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5.xml" ContentType="application/vnd.openxmlformats-officedocument.drawing+xml"/>
  <Override PartName="/xl/drawings/drawing1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xml" ContentType="application/vnd.openxmlformats-officedocument.themeOverride+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04.xml" ContentType="application/vnd.openxmlformats-officedocument.drawing+xml"/>
  <Override PartName="/xl/drawings/drawing10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defaultThemeVersion="166925"/>
  <mc:AlternateContent xmlns:mc="http://schemas.openxmlformats.org/markup-compatibility/2006">
    <mc:Choice Requires="x15">
      <x15ac:absPath xmlns:x15ac="http://schemas.microsoft.com/office/spreadsheetml/2010/11/ac" url="https://dgprd.sharepoint.com/sites/Depto.deEstudiosEconmicos/Shared Documents/Formulación PGE/2026/Consolidado/"/>
    </mc:Choice>
  </mc:AlternateContent>
  <xr:revisionPtr revIDLastSave="0" documentId="8_{BF2CD2F1-939C-472E-B5E6-2CD9AAF8042B}" xr6:coauthVersionLast="47" xr6:coauthVersionMax="47" xr10:uidLastSave="{00000000-0000-0000-0000-000000000000}"/>
  <bookViews>
    <workbookView xWindow="28680" yWindow="-1545" windowWidth="29040" windowHeight="15840" tabRatio="844" firstSheet="65" activeTab="65" xr2:uid="{02A33B84-23C1-42CA-8184-696FF0BEB309}"/>
  </bookViews>
  <sheets>
    <sheet name="Tabla 1." sheetId="111" r:id="rId1"/>
    <sheet name="Gráfico 1" sheetId="2" r:id="rId2"/>
    <sheet name="Tabla 2" sheetId="10" r:id="rId3"/>
    <sheet name="Gráfico 2" sheetId="3" r:id="rId4"/>
    <sheet name="Gráfico 3" sheetId="4" r:id="rId5"/>
    <sheet name="Gráfico 4" sheetId="5" r:id="rId6"/>
    <sheet name="Gráfico 5" sheetId="6" r:id="rId7"/>
    <sheet name="Gráfico 6" sheetId="7" r:id="rId8"/>
    <sheet name="Gráfico 7" sheetId="11" r:id="rId9"/>
    <sheet name="Gráfico 8" sheetId="12" r:id="rId10"/>
    <sheet name="Gráfico 9" sheetId="8" r:id="rId11"/>
    <sheet name="Gráfico 10" sheetId="9" r:id="rId12"/>
    <sheet name="Gráfico 11 " sheetId="14" r:id="rId13"/>
    <sheet name="Tabla 3 " sheetId="15" r:id="rId14"/>
    <sheet name="Gráfico 12" sheetId="16" r:id="rId15"/>
    <sheet name="Tabla 4 " sheetId="17" r:id="rId16"/>
    <sheet name="Gráfico 13 " sheetId="18" r:id="rId17"/>
    <sheet name="Tabla 5 " sheetId="19" r:id="rId18"/>
    <sheet name="Tabla 6 " sheetId="20" r:id="rId19"/>
    <sheet name="Gráfico 14 " sheetId="21" r:id="rId20"/>
    <sheet name="Gráfico 15 " sheetId="22" r:id="rId21"/>
    <sheet name="Tabla 7" sheetId="23" r:id="rId22"/>
    <sheet name="Gráfico 16" sheetId="24" r:id="rId23"/>
    <sheet name="Gráfico 17 " sheetId="25" r:id="rId24"/>
    <sheet name="Tabla 8" sheetId="26" r:id="rId25"/>
    <sheet name="Tabla 9" sheetId="27" r:id="rId26"/>
    <sheet name="Gráfico 18" sheetId="28" r:id="rId27"/>
    <sheet name="Gráfico 19" sheetId="29" r:id="rId28"/>
    <sheet name="Tabla 10" sheetId="30" r:id="rId29"/>
    <sheet name="Ilustración " sheetId="31" r:id="rId30"/>
    <sheet name="Mapa 1" sheetId="32" r:id="rId31"/>
    <sheet name="Tabla 11" sheetId="33" r:id="rId32"/>
    <sheet name="Tabla 12" sheetId="34" r:id="rId33"/>
    <sheet name="Tabla 13" sheetId="35" r:id="rId34"/>
    <sheet name="Tabla 14" sheetId="36" r:id="rId35"/>
    <sheet name="Tabla 15" sheetId="37" r:id="rId36"/>
    <sheet name="Tabla 16" sheetId="38" r:id="rId37"/>
    <sheet name="Tabla 17" sheetId="39" r:id="rId38"/>
    <sheet name="Tabla 18" sheetId="40" r:id="rId39"/>
    <sheet name="Tabla 19" sheetId="41" r:id="rId40"/>
    <sheet name="Tabla 20" sheetId="42" r:id="rId41"/>
    <sheet name="Tabla 21" sheetId="43" r:id="rId42"/>
    <sheet name="Tabla 22" sheetId="44" r:id="rId43"/>
    <sheet name="Tabla 23" sheetId="45" r:id="rId44"/>
    <sheet name="Tabla 24" sheetId="46" r:id="rId45"/>
    <sheet name="Tabla 25" sheetId="47" r:id="rId46"/>
    <sheet name="Tabla 26" sheetId="48" r:id="rId47"/>
    <sheet name="Tabla 27" sheetId="49" r:id="rId48"/>
    <sheet name="Tabla 28" sheetId="50" r:id="rId49"/>
    <sheet name="Tabla 29" sheetId="52" r:id="rId50"/>
    <sheet name="Tabla 30" sheetId="54" r:id="rId51"/>
    <sheet name="Tabla 31" sheetId="55" r:id="rId52"/>
    <sheet name="Tabla 32" sheetId="109" r:id="rId53"/>
    <sheet name="Tabla 33" sheetId="56" r:id="rId54"/>
    <sheet name="Tabla 34" sheetId="57" r:id="rId55"/>
    <sheet name="Tabla 35" sheetId="58" r:id="rId56"/>
    <sheet name="Ilustración 1" sheetId="59" r:id="rId57"/>
    <sheet name="Ilustración 2" sheetId="61" r:id="rId58"/>
    <sheet name="Ilustración 3" sheetId="62" r:id="rId59"/>
    <sheet name="Tabla 36" sheetId="63" r:id="rId60"/>
    <sheet name="Tabla 37" sheetId="64" r:id="rId61"/>
    <sheet name="Mapa 2" sheetId="65" r:id="rId62"/>
    <sheet name="Mapa 3" sheetId="66" r:id="rId63"/>
    <sheet name="Tabla 38" sheetId="67" r:id="rId64"/>
    <sheet name="Tabla 39" sheetId="108" r:id="rId65"/>
    <sheet name="Hoja1" sheetId="112" r:id="rId66"/>
    <sheet name="Tabla 40" sheetId="69" r:id="rId67"/>
    <sheet name="Tabla 41" sheetId="70" r:id="rId68"/>
    <sheet name="Tabla 42" sheetId="71" r:id="rId69"/>
    <sheet name="Tabla 43" sheetId="82" r:id="rId70"/>
    <sheet name="Ilustración 4" sheetId="83" r:id="rId71"/>
    <sheet name="Tabla 44" sheetId="72" r:id="rId72"/>
    <sheet name="Tabla 45" sheetId="73" r:id="rId73"/>
    <sheet name="Tabla 46" sheetId="74" r:id="rId74"/>
    <sheet name="Gráfico 20" sheetId="75" r:id="rId75"/>
    <sheet name="Gráfico 21" sheetId="76" r:id="rId76"/>
    <sheet name="Ilustración 5" sheetId="84" r:id="rId77"/>
    <sheet name="Tabla 47" sheetId="77" r:id="rId78"/>
    <sheet name="Tabla 48" sheetId="78" r:id="rId79"/>
    <sheet name="Tabla 49" sheetId="79" r:id="rId80"/>
    <sheet name="Gráfico 22" sheetId="80" r:id="rId81"/>
    <sheet name="Gráfico 23" sheetId="81" r:id="rId82"/>
    <sheet name="Tabla 50" sheetId="85" r:id="rId83"/>
    <sheet name="Tabla 51" sheetId="86" r:id="rId84"/>
    <sheet name="Tabla 52" sheetId="87" r:id="rId85"/>
    <sheet name="Tabla 53" sheetId="88" r:id="rId86"/>
    <sheet name="Tabla 54" sheetId="89" r:id="rId87"/>
    <sheet name="Tabla 55" sheetId="90" r:id="rId88"/>
    <sheet name="Ilustración 6" sheetId="91" r:id="rId89"/>
    <sheet name="Gráfico 24" sheetId="92" r:id="rId90"/>
    <sheet name="Tabla 56" sheetId="93" r:id="rId91"/>
    <sheet name="Tabla 57" sheetId="94" r:id="rId92"/>
    <sheet name="Tabla 58" sheetId="95" r:id="rId93"/>
    <sheet name="Tabla 59" sheetId="96" r:id="rId94"/>
    <sheet name="Tabla 60" sheetId="97" r:id="rId95"/>
    <sheet name="Tabla 61" sheetId="98" r:id="rId96"/>
    <sheet name="Tablas 62" sheetId="99" r:id="rId97"/>
    <sheet name="Tablas 63" sheetId="100" r:id="rId98"/>
    <sheet name="Tabla 64" sheetId="101" r:id="rId99"/>
    <sheet name="Tabla 65" sheetId="102" r:id="rId100"/>
    <sheet name="Tabla 66" sheetId="103" r:id="rId101"/>
    <sheet name="Tabla 67" sheetId="104" r:id="rId102"/>
    <sheet name="Tabla 68" sheetId="105" r:id="rId103"/>
    <sheet name="Gráfico 25" sheetId="106" r:id="rId104"/>
    <sheet name="Tabla 69" sheetId="107" r:id="rId105"/>
    <sheet name="Anexo" sheetId="110" r:id="rId106"/>
  </sheets>
  <externalReferences>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 r:id="rId290"/>
    <externalReference r:id="rId291"/>
    <externalReference r:id="rId292"/>
    <externalReference r:id="rId293"/>
    <externalReference r:id="rId294"/>
    <externalReference r:id="rId295"/>
  </externalReferences>
  <definedNames>
    <definedName name="\0" localSheetId="16">#REF!</definedName>
    <definedName name="\0" localSheetId="19">#REF!</definedName>
    <definedName name="\0" localSheetId="20">#REF!</definedName>
    <definedName name="\0" localSheetId="22">#REF!</definedName>
    <definedName name="\0" localSheetId="26">#REF!</definedName>
    <definedName name="\0" localSheetId="27">#REF!</definedName>
    <definedName name="\0" localSheetId="103">#REF!</definedName>
    <definedName name="\0" localSheetId="31">#REF!</definedName>
    <definedName name="\0" localSheetId="34">#REF!</definedName>
    <definedName name="\0" localSheetId="35">#REF!</definedName>
    <definedName name="\0" localSheetId="36">#REF!</definedName>
    <definedName name="\0" localSheetId="37">#REF!</definedName>
    <definedName name="\0" localSheetId="38">#REF!</definedName>
    <definedName name="\0" localSheetId="39">#REF!</definedName>
    <definedName name="\0" localSheetId="40">#REF!</definedName>
    <definedName name="\0" localSheetId="41">#REF!</definedName>
    <definedName name="\0" localSheetId="59">#REF!</definedName>
    <definedName name="\0" localSheetId="60">#REF!</definedName>
    <definedName name="\0" localSheetId="63">#REF!</definedName>
    <definedName name="\0" localSheetId="64">#REF!</definedName>
    <definedName name="\0" localSheetId="15">#REF!</definedName>
    <definedName name="\0" localSheetId="67">#REF!</definedName>
    <definedName name="\0" localSheetId="17">#REF!</definedName>
    <definedName name="\0" localSheetId="82">#REF!</definedName>
    <definedName name="\0" localSheetId="83">#REF!</definedName>
    <definedName name="\0" localSheetId="84">#REF!</definedName>
    <definedName name="\0" localSheetId="85">#REF!</definedName>
    <definedName name="\0" localSheetId="86">#REF!</definedName>
    <definedName name="\0" localSheetId="87">#REF!</definedName>
    <definedName name="\0" localSheetId="90">#REF!</definedName>
    <definedName name="\0" localSheetId="92">#REF!</definedName>
    <definedName name="\0" localSheetId="93">#REF!</definedName>
    <definedName name="\0" localSheetId="18">#REF!</definedName>
    <definedName name="\0" localSheetId="98">#REF!</definedName>
    <definedName name="\0" localSheetId="99">#REF!</definedName>
    <definedName name="\0" localSheetId="102">#REF!</definedName>
    <definedName name="\0" localSheetId="21">#REF!</definedName>
    <definedName name="\0" localSheetId="24">#REF!</definedName>
    <definedName name="\0" localSheetId="25">#REF!</definedName>
    <definedName name="\0">#REF!</definedName>
    <definedName name="\A" localSheetId="16">#REF!</definedName>
    <definedName name="\A" localSheetId="22">#REF!</definedName>
    <definedName name="\A" localSheetId="26">#REF!</definedName>
    <definedName name="\A" localSheetId="27">#REF!</definedName>
    <definedName name="\A" localSheetId="31">#REF!</definedName>
    <definedName name="\A" localSheetId="34">#REF!</definedName>
    <definedName name="\A" localSheetId="35">#REF!</definedName>
    <definedName name="\A" localSheetId="36">#REF!</definedName>
    <definedName name="\A" localSheetId="37">#REF!</definedName>
    <definedName name="\A" localSheetId="38">#REF!</definedName>
    <definedName name="\A" localSheetId="39">#REF!</definedName>
    <definedName name="\A" localSheetId="40">#REF!</definedName>
    <definedName name="\A" localSheetId="41">#REF!</definedName>
    <definedName name="\A" localSheetId="49">#REF!</definedName>
    <definedName name="\A" localSheetId="53">#REF!</definedName>
    <definedName name="\A" localSheetId="55">#REF!</definedName>
    <definedName name="\A" localSheetId="59">#REF!</definedName>
    <definedName name="\A" localSheetId="60">#REF!</definedName>
    <definedName name="\A" localSheetId="63">#REF!</definedName>
    <definedName name="\A" localSheetId="67">#REF!</definedName>
    <definedName name="\A" localSheetId="17">#REF!</definedName>
    <definedName name="\A" localSheetId="82">#REF!</definedName>
    <definedName name="\A" localSheetId="83">#REF!</definedName>
    <definedName name="\A" localSheetId="84">#REF!</definedName>
    <definedName name="\A" localSheetId="85">#REF!</definedName>
    <definedName name="\A" localSheetId="86">#REF!</definedName>
    <definedName name="\A" localSheetId="87">#REF!</definedName>
    <definedName name="\A" localSheetId="90">#REF!</definedName>
    <definedName name="\A" localSheetId="92">#REF!</definedName>
    <definedName name="\A" localSheetId="93">#REF!</definedName>
    <definedName name="\A" localSheetId="98">#REF!</definedName>
    <definedName name="\A" localSheetId="99">#REF!</definedName>
    <definedName name="\A" localSheetId="25">#REF!</definedName>
    <definedName name="\A">#REF!</definedName>
    <definedName name="\B" localSheetId="16">#REF!</definedName>
    <definedName name="\B" localSheetId="22">#REF!</definedName>
    <definedName name="\B" localSheetId="26">#REF!</definedName>
    <definedName name="\B" localSheetId="27">#REF!</definedName>
    <definedName name="\B" localSheetId="31">#REF!</definedName>
    <definedName name="\B" localSheetId="34">#REF!</definedName>
    <definedName name="\B" localSheetId="35">#REF!</definedName>
    <definedName name="\B" localSheetId="36">#REF!</definedName>
    <definedName name="\B" localSheetId="37">#REF!</definedName>
    <definedName name="\B" localSheetId="38">#REF!</definedName>
    <definedName name="\B" localSheetId="39">#REF!</definedName>
    <definedName name="\B" localSheetId="40">#REF!</definedName>
    <definedName name="\B" localSheetId="41">#REF!</definedName>
    <definedName name="\B" localSheetId="49">#REF!</definedName>
    <definedName name="\B" localSheetId="53">#REF!</definedName>
    <definedName name="\B" localSheetId="59">#REF!</definedName>
    <definedName name="\B" localSheetId="60">#REF!</definedName>
    <definedName name="\B" localSheetId="63">#REF!</definedName>
    <definedName name="\B" localSheetId="67">#REF!</definedName>
    <definedName name="\B" localSheetId="17">#REF!</definedName>
    <definedName name="\B" localSheetId="82">#REF!</definedName>
    <definedName name="\B" localSheetId="83">#REF!</definedName>
    <definedName name="\B" localSheetId="84">#REF!</definedName>
    <definedName name="\B" localSheetId="85">#REF!</definedName>
    <definedName name="\B" localSheetId="86">#REF!</definedName>
    <definedName name="\B" localSheetId="87">#REF!</definedName>
    <definedName name="\B" localSheetId="90">#REF!</definedName>
    <definedName name="\B" localSheetId="92">#REF!</definedName>
    <definedName name="\B" localSheetId="93">#REF!</definedName>
    <definedName name="\B" localSheetId="98">#REF!</definedName>
    <definedName name="\B" localSheetId="99">#REF!</definedName>
    <definedName name="\B" localSheetId="25">#REF!</definedName>
    <definedName name="\B">#REF!</definedName>
    <definedName name="\bmiii" localSheetId="34">#REF!</definedName>
    <definedName name="\bmiii" localSheetId="35">#REF!</definedName>
    <definedName name="\bmiii" localSheetId="36">#REF!</definedName>
    <definedName name="\bmiii" localSheetId="37">[1]Q6!$E$32:$AH$32</definedName>
    <definedName name="\bmiii" localSheetId="38">[1]Q6!$E$32:$AH$32</definedName>
    <definedName name="\bmiii" localSheetId="39">#REF!</definedName>
    <definedName name="\bmiii" localSheetId="59">[1]Q6!$E$32:$AH$32</definedName>
    <definedName name="\bmiii" localSheetId="63">#REF!</definedName>
    <definedName name="\bmiii" localSheetId="64">#REF!</definedName>
    <definedName name="\bmiii" localSheetId="66">#REF!</definedName>
    <definedName name="\bmiii" localSheetId="67">#REF!</definedName>
    <definedName name="\bmiii" localSheetId="90">#REF!</definedName>
    <definedName name="\bmiii" localSheetId="94">#REF!</definedName>
    <definedName name="\bmiii">[1]Q6!$E$32:$AH$32</definedName>
    <definedName name="\C" localSheetId="16">#REF!</definedName>
    <definedName name="\C" localSheetId="19">#REF!</definedName>
    <definedName name="\C" localSheetId="20">#REF!</definedName>
    <definedName name="\C" localSheetId="22">#REF!</definedName>
    <definedName name="\C" localSheetId="23">#REF!</definedName>
    <definedName name="\C" localSheetId="26">#REF!</definedName>
    <definedName name="\C" localSheetId="27">#REF!</definedName>
    <definedName name="\C" localSheetId="34">#REF!</definedName>
    <definedName name="\C" localSheetId="35">#REF!</definedName>
    <definedName name="\C" localSheetId="36">#REF!</definedName>
    <definedName name="\C" localSheetId="37">#REF!</definedName>
    <definedName name="\C" localSheetId="38">#REF!</definedName>
    <definedName name="\C" localSheetId="39">#REF!</definedName>
    <definedName name="\C" localSheetId="40">#REF!</definedName>
    <definedName name="\C" localSheetId="41">#REF!</definedName>
    <definedName name="\C" localSheetId="49">#REF!</definedName>
    <definedName name="\C" localSheetId="53">#REF!</definedName>
    <definedName name="\C" localSheetId="59">#REF!</definedName>
    <definedName name="\C" localSheetId="67">#REF!</definedName>
    <definedName name="\C" localSheetId="17">#REF!</definedName>
    <definedName name="\C" localSheetId="82">#REF!</definedName>
    <definedName name="\C" localSheetId="87">#REF!</definedName>
    <definedName name="\C" localSheetId="90">#REF!</definedName>
    <definedName name="\C" localSheetId="92">#REF!</definedName>
    <definedName name="\C" localSheetId="93">#REF!</definedName>
    <definedName name="\C" localSheetId="18">#REF!</definedName>
    <definedName name="\C" localSheetId="98">#REF!</definedName>
    <definedName name="\C" localSheetId="99">#REF!</definedName>
    <definedName name="\C" localSheetId="21">#REF!</definedName>
    <definedName name="\C" localSheetId="24">#REF!</definedName>
    <definedName name="\C" localSheetId="25">#REF!</definedName>
    <definedName name="\C">#REF!</definedName>
    <definedName name="\cc" localSheetId="19">[2]Debt!#REF!</definedName>
    <definedName name="\cc" localSheetId="20">[2]Debt!#REF!</definedName>
    <definedName name="\cc" localSheetId="22">[2]Debt!#REF!</definedName>
    <definedName name="\cc" localSheetId="23">[2]Debt!#REF!</definedName>
    <definedName name="\cc" localSheetId="31">[2]Debt!#REF!</definedName>
    <definedName name="\cc" localSheetId="34">#REF!</definedName>
    <definedName name="\cc" localSheetId="35">[2]Debt!#REF!</definedName>
    <definedName name="\cc" localSheetId="36">[2]Debt!#REF!</definedName>
    <definedName name="\cc" localSheetId="37">[2]Debt!#REF!</definedName>
    <definedName name="\cc" localSheetId="38">[2]Debt!#REF!</definedName>
    <definedName name="\cc" localSheetId="39">#REF!</definedName>
    <definedName name="\cc" localSheetId="59">[2]Debt!#REF!</definedName>
    <definedName name="\cc" localSheetId="63">#REF!</definedName>
    <definedName name="\cc" localSheetId="64">#REF!</definedName>
    <definedName name="\cc" localSheetId="66">#REF!</definedName>
    <definedName name="\cc" localSheetId="67">[2]Debt!#REF!</definedName>
    <definedName name="\cc" localSheetId="87">[2]Debt!#REF!</definedName>
    <definedName name="\cc" localSheetId="90">[2]Debt!#REF!</definedName>
    <definedName name="\cc" localSheetId="92">[2]Debt!#REF!</definedName>
    <definedName name="\cc" localSheetId="93">[2]Debt!#REF!</definedName>
    <definedName name="\cc" localSheetId="18">[2]Debt!#REF!</definedName>
    <definedName name="\cc" localSheetId="94">#REF!</definedName>
    <definedName name="\cc" localSheetId="98">[2]Debt!#REF!</definedName>
    <definedName name="\cc" localSheetId="99">[2]Debt!#REF!</definedName>
    <definedName name="\cc" localSheetId="21">[2]Debt!#REF!</definedName>
    <definedName name="\cc" localSheetId="24">[2]Debt!#REF!</definedName>
    <definedName name="\cc">[2]Debt!#REF!</definedName>
    <definedName name="\D" localSheetId="16">#REF!</definedName>
    <definedName name="\D" localSheetId="19">#REF!</definedName>
    <definedName name="\D" localSheetId="20">#REF!</definedName>
    <definedName name="\D" localSheetId="22">#REF!</definedName>
    <definedName name="\D" localSheetId="23">#REF!</definedName>
    <definedName name="\D" localSheetId="27">#REF!</definedName>
    <definedName name="\D" localSheetId="34">#REF!</definedName>
    <definedName name="\D" localSheetId="35">#REF!</definedName>
    <definedName name="\D" localSheetId="36">#REF!</definedName>
    <definedName name="\D" localSheetId="37">#REF!</definedName>
    <definedName name="\D" localSheetId="38">#REF!</definedName>
    <definedName name="\D" localSheetId="39">#REF!</definedName>
    <definedName name="\D" localSheetId="40">#REF!</definedName>
    <definedName name="\D" localSheetId="41">#REF!</definedName>
    <definedName name="\D" localSheetId="49">#REF!</definedName>
    <definedName name="\D" localSheetId="53">#REF!</definedName>
    <definedName name="\D" localSheetId="59">#REF!</definedName>
    <definedName name="\D" localSheetId="67">#REF!</definedName>
    <definedName name="\D" localSheetId="17">#REF!</definedName>
    <definedName name="\D" localSheetId="82">#REF!</definedName>
    <definedName name="\D" localSheetId="87">#REF!</definedName>
    <definedName name="\D" localSheetId="90">#REF!</definedName>
    <definedName name="\D" localSheetId="92">#REF!</definedName>
    <definedName name="\D" localSheetId="93">#REF!</definedName>
    <definedName name="\D" localSheetId="18">#REF!</definedName>
    <definedName name="\D" localSheetId="98">#REF!</definedName>
    <definedName name="\D" localSheetId="99">#REF!</definedName>
    <definedName name="\D" localSheetId="21">#REF!</definedName>
    <definedName name="\D" localSheetId="24">#REF!</definedName>
    <definedName name="\D" localSheetId="25">#REF!</definedName>
    <definedName name="\D">#REF!</definedName>
    <definedName name="\E" localSheetId="16">#REF!</definedName>
    <definedName name="\E" localSheetId="22">#REF!</definedName>
    <definedName name="\E" localSheetId="27">#REF!</definedName>
    <definedName name="\E" localSheetId="34">#REF!</definedName>
    <definedName name="\E" localSheetId="35">#REF!</definedName>
    <definedName name="\E" localSheetId="36">#REF!</definedName>
    <definedName name="\E" localSheetId="37">#REF!</definedName>
    <definedName name="\E" localSheetId="38">#REF!</definedName>
    <definedName name="\E" localSheetId="39">#REF!</definedName>
    <definedName name="\E" localSheetId="40">#REF!</definedName>
    <definedName name="\E" localSheetId="41">#REF!</definedName>
    <definedName name="\E" localSheetId="49">#REF!</definedName>
    <definedName name="\E" localSheetId="53">#REF!</definedName>
    <definedName name="\E" localSheetId="59">#REF!</definedName>
    <definedName name="\E" localSheetId="67">#REF!</definedName>
    <definedName name="\E" localSheetId="17">#REF!</definedName>
    <definedName name="\E" localSheetId="82">#REF!</definedName>
    <definedName name="\E" localSheetId="90">#REF!</definedName>
    <definedName name="\E" localSheetId="92">#REF!</definedName>
    <definedName name="\E" localSheetId="93">#REF!</definedName>
    <definedName name="\E" localSheetId="98">#REF!</definedName>
    <definedName name="\E" localSheetId="99">#REF!</definedName>
    <definedName name="\E" localSheetId="25">#REF!</definedName>
    <definedName name="\E">#REF!</definedName>
    <definedName name="\F" localSheetId="16">#REF!</definedName>
    <definedName name="\F" localSheetId="22">#REF!</definedName>
    <definedName name="\F" localSheetId="27">#REF!</definedName>
    <definedName name="\F" localSheetId="34">#REF!</definedName>
    <definedName name="\F" localSheetId="35">#REF!</definedName>
    <definedName name="\F" localSheetId="36">#REF!</definedName>
    <definedName name="\F" localSheetId="37">#REF!</definedName>
    <definedName name="\F" localSheetId="38">#REF!</definedName>
    <definedName name="\F" localSheetId="39">#REF!</definedName>
    <definedName name="\F" localSheetId="40">#REF!</definedName>
    <definedName name="\F" localSheetId="41">#REF!</definedName>
    <definedName name="\F" localSheetId="49">#REF!</definedName>
    <definedName name="\F" localSheetId="53">#REF!</definedName>
    <definedName name="\F" localSheetId="59">#REF!</definedName>
    <definedName name="\F" localSheetId="67">#REF!</definedName>
    <definedName name="\F" localSheetId="17">#REF!</definedName>
    <definedName name="\F" localSheetId="82">#REF!</definedName>
    <definedName name="\F" localSheetId="90">#REF!</definedName>
    <definedName name="\F" localSheetId="92">#REF!</definedName>
    <definedName name="\F" localSheetId="93">#REF!</definedName>
    <definedName name="\F" localSheetId="98">#REF!</definedName>
    <definedName name="\F" localSheetId="99">#REF!</definedName>
    <definedName name="\F" localSheetId="25">#REF!</definedName>
    <definedName name="\F">#REF!</definedName>
    <definedName name="\G" localSheetId="16">#REF!</definedName>
    <definedName name="\G" localSheetId="22">#REF!</definedName>
    <definedName name="\G" localSheetId="27">#REF!</definedName>
    <definedName name="\G" localSheetId="34">#REF!</definedName>
    <definedName name="\G" localSheetId="35">#REF!</definedName>
    <definedName name="\G" localSheetId="36">#REF!</definedName>
    <definedName name="\G" localSheetId="37">#REF!</definedName>
    <definedName name="\G" localSheetId="38">#REF!</definedName>
    <definedName name="\G" localSheetId="39">#REF!</definedName>
    <definedName name="\G" localSheetId="40">#REF!</definedName>
    <definedName name="\G" localSheetId="41">#REF!</definedName>
    <definedName name="\G" localSheetId="49">#REF!</definedName>
    <definedName name="\G" localSheetId="53">#REF!</definedName>
    <definedName name="\G" localSheetId="17">#REF!</definedName>
    <definedName name="\G" localSheetId="82">#REF!</definedName>
    <definedName name="\G" localSheetId="90">#REF!</definedName>
    <definedName name="\G" localSheetId="92">#REF!</definedName>
    <definedName name="\G" localSheetId="93">#REF!</definedName>
    <definedName name="\G" localSheetId="99">#REF!</definedName>
    <definedName name="\G" localSheetId="25">#REF!</definedName>
    <definedName name="\G">#REF!</definedName>
    <definedName name="\gg" localSheetId="34">#REF!</definedName>
    <definedName name="\gg" localSheetId="35">#REF!</definedName>
    <definedName name="\gg" localSheetId="36">#REF!</definedName>
    <definedName name="\gg" localSheetId="37">[2]Debt!#REF!</definedName>
    <definedName name="\gg" localSheetId="38">[2]Debt!#REF!</definedName>
    <definedName name="\gg" localSheetId="39">#REF!</definedName>
    <definedName name="\gg" localSheetId="59">[2]Debt!#REF!</definedName>
    <definedName name="\gg" localSheetId="63">#REF!</definedName>
    <definedName name="\gg" localSheetId="64">#REF!</definedName>
    <definedName name="\gg" localSheetId="66">#REF!</definedName>
    <definedName name="\gg" localSheetId="67">#REF!</definedName>
    <definedName name="\gg" localSheetId="87">[2]Debt!#REF!</definedName>
    <definedName name="\gg" localSheetId="90">#REF!</definedName>
    <definedName name="\gg" localSheetId="94">#REF!</definedName>
    <definedName name="\gg">[2]Debt!#REF!</definedName>
    <definedName name="\H" localSheetId="16">#REF!</definedName>
    <definedName name="\H" localSheetId="19">#REF!</definedName>
    <definedName name="\H" localSheetId="20">#REF!</definedName>
    <definedName name="\H" localSheetId="22">#REF!</definedName>
    <definedName name="\H" localSheetId="23">#REF!</definedName>
    <definedName name="\H" localSheetId="27">#REF!</definedName>
    <definedName name="\H" localSheetId="34">#REF!</definedName>
    <definedName name="\H" localSheetId="35">#REF!</definedName>
    <definedName name="\H" localSheetId="36">#REF!</definedName>
    <definedName name="\H" localSheetId="37">#REF!</definedName>
    <definedName name="\H" localSheetId="38">#REF!</definedName>
    <definedName name="\H" localSheetId="39">#REF!</definedName>
    <definedName name="\H" localSheetId="40">#REF!</definedName>
    <definedName name="\H" localSheetId="41">#REF!</definedName>
    <definedName name="\H" localSheetId="49">#REF!</definedName>
    <definedName name="\H" localSheetId="53">#REF!</definedName>
    <definedName name="\H" localSheetId="59">#REF!</definedName>
    <definedName name="\H" localSheetId="67">#REF!</definedName>
    <definedName name="\H" localSheetId="17">#REF!</definedName>
    <definedName name="\H" localSheetId="82">#REF!</definedName>
    <definedName name="\H" localSheetId="87">#REF!</definedName>
    <definedName name="\H" localSheetId="90">#REF!</definedName>
    <definedName name="\H" localSheetId="92">#REF!</definedName>
    <definedName name="\H" localSheetId="93">#REF!</definedName>
    <definedName name="\H" localSheetId="18">#REF!</definedName>
    <definedName name="\H" localSheetId="98">#REF!</definedName>
    <definedName name="\H" localSheetId="99">#REF!</definedName>
    <definedName name="\H" localSheetId="21">#REF!</definedName>
    <definedName name="\H" localSheetId="24">#REF!</definedName>
    <definedName name="\H" localSheetId="25">#REF!</definedName>
    <definedName name="\H">#REF!</definedName>
    <definedName name="\I" localSheetId="16">#REF!</definedName>
    <definedName name="\I" localSheetId="22">#REF!</definedName>
    <definedName name="\I" localSheetId="27">#REF!</definedName>
    <definedName name="\I" localSheetId="34">#REF!</definedName>
    <definedName name="\I" localSheetId="35">#REF!</definedName>
    <definedName name="\I" localSheetId="36">#REF!</definedName>
    <definedName name="\I" localSheetId="37">#REF!</definedName>
    <definedName name="\I" localSheetId="38">#REF!</definedName>
    <definedName name="\I" localSheetId="39">#REF!</definedName>
    <definedName name="\I" localSheetId="40">#REF!</definedName>
    <definedName name="\I" localSheetId="41">#REF!</definedName>
    <definedName name="\I" localSheetId="49">#REF!</definedName>
    <definedName name="\I" localSheetId="53">#REF!</definedName>
    <definedName name="\I" localSheetId="59">#REF!</definedName>
    <definedName name="\I" localSheetId="67">#REF!</definedName>
    <definedName name="\I" localSheetId="17">#REF!</definedName>
    <definedName name="\I" localSheetId="82">#REF!</definedName>
    <definedName name="\I" localSheetId="90">#REF!</definedName>
    <definedName name="\I" localSheetId="92">#REF!</definedName>
    <definedName name="\I" localSheetId="93">#REF!</definedName>
    <definedName name="\I" localSheetId="98">#REF!</definedName>
    <definedName name="\I" localSheetId="99">#REF!</definedName>
    <definedName name="\I" localSheetId="25">#REF!</definedName>
    <definedName name="\I">#REF!</definedName>
    <definedName name="\J" localSheetId="16">#REF!</definedName>
    <definedName name="\J" localSheetId="22">#REF!</definedName>
    <definedName name="\J" localSheetId="27">#REF!</definedName>
    <definedName name="\J" localSheetId="34">#REF!</definedName>
    <definedName name="\J" localSheetId="35">#REF!</definedName>
    <definedName name="\J" localSheetId="36">#REF!</definedName>
    <definedName name="\J" localSheetId="37">#REF!</definedName>
    <definedName name="\J" localSheetId="38">#REF!</definedName>
    <definedName name="\J" localSheetId="39">#REF!</definedName>
    <definedName name="\J" localSheetId="40">#REF!</definedName>
    <definedName name="\J" localSheetId="41">#REF!</definedName>
    <definedName name="\J" localSheetId="49">#REF!</definedName>
    <definedName name="\J" localSheetId="53">#REF!</definedName>
    <definedName name="\J" localSheetId="59">#REF!</definedName>
    <definedName name="\J" localSheetId="67">#REF!</definedName>
    <definedName name="\J" localSheetId="17">#REF!</definedName>
    <definedName name="\J" localSheetId="82">#REF!</definedName>
    <definedName name="\J" localSheetId="90">#REF!</definedName>
    <definedName name="\J" localSheetId="92">#REF!</definedName>
    <definedName name="\J" localSheetId="93">#REF!</definedName>
    <definedName name="\J" localSheetId="98">#REF!</definedName>
    <definedName name="\J" localSheetId="99">#REF!</definedName>
    <definedName name="\J" localSheetId="25">#REF!</definedName>
    <definedName name="\J">#REF!</definedName>
    <definedName name="\K" localSheetId="16">#REF!</definedName>
    <definedName name="\K" localSheetId="22">#REF!</definedName>
    <definedName name="\K" localSheetId="27">#REF!</definedName>
    <definedName name="\K" localSheetId="34">#REF!</definedName>
    <definedName name="\K" localSheetId="35">#REF!</definedName>
    <definedName name="\K" localSheetId="36">#REF!</definedName>
    <definedName name="\K" localSheetId="37">#REF!</definedName>
    <definedName name="\K" localSheetId="38">#REF!</definedName>
    <definedName name="\K" localSheetId="39">#REF!</definedName>
    <definedName name="\K" localSheetId="40">#REF!</definedName>
    <definedName name="\K" localSheetId="41">#REF!</definedName>
    <definedName name="\K" localSheetId="49">#REF!</definedName>
    <definedName name="\K" localSheetId="53">#REF!</definedName>
    <definedName name="\K" localSheetId="17">#REF!</definedName>
    <definedName name="\K" localSheetId="82">#REF!</definedName>
    <definedName name="\K" localSheetId="90">#REF!</definedName>
    <definedName name="\K" localSheetId="92">#REF!</definedName>
    <definedName name="\K" localSheetId="93">#REF!</definedName>
    <definedName name="\K" localSheetId="99">#REF!</definedName>
    <definedName name="\K" localSheetId="25">#REF!</definedName>
    <definedName name="\K">#REF!</definedName>
    <definedName name="\kk" localSheetId="34">#REF!</definedName>
    <definedName name="\kk" localSheetId="35">#REF!</definedName>
    <definedName name="\kk" localSheetId="36">#REF!</definedName>
    <definedName name="\kk" localSheetId="37">[2]Debt!#REF!</definedName>
    <definedName name="\kk" localSheetId="38">[2]Debt!#REF!</definedName>
    <definedName name="\kk" localSheetId="39">#REF!</definedName>
    <definedName name="\kk" localSheetId="59">[2]Debt!#REF!</definedName>
    <definedName name="\kk" localSheetId="63">#REF!</definedName>
    <definedName name="\kk" localSheetId="64">#REF!</definedName>
    <definedName name="\kk" localSheetId="66">#REF!</definedName>
    <definedName name="\kk" localSheetId="67">#REF!</definedName>
    <definedName name="\kk" localSheetId="87">[2]Debt!#REF!</definedName>
    <definedName name="\kk" localSheetId="90">#REF!</definedName>
    <definedName name="\kk" localSheetId="94">#REF!</definedName>
    <definedName name="\kk">[2]Debt!#REF!</definedName>
    <definedName name="\L" localSheetId="16">#REF!</definedName>
    <definedName name="\L" localSheetId="19">#REF!</definedName>
    <definedName name="\L" localSheetId="20">#REF!</definedName>
    <definedName name="\L" localSheetId="22">#REF!</definedName>
    <definedName name="\L" localSheetId="23">#REF!</definedName>
    <definedName name="\L" localSheetId="27">#REF!</definedName>
    <definedName name="\L" localSheetId="34">#REF!</definedName>
    <definedName name="\L" localSheetId="35">#REF!</definedName>
    <definedName name="\L" localSheetId="36">#REF!</definedName>
    <definedName name="\L" localSheetId="37">#REF!</definedName>
    <definedName name="\L" localSheetId="38">#REF!</definedName>
    <definedName name="\L" localSheetId="39">#REF!</definedName>
    <definedName name="\L" localSheetId="40">#REF!</definedName>
    <definedName name="\L" localSheetId="41">#REF!</definedName>
    <definedName name="\L" localSheetId="49">#REF!</definedName>
    <definedName name="\L" localSheetId="53">#REF!</definedName>
    <definedName name="\L" localSheetId="59">#REF!</definedName>
    <definedName name="\L" localSheetId="67">#REF!</definedName>
    <definedName name="\L" localSheetId="17">#REF!</definedName>
    <definedName name="\L" localSheetId="82">#REF!</definedName>
    <definedName name="\L" localSheetId="87">#REF!</definedName>
    <definedName name="\L" localSheetId="90">#REF!</definedName>
    <definedName name="\L" localSheetId="92">#REF!</definedName>
    <definedName name="\L" localSheetId="93">#REF!</definedName>
    <definedName name="\L" localSheetId="18">#REF!</definedName>
    <definedName name="\L" localSheetId="98">#REF!</definedName>
    <definedName name="\L" localSheetId="99">#REF!</definedName>
    <definedName name="\L" localSheetId="21">#REF!</definedName>
    <definedName name="\L" localSheetId="24">#REF!</definedName>
    <definedName name="\L" localSheetId="25">#REF!</definedName>
    <definedName name="\L">#REF!</definedName>
    <definedName name="\M" localSheetId="16">#REF!</definedName>
    <definedName name="\M" localSheetId="22">#REF!</definedName>
    <definedName name="\M" localSheetId="26">#REF!</definedName>
    <definedName name="\M" localSheetId="27">#REF!</definedName>
    <definedName name="\M" localSheetId="34">#REF!</definedName>
    <definedName name="\M" localSheetId="35">#REF!</definedName>
    <definedName name="\M" localSheetId="36">#REF!</definedName>
    <definedName name="\M" localSheetId="37">#REF!</definedName>
    <definedName name="\M" localSheetId="38">#REF!</definedName>
    <definedName name="\M" localSheetId="39">#REF!</definedName>
    <definedName name="\M" localSheetId="40">#REF!</definedName>
    <definedName name="\M" localSheetId="41">#REF!</definedName>
    <definedName name="\M" localSheetId="49">#REF!</definedName>
    <definedName name="\M" localSheetId="53">#REF!</definedName>
    <definedName name="\M" localSheetId="59">#REF!</definedName>
    <definedName name="\M" localSheetId="67">#REF!</definedName>
    <definedName name="\M" localSheetId="17">#REF!</definedName>
    <definedName name="\M" localSheetId="82">#REF!</definedName>
    <definedName name="\M" localSheetId="90">#REF!</definedName>
    <definedName name="\M" localSheetId="92">#REF!</definedName>
    <definedName name="\M" localSheetId="93">#REF!</definedName>
    <definedName name="\M" localSheetId="98">#REF!</definedName>
    <definedName name="\M" localSheetId="99">#REF!</definedName>
    <definedName name="\M" localSheetId="25">#REF!</definedName>
    <definedName name="\M">#REF!</definedName>
    <definedName name="\N" localSheetId="16">#REF!</definedName>
    <definedName name="\N" localSheetId="22">#REF!</definedName>
    <definedName name="\N" localSheetId="27">#REF!</definedName>
    <definedName name="\N" localSheetId="34">#REF!</definedName>
    <definedName name="\N" localSheetId="35">#REF!</definedName>
    <definedName name="\N" localSheetId="36">#REF!</definedName>
    <definedName name="\N" localSheetId="37">#REF!</definedName>
    <definedName name="\N" localSheetId="38">#REF!</definedName>
    <definedName name="\N" localSheetId="39">#REF!</definedName>
    <definedName name="\N" localSheetId="40">#REF!</definedName>
    <definedName name="\N" localSheetId="41">#REF!</definedName>
    <definedName name="\N" localSheetId="59">#REF!</definedName>
    <definedName name="\N" localSheetId="67">#REF!</definedName>
    <definedName name="\N" localSheetId="17">#REF!</definedName>
    <definedName name="\N" localSheetId="82">#REF!</definedName>
    <definedName name="\N" localSheetId="90">#REF!</definedName>
    <definedName name="\N" localSheetId="92">#REF!</definedName>
    <definedName name="\N" localSheetId="93">#REF!</definedName>
    <definedName name="\N" localSheetId="98">#REF!</definedName>
    <definedName name="\N" localSheetId="99">#REF!</definedName>
    <definedName name="\N" localSheetId="25">#REF!</definedName>
    <definedName name="\N">#REF!</definedName>
    <definedName name="\Ñ" localSheetId="16">#REF!</definedName>
    <definedName name="\Ñ" localSheetId="22">#REF!</definedName>
    <definedName name="\Ñ" localSheetId="34">#REF!</definedName>
    <definedName name="\Ñ" localSheetId="35">#REF!</definedName>
    <definedName name="\Ñ" localSheetId="36">#REF!</definedName>
    <definedName name="\Ñ" localSheetId="37">#REF!</definedName>
    <definedName name="\Ñ" localSheetId="38">#REF!</definedName>
    <definedName name="\Ñ" localSheetId="39">#REF!</definedName>
    <definedName name="\Ñ" localSheetId="49">#REF!</definedName>
    <definedName name="\Ñ" localSheetId="53">#REF!</definedName>
    <definedName name="\Ñ" localSheetId="17">#REF!</definedName>
    <definedName name="\Ñ" localSheetId="82">#REF!</definedName>
    <definedName name="\Ñ" localSheetId="90">#REF!</definedName>
    <definedName name="\Ñ" localSheetId="92">#REF!</definedName>
    <definedName name="\Ñ" localSheetId="93">#REF!</definedName>
    <definedName name="\Ñ" localSheetId="99">#REF!</definedName>
    <definedName name="\Ñ">#REF!</definedName>
    <definedName name="\O" localSheetId="16">#REF!</definedName>
    <definedName name="\O" localSheetId="22">#REF!</definedName>
    <definedName name="\O" localSheetId="27">#REF!</definedName>
    <definedName name="\O" localSheetId="34">#REF!</definedName>
    <definedName name="\O" localSheetId="35">#REF!</definedName>
    <definedName name="\O" localSheetId="36">#REF!</definedName>
    <definedName name="\O" localSheetId="37">#REF!</definedName>
    <definedName name="\O" localSheetId="38">#REF!</definedName>
    <definedName name="\O" localSheetId="39">#REF!</definedName>
    <definedName name="\O" localSheetId="40">#REF!</definedName>
    <definedName name="\O" localSheetId="41">#REF!</definedName>
    <definedName name="\O" localSheetId="17">#REF!</definedName>
    <definedName name="\O" localSheetId="82">#REF!</definedName>
    <definedName name="\O" localSheetId="90">#REF!</definedName>
    <definedName name="\O" localSheetId="92">#REF!</definedName>
    <definedName name="\O" localSheetId="93">#REF!</definedName>
    <definedName name="\O" localSheetId="99">#REF!</definedName>
    <definedName name="\O" localSheetId="25">#REF!</definedName>
    <definedName name="\O">#REF!</definedName>
    <definedName name="\P" localSheetId="16">#REF!</definedName>
    <definedName name="\P" localSheetId="22">#REF!</definedName>
    <definedName name="\P" localSheetId="27">#REF!</definedName>
    <definedName name="\P" localSheetId="34">#REF!</definedName>
    <definedName name="\P" localSheetId="35">#REF!</definedName>
    <definedName name="\P" localSheetId="36">#REF!</definedName>
    <definedName name="\P" localSheetId="37">#REF!</definedName>
    <definedName name="\P" localSheetId="38">#REF!</definedName>
    <definedName name="\P" localSheetId="39">#REF!</definedName>
    <definedName name="\P" localSheetId="40">#REF!</definedName>
    <definedName name="\P" localSheetId="41">#REF!</definedName>
    <definedName name="\P" localSheetId="49">#REF!</definedName>
    <definedName name="\P" localSheetId="53">#REF!</definedName>
    <definedName name="\P" localSheetId="17">#REF!</definedName>
    <definedName name="\P" localSheetId="82">#REF!</definedName>
    <definedName name="\P" localSheetId="90">#REF!</definedName>
    <definedName name="\P" localSheetId="92">#REF!</definedName>
    <definedName name="\P" localSheetId="93">#REF!</definedName>
    <definedName name="\P" localSheetId="99">#REF!</definedName>
    <definedName name="\P" localSheetId="25">#REF!</definedName>
    <definedName name="\P">#REF!</definedName>
    <definedName name="\Q" localSheetId="16">#REF!</definedName>
    <definedName name="\Q" localSheetId="22">#REF!</definedName>
    <definedName name="\Q" localSheetId="27">#REF!</definedName>
    <definedName name="\Q" localSheetId="34">#REF!</definedName>
    <definedName name="\Q" localSheetId="35">#REF!</definedName>
    <definedName name="\Q" localSheetId="36">#REF!</definedName>
    <definedName name="\Q" localSheetId="37">#REF!</definedName>
    <definedName name="\Q" localSheetId="38">#REF!</definedName>
    <definedName name="\Q" localSheetId="39">#REF!</definedName>
    <definedName name="\Q" localSheetId="40">#REF!</definedName>
    <definedName name="\Q" localSheetId="41">#REF!</definedName>
    <definedName name="\q" localSheetId="49">#N/A</definedName>
    <definedName name="\q" localSheetId="50">#N/A</definedName>
    <definedName name="\q" localSheetId="51">#N/A</definedName>
    <definedName name="\q" localSheetId="52">#N/A</definedName>
    <definedName name="\q" localSheetId="53">#N/A</definedName>
    <definedName name="\q" localSheetId="54">#N/A</definedName>
    <definedName name="\q" localSheetId="55">#N/A</definedName>
    <definedName name="\Q" localSheetId="17">#REF!</definedName>
    <definedName name="\Q" localSheetId="82">#REF!</definedName>
    <definedName name="\Q" localSheetId="90">#REF!</definedName>
    <definedName name="\Q" localSheetId="92">#REF!</definedName>
    <definedName name="\Q" localSheetId="93">#REF!</definedName>
    <definedName name="\Q" localSheetId="99">#REF!</definedName>
    <definedName name="\Q" localSheetId="25">#REF!</definedName>
    <definedName name="\Q">#REF!</definedName>
    <definedName name="\R" localSheetId="16">#REF!</definedName>
    <definedName name="\R" localSheetId="22">#REF!</definedName>
    <definedName name="\R" localSheetId="26">#REF!</definedName>
    <definedName name="\R" localSheetId="27">#REF!</definedName>
    <definedName name="\R" localSheetId="34">#REF!</definedName>
    <definedName name="\R" localSheetId="35">#REF!</definedName>
    <definedName name="\R" localSheetId="36">#REF!</definedName>
    <definedName name="\R" localSheetId="37">#REF!</definedName>
    <definedName name="\R" localSheetId="38">#REF!</definedName>
    <definedName name="\R" localSheetId="39">#REF!</definedName>
    <definedName name="\R" localSheetId="40">#REF!</definedName>
    <definedName name="\R" localSheetId="41">#REF!</definedName>
    <definedName name="\R" localSheetId="17">#REF!</definedName>
    <definedName name="\R" localSheetId="82">#REF!</definedName>
    <definedName name="\R" localSheetId="90">#REF!</definedName>
    <definedName name="\R" localSheetId="92">#REF!</definedName>
    <definedName name="\R" localSheetId="93">#REF!</definedName>
    <definedName name="\R" localSheetId="99">#REF!</definedName>
    <definedName name="\R" localSheetId="25">#REF!</definedName>
    <definedName name="\R">#REF!</definedName>
    <definedName name="\S" localSheetId="16">#REF!</definedName>
    <definedName name="\S" localSheetId="22">#REF!</definedName>
    <definedName name="\S" localSheetId="27">#REF!</definedName>
    <definedName name="\S" localSheetId="34">#REF!</definedName>
    <definedName name="\S" localSheetId="35">#REF!</definedName>
    <definedName name="\S" localSheetId="36">#REF!</definedName>
    <definedName name="\S" localSheetId="37">#REF!</definedName>
    <definedName name="\S" localSheetId="38">#REF!</definedName>
    <definedName name="\S" localSheetId="39">#REF!</definedName>
    <definedName name="\S" localSheetId="40">#REF!</definedName>
    <definedName name="\S" localSheetId="41">#REF!</definedName>
    <definedName name="\S" localSheetId="49">#REF!</definedName>
    <definedName name="\S" localSheetId="53">#REF!</definedName>
    <definedName name="\S" localSheetId="55">#REF!</definedName>
    <definedName name="\S" localSheetId="17">#REF!</definedName>
    <definedName name="\S" localSheetId="82">#REF!</definedName>
    <definedName name="\S" localSheetId="90">#REF!</definedName>
    <definedName name="\S" localSheetId="92">#REF!</definedName>
    <definedName name="\S" localSheetId="93">#REF!</definedName>
    <definedName name="\S" localSheetId="99">#REF!</definedName>
    <definedName name="\S" localSheetId="25">#REF!</definedName>
    <definedName name="\S">#REF!</definedName>
    <definedName name="\T" localSheetId="16">#REF!</definedName>
    <definedName name="\T" localSheetId="22">#REF!</definedName>
    <definedName name="\T" localSheetId="27">#REF!</definedName>
    <definedName name="\T" localSheetId="34">#REF!</definedName>
    <definedName name="\T" localSheetId="35">#REF!</definedName>
    <definedName name="\T" localSheetId="36">#REF!</definedName>
    <definedName name="\T" localSheetId="37">#REF!</definedName>
    <definedName name="\T" localSheetId="38">#REF!</definedName>
    <definedName name="\T" localSheetId="39">#REF!</definedName>
    <definedName name="\T" localSheetId="40">#REF!</definedName>
    <definedName name="\T" localSheetId="41">#REF!</definedName>
    <definedName name="\T" localSheetId="49">#REF!</definedName>
    <definedName name="\T" localSheetId="53">#REF!</definedName>
    <definedName name="\T" localSheetId="17">#REF!</definedName>
    <definedName name="\T" localSheetId="82">#REF!</definedName>
    <definedName name="\T" localSheetId="90">#REF!</definedName>
    <definedName name="\T" localSheetId="92">#REF!</definedName>
    <definedName name="\T" localSheetId="93">#REF!</definedName>
    <definedName name="\T" localSheetId="99">#REF!</definedName>
    <definedName name="\T" localSheetId="25">#REF!</definedName>
    <definedName name="\T">#REF!</definedName>
    <definedName name="\T1" localSheetId="16">#REF!</definedName>
    <definedName name="\T1" localSheetId="22">#REF!</definedName>
    <definedName name="\T1" localSheetId="34">#REF!</definedName>
    <definedName name="\T1" localSheetId="35">#REF!</definedName>
    <definedName name="\T1" localSheetId="36">#REF!</definedName>
    <definedName name="\T1" localSheetId="37">#REF!</definedName>
    <definedName name="\T1" localSheetId="38">#REF!</definedName>
    <definedName name="\T1" localSheetId="39">#REF!</definedName>
    <definedName name="\T1" localSheetId="49">#REF!</definedName>
    <definedName name="\T1" localSheetId="53">#REF!</definedName>
    <definedName name="\T1" localSheetId="17">#REF!</definedName>
    <definedName name="\T1" localSheetId="82">#REF!</definedName>
    <definedName name="\T1" localSheetId="90">#REF!</definedName>
    <definedName name="\T1" localSheetId="92">#REF!</definedName>
    <definedName name="\T1" localSheetId="93">#REF!</definedName>
    <definedName name="\T1" localSheetId="99">#REF!</definedName>
    <definedName name="\T1">#REF!</definedName>
    <definedName name="\T2" localSheetId="26">#REF!</definedName>
    <definedName name="\T2" localSheetId="103">[3]BOP!#REF!</definedName>
    <definedName name="\T2" localSheetId="31">[3]BOP!#REF!</definedName>
    <definedName name="\T2" localSheetId="34">#REF!</definedName>
    <definedName name="\T2" localSheetId="35">#REF!</definedName>
    <definedName name="\T2" localSheetId="36">[3]BOP!#REF!</definedName>
    <definedName name="\T2" localSheetId="37">[3]BOP!#REF!</definedName>
    <definedName name="\T2" localSheetId="38">[3]BOP!#REF!</definedName>
    <definedName name="\T2" localSheetId="39">#REF!</definedName>
    <definedName name="\T2" localSheetId="49">[3]BOP!#REF!</definedName>
    <definedName name="\T2" localSheetId="53">[3]BOP!#REF!</definedName>
    <definedName name="\T2" localSheetId="59">[3]BOP!#REF!</definedName>
    <definedName name="\T2" localSheetId="60">[3]BOP!#REF!</definedName>
    <definedName name="\T2" localSheetId="63">#REF!</definedName>
    <definedName name="\T2" localSheetId="64">#REF!</definedName>
    <definedName name="\T2" localSheetId="66">#REF!</definedName>
    <definedName name="\T2" localSheetId="67">#REF!</definedName>
    <definedName name="\T2" localSheetId="82">[3]BOP!#REF!</definedName>
    <definedName name="\T2" localSheetId="87">[3]BOP!#REF!</definedName>
    <definedName name="\T2" localSheetId="90">[3]BOP!#REF!</definedName>
    <definedName name="\T2" localSheetId="94">#REF!</definedName>
    <definedName name="\T2" localSheetId="95">[3]BOP!#REF!</definedName>
    <definedName name="\T2" localSheetId="102">[3]BOP!#REF!</definedName>
    <definedName name="\T2" localSheetId="25">#REF!</definedName>
    <definedName name="\T2" localSheetId="96">[3]BOP!#REF!</definedName>
    <definedName name="\T2" localSheetId="97">[3]BOP!#REF!</definedName>
    <definedName name="\T2">[3]BOP!#REF!</definedName>
    <definedName name="\tt" localSheetId="34">#REF!</definedName>
    <definedName name="\tt" localSheetId="35">#REF!</definedName>
    <definedName name="\tt" localSheetId="36">#REF!</definedName>
    <definedName name="\tt" localSheetId="37">[2]Debt!#REF!</definedName>
    <definedName name="\tt" localSheetId="38">[2]Debt!#REF!</definedName>
    <definedName name="\tt" localSheetId="39">#REF!</definedName>
    <definedName name="\tt" localSheetId="59">[2]Debt!#REF!</definedName>
    <definedName name="\tt" localSheetId="63">#REF!</definedName>
    <definedName name="\tt" localSheetId="64">#REF!</definedName>
    <definedName name="\tt" localSheetId="66">#REF!</definedName>
    <definedName name="\tt" localSheetId="67">#REF!</definedName>
    <definedName name="\tt" localSheetId="87">[2]Debt!#REF!</definedName>
    <definedName name="\tt" localSheetId="90">#REF!</definedName>
    <definedName name="\tt" localSheetId="94">#REF!</definedName>
    <definedName name="\tt">[2]Debt!#REF!</definedName>
    <definedName name="\U" localSheetId="16">#REF!</definedName>
    <definedName name="\U" localSheetId="19">#REF!</definedName>
    <definedName name="\U" localSheetId="20">#REF!</definedName>
    <definedName name="\U" localSheetId="22">#REF!</definedName>
    <definedName name="\U" localSheetId="26">#REF!</definedName>
    <definedName name="\U" localSheetId="27">#REF!</definedName>
    <definedName name="\U" localSheetId="103">#REF!</definedName>
    <definedName name="\U" localSheetId="31">#REF!</definedName>
    <definedName name="\U" localSheetId="34">#REF!</definedName>
    <definedName name="\U" localSheetId="35">#REF!</definedName>
    <definedName name="\U" localSheetId="36">#REF!</definedName>
    <definedName name="\U" localSheetId="37">#REF!</definedName>
    <definedName name="\U" localSheetId="38">#REF!</definedName>
    <definedName name="\U" localSheetId="39">#REF!</definedName>
    <definedName name="\U" localSheetId="40">#REF!</definedName>
    <definedName name="\U" localSheetId="41">#REF!</definedName>
    <definedName name="\U" localSheetId="49">#REF!</definedName>
    <definedName name="\U" localSheetId="53">#REF!</definedName>
    <definedName name="\U" localSheetId="55">#REF!</definedName>
    <definedName name="\U" localSheetId="59">#REF!</definedName>
    <definedName name="\U" localSheetId="60">#REF!</definedName>
    <definedName name="\U" localSheetId="63">#REF!</definedName>
    <definedName name="\U" localSheetId="64">#REF!</definedName>
    <definedName name="\U" localSheetId="15">#REF!</definedName>
    <definedName name="\U" localSheetId="67">#REF!</definedName>
    <definedName name="\U" localSheetId="17">#REF!</definedName>
    <definedName name="\U" localSheetId="82">#REF!</definedName>
    <definedName name="\U" localSheetId="83">#REF!</definedName>
    <definedName name="\U" localSheetId="84">#REF!</definedName>
    <definedName name="\U" localSheetId="85">#REF!</definedName>
    <definedName name="\U" localSheetId="86">#REF!</definedName>
    <definedName name="\U" localSheetId="90">#REF!</definedName>
    <definedName name="\U" localSheetId="92">#REF!</definedName>
    <definedName name="\U" localSheetId="93">#REF!</definedName>
    <definedName name="\U" localSheetId="18">#REF!</definedName>
    <definedName name="\U" localSheetId="98">#REF!</definedName>
    <definedName name="\U" localSheetId="99">#REF!</definedName>
    <definedName name="\U" localSheetId="102">#REF!</definedName>
    <definedName name="\U" localSheetId="21">#REF!</definedName>
    <definedName name="\U" localSheetId="24">#REF!</definedName>
    <definedName name="\U" localSheetId="25">#REF!</definedName>
    <definedName name="\U">#REF!</definedName>
    <definedName name="\V" localSheetId="16">#REF!</definedName>
    <definedName name="\V" localSheetId="22">#REF!</definedName>
    <definedName name="\V" localSheetId="26">#REF!</definedName>
    <definedName name="\V" localSheetId="27">#REF!</definedName>
    <definedName name="\V" localSheetId="31">#REF!</definedName>
    <definedName name="\V" localSheetId="34">#REF!</definedName>
    <definedName name="\V" localSheetId="35">#REF!</definedName>
    <definedName name="\V" localSheetId="36">#REF!</definedName>
    <definedName name="\V" localSheetId="37">#REF!</definedName>
    <definedName name="\V" localSheetId="38">#REF!</definedName>
    <definedName name="\V" localSheetId="39">#REF!</definedName>
    <definedName name="\V" localSheetId="40">#REF!</definedName>
    <definedName name="\V" localSheetId="41">#REF!</definedName>
    <definedName name="\V" localSheetId="49">#REF!</definedName>
    <definedName name="\V" localSheetId="53">#REF!</definedName>
    <definedName name="\V" localSheetId="59">#REF!</definedName>
    <definedName name="\V" localSheetId="60">#REF!</definedName>
    <definedName name="\V" localSheetId="63">#REF!</definedName>
    <definedName name="\V" localSheetId="67">#REF!</definedName>
    <definedName name="\V" localSheetId="17">#REF!</definedName>
    <definedName name="\V" localSheetId="82">#REF!</definedName>
    <definedName name="\V" localSheetId="83">#REF!</definedName>
    <definedName name="\V" localSheetId="84">#REF!</definedName>
    <definedName name="\V" localSheetId="85">#REF!</definedName>
    <definedName name="\V" localSheetId="86">#REF!</definedName>
    <definedName name="\V" localSheetId="90">#REF!</definedName>
    <definedName name="\V" localSheetId="92">#REF!</definedName>
    <definedName name="\V" localSheetId="93">#REF!</definedName>
    <definedName name="\V" localSheetId="98">#REF!</definedName>
    <definedName name="\V" localSheetId="99">#REF!</definedName>
    <definedName name="\V" localSheetId="25">#REF!</definedName>
    <definedName name="\V">#REF!</definedName>
    <definedName name="\W" localSheetId="16">#REF!</definedName>
    <definedName name="\W" localSheetId="22">#REF!</definedName>
    <definedName name="\W" localSheetId="26">#REF!</definedName>
    <definedName name="\W" localSheetId="27">#REF!</definedName>
    <definedName name="\W" localSheetId="31">#REF!</definedName>
    <definedName name="\W" localSheetId="34">#REF!</definedName>
    <definedName name="\W" localSheetId="35">#REF!</definedName>
    <definedName name="\W" localSheetId="36">#REF!</definedName>
    <definedName name="\W" localSheetId="37">#REF!</definedName>
    <definedName name="\W" localSheetId="38">#REF!</definedName>
    <definedName name="\W" localSheetId="39">#REF!</definedName>
    <definedName name="\W" localSheetId="40">#REF!</definedName>
    <definedName name="\W" localSheetId="41">#REF!</definedName>
    <definedName name="\W" localSheetId="49">#REF!</definedName>
    <definedName name="\W" localSheetId="53">#REF!</definedName>
    <definedName name="\W" localSheetId="59">#REF!</definedName>
    <definedName name="\W" localSheetId="60">#REF!</definedName>
    <definedName name="\W" localSheetId="63">#REF!</definedName>
    <definedName name="\W" localSheetId="67">#REF!</definedName>
    <definedName name="\W" localSheetId="17">#REF!</definedName>
    <definedName name="\W" localSheetId="82">#REF!</definedName>
    <definedName name="\W" localSheetId="83">#REF!</definedName>
    <definedName name="\W" localSheetId="84">#REF!</definedName>
    <definedName name="\W" localSheetId="85">#REF!</definedName>
    <definedName name="\W" localSheetId="86">#REF!</definedName>
    <definedName name="\W" localSheetId="90">#REF!</definedName>
    <definedName name="\W" localSheetId="92">#REF!</definedName>
    <definedName name="\W" localSheetId="93">#REF!</definedName>
    <definedName name="\W" localSheetId="98">#REF!</definedName>
    <definedName name="\W" localSheetId="99">#REF!</definedName>
    <definedName name="\W" localSheetId="25">#REF!</definedName>
    <definedName name="\W">#REF!</definedName>
    <definedName name="\X" localSheetId="16">#REF!</definedName>
    <definedName name="\X" localSheetId="22">#REF!</definedName>
    <definedName name="\X" localSheetId="27">#REF!</definedName>
    <definedName name="\X" localSheetId="34">#REF!</definedName>
    <definedName name="\X" localSheetId="35">#REF!</definedName>
    <definedName name="\X" localSheetId="36">#REF!</definedName>
    <definedName name="\X" localSheetId="37">#REF!</definedName>
    <definedName name="\X" localSheetId="38">#REF!</definedName>
    <definedName name="\X" localSheetId="39">#REF!</definedName>
    <definedName name="\X" localSheetId="40">#REF!</definedName>
    <definedName name="\X" localSheetId="41">#REF!</definedName>
    <definedName name="\X" localSheetId="49">#REF!</definedName>
    <definedName name="\X" localSheetId="53">#REF!</definedName>
    <definedName name="\X" localSheetId="17">#REF!</definedName>
    <definedName name="\X" localSheetId="82">#REF!</definedName>
    <definedName name="\X" localSheetId="90">#REF!</definedName>
    <definedName name="\X" localSheetId="92">#REF!</definedName>
    <definedName name="\X" localSheetId="93">#REF!</definedName>
    <definedName name="\X" localSheetId="99">#REF!</definedName>
    <definedName name="\X" localSheetId="25">#REF!</definedName>
    <definedName name="\X">#REF!</definedName>
    <definedName name="\Y" localSheetId="16">#REF!</definedName>
    <definedName name="\Y" localSheetId="22">#REF!</definedName>
    <definedName name="\Y" localSheetId="27">#REF!</definedName>
    <definedName name="\Y" localSheetId="34">#REF!</definedName>
    <definedName name="\Y" localSheetId="35">#REF!</definedName>
    <definedName name="\Y" localSheetId="36">#REF!</definedName>
    <definedName name="\Y" localSheetId="37">#REF!</definedName>
    <definedName name="\Y" localSheetId="38">#REF!</definedName>
    <definedName name="\Y" localSheetId="39">#REF!</definedName>
    <definedName name="\Y" localSheetId="40">#REF!</definedName>
    <definedName name="\Y" localSheetId="41">#REF!</definedName>
    <definedName name="\Y" localSheetId="49">#REF!</definedName>
    <definedName name="\Y" localSheetId="53">#REF!</definedName>
    <definedName name="\Y" localSheetId="17">#REF!</definedName>
    <definedName name="\Y" localSheetId="82">#REF!</definedName>
    <definedName name="\Y" localSheetId="90">#REF!</definedName>
    <definedName name="\Y" localSheetId="92">#REF!</definedName>
    <definedName name="\Y" localSheetId="93">#REF!</definedName>
    <definedName name="\Y" localSheetId="99">#REF!</definedName>
    <definedName name="\Y" localSheetId="25">#REF!</definedName>
    <definedName name="\Y">#REF!</definedName>
    <definedName name="\Z" localSheetId="16">#REF!</definedName>
    <definedName name="\Z" localSheetId="22">#REF!</definedName>
    <definedName name="\Z" localSheetId="27">#REF!</definedName>
    <definedName name="\Z" localSheetId="34">#REF!</definedName>
    <definedName name="\Z" localSheetId="35">#REF!</definedName>
    <definedName name="\Z" localSheetId="36">#REF!</definedName>
    <definedName name="\Z" localSheetId="37">#REF!</definedName>
    <definedName name="\Z" localSheetId="38">#REF!</definedName>
    <definedName name="\Z" localSheetId="39">#REF!</definedName>
    <definedName name="\Z" localSheetId="40">#REF!</definedName>
    <definedName name="\Z" localSheetId="41">#REF!</definedName>
    <definedName name="\Z" localSheetId="49">#REF!</definedName>
    <definedName name="\Z" localSheetId="53">#REF!</definedName>
    <definedName name="\Z" localSheetId="17">#REF!</definedName>
    <definedName name="\Z" localSheetId="82">#REF!</definedName>
    <definedName name="\Z" localSheetId="90">#REF!</definedName>
    <definedName name="\Z" localSheetId="92">#REF!</definedName>
    <definedName name="\Z" localSheetId="93">#REF!</definedName>
    <definedName name="\Z" localSheetId="99">#REF!</definedName>
    <definedName name="\Z" localSheetId="25">#REF!</definedName>
    <definedName name="\Z">#REF!</definedName>
    <definedName name="_._IMPUESTOS_SOBRE_COMBUSTIBLES_Y_GAS_NATURAL" localSheetId="34">#REF!</definedName>
    <definedName name="_._IMPUESTOS_SOBRE_COMBUSTIBLES_Y_GAS_NATURAL" localSheetId="35">#REF!</definedName>
    <definedName name="_._IMPUESTOS_SOBRE_COMBUSTIBLES_Y_GAS_NATURAL" localSheetId="36">#REF!</definedName>
    <definedName name="_._IMPUESTOS_SOBRE_COMBUSTIBLES_Y_GAS_NATURAL" localSheetId="37">[4]C!$B$27:$N$27</definedName>
    <definedName name="_._IMPUESTOS_SOBRE_COMBUSTIBLES_Y_GAS_NATURAL" localSheetId="38">[4]C!$B$27:$N$27</definedName>
    <definedName name="_._IMPUESTOS_SOBRE_COMBUSTIBLES_Y_GAS_NATURAL" localSheetId="39">#REF!</definedName>
    <definedName name="_._IMPUESTOS_SOBRE_COMBUSTIBLES_Y_GAS_NATURAL" localSheetId="59">[4]C!$B$27:$N$27</definedName>
    <definedName name="_._IMPUESTOS_SOBRE_COMBUSTIBLES_Y_GAS_NATURAL" localSheetId="63">#REF!</definedName>
    <definedName name="_._IMPUESTOS_SOBRE_COMBUSTIBLES_Y_GAS_NATURAL" localSheetId="64">#REF!</definedName>
    <definedName name="_._IMPUESTOS_SOBRE_COMBUSTIBLES_Y_GAS_NATURAL" localSheetId="66">#REF!</definedName>
    <definedName name="_._IMPUESTOS_SOBRE_COMBUSTIBLES_Y_GAS_NATURAL" localSheetId="67">#REF!</definedName>
    <definedName name="_._IMPUESTOS_SOBRE_COMBUSTIBLES_Y_GAS_NATURAL" localSheetId="90">#REF!</definedName>
    <definedName name="_._IMPUESTOS_SOBRE_COMBUSTIBLES_Y_GAS_NATURAL" localSheetId="94">#REF!</definedName>
    <definedName name="_._IMPUESTOS_SOBRE_COMBUSTIBLES_Y_GAS_NATURAL">[4]C!$B$27:$N$27</definedName>
    <definedName name="_._IMPUESTOS_SOBRE_ENERGIA_ELECTRICA" localSheetId="34">#REF!</definedName>
    <definedName name="_._IMPUESTOS_SOBRE_ENERGIA_ELECTRICA" localSheetId="35">#REF!</definedName>
    <definedName name="_._IMPUESTOS_SOBRE_ENERGIA_ELECTRICA" localSheetId="36">#REF!</definedName>
    <definedName name="_._IMPUESTOS_SOBRE_ENERGIA_ELECTRICA" localSheetId="37">[4]C!$B$28:$N$28</definedName>
    <definedName name="_._IMPUESTOS_SOBRE_ENERGIA_ELECTRICA" localSheetId="38">[4]C!$B$28:$N$28</definedName>
    <definedName name="_._IMPUESTOS_SOBRE_ENERGIA_ELECTRICA" localSheetId="39">#REF!</definedName>
    <definedName name="_._IMPUESTOS_SOBRE_ENERGIA_ELECTRICA" localSheetId="59">[4]C!$B$28:$N$28</definedName>
    <definedName name="_._IMPUESTOS_SOBRE_ENERGIA_ELECTRICA" localSheetId="63">#REF!</definedName>
    <definedName name="_._IMPUESTOS_SOBRE_ENERGIA_ELECTRICA" localSheetId="64">#REF!</definedName>
    <definedName name="_._IMPUESTOS_SOBRE_ENERGIA_ELECTRICA" localSheetId="66">#REF!</definedName>
    <definedName name="_._IMPUESTOS_SOBRE_ENERGIA_ELECTRICA" localSheetId="67">#REF!</definedName>
    <definedName name="_._IMPUESTOS_SOBRE_ENERGIA_ELECTRICA" localSheetId="90">#REF!</definedName>
    <definedName name="_._IMPUESTOS_SOBRE_ENERGIA_ELECTRICA" localSheetId="94">#REF!</definedName>
    <definedName name="_._IMPUESTOS_SOBRE_ENERGIA_ELECTRICA">[4]C!$B$28:$N$28</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asd1" localSheetId="31">[5]!____________asd1</definedName>
    <definedName name="____________asd1" localSheetId="34">#REF!</definedName>
    <definedName name="____________asd1" localSheetId="35">[5]!____________asd1</definedName>
    <definedName name="____________asd1" localSheetId="36">[5]!____________asd1</definedName>
    <definedName name="____________asd1" localSheetId="37">[5]!____________asd1</definedName>
    <definedName name="____________asd1" localSheetId="38">[5]!____________asd1</definedName>
    <definedName name="____________asd1" localSheetId="39">#REF!</definedName>
    <definedName name="____________asd1" localSheetId="59">[5]!____________asd1</definedName>
    <definedName name="____________asd1" localSheetId="63">#REF!</definedName>
    <definedName name="____________asd1" localSheetId="64">#REF!</definedName>
    <definedName name="____________asd1" localSheetId="66">#REF!</definedName>
    <definedName name="____________asd1" localSheetId="67">#REF!</definedName>
    <definedName name="____________asd1" localSheetId="90">[5]!____________asd1</definedName>
    <definedName name="____________asd1" localSheetId="92">[5]!____________asd1</definedName>
    <definedName name="____________asd1" localSheetId="93">[5]!____________asd1</definedName>
    <definedName name="____________asd1" localSheetId="94">#REF!</definedName>
    <definedName name="____________asd1">[5]!____________asd1</definedName>
    <definedName name="____________ROS1">#N/A</definedName>
    <definedName name="____________ROS2">#N/A</definedName>
    <definedName name="____________ROS3">#N/A</definedName>
    <definedName name="____________ROS4">#N/A</definedName>
    <definedName name="____________tnt1" localSheetId="31">[5]!____________tnt1</definedName>
    <definedName name="____________tnt1" localSheetId="34">#REF!</definedName>
    <definedName name="____________tnt1" localSheetId="35">[5]!____________tnt1</definedName>
    <definedName name="____________tnt1" localSheetId="36">[5]!____________tnt1</definedName>
    <definedName name="____________tnt1" localSheetId="37">[5]!____________tnt1</definedName>
    <definedName name="____________tnt1" localSheetId="38">[5]!____________tnt1</definedName>
    <definedName name="____________tnt1" localSheetId="39">#REF!</definedName>
    <definedName name="____________tnt1" localSheetId="59">[5]!____________tnt1</definedName>
    <definedName name="____________tnt1" localSheetId="63">#REF!</definedName>
    <definedName name="____________tnt1" localSheetId="64">#REF!</definedName>
    <definedName name="____________tnt1" localSheetId="66">#REF!</definedName>
    <definedName name="____________tnt1" localSheetId="67">#REF!</definedName>
    <definedName name="____________tnt1" localSheetId="90">[5]!____________tnt1</definedName>
    <definedName name="____________tnt1" localSheetId="92">[5]!____________tnt1</definedName>
    <definedName name="____________tnt1" localSheetId="93">[5]!____________tnt1</definedName>
    <definedName name="____________tnt1" localSheetId="94">#REF!</definedName>
    <definedName name="____________tnt1">[5]!____________tnt1</definedName>
    <definedName name="___________ROS1">#N/A</definedName>
    <definedName name="___________ROS2">#N/A</definedName>
    <definedName name="___________ROS3">#N/A</definedName>
    <definedName name="___________ROS4">#N/A</definedName>
    <definedName name="__________asd1" localSheetId="31">[5]!__________asd1</definedName>
    <definedName name="__________asd1" localSheetId="34">#REF!</definedName>
    <definedName name="__________asd1" localSheetId="35">[5]!__________asd1</definedName>
    <definedName name="__________asd1" localSheetId="36">[5]!__________asd1</definedName>
    <definedName name="__________asd1" localSheetId="37">[5]!__________asd1</definedName>
    <definedName name="__________asd1" localSheetId="38">[5]!__________asd1</definedName>
    <definedName name="__________asd1" localSheetId="39">#REF!</definedName>
    <definedName name="__________asd1" localSheetId="59">[5]!__________asd1</definedName>
    <definedName name="__________asd1" localSheetId="63">#REF!</definedName>
    <definedName name="__________asd1" localSheetId="64">#REF!</definedName>
    <definedName name="__________asd1" localSheetId="66">#REF!</definedName>
    <definedName name="__________asd1" localSheetId="67">#REF!</definedName>
    <definedName name="__________asd1" localSheetId="90">[5]!__________asd1</definedName>
    <definedName name="__________asd1" localSheetId="92">[5]!__________asd1</definedName>
    <definedName name="__________asd1" localSheetId="93">[5]!__________asd1</definedName>
    <definedName name="__________asd1" localSheetId="94">#REF!</definedName>
    <definedName name="__________asd1">[5]!__________asd1</definedName>
    <definedName name="__________ROS1">#N/A</definedName>
    <definedName name="__________ROS2">#N/A</definedName>
    <definedName name="__________ROS3">#N/A</definedName>
    <definedName name="__________ROS4">#N/A</definedName>
    <definedName name="__________tnt1" localSheetId="31">[5]!__________tnt1</definedName>
    <definedName name="__________tnt1" localSheetId="34">#REF!</definedName>
    <definedName name="__________tnt1" localSheetId="35">[5]!__________tnt1</definedName>
    <definedName name="__________tnt1" localSheetId="36">[5]!__________tnt1</definedName>
    <definedName name="__________tnt1" localSheetId="37">[5]!__________tnt1</definedName>
    <definedName name="__________tnt1" localSheetId="38">[5]!__________tnt1</definedName>
    <definedName name="__________tnt1" localSheetId="39">#REF!</definedName>
    <definedName name="__________tnt1" localSheetId="59">[5]!__________tnt1</definedName>
    <definedName name="__________tnt1" localSheetId="63">#REF!</definedName>
    <definedName name="__________tnt1" localSheetId="64">#REF!</definedName>
    <definedName name="__________tnt1" localSheetId="66">#REF!</definedName>
    <definedName name="__________tnt1" localSheetId="67">#REF!</definedName>
    <definedName name="__________tnt1" localSheetId="90">[5]!__________tnt1</definedName>
    <definedName name="__________tnt1" localSheetId="92">[5]!__________tnt1</definedName>
    <definedName name="__________tnt1" localSheetId="93">[5]!__________tnt1</definedName>
    <definedName name="__________tnt1" localSheetId="94">#REF!</definedName>
    <definedName name="__________tnt1">[5]!__________tnt1</definedName>
    <definedName name="_________asd1" localSheetId="31">[5]!_________asd1</definedName>
    <definedName name="_________asd1" localSheetId="34">#REF!</definedName>
    <definedName name="_________asd1" localSheetId="35">[5]!_________asd1</definedName>
    <definedName name="_________asd1" localSheetId="36">[5]!_________asd1</definedName>
    <definedName name="_________asd1" localSheetId="37">[5]!_________asd1</definedName>
    <definedName name="_________asd1" localSheetId="38">[5]!_________asd1</definedName>
    <definedName name="_________asd1" localSheetId="39">#REF!</definedName>
    <definedName name="_________asd1" localSheetId="59">[5]!_________asd1</definedName>
    <definedName name="_________asd1" localSheetId="63">#REF!</definedName>
    <definedName name="_________asd1" localSheetId="64">#REF!</definedName>
    <definedName name="_________asd1" localSheetId="66">#REF!</definedName>
    <definedName name="_________asd1" localSheetId="67">#REF!</definedName>
    <definedName name="_________asd1" localSheetId="90">[5]!_________asd1</definedName>
    <definedName name="_________asd1" localSheetId="92">[5]!_________asd1</definedName>
    <definedName name="_________asd1" localSheetId="93">[5]!_________asd1</definedName>
    <definedName name="_________asd1" localSheetId="94">#REF!</definedName>
    <definedName name="_________asd1">[5]!_________asd1</definedName>
    <definedName name="_________ROS1">#N/A</definedName>
    <definedName name="_________ROS2">#N/A</definedName>
    <definedName name="_________ROS3">#N/A</definedName>
    <definedName name="_________ROS4">#N/A</definedName>
    <definedName name="_________tAB4" localSheetId="34">#REF!</definedName>
    <definedName name="_________tAB4" localSheetId="35">#REF!</definedName>
    <definedName name="_________tAB4" localSheetId="36">#REF!</definedName>
    <definedName name="_________tAB4" localSheetId="37">'[6]shared data'!$A$1:$G$71</definedName>
    <definedName name="_________tAB4" localSheetId="38">'[6]shared data'!$A$1:$G$71</definedName>
    <definedName name="_________tAB4" localSheetId="39">#REF!</definedName>
    <definedName name="_________tAB4" localSheetId="59">'[6]shared data'!$A$1:$G$71</definedName>
    <definedName name="_________tAB4" localSheetId="63">#REF!</definedName>
    <definedName name="_________tAB4" localSheetId="64">#REF!</definedName>
    <definedName name="_________tAB4" localSheetId="66">#REF!</definedName>
    <definedName name="_________tAB4" localSheetId="67">#REF!</definedName>
    <definedName name="_________tAB4" localSheetId="90">#REF!</definedName>
    <definedName name="_________tAB4" localSheetId="94">#REF!</definedName>
    <definedName name="_________tAB4">'[6]shared data'!$A$1:$G$71</definedName>
    <definedName name="_________tnt1" localSheetId="31">[5]!_________tnt1</definedName>
    <definedName name="_________tnt1" localSheetId="34">#REF!</definedName>
    <definedName name="_________tnt1" localSheetId="35">[5]!_________tnt1</definedName>
    <definedName name="_________tnt1" localSheetId="36">[5]!_________tnt1</definedName>
    <definedName name="_________tnt1" localSheetId="37">[5]!_________tnt1</definedName>
    <definedName name="_________tnt1" localSheetId="38">[5]!_________tnt1</definedName>
    <definedName name="_________tnt1" localSheetId="39">#REF!</definedName>
    <definedName name="_________tnt1" localSheetId="59">[5]!_________tnt1</definedName>
    <definedName name="_________tnt1" localSheetId="63">#REF!</definedName>
    <definedName name="_________tnt1" localSheetId="64">#REF!</definedName>
    <definedName name="_________tnt1" localSheetId="66">#REF!</definedName>
    <definedName name="_________tnt1" localSheetId="67">#REF!</definedName>
    <definedName name="_________tnt1" localSheetId="90">[5]!_________tnt1</definedName>
    <definedName name="_________tnt1" localSheetId="92">[5]!_________tnt1</definedName>
    <definedName name="_________tnt1" localSheetId="93">[5]!_________tnt1</definedName>
    <definedName name="_________tnt1" localSheetId="94">#REF!</definedName>
    <definedName name="_________tnt1">[5]!_________tnt1</definedName>
    <definedName name="________asd1" localSheetId="31">[5]!________asd1</definedName>
    <definedName name="________asd1" localSheetId="34">#REF!</definedName>
    <definedName name="________asd1" localSheetId="35">[5]!________asd1</definedName>
    <definedName name="________asd1" localSheetId="36">[5]!________asd1</definedName>
    <definedName name="________asd1" localSheetId="37">[5]!________asd1</definedName>
    <definedName name="________asd1" localSheetId="38">[5]!________asd1</definedName>
    <definedName name="________asd1" localSheetId="39">#REF!</definedName>
    <definedName name="________asd1" localSheetId="59">[5]!________asd1</definedName>
    <definedName name="________asd1" localSheetId="63">#REF!</definedName>
    <definedName name="________asd1" localSheetId="64">#REF!</definedName>
    <definedName name="________asd1" localSheetId="66">#REF!</definedName>
    <definedName name="________asd1" localSheetId="67">#REF!</definedName>
    <definedName name="________asd1" localSheetId="90">[5]!________asd1</definedName>
    <definedName name="________asd1" localSheetId="92">[5]!________asd1</definedName>
    <definedName name="________asd1" localSheetId="93">[5]!________asd1</definedName>
    <definedName name="________asd1" localSheetId="94">#REF!</definedName>
    <definedName name="________asd1">[5]!________asd1</definedName>
    <definedName name="________ROS1">#N/A</definedName>
    <definedName name="________ROS2">#N/A</definedName>
    <definedName name="________ROS3">#N/A</definedName>
    <definedName name="________ROS4">#N/A</definedName>
    <definedName name="________tAB4" localSheetId="34">#REF!</definedName>
    <definedName name="________tAB4" localSheetId="35">#REF!</definedName>
    <definedName name="________tAB4" localSheetId="36">#REF!</definedName>
    <definedName name="________tAB4" localSheetId="37">'[6]shared data'!$A$1:$G$71</definedName>
    <definedName name="________tAB4" localSheetId="38">'[6]shared data'!$A$1:$G$71</definedName>
    <definedName name="________tAB4" localSheetId="39">#REF!</definedName>
    <definedName name="________tAB4" localSheetId="59">'[6]shared data'!$A$1:$G$71</definedName>
    <definedName name="________tAB4" localSheetId="63">#REF!</definedName>
    <definedName name="________tAB4" localSheetId="64">#REF!</definedName>
    <definedName name="________tAB4" localSheetId="66">#REF!</definedName>
    <definedName name="________tAB4" localSheetId="67">#REF!</definedName>
    <definedName name="________tAB4" localSheetId="90">#REF!</definedName>
    <definedName name="________tAB4" localSheetId="94">#REF!</definedName>
    <definedName name="________tAB4">'[6]shared data'!$A$1:$G$71</definedName>
    <definedName name="________tnt1" localSheetId="31">[5]!________tnt1</definedName>
    <definedName name="________tnt1" localSheetId="34">#REF!</definedName>
    <definedName name="________tnt1" localSheetId="35">[5]!________tnt1</definedName>
    <definedName name="________tnt1" localSheetId="36">[5]!________tnt1</definedName>
    <definedName name="________tnt1" localSheetId="37">[5]!________tnt1</definedName>
    <definedName name="________tnt1" localSheetId="38">[5]!________tnt1</definedName>
    <definedName name="________tnt1" localSheetId="39">#REF!</definedName>
    <definedName name="________tnt1" localSheetId="59">[5]!________tnt1</definedName>
    <definedName name="________tnt1" localSheetId="63">#REF!</definedName>
    <definedName name="________tnt1" localSheetId="64">#REF!</definedName>
    <definedName name="________tnt1" localSheetId="66">#REF!</definedName>
    <definedName name="________tnt1" localSheetId="67">#REF!</definedName>
    <definedName name="________tnt1" localSheetId="90">[5]!________tnt1</definedName>
    <definedName name="________tnt1" localSheetId="92">[5]!________tnt1</definedName>
    <definedName name="________tnt1" localSheetId="93">[5]!________tnt1</definedName>
    <definedName name="________tnt1" localSheetId="94">#REF!</definedName>
    <definedName name="________tnt1">[5]!________tnt1</definedName>
    <definedName name="_______asd1" localSheetId="31">[5]!_______asd1</definedName>
    <definedName name="_______asd1" localSheetId="34">#REF!</definedName>
    <definedName name="_______asd1" localSheetId="35">[5]!_______asd1</definedName>
    <definedName name="_______asd1" localSheetId="36">[5]!_______asd1</definedName>
    <definedName name="_______asd1" localSheetId="37">[5]!_______asd1</definedName>
    <definedName name="_______asd1" localSheetId="38">[5]!_______asd1</definedName>
    <definedName name="_______asd1" localSheetId="39">#REF!</definedName>
    <definedName name="_______asd1" localSheetId="59">[5]!_______asd1</definedName>
    <definedName name="_______asd1" localSheetId="63">#REF!</definedName>
    <definedName name="_______asd1" localSheetId="64">#REF!</definedName>
    <definedName name="_______asd1" localSheetId="66">#REF!</definedName>
    <definedName name="_______asd1" localSheetId="67">#REF!</definedName>
    <definedName name="_______asd1" localSheetId="90">[5]!_______asd1</definedName>
    <definedName name="_______asd1" localSheetId="92">[5]!_______asd1</definedName>
    <definedName name="_______asd1" localSheetId="93">[5]!_______asd1</definedName>
    <definedName name="_______asd1" localSheetId="94">#REF!</definedName>
    <definedName name="_______asd1">[5]!_______asd1</definedName>
    <definedName name="_______FAL4" localSheetId="16">#REF!</definedName>
    <definedName name="_______FAL4" localSheetId="19">#REF!</definedName>
    <definedName name="_______FAL4" localSheetId="20">#REF!</definedName>
    <definedName name="_______FAL4" localSheetId="22">#REF!</definedName>
    <definedName name="_______FAL4" localSheetId="26">#REF!</definedName>
    <definedName name="_______FAL4" localSheetId="27">#REF!</definedName>
    <definedName name="_______FAL4" localSheetId="103">#REF!</definedName>
    <definedName name="_______FAL4" localSheetId="31">#REF!</definedName>
    <definedName name="_______FAL4" localSheetId="34">#REF!</definedName>
    <definedName name="_______FAL4" localSheetId="35">#REF!</definedName>
    <definedName name="_______FAL4" localSheetId="36">#REF!</definedName>
    <definedName name="_______FAL4" localSheetId="37">#REF!</definedName>
    <definedName name="_______FAL4" localSheetId="38">#REF!</definedName>
    <definedName name="_______FAL4" localSheetId="39">#REF!</definedName>
    <definedName name="_______FAL4" localSheetId="40">#REF!</definedName>
    <definedName name="_______FAL4" localSheetId="41">#REF!</definedName>
    <definedName name="_______FAL4" localSheetId="59">#REF!</definedName>
    <definedName name="_______FAL4" localSheetId="60">#REF!</definedName>
    <definedName name="_______FAL4" localSheetId="63">#REF!</definedName>
    <definedName name="_______FAL4" localSheetId="64">#REF!</definedName>
    <definedName name="_______FAL4" localSheetId="15">#REF!</definedName>
    <definedName name="_______FAL4" localSheetId="67">#REF!</definedName>
    <definedName name="_______FAL4" localSheetId="17">#REF!</definedName>
    <definedName name="_______FAL4" localSheetId="82">#REF!</definedName>
    <definedName name="_______FAL4" localSheetId="83">#REF!</definedName>
    <definedName name="_______FAL4" localSheetId="84">#REF!</definedName>
    <definedName name="_______FAL4" localSheetId="85">#REF!</definedName>
    <definedName name="_______FAL4" localSheetId="86">#REF!</definedName>
    <definedName name="_______FAL4" localSheetId="87">#REF!</definedName>
    <definedName name="_______FAL4" localSheetId="90">#REF!</definedName>
    <definedName name="_______FAL4" localSheetId="92">#REF!</definedName>
    <definedName name="_______FAL4" localSheetId="93">#REF!</definedName>
    <definedName name="_______FAL4" localSheetId="18">#REF!</definedName>
    <definedName name="_______FAL4" localSheetId="98">#REF!</definedName>
    <definedName name="_______FAL4" localSheetId="99">#REF!</definedName>
    <definedName name="_______FAL4" localSheetId="102">#REF!</definedName>
    <definedName name="_______FAL4" localSheetId="21">#REF!</definedName>
    <definedName name="_______FAL4" localSheetId="24">#REF!</definedName>
    <definedName name="_______FAL4" localSheetId="25">#REF!</definedName>
    <definedName name="_______FAL4">#REF!</definedName>
    <definedName name="_______FAL6" localSheetId="16">#REF!</definedName>
    <definedName name="_______FAL6" localSheetId="22">#REF!</definedName>
    <definedName name="_______FAL6" localSheetId="26">#REF!</definedName>
    <definedName name="_______FAL6" localSheetId="27">#REF!</definedName>
    <definedName name="_______FAL6" localSheetId="31">#REF!</definedName>
    <definedName name="_______FAL6" localSheetId="34">#REF!</definedName>
    <definedName name="_______FAL6" localSheetId="35">#REF!</definedName>
    <definedName name="_______FAL6" localSheetId="36">#REF!</definedName>
    <definedName name="_______FAL6" localSheetId="37">#REF!</definedName>
    <definedName name="_______FAL6" localSheetId="38">#REF!</definedName>
    <definedName name="_______FAL6" localSheetId="39">#REF!</definedName>
    <definedName name="_______FAL6" localSheetId="40">#REF!</definedName>
    <definedName name="_______FAL6" localSheetId="41">#REF!</definedName>
    <definedName name="_______FAL6" localSheetId="59">#REF!</definedName>
    <definedName name="_______FAL6" localSheetId="60">#REF!</definedName>
    <definedName name="_______FAL6" localSheetId="63">#REF!</definedName>
    <definedName name="_______FAL6" localSheetId="67">#REF!</definedName>
    <definedName name="_______FAL6" localSheetId="17">#REF!</definedName>
    <definedName name="_______FAL6" localSheetId="82">#REF!</definedName>
    <definedName name="_______FAL6" localSheetId="83">#REF!</definedName>
    <definedName name="_______FAL6" localSheetId="84">#REF!</definedName>
    <definedName name="_______FAL6" localSheetId="85">#REF!</definedName>
    <definedName name="_______FAL6" localSheetId="86">#REF!</definedName>
    <definedName name="_______FAL6" localSheetId="87">#REF!</definedName>
    <definedName name="_______FAL6" localSheetId="90">#REF!</definedName>
    <definedName name="_______FAL6" localSheetId="92">#REF!</definedName>
    <definedName name="_______FAL6" localSheetId="93">#REF!</definedName>
    <definedName name="_______FAL6" localSheetId="98">#REF!</definedName>
    <definedName name="_______FAL6" localSheetId="99">#REF!</definedName>
    <definedName name="_______FAL6" localSheetId="25">#REF!</definedName>
    <definedName name="_______FAL6">#REF!</definedName>
    <definedName name="_______FAL7" localSheetId="16">#REF!</definedName>
    <definedName name="_______FAL7" localSheetId="22">#REF!</definedName>
    <definedName name="_______FAL7" localSheetId="26">#REF!</definedName>
    <definedName name="_______FAL7" localSheetId="27">#REF!</definedName>
    <definedName name="_______FAL7" localSheetId="31">#REF!</definedName>
    <definedName name="_______FAL7" localSheetId="34">#REF!</definedName>
    <definedName name="_______FAL7" localSheetId="35">#REF!</definedName>
    <definedName name="_______FAL7" localSheetId="36">#REF!</definedName>
    <definedName name="_______FAL7" localSheetId="37">#REF!</definedName>
    <definedName name="_______FAL7" localSheetId="38">#REF!</definedName>
    <definedName name="_______FAL7" localSheetId="39">#REF!</definedName>
    <definedName name="_______FAL7" localSheetId="40">#REF!</definedName>
    <definedName name="_______FAL7" localSheetId="41">#REF!</definedName>
    <definedName name="_______FAL7" localSheetId="59">#REF!</definedName>
    <definedName name="_______FAL7" localSheetId="60">#REF!</definedName>
    <definedName name="_______FAL7" localSheetId="63">#REF!</definedName>
    <definedName name="_______FAL7" localSheetId="67">#REF!</definedName>
    <definedName name="_______FAL7" localSheetId="17">#REF!</definedName>
    <definedName name="_______FAL7" localSheetId="82">#REF!</definedName>
    <definedName name="_______FAL7" localSheetId="83">#REF!</definedName>
    <definedName name="_______FAL7" localSheetId="84">#REF!</definedName>
    <definedName name="_______FAL7" localSheetId="85">#REF!</definedName>
    <definedName name="_______FAL7" localSheetId="86">#REF!</definedName>
    <definedName name="_______FAL7" localSheetId="87">#REF!</definedName>
    <definedName name="_______FAL7" localSheetId="90">#REF!</definedName>
    <definedName name="_______FAL7" localSheetId="92">#REF!</definedName>
    <definedName name="_______FAL7" localSheetId="93">#REF!</definedName>
    <definedName name="_______FAL7" localSheetId="98">#REF!</definedName>
    <definedName name="_______FAL7" localSheetId="99">#REF!</definedName>
    <definedName name="_______FAL7" localSheetId="25">#REF!</definedName>
    <definedName name="_______FAL7">#REF!</definedName>
    <definedName name="_______ROS1">#N/A</definedName>
    <definedName name="_______ROS2">#N/A</definedName>
    <definedName name="_______ROS3">#N/A</definedName>
    <definedName name="_______ROS4">#N/A</definedName>
    <definedName name="_______tAB4" localSheetId="34">#REF!</definedName>
    <definedName name="_______tAB4" localSheetId="35">#REF!</definedName>
    <definedName name="_______tAB4" localSheetId="36">#REF!</definedName>
    <definedName name="_______tAB4" localSheetId="37">'[6]shared data'!$A$1:$G$71</definedName>
    <definedName name="_______tAB4" localSheetId="38">'[6]shared data'!$A$1:$G$71</definedName>
    <definedName name="_______tAB4" localSheetId="39">#REF!</definedName>
    <definedName name="_______tAB4" localSheetId="59">'[6]shared data'!$A$1:$G$71</definedName>
    <definedName name="_______tAB4" localSheetId="63">#REF!</definedName>
    <definedName name="_______tAB4" localSheetId="64">#REF!</definedName>
    <definedName name="_______tAB4" localSheetId="66">#REF!</definedName>
    <definedName name="_______tAB4" localSheetId="67">#REF!</definedName>
    <definedName name="_______tAB4" localSheetId="90">#REF!</definedName>
    <definedName name="_______tAB4" localSheetId="94">#REF!</definedName>
    <definedName name="_______tAB4">'[6]shared data'!$A$1:$G$71</definedName>
    <definedName name="_______tnt1" localSheetId="31">[5]!_______tnt1</definedName>
    <definedName name="_______tnt1" localSheetId="34">#REF!</definedName>
    <definedName name="_______tnt1" localSheetId="35">[5]!_______tnt1</definedName>
    <definedName name="_______tnt1" localSheetId="36">[5]!_______tnt1</definedName>
    <definedName name="_______tnt1" localSheetId="37">[5]!_______tnt1</definedName>
    <definedName name="_______tnt1" localSheetId="38">[5]!_______tnt1</definedName>
    <definedName name="_______tnt1" localSheetId="39">#REF!</definedName>
    <definedName name="_______tnt1" localSheetId="59">[5]!_______tnt1</definedName>
    <definedName name="_______tnt1" localSheetId="63">#REF!</definedName>
    <definedName name="_______tnt1" localSheetId="64">#REF!</definedName>
    <definedName name="_______tnt1" localSheetId="66">#REF!</definedName>
    <definedName name="_______tnt1" localSheetId="67">#REF!</definedName>
    <definedName name="_______tnt1" localSheetId="90">[5]!_______tnt1</definedName>
    <definedName name="_______tnt1" localSheetId="92">[5]!_______tnt1</definedName>
    <definedName name="_______tnt1" localSheetId="93">[5]!_______tnt1</definedName>
    <definedName name="_______tnt1" localSheetId="94">#REF!</definedName>
    <definedName name="_______tnt1">[5]!_______tnt1</definedName>
    <definedName name="______asd1" localSheetId="31">[5]!______asd1</definedName>
    <definedName name="______asd1" localSheetId="34">#REF!</definedName>
    <definedName name="______asd1" localSheetId="35">[5]!______asd1</definedName>
    <definedName name="______asd1" localSheetId="36">[5]!______asd1</definedName>
    <definedName name="______asd1" localSheetId="37">[5]!______asd1</definedName>
    <definedName name="______asd1" localSheetId="38">[5]!______asd1</definedName>
    <definedName name="______asd1" localSheetId="39">#REF!</definedName>
    <definedName name="______asd1" localSheetId="59">[5]!______asd1</definedName>
    <definedName name="______asd1" localSheetId="63">#REF!</definedName>
    <definedName name="______asd1" localSheetId="64">#REF!</definedName>
    <definedName name="______asd1" localSheetId="66">#REF!</definedName>
    <definedName name="______asd1" localSheetId="67">#REF!</definedName>
    <definedName name="______asd1" localSheetId="90">[5]!______asd1</definedName>
    <definedName name="______asd1" localSheetId="92">[5]!______asd1</definedName>
    <definedName name="______asd1" localSheetId="93">[5]!______asd1</definedName>
    <definedName name="______asd1" localSheetId="94">#REF!</definedName>
    <definedName name="______asd1">[5]!______asd1</definedName>
    <definedName name="______AUS1" localSheetId="16">#REF!</definedName>
    <definedName name="______AUS1" localSheetId="19">#REF!</definedName>
    <definedName name="______AUS1" localSheetId="20">#REF!</definedName>
    <definedName name="______AUS1" localSheetId="22">#REF!</definedName>
    <definedName name="______AUS1" localSheetId="26">#REF!</definedName>
    <definedName name="______AUS1" localSheetId="27">#REF!</definedName>
    <definedName name="______AUS1" localSheetId="103">#REF!</definedName>
    <definedName name="______AUS1" localSheetId="31">#REF!</definedName>
    <definedName name="______AUS1" localSheetId="34">#REF!</definedName>
    <definedName name="______AUS1" localSheetId="35">#REF!</definedName>
    <definedName name="______AUS1" localSheetId="36">#REF!</definedName>
    <definedName name="______AUS1" localSheetId="37">#REF!</definedName>
    <definedName name="______AUS1" localSheetId="38">#REF!</definedName>
    <definedName name="______AUS1" localSheetId="39">#REF!</definedName>
    <definedName name="______AUS1" localSheetId="40">#REF!</definedName>
    <definedName name="______AUS1" localSheetId="41">#REF!</definedName>
    <definedName name="______AUS1" localSheetId="59">#REF!</definedName>
    <definedName name="______AUS1" localSheetId="60">#REF!</definedName>
    <definedName name="______AUS1" localSheetId="63">#REF!</definedName>
    <definedName name="______AUS1" localSheetId="64">#REF!</definedName>
    <definedName name="______AUS1" localSheetId="15">#REF!</definedName>
    <definedName name="______AUS1" localSheetId="67">#REF!</definedName>
    <definedName name="______AUS1" localSheetId="17">#REF!</definedName>
    <definedName name="______AUS1" localSheetId="82">#REF!</definedName>
    <definedName name="______AUS1" localSheetId="83">#REF!</definedName>
    <definedName name="______AUS1" localSheetId="84">#REF!</definedName>
    <definedName name="______AUS1" localSheetId="85">#REF!</definedName>
    <definedName name="______AUS1" localSheetId="86">#REF!</definedName>
    <definedName name="______AUS1" localSheetId="87">#REF!</definedName>
    <definedName name="______AUS1" localSheetId="90">#REF!</definedName>
    <definedName name="______AUS1" localSheetId="92">#REF!</definedName>
    <definedName name="______AUS1" localSheetId="93">#REF!</definedName>
    <definedName name="______AUS1" localSheetId="18">#REF!</definedName>
    <definedName name="______AUS1" localSheetId="98">#REF!</definedName>
    <definedName name="______AUS1" localSheetId="99">#REF!</definedName>
    <definedName name="______AUS1" localSheetId="102">#REF!</definedName>
    <definedName name="______AUS1" localSheetId="21">#REF!</definedName>
    <definedName name="______AUS1" localSheetId="24">#REF!</definedName>
    <definedName name="______AUS1" localSheetId="25">#REF!</definedName>
    <definedName name="______AUS1">#REF!</definedName>
    <definedName name="______DEG1" localSheetId="16">#REF!</definedName>
    <definedName name="______DEG1" localSheetId="22">#REF!</definedName>
    <definedName name="______DEG1" localSheetId="26">#REF!</definedName>
    <definedName name="______DEG1" localSheetId="27">#REF!</definedName>
    <definedName name="______DEG1" localSheetId="31">#REF!</definedName>
    <definedName name="______DEG1" localSheetId="34">#REF!</definedName>
    <definedName name="______DEG1" localSheetId="35">#REF!</definedName>
    <definedName name="______DEG1" localSheetId="36">#REF!</definedName>
    <definedName name="______DEG1" localSheetId="37">#REF!</definedName>
    <definedName name="______DEG1" localSheetId="38">#REF!</definedName>
    <definedName name="______DEG1" localSheetId="39">#REF!</definedName>
    <definedName name="______DEG1" localSheetId="40">#REF!</definedName>
    <definedName name="______DEG1" localSheetId="41">#REF!</definedName>
    <definedName name="______DEG1" localSheetId="59">#REF!</definedName>
    <definedName name="______DEG1" localSheetId="60">#REF!</definedName>
    <definedName name="______DEG1" localSheetId="63">#REF!</definedName>
    <definedName name="______DEG1" localSheetId="67">#REF!</definedName>
    <definedName name="______DEG1" localSheetId="17">#REF!</definedName>
    <definedName name="______DEG1" localSheetId="82">#REF!</definedName>
    <definedName name="______DEG1" localSheetId="83">#REF!</definedName>
    <definedName name="______DEG1" localSheetId="84">#REF!</definedName>
    <definedName name="______DEG1" localSheetId="85">#REF!</definedName>
    <definedName name="______DEG1" localSheetId="86">#REF!</definedName>
    <definedName name="______DEG1" localSheetId="87">#REF!</definedName>
    <definedName name="______DEG1" localSheetId="90">#REF!</definedName>
    <definedName name="______DEG1" localSheetId="92">#REF!</definedName>
    <definedName name="______DEG1" localSheetId="93">#REF!</definedName>
    <definedName name="______DEG1" localSheetId="98">#REF!</definedName>
    <definedName name="______DEG1" localSheetId="99">#REF!</definedName>
    <definedName name="______DEG1" localSheetId="25">#REF!</definedName>
    <definedName name="______DEG1">#REF!</definedName>
    <definedName name="______DKR1" localSheetId="16">#REF!</definedName>
    <definedName name="______DKR1" localSheetId="22">#REF!</definedName>
    <definedName name="______DKR1" localSheetId="26">#REF!</definedName>
    <definedName name="______DKR1" localSheetId="27">#REF!</definedName>
    <definedName name="______DKR1" localSheetId="31">#REF!</definedName>
    <definedName name="______DKR1" localSheetId="34">#REF!</definedName>
    <definedName name="______DKR1" localSheetId="35">#REF!</definedName>
    <definedName name="______DKR1" localSheetId="36">#REF!</definedName>
    <definedName name="______DKR1" localSheetId="37">#REF!</definedName>
    <definedName name="______DKR1" localSheetId="38">#REF!</definedName>
    <definedName name="______DKR1" localSheetId="39">#REF!</definedName>
    <definedName name="______DKR1" localSheetId="40">#REF!</definedName>
    <definedName name="______DKR1" localSheetId="41">#REF!</definedName>
    <definedName name="______DKR1" localSheetId="59">#REF!</definedName>
    <definedName name="______DKR1" localSheetId="60">#REF!</definedName>
    <definedName name="______DKR1" localSheetId="63">#REF!</definedName>
    <definedName name="______DKR1" localSheetId="67">#REF!</definedName>
    <definedName name="______DKR1" localSheetId="17">#REF!</definedName>
    <definedName name="______DKR1" localSheetId="82">#REF!</definedName>
    <definedName name="______DKR1" localSheetId="83">#REF!</definedName>
    <definedName name="______DKR1" localSheetId="84">#REF!</definedName>
    <definedName name="______DKR1" localSheetId="85">#REF!</definedName>
    <definedName name="______DKR1" localSheetId="86">#REF!</definedName>
    <definedName name="______DKR1" localSheetId="87">#REF!</definedName>
    <definedName name="______DKR1" localSheetId="90">#REF!</definedName>
    <definedName name="______DKR1" localSheetId="92">#REF!</definedName>
    <definedName name="______DKR1" localSheetId="93">#REF!</definedName>
    <definedName name="______DKR1" localSheetId="98">#REF!</definedName>
    <definedName name="______DKR1" localSheetId="99">#REF!</definedName>
    <definedName name="______DKR1" localSheetId="25">#REF!</definedName>
    <definedName name="______DKR1">#REF!</definedName>
    <definedName name="______ECU1" localSheetId="16">#REF!</definedName>
    <definedName name="______ECU1" localSheetId="22">#REF!</definedName>
    <definedName name="______ECU1" localSheetId="27">#REF!</definedName>
    <definedName name="______ECU1" localSheetId="34">#REF!</definedName>
    <definedName name="______ECU1" localSheetId="35">#REF!</definedName>
    <definedName name="______ECU1" localSheetId="36">#REF!</definedName>
    <definedName name="______ECU1" localSheetId="37">#REF!</definedName>
    <definedName name="______ECU1" localSheetId="38">#REF!</definedName>
    <definedName name="______ECU1" localSheetId="39">#REF!</definedName>
    <definedName name="______ECU1" localSheetId="40">#REF!</definedName>
    <definedName name="______ECU1" localSheetId="41">#REF!</definedName>
    <definedName name="______ECU1" localSheetId="17">#REF!</definedName>
    <definedName name="______ECU1" localSheetId="82">#REF!</definedName>
    <definedName name="______ECU1" localSheetId="90">#REF!</definedName>
    <definedName name="______ECU1" localSheetId="92">#REF!</definedName>
    <definedName name="______ECU1" localSheetId="93">#REF!</definedName>
    <definedName name="______ECU1" localSheetId="99">#REF!</definedName>
    <definedName name="______ECU1" localSheetId="25">#REF!</definedName>
    <definedName name="______ECU1">#REF!</definedName>
    <definedName name="______ESC1" localSheetId="16">#REF!</definedName>
    <definedName name="______ESC1" localSheetId="22">#REF!</definedName>
    <definedName name="______ESC1" localSheetId="27">#REF!</definedName>
    <definedName name="______ESC1" localSheetId="34">#REF!</definedName>
    <definedName name="______ESC1" localSheetId="35">#REF!</definedName>
    <definedName name="______ESC1" localSheetId="36">#REF!</definedName>
    <definedName name="______ESC1" localSheetId="37">#REF!</definedName>
    <definedName name="______ESC1" localSheetId="38">#REF!</definedName>
    <definedName name="______ESC1" localSheetId="39">#REF!</definedName>
    <definedName name="______ESC1" localSheetId="40">#REF!</definedName>
    <definedName name="______ESC1" localSheetId="41">#REF!</definedName>
    <definedName name="______ESC1" localSheetId="17">#REF!</definedName>
    <definedName name="______ESC1" localSheetId="82">#REF!</definedName>
    <definedName name="______ESC1" localSheetId="90">#REF!</definedName>
    <definedName name="______ESC1" localSheetId="92">#REF!</definedName>
    <definedName name="______ESC1" localSheetId="93">#REF!</definedName>
    <definedName name="______ESC1" localSheetId="99">#REF!</definedName>
    <definedName name="______ESC1" localSheetId="25">#REF!</definedName>
    <definedName name="______ESC1">#REF!</definedName>
    <definedName name="______FAL2" localSheetId="16">#REF!</definedName>
    <definedName name="______FAL2" localSheetId="22">#REF!</definedName>
    <definedName name="______FAL2" localSheetId="27">#REF!</definedName>
    <definedName name="______FAL2" localSheetId="34">#REF!</definedName>
    <definedName name="______FAL2" localSheetId="35">#REF!</definedName>
    <definedName name="______FAL2" localSheetId="36">#REF!</definedName>
    <definedName name="______FAL2" localSheetId="37">#REF!</definedName>
    <definedName name="______FAL2" localSheetId="38">#REF!</definedName>
    <definedName name="______FAL2" localSheetId="39">#REF!</definedName>
    <definedName name="______FAL2" localSheetId="40">#REF!</definedName>
    <definedName name="______FAL2" localSheetId="41">#REF!</definedName>
    <definedName name="______FAL2" localSheetId="17">#REF!</definedName>
    <definedName name="______FAL2" localSheetId="82">#REF!</definedName>
    <definedName name="______FAL2" localSheetId="90">#REF!</definedName>
    <definedName name="______FAL2" localSheetId="92">#REF!</definedName>
    <definedName name="______FAL2" localSheetId="93">#REF!</definedName>
    <definedName name="______FAL2" localSheetId="99">#REF!</definedName>
    <definedName name="______FAL2" localSheetId="25">#REF!</definedName>
    <definedName name="______FAL2">#REF!</definedName>
    <definedName name="______FAL3" localSheetId="16">#REF!</definedName>
    <definedName name="______FAL3" localSheetId="22">#REF!</definedName>
    <definedName name="______FAL3" localSheetId="27">#REF!</definedName>
    <definedName name="______FAL3" localSheetId="34">#REF!</definedName>
    <definedName name="______FAL3" localSheetId="35">#REF!</definedName>
    <definedName name="______FAL3" localSheetId="36">#REF!</definedName>
    <definedName name="______FAL3" localSheetId="37">#REF!</definedName>
    <definedName name="______FAL3" localSheetId="38">#REF!</definedName>
    <definedName name="______FAL3" localSheetId="39">#REF!</definedName>
    <definedName name="______FAL3" localSheetId="40">#REF!</definedName>
    <definedName name="______FAL3" localSheetId="41">#REF!</definedName>
    <definedName name="______FAL3" localSheetId="17">#REF!</definedName>
    <definedName name="______FAL3" localSheetId="82">#REF!</definedName>
    <definedName name="______FAL3" localSheetId="90">#REF!</definedName>
    <definedName name="______FAL3" localSheetId="92">#REF!</definedName>
    <definedName name="______FAL3" localSheetId="93">#REF!</definedName>
    <definedName name="______FAL3" localSheetId="99">#REF!</definedName>
    <definedName name="______FAL3" localSheetId="25">#REF!</definedName>
    <definedName name="______FAL3">#REF!</definedName>
    <definedName name="______FAL4" localSheetId="16">#REF!</definedName>
    <definedName name="______FAL4" localSheetId="22">#REF!</definedName>
    <definedName name="______FAL4" localSheetId="27">#REF!</definedName>
    <definedName name="______FAL4" localSheetId="34">#REF!</definedName>
    <definedName name="______FAL4" localSheetId="35">#REF!</definedName>
    <definedName name="______FAL4" localSheetId="36">#REF!</definedName>
    <definedName name="______FAL4" localSheetId="37">#REF!</definedName>
    <definedName name="______FAL4" localSheetId="38">#REF!</definedName>
    <definedName name="______FAL4" localSheetId="39">#REF!</definedName>
    <definedName name="______FAL4" localSheetId="40">#REF!</definedName>
    <definedName name="______FAL4" localSheetId="41">#REF!</definedName>
    <definedName name="______FAL4" localSheetId="17">#REF!</definedName>
    <definedName name="______FAL4" localSheetId="82">#REF!</definedName>
    <definedName name="______FAL4" localSheetId="90">#REF!</definedName>
    <definedName name="______FAL4" localSheetId="92">#REF!</definedName>
    <definedName name="______FAL4" localSheetId="93">#REF!</definedName>
    <definedName name="______FAL4" localSheetId="99">#REF!</definedName>
    <definedName name="______FAL4" localSheetId="25">#REF!</definedName>
    <definedName name="______FAL4">#REF!</definedName>
    <definedName name="______FAL5" localSheetId="16">#REF!</definedName>
    <definedName name="______FAL5" localSheetId="22">#REF!</definedName>
    <definedName name="______FAL5" localSheetId="27">#REF!</definedName>
    <definedName name="______FAL5" localSheetId="34">#REF!</definedName>
    <definedName name="______FAL5" localSheetId="35">#REF!</definedName>
    <definedName name="______FAL5" localSheetId="36">#REF!</definedName>
    <definedName name="______FAL5" localSheetId="37">#REF!</definedName>
    <definedName name="______FAL5" localSheetId="38">#REF!</definedName>
    <definedName name="______FAL5" localSheetId="39">#REF!</definedName>
    <definedName name="______FAL5" localSheetId="40">#REF!</definedName>
    <definedName name="______FAL5" localSheetId="41">#REF!</definedName>
    <definedName name="______FAL5" localSheetId="17">#REF!</definedName>
    <definedName name="______FAL5" localSheetId="82">#REF!</definedName>
    <definedName name="______FAL5" localSheetId="90">#REF!</definedName>
    <definedName name="______FAL5" localSheetId="92">#REF!</definedName>
    <definedName name="______FAL5" localSheetId="93">#REF!</definedName>
    <definedName name="______FAL5" localSheetId="99">#REF!</definedName>
    <definedName name="______FAL5" localSheetId="25">#REF!</definedName>
    <definedName name="______FAL5">#REF!</definedName>
    <definedName name="______FAL6" localSheetId="16">#REF!</definedName>
    <definedName name="______FAL6" localSheetId="22">#REF!</definedName>
    <definedName name="______FAL6" localSheetId="27">#REF!</definedName>
    <definedName name="______FAL6" localSheetId="34">#REF!</definedName>
    <definedName name="______FAL6" localSheetId="35">#REF!</definedName>
    <definedName name="______FAL6" localSheetId="36">#REF!</definedName>
    <definedName name="______FAL6" localSheetId="37">#REF!</definedName>
    <definedName name="______FAL6" localSheetId="38">#REF!</definedName>
    <definedName name="______FAL6" localSheetId="39">#REF!</definedName>
    <definedName name="______FAL6" localSheetId="40">#REF!</definedName>
    <definedName name="______FAL6" localSheetId="41">#REF!</definedName>
    <definedName name="______FAL6" localSheetId="17">#REF!</definedName>
    <definedName name="______FAL6" localSheetId="82">#REF!</definedName>
    <definedName name="______FAL6" localSheetId="90">#REF!</definedName>
    <definedName name="______FAL6" localSheetId="92">#REF!</definedName>
    <definedName name="______FAL6" localSheetId="93">#REF!</definedName>
    <definedName name="______FAL6" localSheetId="99">#REF!</definedName>
    <definedName name="______FAL6" localSheetId="25">#REF!</definedName>
    <definedName name="______FAL6">#REF!</definedName>
    <definedName name="______FAL7" localSheetId="16">#REF!</definedName>
    <definedName name="______FAL7" localSheetId="22">#REF!</definedName>
    <definedName name="______FAL7" localSheetId="27">#REF!</definedName>
    <definedName name="______FAL7" localSheetId="34">#REF!</definedName>
    <definedName name="______FAL7" localSheetId="35">#REF!</definedName>
    <definedName name="______FAL7" localSheetId="36">#REF!</definedName>
    <definedName name="______FAL7" localSheetId="37">#REF!</definedName>
    <definedName name="______FAL7" localSheetId="38">#REF!</definedName>
    <definedName name="______FAL7" localSheetId="39">#REF!</definedName>
    <definedName name="______FAL7" localSheetId="40">#REF!</definedName>
    <definedName name="______FAL7" localSheetId="41">#REF!</definedName>
    <definedName name="______FAL7" localSheetId="17">#REF!</definedName>
    <definedName name="______FAL7" localSheetId="82">#REF!</definedName>
    <definedName name="______FAL7" localSheetId="90">#REF!</definedName>
    <definedName name="______FAL7" localSheetId="92">#REF!</definedName>
    <definedName name="______FAL7" localSheetId="93">#REF!</definedName>
    <definedName name="______FAL7" localSheetId="99">#REF!</definedName>
    <definedName name="______FAL7" localSheetId="25">#REF!</definedName>
    <definedName name="______FAL7">#REF!</definedName>
    <definedName name="______FMK1" localSheetId="16">#REF!</definedName>
    <definedName name="______FMK1" localSheetId="22">#REF!</definedName>
    <definedName name="______FMK1" localSheetId="27">#REF!</definedName>
    <definedName name="______FMK1" localSheetId="34">#REF!</definedName>
    <definedName name="______FMK1" localSheetId="35">#REF!</definedName>
    <definedName name="______FMK1" localSheetId="36">#REF!</definedName>
    <definedName name="______FMK1" localSheetId="37">#REF!</definedName>
    <definedName name="______FMK1" localSheetId="38">#REF!</definedName>
    <definedName name="______FMK1" localSheetId="39">#REF!</definedName>
    <definedName name="______FMK1" localSheetId="40">#REF!</definedName>
    <definedName name="______FMK1" localSheetId="41">#REF!</definedName>
    <definedName name="______FMK1" localSheetId="17">#REF!</definedName>
    <definedName name="______FMK1" localSheetId="82">#REF!</definedName>
    <definedName name="______FMK1" localSheetId="90">#REF!</definedName>
    <definedName name="______FMK1" localSheetId="92">#REF!</definedName>
    <definedName name="______FMK1" localSheetId="93">#REF!</definedName>
    <definedName name="______FMK1" localSheetId="99">#REF!</definedName>
    <definedName name="______FMK1" localSheetId="25">#REF!</definedName>
    <definedName name="______FMK1">#REF!</definedName>
    <definedName name="______IKR1" localSheetId="16">#REF!</definedName>
    <definedName name="______IKR1" localSheetId="22">#REF!</definedName>
    <definedName name="______IKR1" localSheetId="27">#REF!</definedName>
    <definedName name="______IKR1" localSheetId="34">#REF!</definedName>
    <definedName name="______IKR1" localSheetId="35">#REF!</definedName>
    <definedName name="______IKR1" localSheetId="36">#REF!</definedName>
    <definedName name="______IKR1" localSheetId="37">#REF!</definedName>
    <definedName name="______IKR1" localSheetId="38">#REF!</definedName>
    <definedName name="______IKR1" localSheetId="39">#REF!</definedName>
    <definedName name="______IKR1" localSheetId="40">#REF!</definedName>
    <definedName name="______IKR1" localSheetId="41">#REF!</definedName>
    <definedName name="______IKR1" localSheetId="17">#REF!</definedName>
    <definedName name="______IKR1" localSheetId="82">#REF!</definedName>
    <definedName name="______IKR1" localSheetId="90">#REF!</definedName>
    <definedName name="______IKR1" localSheetId="92">#REF!</definedName>
    <definedName name="______IKR1" localSheetId="93">#REF!</definedName>
    <definedName name="______IKR1" localSheetId="99">#REF!</definedName>
    <definedName name="______IKR1" localSheetId="25">#REF!</definedName>
    <definedName name="______IKR1">#REF!</definedName>
    <definedName name="______IRP1" localSheetId="16">#REF!</definedName>
    <definedName name="______IRP1" localSheetId="22">#REF!</definedName>
    <definedName name="______IRP1" localSheetId="27">#REF!</definedName>
    <definedName name="______IRP1" localSheetId="34">#REF!</definedName>
    <definedName name="______IRP1" localSheetId="35">#REF!</definedName>
    <definedName name="______IRP1" localSheetId="36">#REF!</definedName>
    <definedName name="______IRP1" localSheetId="37">#REF!</definedName>
    <definedName name="______IRP1" localSheetId="38">#REF!</definedName>
    <definedName name="______IRP1" localSheetId="39">#REF!</definedName>
    <definedName name="______IRP1" localSheetId="40">#REF!</definedName>
    <definedName name="______IRP1" localSheetId="41">#REF!</definedName>
    <definedName name="______IRP1" localSheetId="17">#REF!</definedName>
    <definedName name="______IRP1" localSheetId="82">#REF!</definedName>
    <definedName name="______IRP1" localSheetId="90">#REF!</definedName>
    <definedName name="______IRP1" localSheetId="92">#REF!</definedName>
    <definedName name="______IRP1" localSheetId="93">#REF!</definedName>
    <definedName name="______IRP1" localSheetId="99">#REF!</definedName>
    <definedName name="______IRP1" localSheetId="25">#REF!</definedName>
    <definedName name="______IRP1">#REF!</definedName>
    <definedName name="______LIT1" localSheetId="16">#REF!</definedName>
    <definedName name="______LIT1" localSheetId="22">#REF!</definedName>
    <definedName name="______LIT1" localSheetId="27">#REF!</definedName>
    <definedName name="______LIT1" localSheetId="34">#REF!</definedName>
    <definedName name="______LIT1" localSheetId="35">#REF!</definedName>
    <definedName name="______LIT1" localSheetId="36">#REF!</definedName>
    <definedName name="______LIT1" localSheetId="37">#REF!</definedName>
    <definedName name="______LIT1" localSheetId="38">#REF!</definedName>
    <definedName name="______LIT1" localSheetId="39">#REF!</definedName>
    <definedName name="______LIT1" localSheetId="40">#REF!</definedName>
    <definedName name="______LIT1" localSheetId="41">#REF!</definedName>
    <definedName name="______LIT1" localSheetId="17">#REF!</definedName>
    <definedName name="______LIT1" localSheetId="82">#REF!</definedName>
    <definedName name="______LIT1" localSheetId="90">#REF!</definedName>
    <definedName name="______LIT1" localSheetId="92">#REF!</definedName>
    <definedName name="______LIT1" localSheetId="93">#REF!</definedName>
    <definedName name="______LIT1" localSheetId="99">#REF!</definedName>
    <definedName name="______LIT1" localSheetId="25">#REF!</definedName>
    <definedName name="______LIT1">#REF!</definedName>
    <definedName name="______LL2" localSheetId="1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0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5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9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9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9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9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9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9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9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0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0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9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97"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 localSheetId="16">#REF!</definedName>
    <definedName name="______MEX1" localSheetId="19">#REF!</definedName>
    <definedName name="______MEX1" localSheetId="20">#REF!</definedName>
    <definedName name="______MEX1" localSheetId="22">#REF!</definedName>
    <definedName name="______MEX1" localSheetId="26">#REF!</definedName>
    <definedName name="______MEX1" localSheetId="27">#REF!</definedName>
    <definedName name="______MEX1" localSheetId="103">#REF!</definedName>
    <definedName name="______MEX1" localSheetId="31">#REF!</definedName>
    <definedName name="______MEX1" localSheetId="34">#REF!</definedName>
    <definedName name="______MEX1" localSheetId="35">#REF!</definedName>
    <definedName name="______MEX1" localSheetId="36">#REF!</definedName>
    <definedName name="______MEX1" localSheetId="37">#REF!</definedName>
    <definedName name="______MEX1" localSheetId="38">#REF!</definedName>
    <definedName name="______MEX1" localSheetId="39">#REF!</definedName>
    <definedName name="______MEX1" localSheetId="40">#REF!</definedName>
    <definedName name="______MEX1" localSheetId="41">#REF!</definedName>
    <definedName name="______MEX1" localSheetId="59">#REF!</definedName>
    <definedName name="______MEX1" localSheetId="60">#REF!</definedName>
    <definedName name="______MEX1" localSheetId="63">#REF!</definedName>
    <definedName name="______MEX1" localSheetId="64">#REF!</definedName>
    <definedName name="______MEX1" localSheetId="15">#REF!</definedName>
    <definedName name="______MEX1" localSheetId="67">#REF!</definedName>
    <definedName name="______MEX1" localSheetId="17">#REF!</definedName>
    <definedName name="______MEX1" localSheetId="82">#REF!</definedName>
    <definedName name="______MEX1" localSheetId="83">#REF!</definedName>
    <definedName name="______MEX1" localSheetId="84">#REF!</definedName>
    <definedName name="______MEX1" localSheetId="85">#REF!</definedName>
    <definedName name="______MEX1" localSheetId="86">#REF!</definedName>
    <definedName name="______MEX1" localSheetId="87">#REF!</definedName>
    <definedName name="______MEX1" localSheetId="90">#REF!</definedName>
    <definedName name="______MEX1" localSheetId="92">#REF!</definedName>
    <definedName name="______MEX1" localSheetId="93">#REF!</definedName>
    <definedName name="______MEX1" localSheetId="18">#REF!</definedName>
    <definedName name="______MEX1" localSheetId="98">#REF!</definedName>
    <definedName name="______MEX1" localSheetId="99">#REF!</definedName>
    <definedName name="______MEX1" localSheetId="102">#REF!</definedName>
    <definedName name="______MEX1" localSheetId="21">#REF!</definedName>
    <definedName name="______MEX1" localSheetId="24">#REF!</definedName>
    <definedName name="______MEX1" localSheetId="25">#REF!</definedName>
    <definedName name="______MEX1">#REF!</definedName>
    <definedName name="______PTA1" localSheetId="16">#REF!</definedName>
    <definedName name="______PTA1" localSheetId="22">#REF!</definedName>
    <definedName name="______PTA1" localSheetId="26">#REF!</definedName>
    <definedName name="______PTA1" localSheetId="27">#REF!</definedName>
    <definedName name="______PTA1" localSheetId="31">#REF!</definedName>
    <definedName name="______PTA1" localSheetId="34">#REF!</definedName>
    <definedName name="______PTA1" localSheetId="35">#REF!</definedName>
    <definedName name="______PTA1" localSheetId="36">#REF!</definedName>
    <definedName name="______PTA1" localSheetId="37">#REF!</definedName>
    <definedName name="______PTA1" localSheetId="38">#REF!</definedName>
    <definedName name="______PTA1" localSheetId="39">#REF!</definedName>
    <definedName name="______PTA1" localSheetId="40">#REF!</definedName>
    <definedName name="______PTA1" localSheetId="41">#REF!</definedName>
    <definedName name="______PTA1" localSheetId="59">#REF!</definedName>
    <definedName name="______PTA1" localSheetId="60">#REF!</definedName>
    <definedName name="______PTA1" localSheetId="63">#REF!</definedName>
    <definedName name="______PTA1" localSheetId="67">#REF!</definedName>
    <definedName name="______PTA1" localSheetId="17">#REF!</definedName>
    <definedName name="______PTA1" localSheetId="82">#REF!</definedName>
    <definedName name="______PTA1" localSheetId="83">#REF!</definedName>
    <definedName name="______PTA1" localSheetId="84">#REF!</definedName>
    <definedName name="______PTA1" localSheetId="85">#REF!</definedName>
    <definedName name="______PTA1" localSheetId="86">#REF!</definedName>
    <definedName name="______PTA1" localSheetId="87">#REF!</definedName>
    <definedName name="______PTA1" localSheetId="90">#REF!</definedName>
    <definedName name="______PTA1" localSheetId="92">#REF!</definedName>
    <definedName name="______PTA1" localSheetId="93">#REF!</definedName>
    <definedName name="______PTA1" localSheetId="98">#REF!</definedName>
    <definedName name="______PTA1" localSheetId="99">#REF!</definedName>
    <definedName name="______PTA1" localSheetId="25">#REF!</definedName>
    <definedName name="______PTA1">#REF!</definedName>
    <definedName name="______ROS1">#N/A</definedName>
    <definedName name="______ROS2">#N/A</definedName>
    <definedName name="______ROS3">#N/A</definedName>
    <definedName name="______ROS4">#N/A</definedName>
    <definedName name="______SAR1" localSheetId="16">#REF!</definedName>
    <definedName name="______SAR1" localSheetId="19">#REF!</definedName>
    <definedName name="______SAR1" localSheetId="20">#REF!</definedName>
    <definedName name="______SAR1" localSheetId="22">#REF!</definedName>
    <definedName name="______SAR1" localSheetId="26">#REF!</definedName>
    <definedName name="______SAR1" localSheetId="27">#REF!</definedName>
    <definedName name="______SAR1" localSheetId="103">#REF!</definedName>
    <definedName name="______SAR1" localSheetId="31">#REF!</definedName>
    <definedName name="______SAR1" localSheetId="34">#REF!</definedName>
    <definedName name="______SAR1" localSheetId="35">#REF!</definedName>
    <definedName name="______SAR1" localSheetId="36">#REF!</definedName>
    <definedName name="______SAR1" localSheetId="37">#REF!</definedName>
    <definedName name="______SAR1" localSheetId="38">#REF!</definedName>
    <definedName name="______SAR1" localSheetId="39">#REF!</definedName>
    <definedName name="______SAR1" localSheetId="40">#REF!</definedName>
    <definedName name="______SAR1" localSheetId="41">#REF!</definedName>
    <definedName name="______SAR1" localSheetId="59">#REF!</definedName>
    <definedName name="______SAR1" localSheetId="60">#REF!</definedName>
    <definedName name="______SAR1" localSheetId="63">#REF!</definedName>
    <definedName name="______SAR1" localSheetId="64">#REF!</definedName>
    <definedName name="______SAR1" localSheetId="15">#REF!</definedName>
    <definedName name="______SAR1" localSheetId="67">#REF!</definedName>
    <definedName name="______SAR1" localSheetId="17">#REF!</definedName>
    <definedName name="______SAR1" localSheetId="82">#REF!</definedName>
    <definedName name="______SAR1" localSheetId="83">#REF!</definedName>
    <definedName name="______SAR1" localSheetId="84">#REF!</definedName>
    <definedName name="______SAR1" localSheetId="85">#REF!</definedName>
    <definedName name="______SAR1" localSheetId="86">#REF!</definedName>
    <definedName name="______SAR1" localSheetId="87">#REF!</definedName>
    <definedName name="______SAR1" localSheetId="90">#REF!</definedName>
    <definedName name="______SAR1" localSheetId="92">#REF!</definedName>
    <definedName name="______SAR1" localSheetId="93">#REF!</definedName>
    <definedName name="______SAR1" localSheetId="18">#REF!</definedName>
    <definedName name="______SAR1" localSheetId="98">#REF!</definedName>
    <definedName name="______SAR1" localSheetId="99">#REF!</definedName>
    <definedName name="______SAR1" localSheetId="102">#REF!</definedName>
    <definedName name="______SAR1" localSheetId="21">#REF!</definedName>
    <definedName name="______SAR1" localSheetId="24">#REF!</definedName>
    <definedName name="______SAR1" localSheetId="25">#REF!</definedName>
    <definedName name="______SAR1">#REF!</definedName>
    <definedName name="______SRT11" localSheetId="16" hidden="1">{"Minpmon",#N/A,FALSE,"Monthinput"}</definedName>
    <definedName name="______SRT11" localSheetId="19" hidden="1">{"Minpmon",#N/A,FALSE,"Monthinput"}</definedName>
    <definedName name="______SRT11" localSheetId="20" hidden="1">{"Minpmon",#N/A,FALSE,"Monthinput"}</definedName>
    <definedName name="______SRT11" localSheetId="22" hidden="1">{"Minpmon",#N/A,FALSE,"Monthinput"}</definedName>
    <definedName name="______SRT11" localSheetId="23" hidden="1">{"Minpmon",#N/A,FALSE,"Monthinput"}</definedName>
    <definedName name="______SRT11" localSheetId="26" hidden="1">{"Minpmon",#N/A,FALSE,"Monthinput"}</definedName>
    <definedName name="______SRT11" localSheetId="27" hidden="1">{"Minpmon",#N/A,FALSE,"Monthinput"}</definedName>
    <definedName name="______SRT11" localSheetId="103" hidden="1">{"Minpmon",#N/A,FALSE,"Monthinput"}</definedName>
    <definedName name="______SRT11" localSheetId="29" hidden="1">{"Minpmon",#N/A,FALSE,"Monthinput"}</definedName>
    <definedName name="______SRT11" localSheetId="28" hidden="1">{"Minpmon",#N/A,FALSE,"Monthinput"}</definedName>
    <definedName name="______SRT11" localSheetId="31" hidden="1">{"Minpmon",#N/A,FALSE,"Monthinput"}</definedName>
    <definedName name="______SRT11" localSheetId="34" hidden="1">{"Minpmon",#N/A,FALSE,"Monthinput"}</definedName>
    <definedName name="______SRT11" localSheetId="35" hidden="1">{"Minpmon",#N/A,FALSE,"Monthinput"}</definedName>
    <definedName name="______SRT11" localSheetId="36" hidden="1">{"Minpmon",#N/A,FALSE,"Monthinput"}</definedName>
    <definedName name="______SRT11" localSheetId="37" hidden="1">{"Minpmon",#N/A,FALSE,"Monthinput"}</definedName>
    <definedName name="______SRT11" localSheetId="38" hidden="1">{"Minpmon",#N/A,FALSE,"Monthinput"}</definedName>
    <definedName name="______SRT11" localSheetId="39" hidden="1">{"Minpmon",#N/A,FALSE,"Monthinput"}</definedName>
    <definedName name="______SRT11" localSheetId="2" hidden="1">{"Minpmon",#N/A,FALSE,"Monthinput"}</definedName>
    <definedName name="______SRT11" localSheetId="40" hidden="1">{"Minpmon",#N/A,FALSE,"Monthinput"}</definedName>
    <definedName name="______SRT11" localSheetId="41" hidden="1">{"Minpmon",#N/A,FALSE,"Monthinput"}</definedName>
    <definedName name="______SRT11" localSheetId="42" hidden="1">{"Minpmon",#N/A,FALSE,"Monthinput"}</definedName>
    <definedName name="______SRT11" localSheetId="43" hidden="1">{"Minpmon",#N/A,FALSE,"Monthinput"}</definedName>
    <definedName name="______SRT11" localSheetId="44" hidden="1">{"Minpmon",#N/A,FALSE,"Monthinput"}</definedName>
    <definedName name="______SRT11" localSheetId="59" hidden="1">{"Minpmon",#N/A,FALSE,"Monthinput"}</definedName>
    <definedName name="______SRT11" localSheetId="60" hidden="1">{"Minpmon",#N/A,FALSE,"Monthinput"}</definedName>
    <definedName name="______SRT11" localSheetId="63" hidden="1">{"Minpmon",#N/A,FALSE,"Monthinput"}</definedName>
    <definedName name="______SRT11" localSheetId="64" hidden="1">{"Minpmon",#N/A,FALSE,"Monthinput"}</definedName>
    <definedName name="______SRT11" localSheetId="15" hidden="1">{"Minpmon",#N/A,FALSE,"Monthinput"}</definedName>
    <definedName name="______SRT11" localSheetId="66" hidden="1">{"Minpmon",#N/A,FALSE,"Monthinput"}</definedName>
    <definedName name="______SRT11" localSheetId="67" hidden="1">{"Minpmon",#N/A,FALSE,"Monthinput"}</definedName>
    <definedName name="______SRT11" localSheetId="17" hidden="1">{"Minpmon",#N/A,FALSE,"Monthinput"}</definedName>
    <definedName name="______SRT11" localSheetId="82" hidden="1">{"Minpmon",#N/A,FALSE,"Monthinput"}</definedName>
    <definedName name="______SRT11" localSheetId="83" hidden="1">{"Minpmon",#N/A,FALSE,"Monthinput"}</definedName>
    <definedName name="______SRT11" localSheetId="84" hidden="1">{"Minpmon",#N/A,FALSE,"Monthinput"}</definedName>
    <definedName name="______SRT11" localSheetId="85" hidden="1">{"Minpmon",#N/A,FALSE,"Monthinput"}</definedName>
    <definedName name="______SRT11" localSheetId="86" hidden="1">{"Minpmon",#N/A,FALSE,"Monthinput"}</definedName>
    <definedName name="______SRT11" localSheetId="87" hidden="1">{"Minpmon",#N/A,FALSE,"Monthinput"}</definedName>
    <definedName name="______SRT11" localSheetId="90" hidden="1">{"Minpmon",#N/A,FALSE,"Monthinput"}</definedName>
    <definedName name="______SRT11" localSheetId="92" hidden="1">{"Minpmon",#N/A,FALSE,"Monthinput"}</definedName>
    <definedName name="______SRT11" localSheetId="93" hidden="1">{"Minpmon",#N/A,FALSE,"Monthinput"}</definedName>
    <definedName name="______SRT11" localSheetId="18" hidden="1">{"Minpmon",#N/A,FALSE,"Monthinput"}</definedName>
    <definedName name="______SRT11" localSheetId="94" hidden="1">{"Minpmon",#N/A,FALSE,"Monthinput"}</definedName>
    <definedName name="______SRT11" localSheetId="95" hidden="1">{"Minpmon",#N/A,FALSE,"Monthinput"}</definedName>
    <definedName name="______SRT11" localSheetId="98" hidden="1">{"Minpmon",#N/A,FALSE,"Monthinput"}</definedName>
    <definedName name="______SRT11" localSheetId="99" hidden="1">{"Minpmon",#N/A,FALSE,"Monthinput"}</definedName>
    <definedName name="______SRT11" localSheetId="101" hidden="1">{"Minpmon",#N/A,FALSE,"Monthinput"}</definedName>
    <definedName name="______SRT11" localSheetId="102" hidden="1">{"Minpmon",#N/A,FALSE,"Monthinput"}</definedName>
    <definedName name="______SRT11" localSheetId="21" hidden="1">{"Minpmon",#N/A,FALSE,"Monthinput"}</definedName>
    <definedName name="______SRT11" localSheetId="24" hidden="1">{"Minpmon",#N/A,FALSE,"Monthinput"}</definedName>
    <definedName name="______SRT11" localSheetId="25" hidden="1">{"Minpmon",#N/A,FALSE,"Monthinput"}</definedName>
    <definedName name="______SRT11" localSheetId="96" hidden="1">{"Minpmon",#N/A,FALSE,"Monthinput"}</definedName>
    <definedName name="______SRT11" localSheetId="97" hidden="1">{"Minpmon",#N/A,FALSE,"Monthinput"}</definedName>
    <definedName name="______SRT11" hidden="1">{"Minpmon",#N/A,FALSE,"Monthinput"}</definedName>
    <definedName name="______tAB4" localSheetId="34">#REF!</definedName>
    <definedName name="______tAB4" localSheetId="35">#REF!</definedName>
    <definedName name="______tAB4" localSheetId="36">#REF!</definedName>
    <definedName name="______tAB4" localSheetId="37">'[6]shared data'!$A$1:$G$71</definedName>
    <definedName name="______tAB4" localSheetId="38">'[6]shared data'!$A$1:$G$71</definedName>
    <definedName name="______tAB4" localSheetId="39">#REF!</definedName>
    <definedName name="______tAB4" localSheetId="59">'[6]shared data'!$A$1:$G$71</definedName>
    <definedName name="______tAB4" localSheetId="63">#REF!</definedName>
    <definedName name="______tAB4" localSheetId="64">#REF!</definedName>
    <definedName name="______tAB4" localSheetId="66">#REF!</definedName>
    <definedName name="______tAB4" localSheetId="67">#REF!</definedName>
    <definedName name="______tAB4" localSheetId="90">#REF!</definedName>
    <definedName name="______tAB4" localSheetId="94">#REF!</definedName>
    <definedName name="______tAB4">'[6]shared data'!$A$1:$G$71</definedName>
    <definedName name="______tnt1" localSheetId="31">[5]!______tnt1</definedName>
    <definedName name="______tnt1" localSheetId="34">#REF!</definedName>
    <definedName name="______tnt1" localSheetId="35">[5]!______tnt1</definedName>
    <definedName name="______tnt1" localSheetId="36">[5]!______tnt1</definedName>
    <definedName name="______tnt1" localSheetId="37">[5]!______tnt1</definedName>
    <definedName name="______tnt1" localSheetId="38">[5]!______tnt1</definedName>
    <definedName name="______tnt1" localSheetId="39">#REF!</definedName>
    <definedName name="______tnt1" localSheetId="59">[5]!______tnt1</definedName>
    <definedName name="______tnt1" localSheetId="63">#REF!</definedName>
    <definedName name="______tnt1" localSheetId="64">#REF!</definedName>
    <definedName name="______tnt1" localSheetId="66">#REF!</definedName>
    <definedName name="______tnt1" localSheetId="67">#REF!</definedName>
    <definedName name="______tnt1" localSheetId="90">[5]!______tnt1</definedName>
    <definedName name="______tnt1" localSheetId="92">[5]!______tnt1</definedName>
    <definedName name="______tnt1" localSheetId="93">[5]!______tnt1</definedName>
    <definedName name="______tnt1" localSheetId="94">#REF!</definedName>
    <definedName name="______tnt1">[5]!______tnt1</definedName>
    <definedName name="_____asd1">#N/A</definedName>
    <definedName name="_____AUS1" localSheetId="16">#REF!</definedName>
    <definedName name="_____AUS1" localSheetId="19">#REF!</definedName>
    <definedName name="_____AUS1" localSheetId="20">#REF!</definedName>
    <definedName name="_____AUS1" localSheetId="22">#REF!</definedName>
    <definedName name="_____AUS1" localSheetId="26">#REF!</definedName>
    <definedName name="_____AUS1" localSheetId="27">#REF!</definedName>
    <definedName name="_____AUS1" localSheetId="103">#REF!</definedName>
    <definedName name="_____AUS1" localSheetId="31">#REF!</definedName>
    <definedName name="_____AUS1" localSheetId="34">#REF!</definedName>
    <definedName name="_____AUS1" localSheetId="35">#REF!</definedName>
    <definedName name="_____AUS1" localSheetId="36">#REF!</definedName>
    <definedName name="_____AUS1" localSheetId="37">#REF!</definedName>
    <definedName name="_____AUS1" localSheetId="38">#REF!</definedName>
    <definedName name="_____AUS1" localSheetId="39">#REF!</definedName>
    <definedName name="_____AUS1" localSheetId="40">#REF!</definedName>
    <definedName name="_____AUS1" localSheetId="41">#REF!</definedName>
    <definedName name="_____AUS1" localSheetId="59">#REF!</definedName>
    <definedName name="_____AUS1" localSheetId="60">#REF!</definedName>
    <definedName name="_____AUS1" localSheetId="63">#REF!</definedName>
    <definedName name="_____AUS1" localSheetId="64">#REF!</definedName>
    <definedName name="_____AUS1" localSheetId="15">#REF!</definedName>
    <definedName name="_____AUS1" localSheetId="67">#REF!</definedName>
    <definedName name="_____AUS1" localSheetId="17">#REF!</definedName>
    <definedName name="_____AUS1" localSheetId="82">#REF!</definedName>
    <definedName name="_____AUS1" localSheetId="83">#REF!</definedName>
    <definedName name="_____AUS1" localSheetId="84">#REF!</definedName>
    <definedName name="_____AUS1" localSheetId="85">#REF!</definedName>
    <definedName name="_____AUS1" localSheetId="86">#REF!</definedName>
    <definedName name="_____AUS1" localSheetId="87">#REF!</definedName>
    <definedName name="_____AUS1" localSheetId="90">#REF!</definedName>
    <definedName name="_____AUS1" localSheetId="92">#REF!</definedName>
    <definedName name="_____AUS1" localSheetId="93">#REF!</definedName>
    <definedName name="_____AUS1" localSheetId="18">#REF!</definedName>
    <definedName name="_____AUS1" localSheetId="98">#REF!</definedName>
    <definedName name="_____AUS1" localSheetId="99">#REF!</definedName>
    <definedName name="_____AUS1" localSheetId="102">#REF!</definedName>
    <definedName name="_____AUS1" localSheetId="21">#REF!</definedName>
    <definedName name="_____AUS1" localSheetId="24">#REF!</definedName>
    <definedName name="_____AUS1" localSheetId="25">#REF!</definedName>
    <definedName name="_____AUS1">#REF!</definedName>
    <definedName name="_____DEG1" localSheetId="16">#REF!</definedName>
    <definedName name="_____DEG1" localSheetId="22">#REF!</definedName>
    <definedName name="_____DEG1" localSheetId="26">#REF!</definedName>
    <definedName name="_____DEG1" localSheetId="27">#REF!</definedName>
    <definedName name="_____DEG1" localSheetId="31">#REF!</definedName>
    <definedName name="_____DEG1" localSheetId="34">#REF!</definedName>
    <definedName name="_____DEG1" localSheetId="35">#REF!</definedName>
    <definedName name="_____DEG1" localSheetId="36">#REF!</definedName>
    <definedName name="_____DEG1" localSheetId="37">#REF!</definedName>
    <definedName name="_____DEG1" localSheetId="38">#REF!</definedName>
    <definedName name="_____DEG1" localSheetId="39">#REF!</definedName>
    <definedName name="_____DEG1" localSheetId="40">#REF!</definedName>
    <definedName name="_____DEG1" localSheetId="41">#REF!</definedName>
    <definedName name="_____DEG1" localSheetId="59">#REF!</definedName>
    <definedName name="_____DEG1" localSheetId="60">#REF!</definedName>
    <definedName name="_____DEG1" localSheetId="63">#REF!</definedName>
    <definedName name="_____DEG1" localSheetId="67">#REF!</definedName>
    <definedName name="_____DEG1" localSheetId="17">#REF!</definedName>
    <definedName name="_____DEG1" localSheetId="82">#REF!</definedName>
    <definedName name="_____DEG1" localSheetId="83">#REF!</definedName>
    <definedName name="_____DEG1" localSheetId="84">#REF!</definedName>
    <definedName name="_____DEG1" localSheetId="85">#REF!</definedName>
    <definedName name="_____DEG1" localSheetId="86">#REF!</definedName>
    <definedName name="_____DEG1" localSheetId="87">#REF!</definedName>
    <definedName name="_____DEG1" localSheetId="90">#REF!</definedName>
    <definedName name="_____DEG1" localSheetId="92">#REF!</definedName>
    <definedName name="_____DEG1" localSheetId="93">#REF!</definedName>
    <definedName name="_____DEG1" localSheetId="98">#REF!</definedName>
    <definedName name="_____DEG1" localSheetId="99">#REF!</definedName>
    <definedName name="_____DEG1" localSheetId="25">#REF!</definedName>
    <definedName name="_____DEG1">#REF!</definedName>
    <definedName name="_____DKR1" localSheetId="16">#REF!</definedName>
    <definedName name="_____DKR1" localSheetId="22">#REF!</definedName>
    <definedName name="_____DKR1" localSheetId="26">#REF!</definedName>
    <definedName name="_____DKR1" localSheetId="27">#REF!</definedName>
    <definedName name="_____DKR1" localSheetId="31">#REF!</definedName>
    <definedName name="_____DKR1" localSheetId="34">#REF!</definedName>
    <definedName name="_____DKR1" localSheetId="35">#REF!</definedName>
    <definedName name="_____DKR1" localSheetId="36">#REF!</definedName>
    <definedName name="_____DKR1" localSheetId="37">#REF!</definedName>
    <definedName name="_____DKR1" localSheetId="38">#REF!</definedName>
    <definedName name="_____DKR1" localSheetId="39">#REF!</definedName>
    <definedName name="_____DKR1" localSheetId="40">#REF!</definedName>
    <definedName name="_____DKR1" localSheetId="41">#REF!</definedName>
    <definedName name="_____DKR1" localSheetId="59">#REF!</definedName>
    <definedName name="_____DKR1" localSheetId="60">#REF!</definedName>
    <definedName name="_____DKR1" localSheetId="63">#REF!</definedName>
    <definedName name="_____DKR1" localSheetId="67">#REF!</definedName>
    <definedName name="_____DKR1" localSheetId="17">#REF!</definedName>
    <definedName name="_____DKR1" localSheetId="82">#REF!</definedName>
    <definedName name="_____DKR1" localSheetId="83">#REF!</definedName>
    <definedName name="_____DKR1" localSheetId="84">#REF!</definedName>
    <definedName name="_____DKR1" localSheetId="85">#REF!</definedName>
    <definedName name="_____DKR1" localSheetId="86">#REF!</definedName>
    <definedName name="_____DKR1" localSheetId="87">#REF!</definedName>
    <definedName name="_____DKR1" localSheetId="90">#REF!</definedName>
    <definedName name="_____DKR1" localSheetId="92">#REF!</definedName>
    <definedName name="_____DKR1" localSheetId="93">#REF!</definedName>
    <definedName name="_____DKR1" localSheetId="98">#REF!</definedName>
    <definedName name="_____DKR1" localSheetId="99">#REF!</definedName>
    <definedName name="_____DKR1" localSheetId="25">#REF!</definedName>
    <definedName name="_____DKR1">#REF!</definedName>
    <definedName name="_____ECU1" localSheetId="16">#REF!</definedName>
    <definedName name="_____ECU1" localSheetId="22">#REF!</definedName>
    <definedName name="_____ECU1" localSheetId="27">#REF!</definedName>
    <definedName name="_____ECU1" localSheetId="34">#REF!</definedName>
    <definedName name="_____ECU1" localSheetId="35">#REF!</definedName>
    <definedName name="_____ECU1" localSheetId="36">#REF!</definedName>
    <definedName name="_____ECU1" localSheetId="37">#REF!</definedName>
    <definedName name="_____ECU1" localSheetId="38">#REF!</definedName>
    <definedName name="_____ECU1" localSheetId="39">#REF!</definedName>
    <definedName name="_____ECU1" localSheetId="40">#REF!</definedName>
    <definedName name="_____ECU1" localSheetId="41">#REF!</definedName>
    <definedName name="_____ECU1" localSheetId="17">#REF!</definedName>
    <definedName name="_____ECU1" localSheetId="82">#REF!</definedName>
    <definedName name="_____ECU1" localSheetId="90">#REF!</definedName>
    <definedName name="_____ECU1" localSheetId="92">#REF!</definedName>
    <definedName name="_____ECU1" localSheetId="93">#REF!</definedName>
    <definedName name="_____ECU1" localSheetId="99">#REF!</definedName>
    <definedName name="_____ECU1" localSheetId="25">#REF!</definedName>
    <definedName name="_____ECU1">#REF!</definedName>
    <definedName name="_____ESC1" localSheetId="16">#REF!</definedName>
    <definedName name="_____ESC1" localSheetId="22">#REF!</definedName>
    <definedName name="_____ESC1" localSheetId="27">#REF!</definedName>
    <definedName name="_____ESC1" localSheetId="34">#REF!</definedName>
    <definedName name="_____ESC1" localSheetId="35">#REF!</definedName>
    <definedName name="_____ESC1" localSheetId="36">#REF!</definedName>
    <definedName name="_____ESC1" localSheetId="37">#REF!</definedName>
    <definedName name="_____ESC1" localSheetId="38">#REF!</definedName>
    <definedName name="_____ESC1" localSheetId="39">#REF!</definedName>
    <definedName name="_____ESC1" localSheetId="40">#REF!</definedName>
    <definedName name="_____ESC1" localSheetId="41">#REF!</definedName>
    <definedName name="_____ESC1" localSheetId="17">#REF!</definedName>
    <definedName name="_____ESC1" localSheetId="82">#REF!</definedName>
    <definedName name="_____ESC1" localSheetId="90">#REF!</definedName>
    <definedName name="_____ESC1" localSheetId="92">#REF!</definedName>
    <definedName name="_____ESC1" localSheetId="93">#REF!</definedName>
    <definedName name="_____ESC1" localSheetId="99">#REF!</definedName>
    <definedName name="_____ESC1" localSheetId="25">#REF!</definedName>
    <definedName name="_____ESC1">#REF!</definedName>
    <definedName name="_____FAL2" localSheetId="16">#REF!</definedName>
    <definedName name="_____FAL2" localSheetId="22">#REF!</definedName>
    <definedName name="_____FAL2" localSheetId="27">#REF!</definedName>
    <definedName name="_____FAL2" localSheetId="34">#REF!</definedName>
    <definedName name="_____FAL2" localSheetId="35">#REF!</definedName>
    <definedName name="_____FAL2" localSheetId="36">#REF!</definedName>
    <definedName name="_____FAL2" localSheetId="37">#REF!</definedName>
    <definedName name="_____FAL2" localSheetId="38">#REF!</definedName>
    <definedName name="_____FAL2" localSheetId="39">#REF!</definedName>
    <definedName name="_____FAL2" localSheetId="40">#REF!</definedName>
    <definedName name="_____FAL2" localSheetId="41">#REF!</definedName>
    <definedName name="_____FAL2" localSheetId="17">#REF!</definedName>
    <definedName name="_____FAL2" localSheetId="82">#REF!</definedName>
    <definedName name="_____FAL2" localSheetId="90">#REF!</definedName>
    <definedName name="_____FAL2" localSheetId="92">#REF!</definedName>
    <definedName name="_____FAL2" localSheetId="93">#REF!</definedName>
    <definedName name="_____FAL2" localSheetId="99">#REF!</definedName>
    <definedName name="_____FAL2" localSheetId="25">#REF!</definedName>
    <definedName name="_____FAL2">#REF!</definedName>
    <definedName name="_____FAL3" localSheetId="16">#REF!</definedName>
    <definedName name="_____FAL3" localSheetId="22">#REF!</definedName>
    <definedName name="_____FAL3" localSheetId="27">#REF!</definedName>
    <definedName name="_____FAL3" localSheetId="34">#REF!</definedName>
    <definedName name="_____FAL3" localSheetId="35">#REF!</definedName>
    <definedName name="_____FAL3" localSheetId="36">#REF!</definedName>
    <definedName name="_____FAL3" localSheetId="37">#REF!</definedName>
    <definedName name="_____FAL3" localSheetId="38">#REF!</definedName>
    <definedName name="_____FAL3" localSheetId="39">#REF!</definedName>
    <definedName name="_____FAL3" localSheetId="40">#REF!</definedName>
    <definedName name="_____FAL3" localSheetId="41">#REF!</definedName>
    <definedName name="_____FAL3" localSheetId="17">#REF!</definedName>
    <definedName name="_____FAL3" localSheetId="82">#REF!</definedName>
    <definedName name="_____FAL3" localSheetId="90">#REF!</definedName>
    <definedName name="_____FAL3" localSheetId="92">#REF!</definedName>
    <definedName name="_____FAL3" localSheetId="93">#REF!</definedName>
    <definedName name="_____FAL3" localSheetId="99">#REF!</definedName>
    <definedName name="_____FAL3" localSheetId="25">#REF!</definedName>
    <definedName name="_____FAL3">#REF!</definedName>
    <definedName name="_____FAL4" localSheetId="16">#REF!</definedName>
    <definedName name="_____FAL4" localSheetId="22">#REF!</definedName>
    <definedName name="_____FAL4" localSheetId="27">#REF!</definedName>
    <definedName name="_____FAL4" localSheetId="34">#REF!</definedName>
    <definedName name="_____FAL4" localSheetId="35">#REF!</definedName>
    <definedName name="_____FAL4" localSheetId="36">#REF!</definedName>
    <definedName name="_____FAL4" localSheetId="37">#REF!</definedName>
    <definedName name="_____FAL4" localSheetId="38">#REF!</definedName>
    <definedName name="_____FAL4" localSheetId="39">#REF!</definedName>
    <definedName name="_____FAL4" localSheetId="40">#REF!</definedName>
    <definedName name="_____FAL4" localSheetId="41">#REF!</definedName>
    <definedName name="_____FAL4" localSheetId="17">#REF!</definedName>
    <definedName name="_____FAL4" localSheetId="82">#REF!</definedName>
    <definedName name="_____FAL4" localSheetId="90">#REF!</definedName>
    <definedName name="_____FAL4" localSheetId="92">#REF!</definedName>
    <definedName name="_____FAL4" localSheetId="93">#REF!</definedName>
    <definedName name="_____FAL4" localSheetId="99">#REF!</definedName>
    <definedName name="_____FAL4" localSheetId="25">#REF!</definedName>
    <definedName name="_____FAL4">#REF!</definedName>
    <definedName name="_____FAL5" localSheetId="16">#REF!</definedName>
    <definedName name="_____FAL5" localSheetId="22">#REF!</definedName>
    <definedName name="_____FAL5" localSheetId="27">#REF!</definedName>
    <definedName name="_____FAL5" localSheetId="34">#REF!</definedName>
    <definedName name="_____FAL5" localSheetId="35">#REF!</definedName>
    <definedName name="_____FAL5" localSheetId="36">#REF!</definedName>
    <definedName name="_____FAL5" localSheetId="37">#REF!</definedName>
    <definedName name="_____FAL5" localSheetId="38">#REF!</definedName>
    <definedName name="_____FAL5" localSheetId="39">#REF!</definedName>
    <definedName name="_____FAL5" localSheetId="40">#REF!</definedName>
    <definedName name="_____FAL5" localSheetId="41">#REF!</definedName>
    <definedName name="_____FAL5" localSheetId="17">#REF!</definedName>
    <definedName name="_____FAL5" localSheetId="82">#REF!</definedName>
    <definedName name="_____FAL5" localSheetId="90">#REF!</definedName>
    <definedName name="_____FAL5" localSheetId="92">#REF!</definedName>
    <definedName name="_____FAL5" localSheetId="93">#REF!</definedName>
    <definedName name="_____FAL5" localSheetId="99">#REF!</definedName>
    <definedName name="_____FAL5" localSheetId="25">#REF!</definedName>
    <definedName name="_____FAL5">#REF!</definedName>
    <definedName name="_____FAL6" localSheetId="16">#REF!</definedName>
    <definedName name="_____FAL6" localSheetId="22">#REF!</definedName>
    <definedName name="_____FAL6" localSheetId="27">#REF!</definedName>
    <definedName name="_____FAL6" localSheetId="34">#REF!</definedName>
    <definedName name="_____FAL6" localSheetId="35">#REF!</definedName>
    <definedName name="_____FAL6" localSheetId="36">#REF!</definedName>
    <definedName name="_____FAL6" localSheetId="37">#REF!</definedName>
    <definedName name="_____FAL6" localSheetId="38">#REF!</definedName>
    <definedName name="_____FAL6" localSheetId="39">#REF!</definedName>
    <definedName name="_____FAL6" localSheetId="40">#REF!</definedName>
    <definedName name="_____FAL6" localSheetId="41">#REF!</definedName>
    <definedName name="_____FAL6" localSheetId="17">#REF!</definedName>
    <definedName name="_____FAL6" localSheetId="82">#REF!</definedName>
    <definedName name="_____FAL6" localSheetId="90">#REF!</definedName>
    <definedName name="_____FAL6" localSheetId="92">#REF!</definedName>
    <definedName name="_____FAL6" localSheetId="93">#REF!</definedName>
    <definedName name="_____FAL6" localSheetId="99">#REF!</definedName>
    <definedName name="_____FAL6" localSheetId="25">#REF!</definedName>
    <definedName name="_____FAL6">#REF!</definedName>
    <definedName name="_____FAL7" localSheetId="16">#REF!</definedName>
    <definedName name="_____FAL7" localSheetId="22">#REF!</definedName>
    <definedName name="_____FAL7" localSheetId="27">#REF!</definedName>
    <definedName name="_____FAL7" localSheetId="34">#REF!</definedName>
    <definedName name="_____FAL7" localSheetId="35">#REF!</definedName>
    <definedName name="_____FAL7" localSheetId="36">#REF!</definedName>
    <definedName name="_____FAL7" localSheetId="37">#REF!</definedName>
    <definedName name="_____FAL7" localSheetId="38">#REF!</definedName>
    <definedName name="_____FAL7" localSheetId="39">#REF!</definedName>
    <definedName name="_____FAL7" localSheetId="40">#REF!</definedName>
    <definedName name="_____FAL7" localSheetId="41">#REF!</definedName>
    <definedName name="_____FAL7" localSheetId="17">#REF!</definedName>
    <definedName name="_____FAL7" localSheetId="82">#REF!</definedName>
    <definedName name="_____FAL7" localSheetId="90">#REF!</definedName>
    <definedName name="_____FAL7" localSheetId="92">#REF!</definedName>
    <definedName name="_____FAL7" localSheetId="93">#REF!</definedName>
    <definedName name="_____FAL7" localSheetId="99">#REF!</definedName>
    <definedName name="_____FAL7" localSheetId="25">#REF!</definedName>
    <definedName name="_____FAL7">#REF!</definedName>
    <definedName name="_____FMK1" localSheetId="16">#REF!</definedName>
    <definedName name="_____FMK1" localSheetId="22">#REF!</definedName>
    <definedName name="_____FMK1" localSheetId="27">#REF!</definedName>
    <definedName name="_____FMK1" localSheetId="34">#REF!</definedName>
    <definedName name="_____FMK1" localSheetId="35">#REF!</definedName>
    <definedName name="_____FMK1" localSheetId="36">#REF!</definedName>
    <definedName name="_____FMK1" localSheetId="37">#REF!</definedName>
    <definedName name="_____FMK1" localSheetId="38">#REF!</definedName>
    <definedName name="_____FMK1" localSheetId="39">#REF!</definedName>
    <definedName name="_____FMK1" localSheetId="40">#REF!</definedName>
    <definedName name="_____FMK1" localSheetId="41">#REF!</definedName>
    <definedName name="_____FMK1" localSheetId="17">#REF!</definedName>
    <definedName name="_____FMK1" localSheetId="82">#REF!</definedName>
    <definedName name="_____FMK1" localSheetId="90">#REF!</definedName>
    <definedName name="_____FMK1" localSheetId="92">#REF!</definedName>
    <definedName name="_____FMK1" localSheetId="93">#REF!</definedName>
    <definedName name="_____FMK1" localSheetId="99">#REF!</definedName>
    <definedName name="_____FMK1" localSheetId="25">#REF!</definedName>
    <definedName name="_____FMK1">#REF!</definedName>
    <definedName name="_____IKR1" localSheetId="16">#REF!</definedName>
    <definedName name="_____IKR1" localSheetId="22">#REF!</definedName>
    <definedName name="_____IKR1" localSheetId="27">#REF!</definedName>
    <definedName name="_____IKR1" localSheetId="34">#REF!</definedName>
    <definedName name="_____IKR1" localSheetId="35">#REF!</definedName>
    <definedName name="_____IKR1" localSheetId="36">#REF!</definedName>
    <definedName name="_____IKR1" localSheetId="37">#REF!</definedName>
    <definedName name="_____IKR1" localSheetId="38">#REF!</definedName>
    <definedName name="_____IKR1" localSheetId="39">#REF!</definedName>
    <definedName name="_____IKR1" localSheetId="40">#REF!</definedName>
    <definedName name="_____IKR1" localSheetId="41">#REF!</definedName>
    <definedName name="_____IKR1" localSheetId="17">#REF!</definedName>
    <definedName name="_____IKR1" localSheetId="82">#REF!</definedName>
    <definedName name="_____IKR1" localSheetId="90">#REF!</definedName>
    <definedName name="_____IKR1" localSheetId="92">#REF!</definedName>
    <definedName name="_____IKR1" localSheetId="93">#REF!</definedName>
    <definedName name="_____IKR1" localSheetId="99">#REF!</definedName>
    <definedName name="_____IKR1" localSheetId="25">#REF!</definedName>
    <definedName name="_____IKR1">#REF!</definedName>
    <definedName name="_____IRP1" localSheetId="16">#REF!</definedName>
    <definedName name="_____IRP1" localSheetId="22">#REF!</definedName>
    <definedName name="_____IRP1" localSheetId="27">#REF!</definedName>
    <definedName name="_____IRP1" localSheetId="34">#REF!</definedName>
    <definedName name="_____IRP1" localSheetId="35">#REF!</definedName>
    <definedName name="_____IRP1" localSheetId="36">#REF!</definedName>
    <definedName name="_____IRP1" localSheetId="37">#REF!</definedName>
    <definedName name="_____IRP1" localSheetId="38">#REF!</definedName>
    <definedName name="_____IRP1" localSheetId="39">#REF!</definedName>
    <definedName name="_____IRP1" localSheetId="40">#REF!</definedName>
    <definedName name="_____IRP1" localSheetId="41">#REF!</definedName>
    <definedName name="_____IRP1" localSheetId="17">#REF!</definedName>
    <definedName name="_____IRP1" localSheetId="82">#REF!</definedName>
    <definedName name="_____IRP1" localSheetId="90">#REF!</definedName>
    <definedName name="_____IRP1" localSheetId="92">#REF!</definedName>
    <definedName name="_____IRP1" localSheetId="93">#REF!</definedName>
    <definedName name="_____IRP1" localSheetId="99">#REF!</definedName>
    <definedName name="_____IRP1" localSheetId="25">#REF!</definedName>
    <definedName name="_____IRP1">#REF!</definedName>
    <definedName name="_____LIT1" localSheetId="16">#REF!</definedName>
    <definedName name="_____LIT1" localSheetId="22">#REF!</definedName>
    <definedName name="_____LIT1" localSheetId="27">#REF!</definedName>
    <definedName name="_____LIT1" localSheetId="34">#REF!</definedName>
    <definedName name="_____LIT1" localSheetId="35">#REF!</definedName>
    <definedName name="_____LIT1" localSheetId="36">#REF!</definedName>
    <definedName name="_____LIT1" localSheetId="37">#REF!</definedName>
    <definedName name="_____LIT1" localSheetId="38">#REF!</definedName>
    <definedName name="_____LIT1" localSheetId="39">#REF!</definedName>
    <definedName name="_____LIT1" localSheetId="40">#REF!</definedName>
    <definedName name="_____LIT1" localSheetId="41">#REF!</definedName>
    <definedName name="_____LIT1" localSheetId="17">#REF!</definedName>
    <definedName name="_____LIT1" localSheetId="82">#REF!</definedName>
    <definedName name="_____LIT1" localSheetId="90">#REF!</definedName>
    <definedName name="_____LIT1" localSheetId="92">#REF!</definedName>
    <definedName name="_____LIT1" localSheetId="93">#REF!</definedName>
    <definedName name="_____LIT1" localSheetId="99">#REF!</definedName>
    <definedName name="_____LIT1" localSheetId="25">#REF!</definedName>
    <definedName name="_____LIT1">#REF!</definedName>
    <definedName name="_____LL2" localSheetId="1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0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5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9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9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9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9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9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9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9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0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0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9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97"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 localSheetId="16">#REF!</definedName>
    <definedName name="_____MEX1" localSheetId="19">#REF!</definedName>
    <definedName name="_____MEX1" localSheetId="20">#REF!</definedName>
    <definedName name="_____MEX1" localSheetId="22">#REF!</definedName>
    <definedName name="_____MEX1" localSheetId="26">#REF!</definedName>
    <definedName name="_____MEX1" localSheetId="27">#REF!</definedName>
    <definedName name="_____MEX1" localSheetId="103">#REF!</definedName>
    <definedName name="_____MEX1" localSheetId="31">#REF!</definedName>
    <definedName name="_____MEX1" localSheetId="34">#REF!</definedName>
    <definedName name="_____MEX1" localSheetId="35">#REF!</definedName>
    <definedName name="_____MEX1" localSheetId="36">#REF!</definedName>
    <definedName name="_____MEX1" localSheetId="37">#REF!</definedName>
    <definedName name="_____MEX1" localSheetId="38">#REF!</definedName>
    <definedName name="_____MEX1" localSheetId="39">#REF!</definedName>
    <definedName name="_____MEX1" localSheetId="40">#REF!</definedName>
    <definedName name="_____MEX1" localSheetId="41">#REF!</definedName>
    <definedName name="_____MEX1" localSheetId="59">#REF!</definedName>
    <definedName name="_____MEX1" localSheetId="60">#REF!</definedName>
    <definedName name="_____MEX1" localSheetId="63">#REF!</definedName>
    <definedName name="_____MEX1" localSheetId="64">#REF!</definedName>
    <definedName name="_____MEX1" localSheetId="15">#REF!</definedName>
    <definedName name="_____MEX1" localSheetId="67">#REF!</definedName>
    <definedName name="_____MEX1" localSheetId="17">#REF!</definedName>
    <definedName name="_____MEX1" localSheetId="82">#REF!</definedName>
    <definedName name="_____MEX1" localSheetId="83">#REF!</definedName>
    <definedName name="_____MEX1" localSheetId="84">#REF!</definedName>
    <definedName name="_____MEX1" localSheetId="85">#REF!</definedName>
    <definedName name="_____MEX1" localSheetId="86">#REF!</definedName>
    <definedName name="_____MEX1" localSheetId="87">#REF!</definedName>
    <definedName name="_____MEX1" localSheetId="90">#REF!</definedName>
    <definedName name="_____MEX1" localSheetId="92">#REF!</definedName>
    <definedName name="_____MEX1" localSheetId="93">#REF!</definedName>
    <definedName name="_____MEX1" localSheetId="18">#REF!</definedName>
    <definedName name="_____MEX1" localSheetId="98">#REF!</definedName>
    <definedName name="_____MEX1" localSheetId="99">#REF!</definedName>
    <definedName name="_____MEX1" localSheetId="102">#REF!</definedName>
    <definedName name="_____MEX1" localSheetId="21">#REF!</definedName>
    <definedName name="_____MEX1" localSheetId="24">#REF!</definedName>
    <definedName name="_____MEX1" localSheetId="25">#REF!</definedName>
    <definedName name="_____MEX1">#REF!</definedName>
    <definedName name="_____PTA1" localSheetId="16">#REF!</definedName>
    <definedName name="_____PTA1" localSheetId="22">#REF!</definedName>
    <definedName name="_____PTA1" localSheetId="26">#REF!</definedName>
    <definedName name="_____PTA1" localSheetId="27">#REF!</definedName>
    <definedName name="_____PTA1" localSheetId="31">#REF!</definedName>
    <definedName name="_____PTA1" localSheetId="34">#REF!</definedName>
    <definedName name="_____PTA1" localSheetId="35">#REF!</definedName>
    <definedName name="_____PTA1" localSheetId="36">#REF!</definedName>
    <definedName name="_____PTA1" localSheetId="37">#REF!</definedName>
    <definedName name="_____PTA1" localSheetId="38">#REF!</definedName>
    <definedName name="_____PTA1" localSheetId="39">#REF!</definedName>
    <definedName name="_____PTA1" localSheetId="40">#REF!</definedName>
    <definedName name="_____PTA1" localSheetId="41">#REF!</definedName>
    <definedName name="_____PTA1" localSheetId="59">#REF!</definedName>
    <definedName name="_____PTA1" localSheetId="60">#REF!</definedName>
    <definedName name="_____PTA1" localSheetId="63">#REF!</definedName>
    <definedName name="_____PTA1" localSheetId="67">#REF!</definedName>
    <definedName name="_____PTA1" localSheetId="17">#REF!</definedName>
    <definedName name="_____PTA1" localSheetId="82">#REF!</definedName>
    <definedName name="_____PTA1" localSheetId="83">#REF!</definedName>
    <definedName name="_____PTA1" localSheetId="84">#REF!</definedName>
    <definedName name="_____PTA1" localSheetId="85">#REF!</definedName>
    <definedName name="_____PTA1" localSheetId="86">#REF!</definedName>
    <definedName name="_____PTA1" localSheetId="87">#REF!</definedName>
    <definedName name="_____PTA1" localSheetId="90">#REF!</definedName>
    <definedName name="_____PTA1" localSheetId="92">#REF!</definedName>
    <definedName name="_____PTA1" localSheetId="93">#REF!</definedName>
    <definedName name="_____PTA1" localSheetId="98">#REF!</definedName>
    <definedName name="_____PTA1" localSheetId="99">#REF!</definedName>
    <definedName name="_____PTA1" localSheetId="25">#REF!</definedName>
    <definedName name="_____PTA1">#REF!</definedName>
    <definedName name="_____ROS1">#N/A</definedName>
    <definedName name="_____ROS2">#N/A</definedName>
    <definedName name="_____ROS3">#N/A</definedName>
    <definedName name="_____ROS4">#N/A</definedName>
    <definedName name="_____SAR1" localSheetId="16">#REF!</definedName>
    <definedName name="_____SAR1" localSheetId="19">#REF!</definedName>
    <definedName name="_____SAR1" localSheetId="20">#REF!</definedName>
    <definedName name="_____SAR1" localSheetId="22">#REF!</definedName>
    <definedName name="_____SAR1" localSheetId="26">#REF!</definedName>
    <definedName name="_____SAR1" localSheetId="27">#REF!</definedName>
    <definedName name="_____SAR1" localSheetId="103">#REF!</definedName>
    <definedName name="_____SAR1" localSheetId="31">#REF!</definedName>
    <definedName name="_____SAR1" localSheetId="34">#REF!</definedName>
    <definedName name="_____SAR1" localSheetId="35">#REF!</definedName>
    <definedName name="_____SAR1" localSheetId="36">#REF!</definedName>
    <definedName name="_____SAR1" localSheetId="37">#REF!</definedName>
    <definedName name="_____SAR1" localSheetId="38">#REF!</definedName>
    <definedName name="_____SAR1" localSheetId="39">#REF!</definedName>
    <definedName name="_____SAR1" localSheetId="40">#REF!</definedName>
    <definedName name="_____SAR1" localSheetId="41">#REF!</definedName>
    <definedName name="_____SAR1" localSheetId="59">#REF!</definedName>
    <definedName name="_____SAR1" localSheetId="60">#REF!</definedName>
    <definedName name="_____SAR1" localSheetId="63">#REF!</definedName>
    <definedName name="_____SAR1" localSheetId="64">#REF!</definedName>
    <definedName name="_____SAR1" localSheetId="15">#REF!</definedName>
    <definedName name="_____SAR1" localSheetId="67">#REF!</definedName>
    <definedName name="_____SAR1" localSheetId="17">#REF!</definedName>
    <definedName name="_____SAR1" localSheetId="82">#REF!</definedName>
    <definedName name="_____SAR1" localSheetId="83">#REF!</definedName>
    <definedName name="_____SAR1" localSheetId="84">#REF!</definedName>
    <definedName name="_____SAR1" localSheetId="85">#REF!</definedName>
    <definedName name="_____SAR1" localSheetId="86">#REF!</definedName>
    <definedName name="_____SAR1" localSheetId="87">#REF!</definedName>
    <definedName name="_____SAR1" localSheetId="90">#REF!</definedName>
    <definedName name="_____SAR1" localSheetId="92">#REF!</definedName>
    <definedName name="_____SAR1" localSheetId="93">#REF!</definedName>
    <definedName name="_____SAR1" localSheetId="18">#REF!</definedName>
    <definedName name="_____SAR1" localSheetId="98">#REF!</definedName>
    <definedName name="_____SAR1" localSheetId="99">#REF!</definedName>
    <definedName name="_____SAR1" localSheetId="102">#REF!</definedName>
    <definedName name="_____SAR1" localSheetId="21">#REF!</definedName>
    <definedName name="_____SAR1" localSheetId="24">#REF!</definedName>
    <definedName name="_____SAR1" localSheetId="25">#REF!</definedName>
    <definedName name="_____SAR1">#REF!</definedName>
    <definedName name="_____SRT11" localSheetId="16" hidden="1">{"Minpmon",#N/A,FALSE,"Monthinput"}</definedName>
    <definedName name="_____SRT11" localSheetId="19" hidden="1">{"Minpmon",#N/A,FALSE,"Monthinput"}</definedName>
    <definedName name="_____SRT11" localSheetId="20" hidden="1">{"Minpmon",#N/A,FALSE,"Monthinput"}</definedName>
    <definedName name="_____SRT11" localSheetId="22" hidden="1">{"Minpmon",#N/A,FALSE,"Monthinput"}</definedName>
    <definedName name="_____SRT11" localSheetId="23" hidden="1">{"Minpmon",#N/A,FALSE,"Monthinput"}</definedName>
    <definedName name="_____SRT11" localSheetId="26" hidden="1">{"Minpmon",#N/A,FALSE,"Monthinput"}</definedName>
    <definedName name="_____SRT11" localSheetId="27" hidden="1">{"Minpmon",#N/A,FALSE,"Monthinput"}</definedName>
    <definedName name="_____SRT11" localSheetId="103" hidden="1">{"Minpmon",#N/A,FALSE,"Monthinput"}</definedName>
    <definedName name="_____SRT11" localSheetId="29" hidden="1">{"Minpmon",#N/A,FALSE,"Monthinput"}</definedName>
    <definedName name="_____SRT11" localSheetId="28" hidden="1">{"Minpmon",#N/A,FALSE,"Monthinput"}</definedName>
    <definedName name="_____SRT11" localSheetId="31" hidden="1">{"Minpmon",#N/A,FALSE,"Monthinput"}</definedName>
    <definedName name="_____SRT11" localSheetId="34" hidden="1">{"Minpmon",#N/A,FALSE,"Monthinput"}</definedName>
    <definedName name="_____SRT11" localSheetId="35" hidden="1">{"Minpmon",#N/A,FALSE,"Monthinput"}</definedName>
    <definedName name="_____SRT11" localSheetId="36" hidden="1">{"Minpmon",#N/A,FALSE,"Monthinput"}</definedName>
    <definedName name="_____SRT11" localSheetId="37" hidden="1">{"Minpmon",#N/A,FALSE,"Monthinput"}</definedName>
    <definedName name="_____SRT11" localSheetId="38" hidden="1">{"Minpmon",#N/A,FALSE,"Monthinput"}</definedName>
    <definedName name="_____SRT11" localSheetId="39" hidden="1">{"Minpmon",#N/A,FALSE,"Monthinput"}</definedName>
    <definedName name="_____SRT11" localSheetId="2" hidden="1">{"Minpmon",#N/A,FALSE,"Monthinput"}</definedName>
    <definedName name="_____SRT11" localSheetId="40" hidden="1">{"Minpmon",#N/A,FALSE,"Monthinput"}</definedName>
    <definedName name="_____SRT11" localSheetId="41" hidden="1">{"Minpmon",#N/A,FALSE,"Monthinput"}</definedName>
    <definedName name="_____SRT11" localSheetId="42" hidden="1">{"Minpmon",#N/A,FALSE,"Monthinput"}</definedName>
    <definedName name="_____SRT11" localSheetId="43" hidden="1">{"Minpmon",#N/A,FALSE,"Monthinput"}</definedName>
    <definedName name="_____SRT11" localSheetId="44" hidden="1">{"Minpmon",#N/A,FALSE,"Monthinput"}</definedName>
    <definedName name="_____SRT11" localSheetId="59" hidden="1">{"Minpmon",#N/A,FALSE,"Monthinput"}</definedName>
    <definedName name="_____SRT11" localSheetId="60" hidden="1">{"Minpmon",#N/A,FALSE,"Monthinput"}</definedName>
    <definedName name="_____SRT11" localSheetId="63" hidden="1">{"Minpmon",#N/A,FALSE,"Monthinput"}</definedName>
    <definedName name="_____SRT11" localSheetId="64" hidden="1">{"Minpmon",#N/A,FALSE,"Monthinput"}</definedName>
    <definedName name="_____SRT11" localSheetId="15" hidden="1">{"Minpmon",#N/A,FALSE,"Monthinput"}</definedName>
    <definedName name="_____SRT11" localSheetId="66" hidden="1">{"Minpmon",#N/A,FALSE,"Monthinput"}</definedName>
    <definedName name="_____SRT11" localSheetId="67" hidden="1">{"Minpmon",#N/A,FALSE,"Monthinput"}</definedName>
    <definedName name="_____SRT11" localSheetId="17" hidden="1">{"Minpmon",#N/A,FALSE,"Monthinput"}</definedName>
    <definedName name="_____SRT11" localSheetId="82" hidden="1">{"Minpmon",#N/A,FALSE,"Monthinput"}</definedName>
    <definedName name="_____SRT11" localSheetId="83" hidden="1">{"Minpmon",#N/A,FALSE,"Monthinput"}</definedName>
    <definedName name="_____SRT11" localSheetId="84" hidden="1">{"Minpmon",#N/A,FALSE,"Monthinput"}</definedName>
    <definedName name="_____SRT11" localSheetId="85" hidden="1">{"Minpmon",#N/A,FALSE,"Monthinput"}</definedName>
    <definedName name="_____SRT11" localSheetId="86" hidden="1">{"Minpmon",#N/A,FALSE,"Monthinput"}</definedName>
    <definedName name="_____SRT11" localSheetId="87" hidden="1">{"Minpmon",#N/A,FALSE,"Monthinput"}</definedName>
    <definedName name="_____SRT11" localSheetId="90" hidden="1">{"Minpmon",#N/A,FALSE,"Monthinput"}</definedName>
    <definedName name="_____SRT11" localSheetId="92" hidden="1">{"Minpmon",#N/A,FALSE,"Monthinput"}</definedName>
    <definedName name="_____SRT11" localSheetId="93" hidden="1">{"Minpmon",#N/A,FALSE,"Monthinput"}</definedName>
    <definedName name="_____SRT11" localSheetId="18" hidden="1">{"Minpmon",#N/A,FALSE,"Monthinput"}</definedName>
    <definedName name="_____SRT11" localSheetId="94" hidden="1">{"Minpmon",#N/A,FALSE,"Monthinput"}</definedName>
    <definedName name="_____SRT11" localSheetId="95" hidden="1">{"Minpmon",#N/A,FALSE,"Monthinput"}</definedName>
    <definedName name="_____SRT11" localSheetId="98" hidden="1">{"Minpmon",#N/A,FALSE,"Monthinput"}</definedName>
    <definedName name="_____SRT11" localSheetId="99" hidden="1">{"Minpmon",#N/A,FALSE,"Monthinput"}</definedName>
    <definedName name="_____SRT11" localSheetId="101" hidden="1">{"Minpmon",#N/A,FALSE,"Monthinput"}</definedName>
    <definedName name="_____SRT11" localSheetId="102" hidden="1">{"Minpmon",#N/A,FALSE,"Monthinput"}</definedName>
    <definedName name="_____SRT11" localSheetId="21" hidden="1">{"Minpmon",#N/A,FALSE,"Monthinput"}</definedName>
    <definedName name="_____SRT11" localSheetId="24" hidden="1">{"Minpmon",#N/A,FALSE,"Monthinput"}</definedName>
    <definedName name="_____SRT11" localSheetId="25" hidden="1">{"Minpmon",#N/A,FALSE,"Monthinput"}</definedName>
    <definedName name="_____SRT11" localSheetId="96" hidden="1">{"Minpmon",#N/A,FALSE,"Monthinput"}</definedName>
    <definedName name="_____SRT11" localSheetId="97" hidden="1">{"Minpmon",#N/A,FALSE,"Monthinput"}</definedName>
    <definedName name="_____SRT11" hidden="1">{"Minpmon",#N/A,FALSE,"Monthinput"}</definedName>
    <definedName name="_____tAB4" localSheetId="34">#REF!</definedName>
    <definedName name="_____tAB4" localSheetId="35">#REF!</definedName>
    <definedName name="_____tAB4" localSheetId="36">#REF!</definedName>
    <definedName name="_____tAB4" localSheetId="37">'[6]shared data'!$A$1:$G$71</definedName>
    <definedName name="_____tAB4" localSheetId="38">'[6]shared data'!$A$1:$G$71</definedName>
    <definedName name="_____tAB4" localSheetId="39">#REF!</definedName>
    <definedName name="_____tAB4" localSheetId="59">'[6]shared data'!$A$1:$G$71</definedName>
    <definedName name="_____tAB4" localSheetId="63">#REF!</definedName>
    <definedName name="_____tAB4" localSheetId="64">#REF!</definedName>
    <definedName name="_____tAB4" localSheetId="66">#REF!</definedName>
    <definedName name="_____tAB4" localSheetId="67">#REF!</definedName>
    <definedName name="_____tAB4" localSheetId="90">#REF!</definedName>
    <definedName name="_____tAB4" localSheetId="94">#REF!</definedName>
    <definedName name="_____tAB4">'[6]shared data'!$A$1:$G$71</definedName>
    <definedName name="_____tnt1">#N/A</definedName>
    <definedName name="_____TOT58" localSheetId="19">[7]GROWTH!#REF!</definedName>
    <definedName name="_____TOT58" localSheetId="20">[7]GROWTH!#REF!</definedName>
    <definedName name="_____TOT58" localSheetId="22">[7]GROWTH!#REF!</definedName>
    <definedName name="_____TOT58" localSheetId="23">[7]GROWTH!#REF!</definedName>
    <definedName name="_____TOT58" localSheetId="26">#REF!</definedName>
    <definedName name="_____TOT58" localSheetId="31">[7]GROWTH!#REF!</definedName>
    <definedName name="_____TOT58" localSheetId="34">#REF!</definedName>
    <definedName name="_____TOT58" localSheetId="35">[7]GROWTH!#REF!</definedName>
    <definedName name="_____TOT58" localSheetId="36">[7]GROWTH!#REF!</definedName>
    <definedName name="_____TOT58" localSheetId="37">[7]GROWTH!#REF!</definedName>
    <definedName name="_____TOT58" localSheetId="38">[7]GROWTH!#REF!</definedName>
    <definedName name="_____TOT58" localSheetId="39">#REF!</definedName>
    <definedName name="_____TOT58" localSheetId="59">[7]GROWTH!#REF!</definedName>
    <definedName name="_____TOT58" localSheetId="63">#REF!</definedName>
    <definedName name="_____TOT58" localSheetId="64">#REF!</definedName>
    <definedName name="_____TOT58" localSheetId="66">#REF!</definedName>
    <definedName name="_____TOT58" localSheetId="67">[7]GROWTH!#REF!</definedName>
    <definedName name="_____TOT58" localSheetId="87">[7]GROWTH!#REF!</definedName>
    <definedName name="_____TOT58" localSheetId="90">[7]GROWTH!#REF!</definedName>
    <definedName name="_____TOT58" localSheetId="92">[7]GROWTH!#REF!</definedName>
    <definedName name="_____TOT58" localSheetId="93">[7]GROWTH!#REF!</definedName>
    <definedName name="_____TOT58" localSheetId="18">[7]GROWTH!#REF!</definedName>
    <definedName name="_____TOT58" localSheetId="94">#REF!</definedName>
    <definedName name="_____TOT58" localSheetId="98">[7]GROWTH!#REF!</definedName>
    <definedName name="_____TOT58" localSheetId="99">[7]GROWTH!#REF!</definedName>
    <definedName name="_____TOT58" localSheetId="21">[7]GROWTH!#REF!</definedName>
    <definedName name="_____TOT58" localSheetId="24">[7]GROWTH!#REF!</definedName>
    <definedName name="_____TOT58" localSheetId="25">#REF!</definedName>
    <definedName name="_____TOT58">[7]GROWTH!#REF!</definedName>
    <definedName name="____asd1">#N/A</definedName>
    <definedName name="____AUS1" localSheetId="16">#REF!</definedName>
    <definedName name="____AUS1" localSheetId="19">#REF!</definedName>
    <definedName name="____AUS1" localSheetId="20">#REF!</definedName>
    <definedName name="____AUS1" localSheetId="22">#REF!</definedName>
    <definedName name="____AUS1" localSheetId="26">#REF!</definedName>
    <definedName name="____AUS1" localSheetId="27">#REF!</definedName>
    <definedName name="____AUS1" localSheetId="103">#REF!</definedName>
    <definedName name="____AUS1" localSheetId="31">#REF!</definedName>
    <definedName name="____AUS1" localSheetId="34">#REF!</definedName>
    <definedName name="____AUS1" localSheetId="35">#REF!</definedName>
    <definedName name="____AUS1" localSheetId="36">#REF!</definedName>
    <definedName name="____AUS1" localSheetId="37">#REF!</definedName>
    <definedName name="____AUS1" localSheetId="38">#REF!</definedName>
    <definedName name="____AUS1" localSheetId="39">#REF!</definedName>
    <definedName name="____AUS1" localSheetId="40">#REF!</definedName>
    <definedName name="____AUS1" localSheetId="41">#REF!</definedName>
    <definedName name="____AUS1" localSheetId="59">#REF!</definedName>
    <definedName name="____AUS1" localSheetId="60">#REF!</definedName>
    <definedName name="____AUS1" localSheetId="63">#REF!</definedName>
    <definedName name="____AUS1" localSheetId="64">#REF!</definedName>
    <definedName name="____AUS1" localSheetId="15">#REF!</definedName>
    <definedName name="____AUS1" localSheetId="67">#REF!</definedName>
    <definedName name="____AUS1" localSheetId="17">#REF!</definedName>
    <definedName name="____AUS1" localSheetId="82">#REF!</definedName>
    <definedName name="____AUS1" localSheetId="83">#REF!</definedName>
    <definedName name="____AUS1" localSheetId="84">#REF!</definedName>
    <definedName name="____AUS1" localSheetId="85">#REF!</definedName>
    <definedName name="____AUS1" localSheetId="86">#REF!</definedName>
    <definedName name="____AUS1" localSheetId="87">#REF!</definedName>
    <definedName name="____AUS1" localSheetId="90">#REF!</definedName>
    <definedName name="____AUS1" localSheetId="92">#REF!</definedName>
    <definedName name="____AUS1" localSheetId="93">#REF!</definedName>
    <definedName name="____AUS1" localSheetId="18">#REF!</definedName>
    <definedName name="____AUS1" localSheetId="98">#REF!</definedName>
    <definedName name="____AUS1" localSheetId="99">#REF!</definedName>
    <definedName name="____AUS1" localSheetId="102">#REF!</definedName>
    <definedName name="____AUS1" localSheetId="21">#REF!</definedName>
    <definedName name="____AUS1" localSheetId="24">#REF!</definedName>
    <definedName name="____AUS1" localSheetId="25">#REF!</definedName>
    <definedName name="____AUS1">#REF!</definedName>
    <definedName name="____DEG1" localSheetId="16">#REF!</definedName>
    <definedName name="____DEG1" localSheetId="22">#REF!</definedName>
    <definedName name="____DEG1" localSheetId="26">#REF!</definedName>
    <definedName name="____DEG1" localSheetId="27">#REF!</definedName>
    <definedName name="____DEG1" localSheetId="31">#REF!</definedName>
    <definedName name="____DEG1" localSheetId="34">#REF!</definedName>
    <definedName name="____DEG1" localSheetId="35">#REF!</definedName>
    <definedName name="____DEG1" localSheetId="36">#REF!</definedName>
    <definedName name="____DEG1" localSheetId="37">#REF!</definedName>
    <definedName name="____DEG1" localSheetId="38">#REF!</definedName>
    <definedName name="____DEG1" localSheetId="39">#REF!</definedName>
    <definedName name="____DEG1" localSheetId="40">#REF!</definedName>
    <definedName name="____DEG1" localSheetId="41">#REF!</definedName>
    <definedName name="____DEG1" localSheetId="59">#REF!</definedName>
    <definedName name="____DEG1" localSheetId="60">#REF!</definedName>
    <definedName name="____DEG1" localSheetId="63">#REF!</definedName>
    <definedName name="____DEG1" localSheetId="67">#REF!</definedName>
    <definedName name="____DEG1" localSheetId="17">#REF!</definedName>
    <definedName name="____DEG1" localSheetId="82">#REF!</definedName>
    <definedName name="____DEG1" localSheetId="83">#REF!</definedName>
    <definedName name="____DEG1" localSheetId="84">#REF!</definedName>
    <definedName name="____DEG1" localSheetId="85">#REF!</definedName>
    <definedName name="____DEG1" localSheetId="86">#REF!</definedName>
    <definedName name="____DEG1" localSheetId="87">#REF!</definedName>
    <definedName name="____DEG1" localSheetId="90">#REF!</definedName>
    <definedName name="____DEG1" localSheetId="92">#REF!</definedName>
    <definedName name="____DEG1" localSheetId="93">#REF!</definedName>
    <definedName name="____DEG1" localSheetId="98">#REF!</definedName>
    <definedName name="____DEG1" localSheetId="99">#REF!</definedName>
    <definedName name="____DEG1" localSheetId="25">#REF!</definedName>
    <definedName name="____DEG1">#REF!</definedName>
    <definedName name="____DKR1" localSheetId="16">#REF!</definedName>
    <definedName name="____DKR1" localSheetId="22">#REF!</definedName>
    <definedName name="____DKR1" localSheetId="26">#REF!</definedName>
    <definedName name="____DKR1" localSheetId="27">#REF!</definedName>
    <definedName name="____DKR1" localSheetId="31">#REF!</definedName>
    <definedName name="____DKR1" localSheetId="34">#REF!</definedName>
    <definedName name="____DKR1" localSheetId="35">#REF!</definedName>
    <definedName name="____DKR1" localSheetId="36">#REF!</definedName>
    <definedName name="____DKR1" localSheetId="37">#REF!</definedName>
    <definedName name="____DKR1" localSheetId="38">#REF!</definedName>
    <definedName name="____DKR1" localSheetId="39">#REF!</definedName>
    <definedName name="____DKR1" localSheetId="40">#REF!</definedName>
    <definedName name="____DKR1" localSheetId="41">#REF!</definedName>
    <definedName name="____DKR1" localSheetId="59">#REF!</definedName>
    <definedName name="____DKR1" localSheetId="60">#REF!</definedName>
    <definedName name="____DKR1" localSheetId="63">#REF!</definedName>
    <definedName name="____DKR1" localSheetId="67">#REF!</definedName>
    <definedName name="____DKR1" localSheetId="17">#REF!</definedName>
    <definedName name="____DKR1" localSheetId="82">#REF!</definedName>
    <definedName name="____DKR1" localSheetId="83">#REF!</definedName>
    <definedName name="____DKR1" localSheetId="84">#REF!</definedName>
    <definedName name="____DKR1" localSheetId="85">#REF!</definedName>
    <definedName name="____DKR1" localSheetId="86">#REF!</definedName>
    <definedName name="____DKR1" localSheetId="87">#REF!</definedName>
    <definedName name="____DKR1" localSheetId="90">#REF!</definedName>
    <definedName name="____DKR1" localSheetId="92">#REF!</definedName>
    <definedName name="____DKR1" localSheetId="93">#REF!</definedName>
    <definedName name="____DKR1" localSheetId="98">#REF!</definedName>
    <definedName name="____DKR1" localSheetId="99">#REF!</definedName>
    <definedName name="____DKR1" localSheetId="25">#REF!</definedName>
    <definedName name="____DKR1">#REF!</definedName>
    <definedName name="____ECU1" localSheetId="16">#REF!</definedName>
    <definedName name="____ECU1" localSheetId="22">#REF!</definedName>
    <definedName name="____ECU1" localSheetId="27">#REF!</definedName>
    <definedName name="____ECU1" localSheetId="34">#REF!</definedName>
    <definedName name="____ECU1" localSheetId="35">#REF!</definedName>
    <definedName name="____ECU1" localSheetId="36">#REF!</definedName>
    <definedName name="____ECU1" localSheetId="37">#REF!</definedName>
    <definedName name="____ECU1" localSheetId="38">#REF!</definedName>
    <definedName name="____ECU1" localSheetId="39">#REF!</definedName>
    <definedName name="____ECU1" localSheetId="40">#REF!</definedName>
    <definedName name="____ECU1" localSheetId="41">#REF!</definedName>
    <definedName name="____ECU1" localSheetId="17">#REF!</definedName>
    <definedName name="____ECU1" localSheetId="82">#REF!</definedName>
    <definedName name="____ECU1" localSheetId="90">#REF!</definedName>
    <definedName name="____ECU1" localSheetId="92">#REF!</definedName>
    <definedName name="____ECU1" localSheetId="93">#REF!</definedName>
    <definedName name="____ECU1" localSheetId="99">#REF!</definedName>
    <definedName name="____ECU1" localSheetId="25">#REF!</definedName>
    <definedName name="____ECU1">#REF!</definedName>
    <definedName name="____ESC1" localSheetId="16">#REF!</definedName>
    <definedName name="____ESC1" localSheetId="22">#REF!</definedName>
    <definedName name="____ESC1" localSheetId="27">#REF!</definedName>
    <definedName name="____ESC1" localSheetId="34">#REF!</definedName>
    <definedName name="____ESC1" localSheetId="35">#REF!</definedName>
    <definedName name="____ESC1" localSheetId="36">#REF!</definedName>
    <definedName name="____ESC1" localSheetId="37">#REF!</definedName>
    <definedName name="____ESC1" localSheetId="38">#REF!</definedName>
    <definedName name="____ESC1" localSheetId="39">#REF!</definedName>
    <definedName name="____ESC1" localSheetId="40">#REF!</definedName>
    <definedName name="____ESC1" localSheetId="41">#REF!</definedName>
    <definedName name="____ESC1" localSheetId="17">#REF!</definedName>
    <definedName name="____ESC1" localSheetId="82">#REF!</definedName>
    <definedName name="____ESC1" localSheetId="90">#REF!</definedName>
    <definedName name="____ESC1" localSheetId="92">#REF!</definedName>
    <definedName name="____ESC1" localSheetId="93">#REF!</definedName>
    <definedName name="____ESC1" localSheetId="99">#REF!</definedName>
    <definedName name="____ESC1" localSheetId="25">#REF!</definedName>
    <definedName name="____ESC1">#REF!</definedName>
    <definedName name="____FAL2" localSheetId="16">#REF!</definedName>
    <definedName name="____FAL2" localSheetId="22">#REF!</definedName>
    <definedName name="____FAL2" localSheetId="27">#REF!</definedName>
    <definedName name="____FAL2" localSheetId="34">#REF!</definedName>
    <definedName name="____FAL2" localSheetId="35">#REF!</definedName>
    <definedName name="____FAL2" localSheetId="36">#REF!</definedName>
    <definedName name="____FAL2" localSheetId="37">#REF!</definedName>
    <definedName name="____FAL2" localSheetId="38">#REF!</definedName>
    <definedName name="____FAL2" localSheetId="39">#REF!</definedName>
    <definedName name="____FAL2" localSheetId="40">#REF!</definedName>
    <definedName name="____FAL2" localSheetId="41">#REF!</definedName>
    <definedName name="____FAL2" localSheetId="17">#REF!</definedName>
    <definedName name="____FAL2" localSheetId="82">#REF!</definedName>
    <definedName name="____FAL2" localSheetId="90">#REF!</definedName>
    <definedName name="____FAL2" localSheetId="92">#REF!</definedName>
    <definedName name="____FAL2" localSheetId="93">#REF!</definedName>
    <definedName name="____FAL2" localSheetId="99">#REF!</definedName>
    <definedName name="____FAL2" localSheetId="25">#REF!</definedName>
    <definedName name="____FAL2">#REF!</definedName>
    <definedName name="____FAL3" localSheetId="16">#REF!</definedName>
    <definedName name="____FAL3" localSheetId="22">#REF!</definedName>
    <definedName name="____FAL3" localSheetId="27">#REF!</definedName>
    <definedName name="____FAL3" localSheetId="34">#REF!</definedName>
    <definedName name="____FAL3" localSheetId="35">#REF!</definedName>
    <definedName name="____FAL3" localSheetId="36">#REF!</definedName>
    <definedName name="____FAL3" localSheetId="37">#REF!</definedName>
    <definedName name="____FAL3" localSheetId="38">#REF!</definedName>
    <definedName name="____FAL3" localSheetId="39">#REF!</definedName>
    <definedName name="____FAL3" localSheetId="40">#REF!</definedName>
    <definedName name="____FAL3" localSheetId="41">#REF!</definedName>
    <definedName name="____FAL3" localSheetId="17">#REF!</definedName>
    <definedName name="____FAL3" localSheetId="82">#REF!</definedName>
    <definedName name="____FAL3" localSheetId="90">#REF!</definedName>
    <definedName name="____FAL3" localSheetId="92">#REF!</definedName>
    <definedName name="____FAL3" localSheetId="93">#REF!</definedName>
    <definedName name="____FAL3" localSheetId="99">#REF!</definedName>
    <definedName name="____FAL3" localSheetId="25">#REF!</definedName>
    <definedName name="____FAL3">#REF!</definedName>
    <definedName name="____FAL4" localSheetId="16">#REF!</definedName>
    <definedName name="____FAL4" localSheetId="22">#REF!</definedName>
    <definedName name="____FAL4" localSheetId="27">#REF!</definedName>
    <definedName name="____FAL4" localSheetId="34">#REF!</definedName>
    <definedName name="____FAL4" localSheetId="35">#REF!</definedName>
    <definedName name="____FAL4" localSheetId="36">#REF!</definedName>
    <definedName name="____FAL4" localSheetId="37">#REF!</definedName>
    <definedName name="____FAL4" localSheetId="38">#REF!</definedName>
    <definedName name="____FAL4" localSheetId="39">#REF!</definedName>
    <definedName name="____FAL4" localSheetId="40">#REF!</definedName>
    <definedName name="____FAL4" localSheetId="41">#REF!</definedName>
    <definedName name="____FAL4" localSheetId="17">#REF!</definedName>
    <definedName name="____FAL4" localSheetId="82">#REF!</definedName>
    <definedName name="____FAL4" localSheetId="90">#REF!</definedName>
    <definedName name="____FAL4" localSheetId="92">#REF!</definedName>
    <definedName name="____FAL4" localSheetId="93">#REF!</definedName>
    <definedName name="____FAL4" localSheetId="99">#REF!</definedName>
    <definedName name="____FAL4" localSheetId="25">#REF!</definedName>
    <definedName name="____FAL4">#REF!</definedName>
    <definedName name="____FAL5" localSheetId="16">#REF!</definedName>
    <definedName name="____FAL5" localSheetId="22">#REF!</definedName>
    <definedName name="____FAL5" localSheetId="27">#REF!</definedName>
    <definedName name="____FAL5" localSheetId="34">#REF!</definedName>
    <definedName name="____FAL5" localSheetId="35">#REF!</definedName>
    <definedName name="____FAL5" localSheetId="36">#REF!</definedName>
    <definedName name="____FAL5" localSheetId="37">#REF!</definedName>
    <definedName name="____FAL5" localSheetId="38">#REF!</definedName>
    <definedName name="____FAL5" localSheetId="39">#REF!</definedName>
    <definedName name="____FAL5" localSheetId="40">#REF!</definedName>
    <definedName name="____FAL5" localSheetId="41">#REF!</definedName>
    <definedName name="____FAL5" localSheetId="17">#REF!</definedName>
    <definedName name="____FAL5" localSheetId="82">#REF!</definedName>
    <definedName name="____FAL5" localSheetId="90">#REF!</definedName>
    <definedName name="____FAL5" localSheetId="92">#REF!</definedName>
    <definedName name="____FAL5" localSheetId="93">#REF!</definedName>
    <definedName name="____FAL5" localSheetId="99">#REF!</definedName>
    <definedName name="____FAL5" localSheetId="25">#REF!</definedName>
    <definedName name="____FAL5">#REF!</definedName>
    <definedName name="____FAL6" localSheetId="16">#REF!</definedName>
    <definedName name="____FAL6" localSheetId="22">#REF!</definedName>
    <definedName name="____FAL6" localSheetId="27">#REF!</definedName>
    <definedName name="____FAL6" localSheetId="34">#REF!</definedName>
    <definedName name="____FAL6" localSheetId="35">#REF!</definedName>
    <definedName name="____FAL6" localSheetId="36">#REF!</definedName>
    <definedName name="____FAL6" localSheetId="37">#REF!</definedName>
    <definedName name="____FAL6" localSheetId="38">#REF!</definedName>
    <definedName name="____FAL6" localSheetId="39">#REF!</definedName>
    <definedName name="____FAL6" localSheetId="40">#REF!</definedName>
    <definedName name="____FAL6" localSheetId="41">#REF!</definedName>
    <definedName name="____FAL6" localSheetId="17">#REF!</definedName>
    <definedName name="____FAL6" localSheetId="82">#REF!</definedName>
    <definedName name="____FAL6" localSheetId="90">#REF!</definedName>
    <definedName name="____FAL6" localSheetId="92">#REF!</definedName>
    <definedName name="____FAL6" localSheetId="93">#REF!</definedName>
    <definedName name="____FAL6" localSheetId="99">#REF!</definedName>
    <definedName name="____FAL6" localSheetId="25">#REF!</definedName>
    <definedName name="____FAL6">#REF!</definedName>
    <definedName name="____FAL7" localSheetId="16">#REF!</definedName>
    <definedName name="____FAL7" localSheetId="22">#REF!</definedName>
    <definedName name="____FAL7" localSheetId="27">#REF!</definedName>
    <definedName name="____FAL7" localSheetId="34">#REF!</definedName>
    <definedName name="____FAL7" localSheetId="35">#REF!</definedName>
    <definedName name="____FAL7" localSheetId="36">#REF!</definedName>
    <definedName name="____FAL7" localSheetId="37">#REF!</definedName>
    <definedName name="____FAL7" localSheetId="38">#REF!</definedName>
    <definedName name="____FAL7" localSheetId="39">#REF!</definedName>
    <definedName name="____FAL7" localSheetId="40">#REF!</definedName>
    <definedName name="____FAL7" localSheetId="41">#REF!</definedName>
    <definedName name="____FAL7" localSheetId="17">#REF!</definedName>
    <definedName name="____FAL7" localSheetId="82">#REF!</definedName>
    <definedName name="____FAL7" localSheetId="90">#REF!</definedName>
    <definedName name="____FAL7" localSheetId="92">#REF!</definedName>
    <definedName name="____FAL7" localSheetId="93">#REF!</definedName>
    <definedName name="____FAL7" localSheetId="99">#REF!</definedName>
    <definedName name="____FAL7" localSheetId="25">#REF!</definedName>
    <definedName name="____FAL7">#REF!</definedName>
    <definedName name="____FMK1" localSheetId="16">#REF!</definedName>
    <definedName name="____FMK1" localSheetId="22">#REF!</definedName>
    <definedName name="____FMK1" localSheetId="27">#REF!</definedName>
    <definedName name="____FMK1" localSheetId="34">#REF!</definedName>
    <definedName name="____FMK1" localSheetId="35">#REF!</definedName>
    <definedName name="____FMK1" localSheetId="36">#REF!</definedName>
    <definedName name="____FMK1" localSheetId="37">#REF!</definedName>
    <definedName name="____FMK1" localSheetId="38">#REF!</definedName>
    <definedName name="____FMK1" localSheetId="39">#REF!</definedName>
    <definedName name="____FMK1" localSheetId="40">#REF!</definedName>
    <definedName name="____FMK1" localSheetId="41">#REF!</definedName>
    <definedName name="____FMK1" localSheetId="17">#REF!</definedName>
    <definedName name="____FMK1" localSheetId="82">#REF!</definedName>
    <definedName name="____FMK1" localSheetId="90">#REF!</definedName>
    <definedName name="____FMK1" localSheetId="92">#REF!</definedName>
    <definedName name="____FMK1" localSheetId="93">#REF!</definedName>
    <definedName name="____FMK1" localSheetId="99">#REF!</definedName>
    <definedName name="____FMK1" localSheetId="25">#REF!</definedName>
    <definedName name="____FMK1">#REF!</definedName>
    <definedName name="____IKR1" localSheetId="16">#REF!</definedName>
    <definedName name="____IKR1" localSheetId="22">#REF!</definedName>
    <definedName name="____IKR1" localSheetId="27">#REF!</definedName>
    <definedName name="____IKR1" localSheetId="34">#REF!</definedName>
    <definedName name="____IKR1" localSheetId="35">#REF!</definedName>
    <definedName name="____IKR1" localSheetId="36">#REF!</definedName>
    <definedName name="____IKR1" localSheetId="37">#REF!</definedName>
    <definedName name="____IKR1" localSheetId="38">#REF!</definedName>
    <definedName name="____IKR1" localSheetId="39">#REF!</definedName>
    <definedName name="____IKR1" localSheetId="40">#REF!</definedName>
    <definedName name="____IKR1" localSheetId="41">#REF!</definedName>
    <definedName name="____IKR1" localSheetId="17">#REF!</definedName>
    <definedName name="____IKR1" localSheetId="82">#REF!</definedName>
    <definedName name="____IKR1" localSheetId="90">#REF!</definedName>
    <definedName name="____IKR1" localSheetId="92">#REF!</definedName>
    <definedName name="____IKR1" localSheetId="93">#REF!</definedName>
    <definedName name="____IKR1" localSheetId="99">#REF!</definedName>
    <definedName name="____IKR1" localSheetId="25">#REF!</definedName>
    <definedName name="____IKR1">#REF!</definedName>
    <definedName name="____IRP1" localSheetId="16">#REF!</definedName>
    <definedName name="____IRP1" localSheetId="22">#REF!</definedName>
    <definedName name="____IRP1" localSheetId="27">#REF!</definedName>
    <definedName name="____IRP1" localSheetId="34">#REF!</definedName>
    <definedName name="____IRP1" localSheetId="35">#REF!</definedName>
    <definedName name="____IRP1" localSheetId="36">#REF!</definedName>
    <definedName name="____IRP1" localSheetId="37">#REF!</definedName>
    <definedName name="____IRP1" localSheetId="38">#REF!</definedName>
    <definedName name="____IRP1" localSheetId="39">#REF!</definedName>
    <definedName name="____IRP1" localSheetId="40">#REF!</definedName>
    <definedName name="____IRP1" localSheetId="41">#REF!</definedName>
    <definedName name="____IRP1" localSheetId="17">#REF!</definedName>
    <definedName name="____IRP1" localSheetId="82">#REF!</definedName>
    <definedName name="____IRP1" localSheetId="90">#REF!</definedName>
    <definedName name="____IRP1" localSheetId="92">#REF!</definedName>
    <definedName name="____IRP1" localSheetId="93">#REF!</definedName>
    <definedName name="____IRP1" localSheetId="99">#REF!</definedName>
    <definedName name="____IRP1" localSheetId="25">#REF!</definedName>
    <definedName name="____IRP1">#REF!</definedName>
    <definedName name="____LIT1" localSheetId="16">#REF!</definedName>
    <definedName name="____LIT1" localSheetId="22">#REF!</definedName>
    <definedName name="____LIT1" localSheetId="27">#REF!</definedName>
    <definedName name="____LIT1" localSheetId="34">#REF!</definedName>
    <definedName name="____LIT1" localSheetId="35">#REF!</definedName>
    <definedName name="____LIT1" localSheetId="36">#REF!</definedName>
    <definedName name="____LIT1" localSheetId="37">#REF!</definedName>
    <definedName name="____LIT1" localSheetId="38">#REF!</definedName>
    <definedName name="____LIT1" localSheetId="39">#REF!</definedName>
    <definedName name="____LIT1" localSheetId="40">#REF!</definedName>
    <definedName name="____LIT1" localSheetId="41">#REF!</definedName>
    <definedName name="____LIT1" localSheetId="17">#REF!</definedName>
    <definedName name="____LIT1" localSheetId="82">#REF!</definedName>
    <definedName name="____LIT1" localSheetId="90">#REF!</definedName>
    <definedName name="____LIT1" localSheetId="92">#REF!</definedName>
    <definedName name="____LIT1" localSheetId="93">#REF!</definedName>
    <definedName name="____LIT1" localSheetId="99">#REF!</definedName>
    <definedName name="____LIT1" localSheetId="25">#REF!</definedName>
    <definedName name="____LIT1">#REF!</definedName>
    <definedName name="____LL2" localSheetId="1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0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5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9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9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9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9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9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9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9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0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0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9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97"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 localSheetId="16">#REF!</definedName>
    <definedName name="____MEX1" localSheetId="19">#REF!</definedName>
    <definedName name="____MEX1" localSheetId="20">#REF!</definedName>
    <definedName name="____MEX1" localSheetId="22">#REF!</definedName>
    <definedName name="____MEX1" localSheetId="26">#REF!</definedName>
    <definedName name="____MEX1" localSheetId="27">#REF!</definedName>
    <definedName name="____MEX1" localSheetId="103">#REF!</definedName>
    <definedName name="____MEX1" localSheetId="31">#REF!</definedName>
    <definedName name="____MEX1" localSheetId="34">#REF!</definedName>
    <definedName name="____MEX1" localSheetId="35">#REF!</definedName>
    <definedName name="____MEX1" localSheetId="36">#REF!</definedName>
    <definedName name="____MEX1" localSheetId="37">#REF!</definedName>
    <definedName name="____MEX1" localSheetId="38">#REF!</definedName>
    <definedName name="____MEX1" localSheetId="39">#REF!</definedName>
    <definedName name="____MEX1" localSheetId="40">#REF!</definedName>
    <definedName name="____MEX1" localSheetId="41">#REF!</definedName>
    <definedName name="____MEX1" localSheetId="59">#REF!</definedName>
    <definedName name="____MEX1" localSheetId="60">#REF!</definedName>
    <definedName name="____MEX1" localSheetId="63">#REF!</definedName>
    <definedName name="____MEX1" localSheetId="64">#REF!</definedName>
    <definedName name="____MEX1" localSheetId="15">#REF!</definedName>
    <definedName name="____MEX1" localSheetId="67">#REF!</definedName>
    <definedName name="____MEX1" localSheetId="17">#REF!</definedName>
    <definedName name="____MEX1" localSheetId="82">#REF!</definedName>
    <definedName name="____MEX1" localSheetId="83">#REF!</definedName>
    <definedName name="____MEX1" localSheetId="84">#REF!</definedName>
    <definedName name="____MEX1" localSheetId="85">#REF!</definedName>
    <definedName name="____MEX1" localSheetId="86">#REF!</definedName>
    <definedName name="____MEX1" localSheetId="87">#REF!</definedName>
    <definedName name="____MEX1" localSheetId="90">#REF!</definedName>
    <definedName name="____MEX1" localSheetId="92">#REF!</definedName>
    <definedName name="____MEX1" localSheetId="93">#REF!</definedName>
    <definedName name="____MEX1" localSheetId="18">#REF!</definedName>
    <definedName name="____MEX1" localSheetId="98">#REF!</definedName>
    <definedName name="____MEX1" localSheetId="99">#REF!</definedName>
    <definedName name="____MEX1" localSheetId="102">#REF!</definedName>
    <definedName name="____MEX1" localSheetId="21">#REF!</definedName>
    <definedName name="____MEX1" localSheetId="24">#REF!</definedName>
    <definedName name="____MEX1" localSheetId="25">#REF!</definedName>
    <definedName name="____MEX1">#REF!</definedName>
    <definedName name="____PTA1" localSheetId="16">#REF!</definedName>
    <definedName name="____PTA1" localSheetId="22">#REF!</definedName>
    <definedName name="____PTA1" localSheetId="26">#REF!</definedName>
    <definedName name="____PTA1" localSheetId="27">#REF!</definedName>
    <definedName name="____PTA1" localSheetId="31">#REF!</definedName>
    <definedName name="____PTA1" localSheetId="34">#REF!</definedName>
    <definedName name="____PTA1" localSheetId="35">#REF!</definedName>
    <definedName name="____PTA1" localSheetId="36">#REF!</definedName>
    <definedName name="____PTA1" localSheetId="37">#REF!</definedName>
    <definedName name="____PTA1" localSheetId="38">#REF!</definedName>
    <definedName name="____PTA1" localSheetId="39">#REF!</definedName>
    <definedName name="____PTA1" localSheetId="40">#REF!</definedName>
    <definedName name="____PTA1" localSheetId="41">#REF!</definedName>
    <definedName name="____PTA1" localSheetId="59">#REF!</definedName>
    <definedName name="____PTA1" localSheetId="60">#REF!</definedName>
    <definedName name="____PTA1" localSheetId="63">#REF!</definedName>
    <definedName name="____PTA1" localSheetId="67">#REF!</definedName>
    <definedName name="____PTA1" localSheetId="17">#REF!</definedName>
    <definedName name="____PTA1" localSheetId="82">#REF!</definedName>
    <definedName name="____PTA1" localSheetId="83">#REF!</definedName>
    <definedName name="____PTA1" localSheetId="84">#REF!</definedName>
    <definedName name="____PTA1" localSheetId="85">#REF!</definedName>
    <definedName name="____PTA1" localSheetId="86">#REF!</definedName>
    <definedName name="____PTA1" localSheetId="87">#REF!</definedName>
    <definedName name="____PTA1" localSheetId="90">#REF!</definedName>
    <definedName name="____PTA1" localSheetId="92">#REF!</definedName>
    <definedName name="____PTA1" localSheetId="93">#REF!</definedName>
    <definedName name="____PTA1" localSheetId="98">#REF!</definedName>
    <definedName name="____PTA1" localSheetId="99">#REF!</definedName>
    <definedName name="____PTA1" localSheetId="25">#REF!</definedName>
    <definedName name="____PTA1">#REF!</definedName>
    <definedName name="____ROS1">#N/A</definedName>
    <definedName name="____ROS2">#N/A</definedName>
    <definedName name="____ROS3">#N/A</definedName>
    <definedName name="____ROS4">#N/A</definedName>
    <definedName name="____SAR1" localSheetId="16">#REF!</definedName>
    <definedName name="____SAR1" localSheetId="19">#REF!</definedName>
    <definedName name="____SAR1" localSheetId="20">#REF!</definedName>
    <definedName name="____SAR1" localSheetId="22">#REF!</definedName>
    <definedName name="____SAR1" localSheetId="26">#REF!</definedName>
    <definedName name="____SAR1" localSheetId="27">#REF!</definedName>
    <definedName name="____SAR1" localSheetId="103">#REF!</definedName>
    <definedName name="____SAR1" localSheetId="31">#REF!</definedName>
    <definedName name="____SAR1" localSheetId="34">#REF!</definedName>
    <definedName name="____SAR1" localSheetId="35">#REF!</definedName>
    <definedName name="____SAR1" localSheetId="36">#REF!</definedName>
    <definedName name="____SAR1" localSheetId="37">#REF!</definedName>
    <definedName name="____SAR1" localSheetId="38">#REF!</definedName>
    <definedName name="____SAR1" localSheetId="39">#REF!</definedName>
    <definedName name="____SAR1" localSheetId="40">#REF!</definedName>
    <definedName name="____SAR1" localSheetId="41">#REF!</definedName>
    <definedName name="____SAR1" localSheetId="59">#REF!</definedName>
    <definedName name="____SAR1" localSheetId="60">#REF!</definedName>
    <definedName name="____SAR1" localSheetId="63">#REF!</definedName>
    <definedName name="____SAR1" localSheetId="64">#REF!</definedName>
    <definedName name="____SAR1" localSheetId="15">#REF!</definedName>
    <definedName name="____SAR1" localSheetId="67">#REF!</definedName>
    <definedName name="____SAR1" localSheetId="17">#REF!</definedName>
    <definedName name="____SAR1" localSheetId="82">#REF!</definedName>
    <definedName name="____SAR1" localSheetId="83">#REF!</definedName>
    <definedName name="____SAR1" localSheetId="84">#REF!</definedName>
    <definedName name="____SAR1" localSheetId="85">#REF!</definedName>
    <definedName name="____SAR1" localSheetId="86">#REF!</definedName>
    <definedName name="____SAR1" localSheetId="87">#REF!</definedName>
    <definedName name="____SAR1" localSheetId="90">#REF!</definedName>
    <definedName name="____SAR1" localSheetId="92">#REF!</definedName>
    <definedName name="____SAR1" localSheetId="93">#REF!</definedName>
    <definedName name="____SAR1" localSheetId="18">#REF!</definedName>
    <definedName name="____SAR1" localSheetId="98">#REF!</definedName>
    <definedName name="____SAR1" localSheetId="99">#REF!</definedName>
    <definedName name="____SAR1" localSheetId="102">#REF!</definedName>
    <definedName name="____SAR1" localSheetId="21">#REF!</definedName>
    <definedName name="____SAR1" localSheetId="24">#REF!</definedName>
    <definedName name="____SAR1" localSheetId="25">#REF!</definedName>
    <definedName name="____SAR1">#REF!</definedName>
    <definedName name="____SRT11" localSheetId="16" hidden="1">{"Minpmon",#N/A,FALSE,"Monthinput"}</definedName>
    <definedName name="____SRT11" localSheetId="19" hidden="1">{"Minpmon",#N/A,FALSE,"Monthinput"}</definedName>
    <definedName name="____SRT11" localSheetId="20" hidden="1">{"Minpmon",#N/A,FALSE,"Monthinput"}</definedName>
    <definedName name="____SRT11" localSheetId="22" hidden="1">{"Minpmon",#N/A,FALSE,"Monthinput"}</definedName>
    <definedName name="____SRT11" localSheetId="23" hidden="1">{"Minpmon",#N/A,FALSE,"Monthinput"}</definedName>
    <definedName name="____SRT11" localSheetId="26" hidden="1">{"Minpmon",#N/A,FALSE,"Monthinput"}</definedName>
    <definedName name="____SRT11" localSheetId="27" hidden="1">{"Minpmon",#N/A,FALSE,"Monthinput"}</definedName>
    <definedName name="____SRT11" localSheetId="103" hidden="1">{"Minpmon",#N/A,FALSE,"Monthinput"}</definedName>
    <definedName name="____SRT11" localSheetId="29" hidden="1">{"Minpmon",#N/A,FALSE,"Monthinput"}</definedName>
    <definedName name="____SRT11" localSheetId="28" hidden="1">{"Minpmon",#N/A,FALSE,"Monthinput"}</definedName>
    <definedName name="____SRT11" localSheetId="31" hidden="1">{"Minpmon",#N/A,FALSE,"Monthinput"}</definedName>
    <definedName name="____SRT11" localSheetId="34" hidden="1">{"Minpmon",#N/A,FALSE,"Monthinput"}</definedName>
    <definedName name="____SRT11" localSheetId="35" hidden="1">{"Minpmon",#N/A,FALSE,"Monthinput"}</definedName>
    <definedName name="____SRT11" localSheetId="36" hidden="1">{"Minpmon",#N/A,FALSE,"Monthinput"}</definedName>
    <definedName name="____SRT11" localSheetId="37" hidden="1">{"Minpmon",#N/A,FALSE,"Monthinput"}</definedName>
    <definedName name="____SRT11" localSheetId="38" hidden="1">{"Minpmon",#N/A,FALSE,"Monthinput"}</definedName>
    <definedName name="____SRT11" localSheetId="39" hidden="1">{"Minpmon",#N/A,FALSE,"Monthinput"}</definedName>
    <definedName name="____SRT11" localSheetId="2" hidden="1">{"Minpmon",#N/A,FALSE,"Monthinput"}</definedName>
    <definedName name="____SRT11" localSheetId="40" hidden="1">{"Minpmon",#N/A,FALSE,"Monthinput"}</definedName>
    <definedName name="____SRT11" localSheetId="41" hidden="1">{"Minpmon",#N/A,FALSE,"Monthinput"}</definedName>
    <definedName name="____SRT11" localSheetId="42" hidden="1">{"Minpmon",#N/A,FALSE,"Monthinput"}</definedName>
    <definedName name="____SRT11" localSheetId="43" hidden="1">{"Minpmon",#N/A,FALSE,"Monthinput"}</definedName>
    <definedName name="____SRT11" localSheetId="44" hidden="1">{"Minpmon",#N/A,FALSE,"Monthinput"}</definedName>
    <definedName name="____SRT11" localSheetId="59" hidden="1">{"Minpmon",#N/A,FALSE,"Monthinput"}</definedName>
    <definedName name="____SRT11" localSheetId="60" hidden="1">{"Minpmon",#N/A,FALSE,"Monthinput"}</definedName>
    <definedName name="____SRT11" localSheetId="63" hidden="1">{"Minpmon",#N/A,FALSE,"Monthinput"}</definedName>
    <definedName name="____SRT11" localSheetId="64" hidden="1">{"Minpmon",#N/A,FALSE,"Monthinput"}</definedName>
    <definedName name="____SRT11" localSheetId="15" hidden="1">{"Minpmon",#N/A,FALSE,"Monthinput"}</definedName>
    <definedName name="____SRT11" localSheetId="66" hidden="1">{"Minpmon",#N/A,FALSE,"Monthinput"}</definedName>
    <definedName name="____SRT11" localSheetId="67" hidden="1">{"Minpmon",#N/A,FALSE,"Monthinput"}</definedName>
    <definedName name="____SRT11" localSheetId="17" hidden="1">{"Minpmon",#N/A,FALSE,"Monthinput"}</definedName>
    <definedName name="____SRT11" localSheetId="82" hidden="1">{"Minpmon",#N/A,FALSE,"Monthinput"}</definedName>
    <definedName name="____SRT11" localSheetId="83" hidden="1">{"Minpmon",#N/A,FALSE,"Monthinput"}</definedName>
    <definedName name="____SRT11" localSheetId="84" hidden="1">{"Minpmon",#N/A,FALSE,"Monthinput"}</definedName>
    <definedName name="____SRT11" localSheetId="85" hidden="1">{"Minpmon",#N/A,FALSE,"Monthinput"}</definedName>
    <definedName name="____SRT11" localSheetId="86" hidden="1">{"Minpmon",#N/A,FALSE,"Monthinput"}</definedName>
    <definedName name="____SRT11" localSheetId="87" hidden="1">{"Minpmon",#N/A,FALSE,"Monthinput"}</definedName>
    <definedName name="____SRT11" localSheetId="90" hidden="1">{"Minpmon",#N/A,FALSE,"Monthinput"}</definedName>
    <definedName name="____SRT11" localSheetId="92" hidden="1">{"Minpmon",#N/A,FALSE,"Monthinput"}</definedName>
    <definedName name="____SRT11" localSheetId="93" hidden="1">{"Minpmon",#N/A,FALSE,"Monthinput"}</definedName>
    <definedName name="____SRT11" localSheetId="18" hidden="1">{"Minpmon",#N/A,FALSE,"Monthinput"}</definedName>
    <definedName name="____SRT11" localSheetId="94" hidden="1">{"Minpmon",#N/A,FALSE,"Monthinput"}</definedName>
    <definedName name="____SRT11" localSheetId="95" hidden="1">{"Minpmon",#N/A,FALSE,"Monthinput"}</definedName>
    <definedName name="____SRT11" localSheetId="98" hidden="1">{"Minpmon",#N/A,FALSE,"Monthinput"}</definedName>
    <definedName name="____SRT11" localSheetId="99" hidden="1">{"Minpmon",#N/A,FALSE,"Monthinput"}</definedName>
    <definedName name="____SRT11" localSheetId="101" hidden="1">{"Minpmon",#N/A,FALSE,"Monthinput"}</definedName>
    <definedName name="____SRT11" localSheetId="102" hidden="1">{"Minpmon",#N/A,FALSE,"Monthinput"}</definedName>
    <definedName name="____SRT11" localSheetId="21" hidden="1">{"Minpmon",#N/A,FALSE,"Monthinput"}</definedName>
    <definedName name="____SRT11" localSheetId="24" hidden="1">{"Minpmon",#N/A,FALSE,"Monthinput"}</definedName>
    <definedName name="____SRT11" localSheetId="25" hidden="1">{"Minpmon",#N/A,FALSE,"Monthinput"}</definedName>
    <definedName name="____SRT11" localSheetId="96" hidden="1">{"Minpmon",#N/A,FALSE,"Monthinput"}</definedName>
    <definedName name="____SRT11" localSheetId="97" hidden="1">{"Minpmon",#N/A,FALSE,"Monthinput"}</definedName>
    <definedName name="____SRT11" hidden="1">{"Minpmon",#N/A,FALSE,"Monthinput"}</definedName>
    <definedName name="____tAB4" localSheetId="34">#REF!</definedName>
    <definedName name="____tAB4" localSheetId="35">#REF!</definedName>
    <definedName name="____tAB4" localSheetId="36">#REF!</definedName>
    <definedName name="____tAB4" localSheetId="37">'[6]shared data'!$A$1:$G$71</definedName>
    <definedName name="____tAB4" localSheetId="38">'[6]shared data'!$A$1:$G$71</definedName>
    <definedName name="____tAB4" localSheetId="39">#REF!</definedName>
    <definedName name="____tAB4" localSheetId="59">'[6]shared data'!$A$1:$G$71</definedName>
    <definedName name="____tAB4" localSheetId="63">#REF!</definedName>
    <definedName name="____tAB4" localSheetId="64">#REF!</definedName>
    <definedName name="____tAB4" localSheetId="66">#REF!</definedName>
    <definedName name="____tAB4" localSheetId="67">#REF!</definedName>
    <definedName name="____tAB4" localSheetId="90">#REF!</definedName>
    <definedName name="____tAB4" localSheetId="94">#REF!</definedName>
    <definedName name="____tAB4">'[6]shared data'!$A$1:$G$71</definedName>
    <definedName name="____tnt1">#N/A</definedName>
    <definedName name="____TOT58" localSheetId="19">[7]GROWTH!#REF!</definedName>
    <definedName name="____TOT58" localSheetId="20">[7]GROWTH!#REF!</definedName>
    <definedName name="____TOT58" localSheetId="22">[7]GROWTH!#REF!</definedName>
    <definedName name="____TOT58" localSheetId="23">[7]GROWTH!#REF!</definedName>
    <definedName name="____TOT58" localSheetId="26">#REF!</definedName>
    <definedName name="____TOT58" localSheetId="31">[7]GROWTH!#REF!</definedName>
    <definedName name="____TOT58" localSheetId="34">#REF!</definedName>
    <definedName name="____TOT58" localSheetId="35">[7]GROWTH!#REF!</definedName>
    <definedName name="____TOT58" localSheetId="36">[7]GROWTH!#REF!</definedName>
    <definedName name="____TOT58" localSheetId="37">[7]GROWTH!#REF!</definedName>
    <definedName name="____TOT58" localSheetId="38">[7]GROWTH!#REF!</definedName>
    <definedName name="____TOT58" localSheetId="39">#REF!</definedName>
    <definedName name="____TOT58" localSheetId="59">[7]GROWTH!#REF!</definedName>
    <definedName name="____TOT58" localSheetId="63">#REF!</definedName>
    <definedName name="____TOT58" localSheetId="64">#REF!</definedName>
    <definedName name="____TOT58" localSheetId="66">#REF!</definedName>
    <definedName name="____TOT58" localSheetId="67">[7]GROWTH!#REF!</definedName>
    <definedName name="____TOT58" localSheetId="87">[7]GROWTH!#REF!</definedName>
    <definedName name="____TOT58" localSheetId="90">[7]GROWTH!#REF!</definedName>
    <definedName name="____TOT58" localSheetId="92">[7]GROWTH!#REF!</definedName>
    <definedName name="____TOT58" localSheetId="93">[7]GROWTH!#REF!</definedName>
    <definedName name="____TOT58" localSheetId="18">[7]GROWTH!#REF!</definedName>
    <definedName name="____TOT58" localSheetId="94">#REF!</definedName>
    <definedName name="____TOT58" localSheetId="98">[7]GROWTH!#REF!</definedName>
    <definedName name="____TOT58" localSheetId="99">[7]GROWTH!#REF!</definedName>
    <definedName name="____TOT58" localSheetId="21">[7]GROWTH!#REF!</definedName>
    <definedName name="____TOT58" localSheetId="24">[7]GROWTH!#REF!</definedName>
    <definedName name="____TOT58" localSheetId="25">#REF!</definedName>
    <definedName name="____TOT58">[7]GROWTH!#REF!</definedName>
    <definedName name="___asd1">#N/A</definedName>
    <definedName name="___AUS1" localSheetId="16">#REF!</definedName>
    <definedName name="___AUS1" localSheetId="19">#REF!</definedName>
    <definedName name="___AUS1" localSheetId="20">#REF!</definedName>
    <definedName name="___AUS1" localSheetId="22">#REF!</definedName>
    <definedName name="___AUS1" localSheetId="26">#REF!</definedName>
    <definedName name="___AUS1" localSheetId="27">#REF!</definedName>
    <definedName name="___AUS1" localSheetId="103">#REF!</definedName>
    <definedName name="___AUS1" localSheetId="31">#REF!</definedName>
    <definedName name="___AUS1" localSheetId="34">#REF!</definedName>
    <definedName name="___AUS1" localSheetId="35">#REF!</definedName>
    <definedName name="___AUS1" localSheetId="36">#REF!</definedName>
    <definedName name="___AUS1" localSheetId="37">#REF!</definedName>
    <definedName name="___AUS1" localSheetId="38">#REF!</definedName>
    <definedName name="___AUS1" localSheetId="39">#REF!</definedName>
    <definedName name="___AUS1" localSheetId="40">#REF!</definedName>
    <definedName name="___AUS1" localSheetId="41">#REF!</definedName>
    <definedName name="___AUS1" localSheetId="59">#REF!</definedName>
    <definedName name="___AUS1" localSheetId="60">#REF!</definedName>
    <definedName name="___AUS1" localSheetId="63">#REF!</definedName>
    <definedName name="___AUS1" localSheetId="64">#REF!</definedName>
    <definedName name="___AUS1" localSheetId="15">#REF!</definedName>
    <definedName name="___AUS1" localSheetId="67">#REF!</definedName>
    <definedName name="___AUS1" localSheetId="17">#REF!</definedName>
    <definedName name="___AUS1" localSheetId="82">#REF!</definedName>
    <definedName name="___AUS1" localSheetId="83">#REF!</definedName>
    <definedName name="___AUS1" localSheetId="84">#REF!</definedName>
    <definedName name="___AUS1" localSheetId="85">#REF!</definedName>
    <definedName name="___AUS1" localSheetId="86">#REF!</definedName>
    <definedName name="___AUS1" localSheetId="87">#REF!</definedName>
    <definedName name="___AUS1" localSheetId="90">#REF!</definedName>
    <definedName name="___AUS1" localSheetId="92">#REF!</definedName>
    <definedName name="___AUS1" localSheetId="93">#REF!</definedName>
    <definedName name="___AUS1" localSheetId="18">#REF!</definedName>
    <definedName name="___AUS1" localSheetId="98">#REF!</definedName>
    <definedName name="___AUS1" localSheetId="99">#REF!</definedName>
    <definedName name="___AUS1" localSheetId="102">#REF!</definedName>
    <definedName name="___AUS1" localSheetId="21">#REF!</definedName>
    <definedName name="___AUS1" localSheetId="24">#REF!</definedName>
    <definedName name="___AUS1" localSheetId="25">#REF!</definedName>
    <definedName name="___AUS1">#REF!</definedName>
    <definedName name="___DEG1" localSheetId="16">#REF!</definedName>
    <definedName name="___DEG1" localSheetId="22">#REF!</definedName>
    <definedName name="___DEG1" localSheetId="26">#REF!</definedName>
    <definedName name="___DEG1" localSheetId="27">#REF!</definedName>
    <definedName name="___DEG1" localSheetId="31">#REF!</definedName>
    <definedName name="___DEG1" localSheetId="34">#REF!</definedName>
    <definedName name="___DEG1" localSheetId="35">#REF!</definedName>
    <definedName name="___DEG1" localSheetId="36">#REF!</definedName>
    <definedName name="___DEG1" localSheetId="37">#REF!</definedName>
    <definedName name="___DEG1" localSheetId="38">#REF!</definedName>
    <definedName name="___DEG1" localSheetId="39">#REF!</definedName>
    <definedName name="___DEG1" localSheetId="40">#REF!</definedName>
    <definedName name="___DEG1" localSheetId="41">#REF!</definedName>
    <definedName name="___DEG1" localSheetId="59">#REF!</definedName>
    <definedName name="___DEG1" localSheetId="60">#REF!</definedName>
    <definedName name="___DEG1" localSheetId="63">#REF!</definedName>
    <definedName name="___DEG1" localSheetId="67">#REF!</definedName>
    <definedName name="___DEG1" localSheetId="17">#REF!</definedName>
    <definedName name="___DEG1" localSheetId="82">#REF!</definedName>
    <definedName name="___DEG1" localSheetId="83">#REF!</definedName>
    <definedName name="___DEG1" localSheetId="84">#REF!</definedName>
    <definedName name="___DEG1" localSheetId="85">#REF!</definedName>
    <definedName name="___DEG1" localSheetId="86">#REF!</definedName>
    <definedName name="___DEG1" localSheetId="87">#REF!</definedName>
    <definedName name="___DEG1" localSheetId="90">#REF!</definedName>
    <definedName name="___DEG1" localSheetId="92">#REF!</definedName>
    <definedName name="___DEG1" localSheetId="93">#REF!</definedName>
    <definedName name="___DEG1" localSheetId="98">#REF!</definedName>
    <definedName name="___DEG1" localSheetId="99">#REF!</definedName>
    <definedName name="___DEG1" localSheetId="25">#REF!</definedName>
    <definedName name="___DEG1">#REF!</definedName>
    <definedName name="___DKR1" localSheetId="16">#REF!</definedName>
    <definedName name="___DKR1" localSheetId="22">#REF!</definedName>
    <definedName name="___DKR1" localSheetId="26">#REF!</definedName>
    <definedName name="___DKR1" localSheetId="27">#REF!</definedName>
    <definedName name="___DKR1" localSheetId="31">#REF!</definedName>
    <definedName name="___DKR1" localSheetId="34">#REF!</definedName>
    <definedName name="___DKR1" localSheetId="35">#REF!</definedName>
    <definedName name="___DKR1" localSheetId="36">#REF!</definedName>
    <definedName name="___DKR1" localSheetId="37">#REF!</definedName>
    <definedName name="___DKR1" localSheetId="38">#REF!</definedName>
    <definedName name="___DKR1" localSheetId="39">#REF!</definedName>
    <definedName name="___DKR1" localSheetId="40">#REF!</definedName>
    <definedName name="___DKR1" localSheetId="41">#REF!</definedName>
    <definedName name="___DKR1" localSheetId="59">#REF!</definedName>
    <definedName name="___DKR1" localSheetId="60">#REF!</definedName>
    <definedName name="___DKR1" localSheetId="63">#REF!</definedName>
    <definedName name="___DKR1" localSheetId="67">#REF!</definedName>
    <definedName name="___DKR1" localSheetId="17">#REF!</definedName>
    <definedName name="___DKR1" localSheetId="82">#REF!</definedName>
    <definedName name="___DKR1" localSheetId="83">#REF!</definedName>
    <definedName name="___DKR1" localSheetId="84">#REF!</definedName>
    <definedName name="___DKR1" localSheetId="85">#REF!</definedName>
    <definedName name="___DKR1" localSheetId="86">#REF!</definedName>
    <definedName name="___DKR1" localSheetId="87">#REF!</definedName>
    <definedName name="___DKR1" localSheetId="90">#REF!</definedName>
    <definedName name="___DKR1" localSheetId="92">#REF!</definedName>
    <definedName name="___DKR1" localSheetId="93">#REF!</definedName>
    <definedName name="___DKR1" localSheetId="98">#REF!</definedName>
    <definedName name="___DKR1" localSheetId="99">#REF!</definedName>
    <definedName name="___DKR1" localSheetId="25">#REF!</definedName>
    <definedName name="___DKR1">#REF!</definedName>
    <definedName name="___ECU1" localSheetId="16">#REF!</definedName>
    <definedName name="___ECU1" localSheetId="22">#REF!</definedName>
    <definedName name="___ECU1" localSheetId="27">#REF!</definedName>
    <definedName name="___ECU1" localSheetId="34">#REF!</definedName>
    <definedName name="___ECU1" localSheetId="35">#REF!</definedName>
    <definedName name="___ECU1" localSheetId="36">#REF!</definedName>
    <definedName name="___ECU1" localSheetId="37">#REF!</definedName>
    <definedName name="___ECU1" localSheetId="38">#REF!</definedName>
    <definedName name="___ECU1" localSheetId="39">#REF!</definedName>
    <definedName name="___ECU1" localSheetId="40">#REF!</definedName>
    <definedName name="___ECU1" localSheetId="41">#REF!</definedName>
    <definedName name="___ECU1" localSheetId="17">#REF!</definedName>
    <definedName name="___ECU1" localSheetId="82">#REF!</definedName>
    <definedName name="___ECU1" localSheetId="90">#REF!</definedName>
    <definedName name="___ECU1" localSheetId="92">#REF!</definedName>
    <definedName name="___ECU1" localSheetId="93">#REF!</definedName>
    <definedName name="___ECU1" localSheetId="99">#REF!</definedName>
    <definedName name="___ECU1" localSheetId="25">#REF!</definedName>
    <definedName name="___ECU1">#REF!</definedName>
    <definedName name="___ESC1" localSheetId="16">#REF!</definedName>
    <definedName name="___ESC1" localSheetId="22">#REF!</definedName>
    <definedName name="___ESC1" localSheetId="27">#REF!</definedName>
    <definedName name="___ESC1" localSheetId="34">#REF!</definedName>
    <definedName name="___ESC1" localSheetId="35">#REF!</definedName>
    <definedName name="___ESC1" localSheetId="36">#REF!</definedName>
    <definedName name="___ESC1" localSheetId="37">#REF!</definedName>
    <definedName name="___ESC1" localSheetId="38">#REF!</definedName>
    <definedName name="___ESC1" localSheetId="39">#REF!</definedName>
    <definedName name="___ESC1" localSheetId="40">#REF!</definedName>
    <definedName name="___ESC1" localSheetId="41">#REF!</definedName>
    <definedName name="___ESC1" localSheetId="17">#REF!</definedName>
    <definedName name="___ESC1" localSheetId="82">#REF!</definedName>
    <definedName name="___ESC1" localSheetId="90">#REF!</definedName>
    <definedName name="___ESC1" localSheetId="92">#REF!</definedName>
    <definedName name="___ESC1" localSheetId="93">#REF!</definedName>
    <definedName name="___ESC1" localSheetId="99">#REF!</definedName>
    <definedName name="___ESC1" localSheetId="25">#REF!</definedName>
    <definedName name="___ESC1">#REF!</definedName>
    <definedName name="___F" localSheetId="26" hidden="1">#REF!</definedName>
    <definedName name="___F" localSheetId="31" hidden="1">'[8]Fax a enviar'!#REF!</definedName>
    <definedName name="___F" localSheetId="34" hidden="1">#REF!</definedName>
    <definedName name="___F" localSheetId="35" hidden="1">#REF!</definedName>
    <definedName name="___F" localSheetId="36" hidden="1">#REF!</definedName>
    <definedName name="___F" localSheetId="37" hidden="1">'[8]Fax a enviar'!#REF!</definedName>
    <definedName name="___F" localSheetId="38" hidden="1">'[8]Fax a enviar'!#REF!</definedName>
    <definedName name="___F" localSheetId="39" hidden="1">#REF!</definedName>
    <definedName name="___F" localSheetId="59" hidden="1">'[8]Fax a enviar'!#REF!</definedName>
    <definedName name="___F" localSheetId="60" hidden="1">'[8]Fax a enviar'!#REF!</definedName>
    <definedName name="___F" localSheetId="63" hidden="1">#REF!</definedName>
    <definedName name="___F" localSheetId="64" hidden="1">#REF!</definedName>
    <definedName name="___F" localSheetId="66" hidden="1">#REF!</definedName>
    <definedName name="___F" localSheetId="67" hidden="1">#REF!</definedName>
    <definedName name="___F" localSheetId="82" hidden="1">'[8]Fax a enviar'!#REF!</definedName>
    <definedName name="___F" localSheetId="87" hidden="1">'[8]Fax a enviar'!#REF!</definedName>
    <definedName name="___F" localSheetId="90" hidden="1">#REF!</definedName>
    <definedName name="___F" localSheetId="94" hidden="1">#REF!</definedName>
    <definedName name="___F" localSheetId="25" hidden="1">#REF!</definedName>
    <definedName name="___F" hidden="1">'[8]Fax a enviar'!#REF!</definedName>
    <definedName name="___FAL2" localSheetId="16">#REF!</definedName>
    <definedName name="___FAL2" localSheetId="19">#REF!</definedName>
    <definedName name="___FAL2" localSheetId="20">#REF!</definedName>
    <definedName name="___FAL2" localSheetId="22">#REF!</definedName>
    <definedName name="___FAL2" localSheetId="26">#REF!</definedName>
    <definedName name="___FAL2" localSheetId="27">#REF!</definedName>
    <definedName name="___FAL2" localSheetId="103">#REF!</definedName>
    <definedName name="___FAL2" localSheetId="31">#REF!</definedName>
    <definedName name="___FAL2" localSheetId="34">#REF!</definedName>
    <definedName name="___FAL2" localSheetId="35">#REF!</definedName>
    <definedName name="___FAL2" localSheetId="36">#REF!</definedName>
    <definedName name="___FAL2" localSheetId="37">#REF!</definedName>
    <definedName name="___FAL2" localSheetId="38">#REF!</definedName>
    <definedName name="___FAL2" localSheetId="39">#REF!</definedName>
    <definedName name="___FAL2" localSheetId="40">#REF!</definedName>
    <definedName name="___FAL2" localSheetId="41">#REF!</definedName>
    <definedName name="___FAL2" localSheetId="59">#REF!</definedName>
    <definedName name="___FAL2" localSheetId="60">#REF!</definedName>
    <definedName name="___FAL2" localSheetId="63">#REF!</definedName>
    <definedName name="___FAL2" localSheetId="64">#REF!</definedName>
    <definedName name="___FAL2" localSheetId="15">#REF!</definedName>
    <definedName name="___FAL2" localSheetId="67">#REF!</definedName>
    <definedName name="___FAL2" localSheetId="17">#REF!</definedName>
    <definedName name="___FAL2" localSheetId="82">#REF!</definedName>
    <definedName name="___FAL2" localSheetId="83">#REF!</definedName>
    <definedName name="___FAL2" localSheetId="84">#REF!</definedName>
    <definedName name="___FAL2" localSheetId="85">#REF!</definedName>
    <definedName name="___FAL2" localSheetId="86">#REF!</definedName>
    <definedName name="___FAL2" localSheetId="87">#REF!</definedName>
    <definedName name="___FAL2" localSheetId="90">#REF!</definedName>
    <definedName name="___FAL2" localSheetId="92">#REF!</definedName>
    <definedName name="___FAL2" localSheetId="93">#REF!</definedName>
    <definedName name="___FAL2" localSheetId="18">#REF!</definedName>
    <definedName name="___FAL2" localSheetId="98">#REF!</definedName>
    <definedName name="___FAL2" localSheetId="99">#REF!</definedName>
    <definedName name="___FAL2" localSheetId="102">#REF!</definedName>
    <definedName name="___FAL2" localSheetId="21">#REF!</definedName>
    <definedName name="___FAL2" localSheetId="24">#REF!</definedName>
    <definedName name="___FAL2" localSheetId="25">#REF!</definedName>
    <definedName name="___FAL2">#REF!</definedName>
    <definedName name="___FAL3" localSheetId="16">#REF!</definedName>
    <definedName name="___FAL3" localSheetId="22">#REF!</definedName>
    <definedName name="___FAL3" localSheetId="26">#REF!</definedName>
    <definedName name="___FAL3" localSheetId="27">#REF!</definedName>
    <definedName name="___FAL3" localSheetId="31">#REF!</definedName>
    <definedName name="___FAL3" localSheetId="34">#REF!</definedName>
    <definedName name="___FAL3" localSheetId="35">#REF!</definedName>
    <definedName name="___FAL3" localSheetId="36">#REF!</definedName>
    <definedName name="___FAL3" localSheetId="37">#REF!</definedName>
    <definedName name="___FAL3" localSheetId="38">#REF!</definedName>
    <definedName name="___FAL3" localSheetId="39">#REF!</definedName>
    <definedName name="___FAL3" localSheetId="40">#REF!</definedName>
    <definedName name="___FAL3" localSheetId="41">#REF!</definedName>
    <definedName name="___FAL3" localSheetId="59">#REF!</definedName>
    <definedName name="___FAL3" localSheetId="60">#REF!</definedName>
    <definedName name="___FAL3" localSheetId="63">#REF!</definedName>
    <definedName name="___FAL3" localSheetId="67">#REF!</definedName>
    <definedName name="___FAL3" localSheetId="17">#REF!</definedName>
    <definedName name="___FAL3" localSheetId="82">#REF!</definedName>
    <definedName name="___FAL3" localSheetId="83">#REF!</definedName>
    <definedName name="___FAL3" localSheetId="84">#REF!</definedName>
    <definedName name="___FAL3" localSheetId="85">#REF!</definedName>
    <definedName name="___FAL3" localSheetId="86">#REF!</definedName>
    <definedName name="___FAL3" localSheetId="87">#REF!</definedName>
    <definedName name="___FAL3" localSheetId="90">#REF!</definedName>
    <definedName name="___FAL3" localSheetId="92">#REF!</definedName>
    <definedName name="___FAL3" localSheetId="93">#REF!</definedName>
    <definedName name="___FAL3" localSheetId="98">#REF!</definedName>
    <definedName name="___FAL3" localSheetId="99">#REF!</definedName>
    <definedName name="___FAL3" localSheetId="25">#REF!</definedName>
    <definedName name="___FAL3">#REF!</definedName>
    <definedName name="___FAL4" localSheetId="16">#REF!</definedName>
    <definedName name="___FAL4" localSheetId="22">#REF!</definedName>
    <definedName name="___FAL4" localSheetId="26">#REF!</definedName>
    <definedName name="___FAL4" localSheetId="27">#REF!</definedName>
    <definedName name="___FAL4" localSheetId="31">#REF!</definedName>
    <definedName name="___FAL4" localSheetId="34">#REF!</definedName>
    <definedName name="___FAL4" localSheetId="35">#REF!</definedName>
    <definedName name="___FAL4" localSheetId="36">#REF!</definedName>
    <definedName name="___FAL4" localSheetId="37">#REF!</definedName>
    <definedName name="___FAL4" localSheetId="38">#REF!</definedName>
    <definedName name="___FAL4" localSheetId="39">#REF!</definedName>
    <definedName name="___FAL4" localSheetId="40">#REF!</definedName>
    <definedName name="___FAL4" localSheetId="41">#REF!</definedName>
    <definedName name="___FAL4" localSheetId="59">#REF!</definedName>
    <definedName name="___FAL4" localSheetId="60">#REF!</definedName>
    <definedName name="___FAL4" localSheetId="63">#REF!</definedName>
    <definedName name="___FAL4" localSheetId="67">#REF!</definedName>
    <definedName name="___FAL4" localSheetId="17">#REF!</definedName>
    <definedName name="___FAL4" localSheetId="82">#REF!</definedName>
    <definedName name="___FAL4" localSheetId="83">#REF!</definedName>
    <definedName name="___FAL4" localSheetId="84">#REF!</definedName>
    <definedName name="___FAL4" localSheetId="85">#REF!</definedName>
    <definedName name="___FAL4" localSheetId="86">#REF!</definedName>
    <definedName name="___FAL4" localSheetId="87">#REF!</definedName>
    <definedName name="___FAL4" localSheetId="90">#REF!</definedName>
    <definedName name="___FAL4" localSheetId="92">#REF!</definedName>
    <definedName name="___FAL4" localSheetId="93">#REF!</definedName>
    <definedName name="___FAL4" localSheetId="98">#REF!</definedName>
    <definedName name="___FAL4" localSheetId="99">#REF!</definedName>
    <definedName name="___FAL4" localSheetId="25">#REF!</definedName>
    <definedName name="___FAL4">#REF!</definedName>
    <definedName name="___FAL5" localSheetId="16">#REF!</definedName>
    <definedName name="___FAL5" localSheetId="22">#REF!</definedName>
    <definedName name="___FAL5" localSheetId="27">#REF!</definedName>
    <definedName name="___FAL5" localSheetId="34">#REF!</definedName>
    <definedName name="___FAL5" localSheetId="35">#REF!</definedName>
    <definedName name="___FAL5" localSheetId="36">#REF!</definedName>
    <definedName name="___FAL5" localSheetId="37">#REF!</definedName>
    <definedName name="___FAL5" localSheetId="38">#REF!</definedName>
    <definedName name="___FAL5" localSheetId="39">#REF!</definedName>
    <definedName name="___FAL5" localSheetId="40">#REF!</definedName>
    <definedName name="___FAL5" localSheetId="41">#REF!</definedName>
    <definedName name="___FAL5" localSheetId="17">#REF!</definedName>
    <definedName name="___FAL5" localSheetId="82">#REF!</definedName>
    <definedName name="___FAL5" localSheetId="90">#REF!</definedName>
    <definedName name="___FAL5" localSheetId="92">#REF!</definedName>
    <definedName name="___FAL5" localSheetId="93">#REF!</definedName>
    <definedName name="___FAL5" localSheetId="99">#REF!</definedName>
    <definedName name="___FAL5" localSheetId="25">#REF!</definedName>
    <definedName name="___FAL5">#REF!</definedName>
    <definedName name="___FAL6" localSheetId="16">#REF!</definedName>
    <definedName name="___FAL6" localSheetId="22">#REF!</definedName>
    <definedName name="___FAL6" localSheetId="27">#REF!</definedName>
    <definedName name="___FAL6" localSheetId="34">#REF!</definedName>
    <definedName name="___FAL6" localSheetId="35">#REF!</definedName>
    <definedName name="___FAL6" localSheetId="36">#REF!</definedName>
    <definedName name="___FAL6" localSheetId="37">#REF!</definedName>
    <definedName name="___FAL6" localSheetId="38">#REF!</definedName>
    <definedName name="___FAL6" localSheetId="39">#REF!</definedName>
    <definedName name="___FAL6" localSheetId="40">#REF!</definedName>
    <definedName name="___FAL6" localSheetId="41">#REF!</definedName>
    <definedName name="___FAL6" localSheetId="17">#REF!</definedName>
    <definedName name="___FAL6" localSheetId="82">#REF!</definedName>
    <definedName name="___FAL6" localSheetId="90">#REF!</definedName>
    <definedName name="___FAL6" localSheetId="92">#REF!</definedName>
    <definedName name="___FAL6" localSheetId="93">#REF!</definedName>
    <definedName name="___FAL6" localSheetId="99">#REF!</definedName>
    <definedName name="___FAL6" localSheetId="25">#REF!</definedName>
    <definedName name="___FAL6">#REF!</definedName>
    <definedName name="___FAL7" localSheetId="16">#REF!</definedName>
    <definedName name="___FAL7" localSheetId="22">#REF!</definedName>
    <definedName name="___FAL7" localSheetId="27">#REF!</definedName>
    <definedName name="___FAL7" localSheetId="34">#REF!</definedName>
    <definedName name="___FAL7" localSheetId="35">#REF!</definedName>
    <definedName name="___FAL7" localSheetId="36">#REF!</definedName>
    <definedName name="___FAL7" localSheetId="37">#REF!</definedName>
    <definedName name="___FAL7" localSheetId="38">#REF!</definedName>
    <definedName name="___FAL7" localSheetId="39">#REF!</definedName>
    <definedName name="___FAL7" localSheetId="40">#REF!</definedName>
    <definedName name="___FAL7" localSheetId="41">#REF!</definedName>
    <definedName name="___FAL7" localSheetId="17">#REF!</definedName>
    <definedName name="___FAL7" localSheetId="82">#REF!</definedName>
    <definedName name="___FAL7" localSheetId="90">#REF!</definedName>
    <definedName name="___FAL7" localSheetId="92">#REF!</definedName>
    <definedName name="___FAL7" localSheetId="93">#REF!</definedName>
    <definedName name="___FAL7" localSheetId="99">#REF!</definedName>
    <definedName name="___FAL7" localSheetId="25">#REF!</definedName>
    <definedName name="___FAL7">#REF!</definedName>
    <definedName name="___FMK1" localSheetId="16">#REF!</definedName>
    <definedName name="___FMK1" localSheetId="22">#REF!</definedName>
    <definedName name="___FMK1" localSheetId="27">#REF!</definedName>
    <definedName name="___FMK1" localSheetId="34">#REF!</definedName>
    <definedName name="___FMK1" localSheetId="35">#REF!</definedName>
    <definedName name="___FMK1" localSheetId="36">#REF!</definedName>
    <definedName name="___FMK1" localSheetId="37">#REF!</definedName>
    <definedName name="___FMK1" localSheetId="38">#REF!</definedName>
    <definedName name="___FMK1" localSheetId="39">#REF!</definedName>
    <definedName name="___FMK1" localSheetId="40">#REF!</definedName>
    <definedName name="___FMK1" localSheetId="41">#REF!</definedName>
    <definedName name="___FMK1" localSheetId="17">#REF!</definedName>
    <definedName name="___FMK1" localSheetId="82">#REF!</definedName>
    <definedName name="___FMK1" localSheetId="90">#REF!</definedName>
    <definedName name="___FMK1" localSheetId="92">#REF!</definedName>
    <definedName name="___FMK1" localSheetId="93">#REF!</definedName>
    <definedName name="___FMK1" localSheetId="99">#REF!</definedName>
    <definedName name="___FMK1" localSheetId="25">#REF!</definedName>
    <definedName name="___FMK1">#REF!</definedName>
    <definedName name="___IKR1" localSheetId="16">#REF!</definedName>
    <definedName name="___IKR1" localSheetId="22">#REF!</definedName>
    <definedName name="___IKR1" localSheetId="27">#REF!</definedName>
    <definedName name="___IKR1" localSheetId="34">#REF!</definedName>
    <definedName name="___IKR1" localSheetId="35">#REF!</definedName>
    <definedName name="___IKR1" localSheetId="36">#REF!</definedName>
    <definedName name="___IKR1" localSheetId="37">#REF!</definedName>
    <definedName name="___IKR1" localSheetId="38">#REF!</definedName>
    <definedName name="___IKR1" localSheetId="39">#REF!</definedName>
    <definedName name="___IKR1" localSheetId="40">#REF!</definedName>
    <definedName name="___IKR1" localSheetId="41">#REF!</definedName>
    <definedName name="___IKR1" localSheetId="17">#REF!</definedName>
    <definedName name="___IKR1" localSheetId="82">#REF!</definedName>
    <definedName name="___IKR1" localSheetId="90">#REF!</definedName>
    <definedName name="___IKR1" localSheetId="92">#REF!</definedName>
    <definedName name="___IKR1" localSheetId="93">#REF!</definedName>
    <definedName name="___IKR1" localSheetId="99">#REF!</definedName>
    <definedName name="___IKR1" localSheetId="25">#REF!</definedName>
    <definedName name="___IKR1">#REF!</definedName>
    <definedName name="___IRP1" localSheetId="16">#REF!</definedName>
    <definedName name="___IRP1" localSheetId="22">#REF!</definedName>
    <definedName name="___IRP1" localSheetId="27">#REF!</definedName>
    <definedName name="___IRP1" localSheetId="34">#REF!</definedName>
    <definedName name="___IRP1" localSheetId="35">#REF!</definedName>
    <definedName name="___IRP1" localSheetId="36">#REF!</definedName>
    <definedName name="___IRP1" localSheetId="37">#REF!</definedName>
    <definedName name="___IRP1" localSheetId="38">#REF!</definedName>
    <definedName name="___IRP1" localSheetId="39">#REF!</definedName>
    <definedName name="___IRP1" localSheetId="40">#REF!</definedName>
    <definedName name="___IRP1" localSheetId="41">#REF!</definedName>
    <definedName name="___IRP1" localSheetId="17">#REF!</definedName>
    <definedName name="___IRP1" localSheetId="82">#REF!</definedName>
    <definedName name="___IRP1" localSheetId="90">#REF!</definedName>
    <definedName name="___IRP1" localSheetId="92">#REF!</definedName>
    <definedName name="___IRP1" localSheetId="93">#REF!</definedName>
    <definedName name="___IRP1" localSheetId="99">#REF!</definedName>
    <definedName name="___IRP1" localSheetId="25">#REF!</definedName>
    <definedName name="___IRP1">#REF!</definedName>
    <definedName name="___LIT1" localSheetId="16">#REF!</definedName>
    <definedName name="___LIT1" localSheetId="22">#REF!</definedName>
    <definedName name="___LIT1" localSheetId="27">#REF!</definedName>
    <definedName name="___LIT1" localSheetId="34">#REF!</definedName>
    <definedName name="___LIT1" localSheetId="35">#REF!</definedName>
    <definedName name="___LIT1" localSheetId="36">#REF!</definedName>
    <definedName name="___LIT1" localSheetId="37">#REF!</definedName>
    <definedName name="___LIT1" localSheetId="38">#REF!</definedName>
    <definedName name="___LIT1" localSheetId="39">#REF!</definedName>
    <definedName name="___LIT1" localSheetId="40">#REF!</definedName>
    <definedName name="___LIT1" localSheetId="41">#REF!</definedName>
    <definedName name="___LIT1" localSheetId="17">#REF!</definedName>
    <definedName name="___LIT1" localSheetId="82">#REF!</definedName>
    <definedName name="___LIT1" localSheetId="90">#REF!</definedName>
    <definedName name="___LIT1" localSheetId="92">#REF!</definedName>
    <definedName name="___LIT1" localSheetId="93">#REF!</definedName>
    <definedName name="___LIT1" localSheetId="99">#REF!</definedName>
    <definedName name="___LIT1" localSheetId="25">#REF!</definedName>
    <definedName name="___LIT1">#REF!</definedName>
    <definedName name="___LL2" localSheetId="16" hidden="1">{FALSE,FALSE,-1.25,-15.5,484.5,276.75,FALSE,FALSE,TRUE,TRUE,0,12,#N/A,46,#N/A,2.93460490463215,15.35,1,FALSE,FALSE,3,TRUE,1,FALSE,100,"Swvu.PLA1.","ACwvu.PLA1.",#N/A,FALSE,FALSE,0,0,0,0,2,"","",TRUE,TRUE,FALSE,FALSE,1,60,#N/A,#N/A,FALSE,FALSE,FALSE,FALSE,FALSE,FALSE,FALSE,9,65532,65532,FALSE,FALSE,TRUE,TRUE,TRUE}</definedName>
    <definedName name="___LL2" localSheetId="19" hidden="1">{FALSE,FALSE,-1.25,-15.5,484.5,276.75,FALSE,FALSE,TRUE,TRUE,0,12,#N/A,46,#N/A,2.93460490463215,15.35,1,FALSE,FALSE,3,TRUE,1,FALSE,100,"Swvu.PLA1.","ACwvu.PLA1.",#N/A,FALSE,FALSE,0,0,0,0,2,"","",TRUE,TRUE,FALSE,FALSE,1,60,#N/A,#N/A,FALSE,FALSE,FALSE,FALSE,FALSE,FALSE,FALSE,9,65532,65532,FALSE,FALSE,TRUE,TRUE,TRUE}</definedName>
    <definedName name="___LL2" localSheetId="20" hidden="1">{FALSE,FALSE,-1.25,-15.5,484.5,276.75,FALSE,FALSE,TRUE,TRUE,0,12,#N/A,46,#N/A,2.93460490463215,15.35,1,FALSE,FALSE,3,TRUE,1,FALSE,100,"Swvu.PLA1.","ACwvu.PLA1.",#N/A,FALSE,FALSE,0,0,0,0,2,"","",TRUE,TRUE,FALSE,FALSE,1,60,#N/A,#N/A,FALSE,FALSE,FALSE,FALSE,FALSE,FALSE,FALSE,9,65532,65532,FALSE,FALSE,TRUE,TRUE,TRUE}</definedName>
    <definedName name="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LL2" localSheetId="103" hidden="1">{FALSE,FALSE,-1.25,-15.5,484.5,276.75,FALSE,FALSE,TRUE,TRUE,0,12,#N/A,46,#N/A,2.93460490463215,15.35,1,FALSE,FALSE,3,TRUE,1,FALSE,100,"Swvu.PLA1.","ACwvu.PLA1.",#N/A,FALSE,FALSE,0,0,0,0,2,"","",TRUE,TRUE,FALSE,FALSE,1,60,#N/A,#N/A,FALSE,FALSE,FALSE,FALSE,FALSE,FALSE,FALSE,9,65532,65532,FALSE,FALSE,TRUE,TRUE,TRUE}</definedName>
    <definedName name="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LL2" localSheetId="34" hidden="1">{FALSE,FALSE,-1.25,-15.5,484.5,276.75,FALSE,FALSE,TRUE,TRUE,0,12,#N/A,46,#N/A,2.93460490463215,15.35,1,FALSE,FALSE,3,TRUE,1,FALSE,100,"Swvu.PLA1.","ACwvu.PLA1.",#N/A,FALSE,FALSE,0,0,0,0,2,"","",TRUE,TRUE,FALSE,FALSE,1,60,#N/A,#N/A,FALSE,FALSE,FALSE,FALSE,FALSE,FALSE,FALSE,9,65532,65532,FALSE,FALSE,TRUE,TRUE,TRUE}</definedName>
    <definedName name="___LL2" localSheetId="35" hidden="1">{FALSE,FALSE,-1.25,-15.5,484.5,276.75,FALSE,FALSE,TRUE,TRUE,0,12,#N/A,46,#N/A,2.93460490463215,15.35,1,FALSE,FALSE,3,TRUE,1,FALSE,100,"Swvu.PLA1.","ACwvu.PLA1.",#N/A,FALSE,FALSE,0,0,0,0,2,"","",TRUE,TRUE,FALSE,FALSE,1,60,#N/A,#N/A,FALSE,FALSE,FALSE,FALSE,FALSE,FALSE,FALSE,9,65532,65532,FALSE,FALSE,TRUE,TRUE,TRUE}</definedName>
    <definedName name="___LL2" localSheetId="36" hidden="1">{FALSE,FALSE,-1.25,-15.5,484.5,276.75,FALSE,FALSE,TRUE,TRUE,0,12,#N/A,46,#N/A,2.93460490463215,15.35,1,FALSE,FALSE,3,TRUE,1,FALSE,100,"Swvu.PLA1.","ACwvu.PLA1.",#N/A,FALSE,FALSE,0,0,0,0,2,"","",TRUE,TRUE,FALSE,FALSE,1,60,#N/A,#N/A,FALSE,FALSE,FALSE,FALSE,FALSE,FALSE,FALSE,9,65532,65532,FALSE,FALSE,TRUE,TRUE,TRUE}</definedName>
    <definedName name="___LL2" localSheetId="37" hidden="1">{FALSE,FALSE,-1.25,-15.5,484.5,276.75,FALSE,FALSE,TRUE,TRUE,0,12,#N/A,46,#N/A,2.93460490463215,15.35,1,FALSE,FALSE,3,TRUE,1,FALSE,100,"Swvu.PLA1.","ACwvu.PLA1.",#N/A,FALSE,FALSE,0,0,0,0,2,"","",TRUE,TRUE,FALSE,FALSE,1,60,#N/A,#N/A,FALSE,FALSE,FALSE,FALSE,FALSE,FALSE,FALSE,9,65532,65532,FALSE,FALSE,TRUE,TRUE,TRUE}</definedName>
    <definedName name="___LL2" localSheetId="38" hidden="1">{FALSE,FALSE,-1.25,-15.5,484.5,276.75,FALSE,FALSE,TRUE,TRUE,0,12,#N/A,46,#N/A,2.93460490463215,15.35,1,FALSE,FALSE,3,TRUE,1,FALSE,100,"Swvu.PLA1.","ACwvu.PLA1.",#N/A,FALSE,FALSE,0,0,0,0,2,"","",TRUE,TRUE,FALSE,FALSE,1,60,#N/A,#N/A,FALSE,FALSE,FALSE,FALSE,FALSE,FALSE,FALSE,9,65532,65532,FALSE,FALSE,TRUE,TRUE,TRUE}</definedName>
    <definedName name="___LL2" localSheetId="39" hidden="1">{FALSE,FALSE,-1.25,-15.5,484.5,276.75,FALSE,FALSE,TRUE,TRUE,0,12,#N/A,46,#N/A,2.93460490463215,15.35,1,FALSE,FALSE,3,TRUE,1,FALSE,100,"Swvu.PLA1.","ACwvu.PLA1.",#N/A,FALSE,FALSE,0,0,0,0,2,"","",TRUE,TRUE,FALSE,FALSE,1,60,#N/A,#N/A,FALSE,FALSE,FALSE,FALSE,FALSE,FALSE,FALSE,9,65532,65532,FALSE,FALSE,TRUE,TRUE,TRUE}</definedName>
    <definedName name="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LL2" localSheetId="40" hidden="1">{FALSE,FALSE,-1.25,-15.5,484.5,276.75,FALSE,FALSE,TRUE,TRUE,0,12,#N/A,46,#N/A,2.93460490463215,15.35,1,FALSE,FALSE,3,TRUE,1,FALSE,100,"Swvu.PLA1.","ACwvu.PLA1.",#N/A,FALSE,FALSE,0,0,0,0,2,"","",TRUE,TRUE,FALSE,FALSE,1,60,#N/A,#N/A,FALSE,FALSE,FALSE,FALSE,FALSE,FALSE,FALSE,9,65532,65532,FALSE,FALSE,TRUE,TRUE,TRUE}</definedName>
    <definedName name="___LL2" localSheetId="41" hidden="1">{FALSE,FALSE,-1.25,-15.5,484.5,276.75,FALSE,FALSE,TRUE,TRUE,0,12,#N/A,46,#N/A,2.93460490463215,15.35,1,FALSE,FALSE,3,TRUE,1,FALSE,100,"Swvu.PLA1.","ACwvu.PLA1.",#N/A,FALSE,FALSE,0,0,0,0,2,"","",TRUE,TRUE,FALSE,FALSE,1,60,#N/A,#N/A,FALSE,FALSE,FALSE,FALSE,FALSE,FALSE,FALSE,9,65532,65532,FALSE,FALSE,TRUE,TRUE,TRUE}</definedName>
    <definedName name="___LL2" localSheetId="42" hidden="1">{FALSE,FALSE,-1.25,-15.5,484.5,276.75,FALSE,FALSE,TRUE,TRUE,0,12,#N/A,46,#N/A,2.93460490463215,15.35,1,FALSE,FALSE,3,TRUE,1,FALSE,100,"Swvu.PLA1.","ACwvu.PLA1.",#N/A,FALSE,FALSE,0,0,0,0,2,"","",TRUE,TRUE,FALSE,FALSE,1,60,#N/A,#N/A,FALSE,FALSE,FALSE,FALSE,FALSE,FALSE,FALSE,9,65532,65532,FALSE,FALSE,TRUE,TRUE,TRUE}</definedName>
    <definedName name="___LL2" localSheetId="43" hidden="1">{FALSE,FALSE,-1.25,-15.5,484.5,276.75,FALSE,FALSE,TRUE,TRUE,0,12,#N/A,46,#N/A,2.93460490463215,15.35,1,FALSE,FALSE,3,TRUE,1,FALSE,100,"Swvu.PLA1.","ACwvu.PLA1.",#N/A,FALSE,FALSE,0,0,0,0,2,"","",TRUE,TRUE,FALSE,FALSE,1,60,#N/A,#N/A,FALSE,FALSE,FALSE,FALSE,FALSE,FALSE,FALSE,9,65532,65532,FALSE,FALSE,TRUE,TRUE,TRUE}</definedName>
    <definedName name="___LL2" localSheetId="44" hidden="1">{FALSE,FALSE,-1.25,-15.5,484.5,276.75,FALSE,FALSE,TRUE,TRUE,0,12,#N/A,46,#N/A,2.93460490463215,15.35,1,FALSE,FALSE,3,TRUE,1,FALSE,100,"Swvu.PLA1.","ACwvu.PLA1.",#N/A,FALSE,FALSE,0,0,0,0,2,"","",TRUE,TRUE,FALSE,FALSE,1,60,#N/A,#N/A,FALSE,FALSE,FALSE,FALSE,FALSE,FALSE,FALSE,9,65532,65532,FALSE,FALSE,TRUE,TRUE,TRUE}</definedName>
    <definedName name="___LL2" localSheetId="59" hidden="1">{FALSE,FALSE,-1.25,-15.5,484.5,276.75,FALSE,FALSE,TRUE,TRUE,0,12,#N/A,46,#N/A,2.93460490463215,15.35,1,FALSE,FALSE,3,TRUE,1,FALSE,100,"Swvu.PLA1.","ACwvu.PLA1.",#N/A,FALSE,FALSE,0,0,0,0,2,"","",TRUE,TRUE,FALSE,FALSE,1,60,#N/A,#N/A,FALSE,FALSE,FALSE,FALSE,FALSE,FALSE,FALSE,9,65532,65532,FALSE,FALSE,TRUE,TRUE,TRUE}</definedName>
    <definedName name="___LL2" localSheetId="60" hidden="1">{FALSE,FALSE,-1.25,-15.5,484.5,276.75,FALSE,FALSE,TRUE,TRUE,0,12,#N/A,46,#N/A,2.93460490463215,15.35,1,FALSE,FALSE,3,TRUE,1,FALSE,100,"Swvu.PLA1.","ACwvu.PLA1.",#N/A,FALSE,FALSE,0,0,0,0,2,"","",TRUE,TRUE,FALSE,FALSE,1,60,#N/A,#N/A,FALSE,FALSE,FALSE,FALSE,FALSE,FALSE,FALSE,9,65532,65532,FALSE,FALSE,TRUE,TRUE,TRUE}</definedName>
    <definedName name="___LL2" localSheetId="63" hidden="1">{FALSE,FALSE,-1.25,-15.5,484.5,276.75,FALSE,FALSE,TRUE,TRUE,0,12,#N/A,46,#N/A,2.93460490463215,15.35,1,FALSE,FALSE,3,TRUE,1,FALSE,100,"Swvu.PLA1.","ACwvu.PLA1.",#N/A,FALSE,FALSE,0,0,0,0,2,"","",TRUE,TRUE,FALSE,FALSE,1,60,#N/A,#N/A,FALSE,FALSE,FALSE,FALSE,FALSE,FALSE,FALSE,9,65532,65532,FALSE,FALSE,TRUE,TRUE,TRUE}</definedName>
    <definedName name="___LL2" localSheetId="64" hidden="1">{FALSE,FALSE,-1.25,-15.5,484.5,276.75,FALSE,FALSE,TRUE,TRUE,0,12,#N/A,46,#N/A,2.93460490463215,15.35,1,FALSE,FALSE,3,TRUE,1,FALSE,100,"Swvu.PLA1.","ACwvu.PLA1.",#N/A,FALSE,FALSE,0,0,0,0,2,"","",TRUE,TRUE,FALSE,FALSE,1,60,#N/A,#N/A,FALSE,FALSE,FALSE,FALSE,FALSE,FALSE,FALSE,9,65532,65532,FALSE,FALSE,TRUE,TRUE,TRUE}</definedName>
    <definedName name="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LL2" localSheetId="66" hidden="1">{FALSE,FALSE,-1.25,-15.5,484.5,276.75,FALSE,FALSE,TRUE,TRUE,0,12,#N/A,46,#N/A,2.93460490463215,15.35,1,FALSE,FALSE,3,TRUE,1,FALSE,100,"Swvu.PLA1.","ACwvu.PLA1.",#N/A,FALSE,FALSE,0,0,0,0,2,"","",TRUE,TRUE,FALSE,FALSE,1,60,#N/A,#N/A,FALSE,FALSE,FALSE,FALSE,FALSE,FALSE,FALSE,9,65532,65532,FALSE,FALSE,TRUE,TRUE,TRUE}</definedName>
    <definedName name="___LL2" localSheetId="67" hidden="1">{FALSE,FALSE,-1.25,-15.5,484.5,276.75,FALSE,FALSE,TRUE,TRUE,0,12,#N/A,46,#N/A,2.93460490463215,15.35,1,FALSE,FALSE,3,TRUE,1,FALSE,100,"Swvu.PLA1.","ACwvu.PLA1.",#N/A,FALSE,FALSE,0,0,0,0,2,"","",TRUE,TRUE,FALSE,FALSE,1,60,#N/A,#N/A,FALSE,FALSE,FALSE,FALSE,FALSE,FALSE,FALSE,9,65532,65532,FALSE,FALSE,TRUE,TRUE,TRUE}</definedName>
    <definedName name="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LL2" localSheetId="82" hidden="1">{FALSE,FALSE,-1.25,-15.5,484.5,276.75,FALSE,FALSE,TRUE,TRUE,0,12,#N/A,46,#N/A,2.93460490463215,15.35,1,FALSE,FALSE,3,TRUE,1,FALSE,100,"Swvu.PLA1.","ACwvu.PLA1.",#N/A,FALSE,FALSE,0,0,0,0,2,"","",TRUE,TRUE,FALSE,FALSE,1,60,#N/A,#N/A,FALSE,FALSE,FALSE,FALSE,FALSE,FALSE,FALSE,9,65532,65532,FALSE,FALSE,TRUE,TRUE,TRUE}</definedName>
    <definedName name="___LL2" localSheetId="83" hidden="1">{FALSE,FALSE,-1.25,-15.5,484.5,276.75,FALSE,FALSE,TRUE,TRUE,0,12,#N/A,46,#N/A,2.93460490463215,15.35,1,FALSE,FALSE,3,TRUE,1,FALSE,100,"Swvu.PLA1.","ACwvu.PLA1.",#N/A,FALSE,FALSE,0,0,0,0,2,"","",TRUE,TRUE,FALSE,FALSE,1,60,#N/A,#N/A,FALSE,FALSE,FALSE,FALSE,FALSE,FALSE,FALSE,9,65532,65532,FALSE,FALSE,TRUE,TRUE,TRUE}</definedName>
    <definedName name="___LL2" localSheetId="84" hidden="1">{FALSE,FALSE,-1.25,-15.5,484.5,276.75,FALSE,FALSE,TRUE,TRUE,0,12,#N/A,46,#N/A,2.93460490463215,15.35,1,FALSE,FALSE,3,TRUE,1,FALSE,100,"Swvu.PLA1.","ACwvu.PLA1.",#N/A,FALSE,FALSE,0,0,0,0,2,"","",TRUE,TRUE,FALSE,FALSE,1,60,#N/A,#N/A,FALSE,FALSE,FALSE,FALSE,FALSE,FALSE,FALSE,9,65532,65532,FALSE,FALSE,TRUE,TRUE,TRUE}</definedName>
    <definedName name="___LL2" localSheetId="85" hidden="1">{FALSE,FALSE,-1.25,-15.5,484.5,276.75,FALSE,FALSE,TRUE,TRUE,0,12,#N/A,46,#N/A,2.93460490463215,15.35,1,FALSE,FALSE,3,TRUE,1,FALSE,100,"Swvu.PLA1.","ACwvu.PLA1.",#N/A,FALSE,FALSE,0,0,0,0,2,"","",TRUE,TRUE,FALSE,FALSE,1,60,#N/A,#N/A,FALSE,FALSE,FALSE,FALSE,FALSE,FALSE,FALSE,9,65532,65532,FALSE,FALSE,TRUE,TRUE,TRUE}</definedName>
    <definedName name="___LL2" localSheetId="86" hidden="1">{FALSE,FALSE,-1.25,-15.5,484.5,276.75,FALSE,FALSE,TRUE,TRUE,0,12,#N/A,46,#N/A,2.93460490463215,15.35,1,FALSE,FALSE,3,TRUE,1,FALSE,100,"Swvu.PLA1.","ACwvu.PLA1.",#N/A,FALSE,FALSE,0,0,0,0,2,"","",TRUE,TRUE,FALSE,FALSE,1,60,#N/A,#N/A,FALSE,FALSE,FALSE,FALSE,FALSE,FALSE,FALSE,9,65532,65532,FALSE,FALSE,TRUE,TRUE,TRUE}</definedName>
    <definedName name="___LL2" localSheetId="87" hidden="1">{FALSE,FALSE,-1.25,-15.5,484.5,276.75,FALSE,FALSE,TRUE,TRUE,0,12,#N/A,46,#N/A,2.93460490463215,15.35,1,FALSE,FALSE,3,TRUE,1,FALSE,100,"Swvu.PLA1.","ACwvu.PLA1.",#N/A,FALSE,FALSE,0,0,0,0,2,"","",TRUE,TRUE,FALSE,FALSE,1,60,#N/A,#N/A,FALSE,FALSE,FALSE,FALSE,FALSE,FALSE,FALSE,9,65532,65532,FALSE,FALSE,TRUE,TRUE,TRUE}</definedName>
    <definedName name="___LL2" localSheetId="90" hidden="1">{FALSE,FALSE,-1.25,-15.5,484.5,276.75,FALSE,FALSE,TRUE,TRUE,0,12,#N/A,46,#N/A,2.93460490463215,15.35,1,FALSE,FALSE,3,TRUE,1,FALSE,100,"Swvu.PLA1.","ACwvu.PLA1.",#N/A,FALSE,FALSE,0,0,0,0,2,"","",TRUE,TRUE,FALSE,FALSE,1,60,#N/A,#N/A,FALSE,FALSE,FALSE,FALSE,FALSE,FALSE,FALSE,9,65532,65532,FALSE,FALSE,TRUE,TRUE,TRUE}</definedName>
    <definedName name="___LL2" localSheetId="92" hidden="1">{FALSE,FALSE,-1.25,-15.5,484.5,276.75,FALSE,FALSE,TRUE,TRUE,0,12,#N/A,46,#N/A,2.93460490463215,15.35,1,FALSE,FALSE,3,TRUE,1,FALSE,100,"Swvu.PLA1.","ACwvu.PLA1.",#N/A,FALSE,FALSE,0,0,0,0,2,"","",TRUE,TRUE,FALSE,FALSE,1,60,#N/A,#N/A,FALSE,FALSE,FALSE,FALSE,FALSE,FALSE,FALSE,9,65532,65532,FALSE,FALSE,TRUE,TRUE,TRUE}</definedName>
    <definedName name="___LL2" localSheetId="93" hidden="1">{FALSE,FALSE,-1.25,-15.5,484.5,276.75,FALSE,FALSE,TRUE,TRUE,0,12,#N/A,46,#N/A,2.93460490463215,15.35,1,FALSE,FALSE,3,TRUE,1,FALSE,100,"Swvu.PLA1.","ACwvu.PLA1.",#N/A,FALSE,FALSE,0,0,0,0,2,"","",TRUE,TRUE,FALSE,FALSE,1,60,#N/A,#N/A,FALSE,FALSE,FALSE,FALSE,FALSE,FALSE,FALSE,9,65532,65532,FALSE,FALSE,TRUE,TRUE,TRUE}</definedName>
    <definedName name="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LL2" localSheetId="94" hidden="1">{FALSE,FALSE,-1.25,-15.5,484.5,276.75,FALSE,FALSE,TRUE,TRUE,0,12,#N/A,46,#N/A,2.93460490463215,15.35,1,FALSE,FALSE,3,TRUE,1,FALSE,100,"Swvu.PLA1.","ACwvu.PLA1.",#N/A,FALSE,FALSE,0,0,0,0,2,"","",TRUE,TRUE,FALSE,FALSE,1,60,#N/A,#N/A,FALSE,FALSE,FALSE,FALSE,FALSE,FALSE,FALSE,9,65532,65532,FALSE,FALSE,TRUE,TRUE,TRUE}</definedName>
    <definedName name="___LL2" localSheetId="95" hidden="1">{FALSE,FALSE,-1.25,-15.5,484.5,276.75,FALSE,FALSE,TRUE,TRUE,0,12,#N/A,46,#N/A,2.93460490463215,15.35,1,FALSE,FALSE,3,TRUE,1,FALSE,100,"Swvu.PLA1.","ACwvu.PLA1.",#N/A,FALSE,FALSE,0,0,0,0,2,"","",TRUE,TRUE,FALSE,FALSE,1,60,#N/A,#N/A,FALSE,FALSE,FALSE,FALSE,FALSE,FALSE,FALSE,9,65532,65532,FALSE,FALSE,TRUE,TRUE,TRUE}</definedName>
    <definedName name="___LL2" localSheetId="98" hidden="1">{FALSE,FALSE,-1.25,-15.5,484.5,276.75,FALSE,FALSE,TRUE,TRUE,0,12,#N/A,46,#N/A,2.93460490463215,15.35,1,FALSE,FALSE,3,TRUE,1,FALSE,100,"Swvu.PLA1.","ACwvu.PLA1.",#N/A,FALSE,FALSE,0,0,0,0,2,"","",TRUE,TRUE,FALSE,FALSE,1,60,#N/A,#N/A,FALSE,FALSE,FALSE,FALSE,FALSE,FALSE,FALSE,9,65532,65532,FALSE,FALSE,TRUE,TRUE,TRUE}</definedName>
    <definedName name="___LL2" localSheetId="99" hidden="1">{FALSE,FALSE,-1.25,-15.5,484.5,276.75,FALSE,FALSE,TRUE,TRUE,0,12,#N/A,46,#N/A,2.93460490463215,15.35,1,FALSE,FALSE,3,TRUE,1,FALSE,100,"Swvu.PLA1.","ACwvu.PLA1.",#N/A,FALSE,FALSE,0,0,0,0,2,"","",TRUE,TRUE,FALSE,FALSE,1,60,#N/A,#N/A,FALSE,FALSE,FALSE,FALSE,FALSE,FALSE,FALSE,9,65532,65532,FALSE,FALSE,TRUE,TRUE,TRUE}</definedName>
    <definedName name="___LL2" localSheetId="101" hidden="1">{FALSE,FALSE,-1.25,-15.5,484.5,276.75,FALSE,FALSE,TRUE,TRUE,0,12,#N/A,46,#N/A,2.93460490463215,15.35,1,FALSE,FALSE,3,TRUE,1,FALSE,100,"Swvu.PLA1.","ACwvu.PLA1.",#N/A,FALSE,FALSE,0,0,0,0,2,"","",TRUE,TRUE,FALSE,FALSE,1,60,#N/A,#N/A,FALSE,FALSE,FALSE,FALSE,FALSE,FALSE,FALSE,9,65532,65532,FALSE,FALSE,TRUE,TRUE,TRUE}</definedName>
    <definedName name="___LL2" localSheetId="102" hidden="1">{FALSE,FALSE,-1.25,-15.5,484.5,276.75,FALSE,FALSE,TRUE,TRUE,0,12,#N/A,46,#N/A,2.93460490463215,15.35,1,FALSE,FALSE,3,TRUE,1,FALSE,100,"Swvu.PLA1.","ACwvu.PLA1.",#N/A,FALSE,FALSE,0,0,0,0,2,"","",TRUE,TRUE,FALSE,FALSE,1,60,#N/A,#N/A,FALSE,FALSE,FALSE,FALSE,FALSE,FALSE,FALSE,9,65532,65532,FALSE,FALSE,TRUE,TRUE,TRUE}</definedName>
    <definedName name="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LL2" localSheetId="96" hidden="1">{FALSE,FALSE,-1.25,-15.5,484.5,276.75,FALSE,FALSE,TRUE,TRUE,0,12,#N/A,46,#N/A,2.93460490463215,15.35,1,FALSE,FALSE,3,TRUE,1,FALSE,100,"Swvu.PLA1.","ACwvu.PLA1.",#N/A,FALSE,FALSE,0,0,0,0,2,"","",TRUE,TRUE,FALSE,FALSE,1,60,#N/A,#N/A,FALSE,FALSE,FALSE,FALSE,FALSE,FALSE,FALSE,9,65532,65532,FALSE,FALSE,TRUE,TRUE,TRUE}</definedName>
    <definedName name="___LL2" localSheetId="97"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 localSheetId="16">#REF!</definedName>
    <definedName name="___MEX1" localSheetId="19">#REF!</definedName>
    <definedName name="___MEX1" localSheetId="20">#REF!</definedName>
    <definedName name="___MEX1" localSheetId="22">#REF!</definedName>
    <definedName name="___MEX1" localSheetId="26">#REF!</definedName>
    <definedName name="___MEX1" localSheetId="27">#REF!</definedName>
    <definedName name="___MEX1" localSheetId="103">#REF!</definedName>
    <definedName name="___MEX1" localSheetId="31">#REF!</definedName>
    <definedName name="___MEX1" localSheetId="34">#REF!</definedName>
    <definedName name="___MEX1" localSheetId="35">#REF!</definedName>
    <definedName name="___MEX1" localSheetId="36">#REF!</definedName>
    <definedName name="___MEX1" localSheetId="37">#REF!</definedName>
    <definedName name="___MEX1" localSheetId="38">#REF!</definedName>
    <definedName name="___MEX1" localSheetId="39">#REF!</definedName>
    <definedName name="___MEX1" localSheetId="40">#REF!</definedName>
    <definedName name="___MEX1" localSheetId="41">#REF!</definedName>
    <definedName name="___MEX1" localSheetId="59">#REF!</definedName>
    <definedName name="___MEX1" localSheetId="60">#REF!</definedName>
    <definedName name="___MEX1" localSheetId="63">#REF!</definedName>
    <definedName name="___MEX1" localSheetId="64">#REF!</definedName>
    <definedName name="___MEX1" localSheetId="15">#REF!</definedName>
    <definedName name="___MEX1" localSheetId="67">#REF!</definedName>
    <definedName name="___MEX1" localSheetId="17">#REF!</definedName>
    <definedName name="___MEX1" localSheetId="82">#REF!</definedName>
    <definedName name="___MEX1" localSheetId="83">#REF!</definedName>
    <definedName name="___MEX1" localSheetId="84">#REF!</definedName>
    <definedName name="___MEX1" localSheetId="85">#REF!</definedName>
    <definedName name="___MEX1" localSheetId="86">#REF!</definedName>
    <definedName name="___MEX1" localSheetId="87">#REF!</definedName>
    <definedName name="___MEX1" localSheetId="90">#REF!</definedName>
    <definedName name="___MEX1" localSheetId="92">#REF!</definedName>
    <definedName name="___MEX1" localSheetId="93">#REF!</definedName>
    <definedName name="___MEX1" localSheetId="18">#REF!</definedName>
    <definedName name="___MEX1" localSheetId="98">#REF!</definedName>
    <definedName name="___MEX1" localSheetId="99">#REF!</definedName>
    <definedName name="___MEX1" localSheetId="102">#REF!</definedName>
    <definedName name="___MEX1" localSheetId="21">#REF!</definedName>
    <definedName name="___MEX1" localSheetId="24">#REF!</definedName>
    <definedName name="___MEX1" localSheetId="25">#REF!</definedName>
    <definedName name="___MEX1">#REF!</definedName>
    <definedName name="___PTA1" localSheetId="16">#REF!</definedName>
    <definedName name="___PTA1" localSheetId="22">#REF!</definedName>
    <definedName name="___PTA1" localSheetId="26">#REF!</definedName>
    <definedName name="___PTA1" localSheetId="27">#REF!</definedName>
    <definedName name="___PTA1" localSheetId="31">#REF!</definedName>
    <definedName name="___PTA1" localSheetId="34">#REF!</definedName>
    <definedName name="___PTA1" localSheetId="35">#REF!</definedName>
    <definedName name="___PTA1" localSheetId="36">#REF!</definedName>
    <definedName name="___PTA1" localSheetId="37">#REF!</definedName>
    <definedName name="___PTA1" localSheetId="38">#REF!</definedName>
    <definedName name="___PTA1" localSheetId="39">#REF!</definedName>
    <definedName name="___PTA1" localSheetId="40">#REF!</definedName>
    <definedName name="___PTA1" localSheetId="41">#REF!</definedName>
    <definedName name="___PTA1" localSheetId="59">#REF!</definedName>
    <definedName name="___PTA1" localSheetId="60">#REF!</definedName>
    <definedName name="___PTA1" localSheetId="63">#REF!</definedName>
    <definedName name="___PTA1" localSheetId="67">#REF!</definedName>
    <definedName name="___PTA1" localSheetId="17">#REF!</definedName>
    <definedName name="___PTA1" localSheetId="82">#REF!</definedName>
    <definedName name="___PTA1" localSheetId="83">#REF!</definedName>
    <definedName name="___PTA1" localSheetId="84">#REF!</definedName>
    <definedName name="___PTA1" localSheetId="85">#REF!</definedName>
    <definedName name="___PTA1" localSheetId="86">#REF!</definedName>
    <definedName name="___PTA1" localSheetId="87">#REF!</definedName>
    <definedName name="___PTA1" localSheetId="90">#REF!</definedName>
    <definedName name="___PTA1" localSheetId="92">#REF!</definedName>
    <definedName name="___PTA1" localSheetId="93">#REF!</definedName>
    <definedName name="___PTA1" localSheetId="98">#REF!</definedName>
    <definedName name="___PTA1" localSheetId="99">#REF!</definedName>
    <definedName name="___PTA1" localSheetId="25">#REF!</definedName>
    <definedName name="___PTA1">#REF!</definedName>
    <definedName name="___ROS1">#N/A</definedName>
    <definedName name="___ROS2">#N/A</definedName>
    <definedName name="___ROS3">#N/A</definedName>
    <definedName name="___ROS4">#N/A</definedName>
    <definedName name="___SAR1" localSheetId="16">#REF!</definedName>
    <definedName name="___SAR1" localSheetId="19">#REF!</definedName>
    <definedName name="___SAR1" localSheetId="20">#REF!</definedName>
    <definedName name="___SAR1" localSheetId="22">#REF!</definedName>
    <definedName name="___SAR1" localSheetId="26">#REF!</definedName>
    <definedName name="___SAR1" localSheetId="27">#REF!</definedName>
    <definedName name="___SAR1" localSheetId="103">#REF!</definedName>
    <definedName name="___SAR1" localSheetId="31">#REF!</definedName>
    <definedName name="___SAR1" localSheetId="34">#REF!</definedName>
    <definedName name="___SAR1" localSheetId="35">#REF!</definedName>
    <definedName name="___SAR1" localSheetId="36">#REF!</definedName>
    <definedName name="___SAR1" localSheetId="37">#REF!</definedName>
    <definedName name="___SAR1" localSheetId="38">#REF!</definedName>
    <definedName name="___SAR1" localSheetId="39">#REF!</definedName>
    <definedName name="___SAR1" localSheetId="40">#REF!</definedName>
    <definedName name="___SAR1" localSheetId="41">#REF!</definedName>
    <definedName name="___SAR1" localSheetId="59">#REF!</definedName>
    <definedName name="___SAR1" localSheetId="60">#REF!</definedName>
    <definedName name="___SAR1" localSheetId="63">#REF!</definedName>
    <definedName name="___SAR1" localSheetId="64">#REF!</definedName>
    <definedName name="___SAR1" localSheetId="15">#REF!</definedName>
    <definedName name="___SAR1" localSheetId="67">#REF!</definedName>
    <definedName name="___SAR1" localSheetId="17">#REF!</definedName>
    <definedName name="___SAR1" localSheetId="82">#REF!</definedName>
    <definedName name="___SAR1" localSheetId="83">#REF!</definedName>
    <definedName name="___SAR1" localSheetId="84">#REF!</definedName>
    <definedName name="___SAR1" localSheetId="85">#REF!</definedName>
    <definedName name="___SAR1" localSheetId="86">#REF!</definedName>
    <definedName name="___SAR1" localSheetId="87">#REF!</definedName>
    <definedName name="___SAR1" localSheetId="90">#REF!</definedName>
    <definedName name="___SAR1" localSheetId="92">#REF!</definedName>
    <definedName name="___SAR1" localSheetId="93">#REF!</definedName>
    <definedName name="___SAR1" localSheetId="18">#REF!</definedName>
    <definedName name="___SAR1" localSheetId="98">#REF!</definedName>
    <definedName name="___SAR1" localSheetId="99">#REF!</definedName>
    <definedName name="___SAR1" localSheetId="102">#REF!</definedName>
    <definedName name="___SAR1" localSheetId="21">#REF!</definedName>
    <definedName name="___SAR1" localSheetId="24">#REF!</definedName>
    <definedName name="___SAR1" localSheetId="25">#REF!</definedName>
    <definedName name="___SAR1">#REF!</definedName>
    <definedName name="___SRT11" localSheetId="16" hidden="1">{"Minpmon",#N/A,FALSE,"Monthinput"}</definedName>
    <definedName name="___SRT11" localSheetId="19" hidden="1">{"Minpmon",#N/A,FALSE,"Monthinput"}</definedName>
    <definedName name="___SRT11" localSheetId="20" hidden="1">{"Minpmon",#N/A,FALSE,"Monthinput"}</definedName>
    <definedName name="___SRT11" localSheetId="22" hidden="1">{"Minpmon",#N/A,FALSE,"Monthinput"}</definedName>
    <definedName name="___SRT11" localSheetId="23" hidden="1">{"Minpmon",#N/A,FALSE,"Monthinput"}</definedName>
    <definedName name="___SRT11" localSheetId="26" hidden="1">{"Minpmon",#N/A,FALSE,"Monthinput"}</definedName>
    <definedName name="___SRT11" localSheetId="27" hidden="1">{"Minpmon",#N/A,FALSE,"Monthinput"}</definedName>
    <definedName name="___SRT11" localSheetId="103" hidden="1">{"Minpmon",#N/A,FALSE,"Monthinput"}</definedName>
    <definedName name="___SRT11" localSheetId="29" hidden="1">{"Minpmon",#N/A,FALSE,"Monthinput"}</definedName>
    <definedName name="___SRT11" localSheetId="28" hidden="1">{"Minpmon",#N/A,FALSE,"Monthinput"}</definedName>
    <definedName name="___SRT11" localSheetId="31" hidden="1">{"Minpmon",#N/A,FALSE,"Monthinput"}</definedName>
    <definedName name="___SRT11" localSheetId="34" hidden="1">{"Minpmon",#N/A,FALSE,"Monthinput"}</definedName>
    <definedName name="___SRT11" localSheetId="35" hidden="1">{"Minpmon",#N/A,FALSE,"Monthinput"}</definedName>
    <definedName name="___SRT11" localSheetId="36" hidden="1">{"Minpmon",#N/A,FALSE,"Monthinput"}</definedName>
    <definedName name="___SRT11" localSheetId="37" hidden="1">{"Minpmon",#N/A,FALSE,"Monthinput"}</definedName>
    <definedName name="___SRT11" localSheetId="38" hidden="1">{"Minpmon",#N/A,FALSE,"Monthinput"}</definedName>
    <definedName name="___SRT11" localSheetId="39" hidden="1">{"Minpmon",#N/A,FALSE,"Monthinput"}</definedName>
    <definedName name="___SRT11" localSheetId="2" hidden="1">{"Minpmon",#N/A,FALSE,"Monthinput"}</definedName>
    <definedName name="___SRT11" localSheetId="40" hidden="1">{"Minpmon",#N/A,FALSE,"Monthinput"}</definedName>
    <definedName name="___SRT11" localSheetId="41" hidden="1">{"Minpmon",#N/A,FALSE,"Monthinput"}</definedName>
    <definedName name="___SRT11" localSheetId="42" hidden="1">{"Minpmon",#N/A,FALSE,"Monthinput"}</definedName>
    <definedName name="___SRT11" localSheetId="43" hidden="1">{"Minpmon",#N/A,FALSE,"Monthinput"}</definedName>
    <definedName name="___SRT11" localSheetId="44" hidden="1">{"Minpmon",#N/A,FALSE,"Monthinput"}</definedName>
    <definedName name="___SRT11" localSheetId="59" hidden="1">{"Minpmon",#N/A,FALSE,"Monthinput"}</definedName>
    <definedName name="___SRT11" localSheetId="60" hidden="1">{"Minpmon",#N/A,FALSE,"Monthinput"}</definedName>
    <definedName name="___SRT11" localSheetId="63" hidden="1">{"Minpmon",#N/A,FALSE,"Monthinput"}</definedName>
    <definedName name="___SRT11" localSheetId="64" hidden="1">{"Minpmon",#N/A,FALSE,"Monthinput"}</definedName>
    <definedName name="___SRT11" localSheetId="15" hidden="1">{"Minpmon",#N/A,FALSE,"Monthinput"}</definedName>
    <definedName name="___SRT11" localSheetId="66" hidden="1">{"Minpmon",#N/A,FALSE,"Monthinput"}</definedName>
    <definedName name="___SRT11" localSheetId="67" hidden="1">{"Minpmon",#N/A,FALSE,"Monthinput"}</definedName>
    <definedName name="___SRT11" localSheetId="17" hidden="1">{"Minpmon",#N/A,FALSE,"Monthinput"}</definedName>
    <definedName name="___SRT11" localSheetId="82" hidden="1">{"Minpmon",#N/A,FALSE,"Monthinput"}</definedName>
    <definedName name="___SRT11" localSheetId="83" hidden="1">{"Minpmon",#N/A,FALSE,"Monthinput"}</definedName>
    <definedName name="___SRT11" localSheetId="84" hidden="1">{"Minpmon",#N/A,FALSE,"Monthinput"}</definedName>
    <definedName name="___SRT11" localSheetId="85" hidden="1">{"Minpmon",#N/A,FALSE,"Monthinput"}</definedName>
    <definedName name="___SRT11" localSheetId="86" hidden="1">{"Minpmon",#N/A,FALSE,"Monthinput"}</definedName>
    <definedName name="___SRT11" localSheetId="87" hidden="1">{"Minpmon",#N/A,FALSE,"Monthinput"}</definedName>
    <definedName name="___SRT11" localSheetId="90" hidden="1">{"Minpmon",#N/A,FALSE,"Monthinput"}</definedName>
    <definedName name="___SRT11" localSheetId="92" hidden="1">{"Minpmon",#N/A,FALSE,"Monthinput"}</definedName>
    <definedName name="___SRT11" localSheetId="93" hidden="1">{"Minpmon",#N/A,FALSE,"Monthinput"}</definedName>
    <definedName name="___SRT11" localSheetId="18" hidden="1">{"Minpmon",#N/A,FALSE,"Monthinput"}</definedName>
    <definedName name="___SRT11" localSheetId="94" hidden="1">{"Minpmon",#N/A,FALSE,"Monthinput"}</definedName>
    <definedName name="___SRT11" localSheetId="95" hidden="1">{"Minpmon",#N/A,FALSE,"Monthinput"}</definedName>
    <definedName name="___SRT11" localSheetId="98" hidden="1">{"Minpmon",#N/A,FALSE,"Monthinput"}</definedName>
    <definedName name="___SRT11" localSheetId="99" hidden="1">{"Minpmon",#N/A,FALSE,"Monthinput"}</definedName>
    <definedName name="___SRT11" localSheetId="101" hidden="1">{"Minpmon",#N/A,FALSE,"Monthinput"}</definedName>
    <definedName name="___SRT11" localSheetId="102" hidden="1">{"Minpmon",#N/A,FALSE,"Monthinput"}</definedName>
    <definedName name="___SRT11" localSheetId="21" hidden="1">{"Minpmon",#N/A,FALSE,"Monthinput"}</definedName>
    <definedName name="___SRT11" localSheetId="24" hidden="1">{"Minpmon",#N/A,FALSE,"Monthinput"}</definedName>
    <definedName name="___SRT11" localSheetId="25" hidden="1">{"Minpmon",#N/A,FALSE,"Monthinput"}</definedName>
    <definedName name="___SRT11" localSheetId="96" hidden="1">{"Minpmon",#N/A,FALSE,"Monthinput"}</definedName>
    <definedName name="___SRT11" localSheetId="97" hidden="1">{"Minpmon",#N/A,FALSE,"Monthinput"}</definedName>
    <definedName name="___SRT11" hidden="1">{"Minpmon",#N/A,FALSE,"Monthinput"}</definedName>
    <definedName name="___tAB4" localSheetId="34">#REF!</definedName>
    <definedName name="___tAB4" localSheetId="35">#REF!</definedName>
    <definedName name="___tAB4" localSheetId="36">#REF!</definedName>
    <definedName name="___tAB4" localSheetId="37">'[6]shared data'!$A$1:$G$71</definedName>
    <definedName name="___tAB4" localSheetId="38">'[6]shared data'!$A$1:$G$71</definedName>
    <definedName name="___tAB4" localSheetId="39">#REF!</definedName>
    <definedName name="___tAB4" localSheetId="59">'[6]shared data'!$A$1:$G$71</definedName>
    <definedName name="___tAB4" localSheetId="63">#REF!</definedName>
    <definedName name="___tAB4" localSheetId="64">#REF!</definedName>
    <definedName name="___tAB4" localSheetId="66">#REF!</definedName>
    <definedName name="___tAB4" localSheetId="67">#REF!</definedName>
    <definedName name="___tAB4" localSheetId="90">#REF!</definedName>
    <definedName name="___tAB4" localSheetId="94">#REF!</definedName>
    <definedName name="___tAB4">'[6]shared data'!$A$1:$G$71</definedName>
    <definedName name="___tnt1">#N/A</definedName>
    <definedName name="___TOT58" localSheetId="19">[7]GROWTH!#REF!</definedName>
    <definedName name="___TOT58" localSheetId="20">[7]GROWTH!#REF!</definedName>
    <definedName name="___TOT58" localSheetId="22">[7]GROWTH!#REF!</definedName>
    <definedName name="___TOT58" localSheetId="23">[7]GROWTH!#REF!</definedName>
    <definedName name="___TOT58" localSheetId="26">#REF!</definedName>
    <definedName name="___TOT58" localSheetId="31">[7]GROWTH!#REF!</definedName>
    <definedName name="___TOT58" localSheetId="34">#REF!</definedName>
    <definedName name="___TOT58" localSheetId="35">[7]GROWTH!#REF!</definedName>
    <definedName name="___TOT58" localSheetId="36">[7]GROWTH!#REF!</definedName>
    <definedName name="___TOT58" localSheetId="37">[7]GROWTH!#REF!</definedName>
    <definedName name="___TOT58" localSheetId="38">[7]GROWTH!#REF!</definedName>
    <definedName name="___TOT58" localSheetId="39">#REF!</definedName>
    <definedName name="___TOT58" localSheetId="59">[7]GROWTH!#REF!</definedName>
    <definedName name="___TOT58" localSheetId="63">#REF!</definedName>
    <definedName name="___TOT58" localSheetId="64">#REF!</definedName>
    <definedName name="___TOT58" localSheetId="66">#REF!</definedName>
    <definedName name="___TOT58" localSheetId="67">[7]GROWTH!#REF!</definedName>
    <definedName name="___TOT58" localSheetId="87">[7]GROWTH!#REF!</definedName>
    <definedName name="___TOT58" localSheetId="90">[7]GROWTH!#REF!</definedName>
    <definedName name="___TOT58" localSheetId="92">[7]GROWTH!#REF!</definedName>
    <definedName name="___TOT58" localSheetId="93">[7]GROWTH!#REF!</definedName>
    <definedName name="___TOT58" localSheetId="18">[7]GROWTH!#REF!</definedName>
    <definedName name="___TOT58" localSheetId="94">#REF!</definedName>
    <definedName name="___TOT58" localSheetId="98">[7]GROWTH!#REF!</definedName>
    <definedName name="___TOT58" localSheetId="99">[7]GROWTH!#REF!</definedName>
    <definedName name="___TOT58" localSheetId="21">[7]GROWTH!#REF!</definedName>
    <definedName name="___TOT58" localSheetId="24">[7]GROWTH!#REF!</definedName>
    <definedName name="___TOT58" localSheetId="25">#REF!</definedName>
    <definedName name="___TOT58">[7]GROWTH!#REF!</definedName>
    <definedName name="__10FA_L" localSheetId="16">#REF!</definedName>
    <definedName name="__10FA_L" localSheetId="19">#REF!</definedName>
    <definedName name="__10FA_L" localSheetId="20">#REF!</definedName>
    <definedName name="__10FA_L" localSheetId="22">#REF!</definedName>
    <definedName name="__10FA_L" localSheetId="26">#REF!</definedName>
    <definedName name="__10FA_L" localSheetId="103">#REF!</definedName>
    <definedName name="__10FA_L" localSheetId="31">#REF!</definedName>
    <definedName name="__10FA_L" localSheetId="34">#REF!</definedName>
    <definedName name="__10FA_L" localSheetId="35">#REF!</definedName>
    <definedName name="__10FA_L" localSheetId="36">#REF!</definedName>
    <definedName name="__10FA_L" localSheetId="37">#REF!</definedName>
    <definedName name="__10FA_L" localSheetId="38">#REF!</definedName>
    <definedName name="__10FA_L" localSheetId="39">#REF!</definedName>
    <definedName name="__10FA_L" localSheetId="49">#REF!</definedName>
    <definedName name="__10FA_L" localSheetId="53">#REF!</definedName>
    <definedName name="__10FA_L" localSheetId="55">#REF!</definedName>
    <definedName name="__10FA_L" localSheetId="59">#REF!</definedName>
    <definedName name="__10FA_L" localSheetId="60">#REF!</definedName>
    <definedName name="__10FA_L" localSheetId="63">#REF!</definedName>
    <definedName name="__10FA_L" localSheetId="64">#REF!</definedName>
    <definedName name="__10FA_L" localSheetId="15">#REF!</definedName>
    <definedName name="__10FA_L" localSheetId="67">#REF!</definedName>
    <definedName name="__10FA_L" localSheetId="17">#REF!</definedName>
    <definedName name="__10FA_L" localSheetId="82">#REF!</definedName>
    <definedName name="__10FA_L" localSheetId="83">#REF!</definedName>
    <definedName name="__10FA_L" localSheetId="84">#REF!</definedName>
    <definedName name="__10FA_L" localSheetId="85">#REF!</definedName>
    <definedName name="__10FA_L" localSheetId="86">#REF!</definedName>
    <definedName name="__10FA_L" localSheetId="90">#REF!</definedName>
    <definedName name="__10FA_L" localSheetId="92">#REF!</definedName>
    <definedName name="__10FA_L" localSheetId="93">#REF!</definedName>
    <definedName name="__10FA_L" localSheetId="18">#REF!</definedName>
    <definedName name="__10FA_L" localSheetId="98">#REF!</definedName>
    <definedName name="__10FA_L" localSheetId="99">#REF!</definedName>
    <definedName name="__10FA_L" localSheetId="102">#REF!</definedName>
    <definedName name="__10FA_L" localSheetId="21">#REF!</definedName>
    <definedName name="__10FA_L" localSheetId="24">#REF!</definedName>
    <definedName name="__10FA_L" localSheetId="25">#REF!</definedName>
    <definedName name="__10FA_L">#REF!</definedName>
    <definedName name="__11GAZ_LIABS" localSheetId="16">#REF!</definedName>
    <definedName name="__11GAZ_LIABS" localSheetId="22">#REF!</definedName>
    <definedName name="__11GAZ_LIABS" localSheetId="26">#REF!</definedName>
    <definedName name="__11GAZ_LIABS" localSheetId="31">#REF!</definedName>
    <definedName name="__11GAZ_LIABS" localSheetId="34">#REF!</definedName>
    <definedName name="__11GAZ_LIABS" localSheetId="35">#REF!</definedName>
    <definedName name="__11GAZ_LIABS" localSheetId="36">#REF!</definedName>
    <definedName name="__11GAZ_LIABS" localSheetId="37">#REF!</definedName>
    <definedName name="__11GAZ_LIABS" localSheetId="38">#REF!</definedName>
    <definedName name="__11GAZ_LIABS" localSheetId="39">#REF!</definedName>
    <definedName name="__11GAZ_LIABS" localSheetId="49">#REF!</definedName>
    <definedName name="__11GAZ_LIABS" localSheetId="53">#REF!</definedName>
    <definedName name="__11GAZ_LIABS" localSheetId="59">#REF!</definedName>
    <definedName name="__11GAZ_LIABS" localSheetId="60">#REF!</definedName>
    <definedName name="__11GAZ_LIABS" localSheetId="63">#REF!</definedName>
    <definedName name="__11GAZ_LIABS" localSheetId="67">#REF!</definedName>
    <definedName name="__11GAZ_LIABS" localSheetId="17">#REF!</definedName>
    <definedName name="__11GAZ_LIABS" localSheetId="82">#REF!</definedName>
    <definedName name="__11GAZ_LIABS" localSheetId="83">#REF!</definedName>
    <definedName name="__11GAZ_LIABS" localSheetId="84">#REF!</definedName>
    <definedName name="__11GAZ_LIABS" localSheetId="85">#REF!</definedName>
    <definedName name="__11GAZ_LIABS" localSheetId="86">#REF!</definedName>
    <definedName name="__11GAZ_LIABS" localSheetId="90">#REF!</definedName>
    <definedName name="__11GAZ_LIABS" localSheetId="92">#REF!</definedName>
    <definedName name="__11GAZ_LIABS" localSheetId="93">#REF!</definedName>
    <definedName name="__11GAZ_LIABS" localSheetId="98">#REF!</definedName>
    <definedName name="__11GAZ_LIABS" localSheetId="99">#REF!</definedName>
    <definedName name="__11GAZ_LIABS" localSheetId="25">#REF!</definedName>
    <definedName name="__11GAZ_LIABS">#REF!</definedName>
    <definedName name="__123Graph_A" localSheetId="16" hidden="1">[9]C!#REF!</definedName>
    <definedName name="__123Graph_A" localSheetId="19" hidden="1">[9]C!#REF!</definedName>
    <definedName name="__123Graph_A" localSheetId="20" hidden="1">[9]C!#REF!</definedName>
    <definedName name="__123Graph_A" localSheetId="22" hidden="1">[10]C!#REF!</definedName>
    <definedName name="__123Graph_A" localSheetId="26" hidden="1">#REF!</definedName>
    <definedName name="__123Graph_A" localSheetId="103" hidden="1">[11]C!#REF!</definedName>
    <definedName name="__123Graph_A" localSheetId="31" hidden="1">[10]C!#REF!</definedName>
    <definedName name="__123Graph_A" localSheetId="34" hidden="1">#REF!</definedName>
    <definedName name="__123Graph_A" localSheetId="35" hidden="1">[10]C!#REF!</definedName>
    <definedName name="__123Graph_A" localSheetId="36" hidden="1">[10]C!#REF!</definedName>
    <definedName name="__123Graph_A" localSheetId="37" hidden="1">[10]C!#REF!</definedName>
    <definedName name="__123Graph_A" localSheetId="38" hidden="1">[10]C!#REF!</definedName>
    <definedName name="__123Graph_A" localSheetId="39" hidden="1">#REF!</definedName>
    <definedName name="__123Graph_A" localSheetId="49" hidden="1">'[12]Crédito SPNF (fiscal)'!#REF!</definedName>
    <definedName name="__123Graph_A" localSheetId="50" hidden="1">'[12]Crédito SPNF (fiscal)'!#REF!</definedName>
    <definedName name="__123Graph_A" localSheetId="51" hidden="1">'[12]Crédito SPNF (fiscal)'!#REF!</definedName>
    <definedName name="__123Graph_A" localSheetId="52" hidden="1">'[12]Crédito SPNF (fiscal)'!#REF!</definedName>
    <definedName name="__123Graph_A" localSheetId="53" hidden="1">'[12]Crédito SPNF (fiscal)'!#REF!</definedName>
    <definedName name="__123Graph_A" localSheetId="54" hidden="1">'[12]Crédito SPNF (fiscal)'!#REF!</definedName>
    <definedName name="__123Graph_A" localSheetId="55" hidden="1">'[12]Crédito SPNF (fiscal)'!#REF!</definedName>
    <definedName name="__123Graph_A" localSheetId="59" hidden="1">[10]C!#REF!</definedName>
    <definedName name="__123Graph_A" localSheetId="60" hidden="1">[9]C!#REF!</definedName>
    <definedName name="__123Graph_A" localSheetId="63" hidden="1">[9]C!#REF!</definedName>
    <definedName name="__123Graph_A" localSheetId="64" hidden="1">#REF!</definedName>
    <definedName name="__123Graph_A" localSheetId="15" hidden="1">[9]C!#REF!</definedName>
    <definedName name="__123Graph_A" localSheetId="66" hidden="1">#REF!</definedName>
    <definedName name="__123Graph_A" localSheetId="67" hidden="1">[9]C!#REF!</definedName>
    <definedName name="__123Graph_A" localSheetId="17" hidden="1">[9]C!#REF!</definedName>
    <definedName name="__123Graph_A" localSheetId="82" hidden="1">[9]C!#REF!</definedName>
    <definedName name="__123Graph_A" localSheetId="83" hidden="1">[9]C!#REF!</definedName>
    <definedName name="__123Graph_A" localSheetId="84" hidden="1">[9]C!#REF!</definedName>
    <definedName name="__123Graph_A" localSheetId="85" hidden="1">[9]C!#REF!</definedName>
    <definedName name="__123Graph_A" localSheetId="86" hidden="1">[9]C!#REF!</definedName>
    <definedName name="__123Graph_A" localSheetId="87" hidden="1">[10]C!#REF!</definedName>
    <definedName name="__123Graph_A" localSheetId="90" hidden="1">[10]C!#REF!</definedName>
    <definedName name="__123Graph_A" localSheetId="92" hidden="1">[10]C!#REF!</definedName>
    <definedName name="__123Graph_A" localSheetId="93" hidden="1">[10]C!#REF!</definedName>
    <definedName name="__123Graph_A" localSheetId="18" hidden="1">[9]C!#REF!</definedName>
    <definedName name="__123Graph_A" localSheetId="94" hidden="1">#REF!</definedName>
    <definedName name="__123Graph_A" localSheetId="95" hidden="1">[11]C!#REF!</definedName>
    <definedName name="__123Graph_A" localSheetId="98" hidden="1">[11]C!#REF!</definedName>
    <definedName name="__123Graph_A" localSheetId="99" hidden="1">[9]C!#REF!</definedName>
    <definedName name="__123Graph_A" localSheetId="102" hidden="1">[11]C!#REF!</definedName>
    <definedName name="__123Graph_A" localSheetId="21" hidden="1">[9]C!#REF!</definedName>
    <definedName name="__123Graph_A" localSheetId="24" hidden="1">[9]C!#REF!</definedName>
    <definedName name="__123Graph_A" localSheetId="25" hidden="1">#REF!</definedName>
    <definedName name="__123Graph_A" localSheetId="96" hidden="1">[11]C!#REF!</definedName>
    <definedName name="__123Graph_A" localSheetId="97" hidden="1">[11]C!#REF!</definedName>
    <definedName name="__123Graph_A" hidden="1">[10]C!#REF!</definedName>
    <definedName name="__123Graph_AChart1" localSheetId="26" hidden="1">#REF!</definedName>
    <definedName name="__123Graph_AChart1" localSheetId="103" hidden="1">[13]IN_Cable!#REF!</definedName>
    <definedName name="__123Graph_AChart1" localSheetId="31" hidden="1">[13]IN_Cable!#REF!</definedName>
    <definedName name="__123Graph_AChart1" localSheetId="34" hidden="1">#REF!</definedName>
    <definedName name="__123Graph_AChart1" localSheetId="35" hidden="1">[13]IN_Cable!#REF!</definedName>
    <definedName name="__123Graph_AChart1" localSheetId="36" hidden="1">[13]IN_Cable!#REF!</definedName>
    <definedName name="__123Graph_AChart1" localSheetId="37" hidden="1">[13]IN_Cable!#REF!</definedName>
    <definedName name="__123Graph_AChart1" localSheetId="38" hidden="1">[13]IN_Cable!#REF!</definedName>
    <definedName name="__123Graph_AChart1" localSheetId="39" hidden="1">#REF!</definedName>
    <definedName name="__123Graph_AChart1" localSheetId="49" hidden="1">'[14]Cable 2'!#REF!</definedName>
    <definedName name="__123Graph_AChart1" localSheetId="50" hidden="1">'[14]Cable 2'!#REF!</definedName>
    <definedName name="__123Graph_AChart1" localSheetId="51" hidden="1">'[14]Cable 2'!#REF!</definedName>
    <definedName name="__123Graph_AChart1" localSheetId="52" hidden="1">'[14]Cable 2'!#REF!</definedName>
    <definedName name="__123Graph_AChart1" localSheetId="53" hidden="1">'[14]Cable 2'!#REF!</definedName>
    <definedName name="__123Graph_AChart1" localSheetId="54" hidden="1">'[14]Cable 2'!#REF!</definedName>
    <definedName name="__123Graph_AChart1" localSheetId="55" hidden="1">'[14]Cable 2'!#REF!</definedName>
    <definedName name="__123Graph_AChart1" localSheetId="59" hidden="1">[13]IN_Cable!#REF!</definedName>
    <definedName name="__123Graph_AChart1" localSheetId="63" hidden="1">[13]IN_Cable!#REF!</definedName>
    <definedName name="__123Graph_AChart1" localSheetId="64" hidden="1">#REF!</definedName>
    <definedName name="__123Graph_AChart1" localSheetId="66" hidden="1">#REF!</definedName>
    <definedName name="__123Graph_AChart1" localSheetId="67" hidden="1">[13]IN_Cable!#REF!</definedName>
    <definedName name="__123Graph_AChart1" localSheetId="83" hidden="1">[13]IN_Cable!#REF!</definedName>
    <definedName name="__123Graph_AChart1" localSheetId="84" hidden="1">[13]IN_Cable!#REF!</definedName>
    <definedName name="__123Graph_AChart1" localSheetId="85" hidden="1">[13]IN_Cable!#REF!</definedName>
    <definedName name="__123Graph_AChart1" localSheetId="86" hidden="1">[13]IN_Cable!#REF!</definedName>
    <definedName name="__123Graph_AChart1" localSheetId="90" hidden="1">[13]IN_Cable!#REF!</definedName>
    <definedName name="__123Graph_AChart1" localSheetId="92" hidden="1">[13]IN_Cable!#REF!</definedName>
    <definedName name="__123Graph_AChart1" localSheetId="93" hidden="1">[13]IN_Cable!#REF!</definedName>
    <definedName name="__123Graph_AChart1" localSheetId="94" hidden="1">#REF!</definedName>
    <definedName name="__123Graph_AChart1" localSheetId="99" hidden="1">[13]IN_Cable!#REF!</definedName>
    <definedName name="__123Graph_AChart1" localSheetId="25" hidden="1">#REF!</definedName>
    <definedName name="__123Graph_AChart1" hidden="1">[13]IN_Cable!#REF!</definedName>
    <definedName name="__123Graph_AChart2" localSheetId="26" hidden="1">#REF!</definedName>
    <definedName name="__123Graph_AChart2" localSheetId="103" hidden="1">[13]IN_Cable!#REF!</definedName>
    <definedName name="__123Graph_AChart2" localSheetId="31" hidden="1">[13]IN_Cable!#REF!</definedName>
    <definedName name="__123Graph_AChart2" localSheetId="34" hidden="1">#REF!</definedName>
    <definedName name="__123Graph_AChart2" localSheetId="35" hidden="1">#REF!</definedName>
    <definedName name="__123Graph_AChart2" localSheetId="36" hidden="1">#REF!</definedName>
    <definedName name="__123Graph_AChart2" localSheetId="37" hidden="1">[13]IN_Cable!#REF!</definedName>
    <definedName name="__123Graph_AChart2" localSheetId="38" hidden="1">[13]IN_Cable!#REF!</definedName>
    <definedName name="__123Graph_AChart2" localSheetId="39" hidden="1">#REF!</definedName>
    <definedName name="__123Graph_AChart2" localSheetId="49" hidden="1">'[14]Cable 2'!#REF!</definedName>
    <definedName name="__123Graph_AChart2" localSheetId="50" hidden="1">'[14]Cable 2'!#REF!</definedName>
    <definedName name="__123Graph_AChart2" localSheetId="51" hidden="1">'[14]Cable 2'!#REF!</definedName>
    <definedName name="__123Graph_AChart2" localSheetId="52" hidden="1">'[14]Cable 2'!#REF!</definedName>
    <definedName name="__123Graph_AChart2" localSheetId="53" hidden="1">'[14]Cable 2'!#REF!</definedName>
    <definedName name="__123Graph_AChart2" localSheetId="54" hidden="1">'[14]Cable 2'!#REF!</definedName>
    <definedName name="__123Graph_AChart2" localSheetId="55" hidden="1">'[14]Cable 2'!#REF!</definedName>
    <definedName name="__123Graph_AChart2" localSheetId="59" hidden="1">[13]IN_Cable!#REF!</definedName>
    <definedName name="__123Graph_AChart2" localSheetId="63" hidden="1">#REF!</definedName>
    <definedName name="__123Graph_AChart2" localSheetId="64" hidden="1">#REF!</definedName>
    <definedName name="__123Graph_AChart2" localSheetId="66" hidden="1">#REF!</definedName>
    <definedName name="__123Graph_AChart2" localSheetId="67" hidden="1">[13]IN_Cable!#REF!</definedName>
    <definedName name="__123Graph_AChart2" localSheetId="90" hidden="1">#REF!</definedName>
    <definedName name="__123Graph_AChart2" localSheetId="94" hidden="1">#REF!</definedName>
    <definedName name="__123Graph_AChart2" localSheetId="99" hidden="1">[13]IN_Cable!#REF!</definedName>
    <definedName name="__123Graph_AChart2" localSheetId="25" hidden="1">#REF!</definedName>
    <definedName name="__123Graph_AChart2" hidden="1">[13]IN_Cable!#REF!</definedName>
    <definedName name="__123Graph_AChart3" localSheetId="26" hidden="1">#REF!</definedName>
    <definedName name="__123Graph_AChart3" localSheetId="103" hidden="1">[13]IN_Cable!#REF!</definedName>
    <definedName name="__123Graph_AChart3" localSheetId="31" hidden="1">[13]IN_Cable!#REF!</definedName>
    <definedName name="__123Graph_AChart3" localSheetId="34" hidden="1">#REF!</definedName>
    <definedName name="__123Graph_AChart3" localSheetId="35" hidden="1">#REF!</definedName>
    <definedName name="__123Graph_AChart3" localSheetId="36" hidden="1">#REF!</definedName>
    <definedName name="__123Graph_AChart3" localSheetId="37" hidden="1">[13]IN_Cable!#REF!</definedName>
    <definedName name="__123Graph_AChart3" localSheetId="38" hidden="1">[13]IN_Cable!#REF!</definedName>
    <definedName name="__123Graph_AChart3" localSheetId="39" hidden="1">#REF!</definedName>
    <definedName name="__123Graph_AChart3" localSheetId="49" hidden="1">'[14]Cable 2'!#REF!</definedName>
    <definedName name="__123Graph_AChart3" localSheetId="50" hidden="1">'[14]Cable 2'!#REF!</definedName>
    <definedName name="__123Graph_AChart3" localSheetId="51" hidden="1">'[14]Cable 2'!#REF!</definedName>
    <definedName name="__123Graph_AChart3" localSheetId="52" hidden="1">'[14]Cable 2'!#REF!</definedName>
    <definedName name="__123Graph_AChart3" localSheetId="53" hidden="1">'[14]Cable 2'!#REF!</definedName>
    <definedName name="__123Graph_AChart3" localSheetId="54" hidden="1">'[14]Cable 2'!#REF!</definedName>
    <definedName name="__123Graph_AChart3" localSheetId="55" hidden="1">'[14]Cable 2'!#REF!</definedName>
    <definedName name="__123Graph_AChart3" localSheetId="59" hidden="1">[13]IN_Cable!#REF!</definedName>
    <definedName name="__123Graph_AChart3" localSheetId="63" hidden="1">#REF!</definedName>
    <definedName name="__123Graph_AChart3" localSheetId="64" hidden="1">#REF!</definedName>
    <definedName name="__123Graph_AChart3" localSheetId="66" hidden="1">#REF!</definedName>
    <definedName name="__123Graph_AChart3" localSheetId="67" hidden="1">[13]IN_Cable!#REF!</definedName>
    <definedName name="__123Graph_AChart3" localSheetId="90" hidden="1">#REF!</definedName>
    <definedName name="__123Graph_AChart3" localSheetId="94" hidden="1">#REF!</definedName>
    <definedName name="__123Graph_AChart3" localSheetId="99" hidden="1">[13]IN_Cable!#REF!</definedName>
    <definedName name="__123Graph_AChart3" localSheetId="25" hidden="1">#REF!</definedName>
    <definedName name="__123Graph_AChart3" hidden="1">[13]IN_Cable!#REF!</definedName>
    <definedName name="__123Graph_AChart4" localSheetId="26" hidden="1">#REF!</definedName>
    <definedName name="__123Graph_AChart4" localSheetId="103" hidden="1">[13]IN_Cable!#REF!</definedName>
    <definedName name="__123Graph_AChart4" localSheetId="31" hidden="1">[13]IN_Cable!#REF!</definedName>
    <definedName name="__123Graph_AChart4" localSheetId="34" hidden="1">#REF!</definedName>
    <definedName name="__123Graph_AChart4" localSheetId="35" hidden="1">#REF!</definedName>
    <definedName name="__123Graph_AChart4" localSheetId="36" hidden="1">#REF!</definedName>
    <definedName name="__123Graph_AChart4" localSheetId="37" hidden="1">[13]IN_Cable!#REF!</definedName>
    <definedName name="__123Graph_AChart4" localSheetId="38" hidden="1">[13]IN_Cable!#REF!</definedName>
    <definedName name="__123Graph_AChart4" localSheetId="39" hidden="1">#REF!</definedName>
    <definedName name="__123Graph_AChart4" localSheetId="49" hidden="1">'[14]Cable 2'!#REF!</definedName>
    <definedName name="__123Graph_AChart4" localSheetId="50" hidden="1">'[14]Cable 2'!#REF!</definedName>
    <definedName name="__123Graph_AChart4" localSheetId="51" hidden="1">'[14]Cable 2'!#REF!</definedName>
    <definedName name="__123Graph_AChart4" localSheetId="52" hidden="1">'[14]Cable 2'!#REF!</definedName>
    <definedName name="__123Graph_AChart4" localSheetId="53" hidden="1">'[14]Cable 2'!#REF!</definedName>
    <definedName name="__123Graph_AChart4" localSheetId="54" hidden="1">'[14]Cable 2'!#REF!</definedName>
    <definedName name="__123Graph_AChart4" localSheetId="55" hidden="1">'[14]Cable 2'!#REF!</definedName>
    <definedName name="__123Graph_AChart4" localSheetId="59" hidden="1">[13]IN_Cable!#REF!</definedName>
    <definedName name="__123Graph_AChart4" localSheetId="63" hidden="1">#REF!</definedName>
    <definedName name="__123Graph_AChart4" localSheetId="64" hidden="1">#REF!</definedName>
    <definedName name="__123Graph_AChart4" localSheetId="66" hidden="1">#REF!</definedName>
    <definedName name="__123Graph_AChart4" localSheetId="67" hidden="1">[13]IN_Cable!#REF!</definedName>
    <definedName name="__123Graph_AChart4" localSheetId="90" hidden="1">#REF!</definedName>
    <definedName name="__123Graph_AChart4" localSheetId="94" hidden="1">#REF!</definedName>
    <definedName name="__123Graph_AChart4" localSheetId="99" hidden="1">[13]IN_Cable!#REF!</definedName>
    <definedName name="__123Graph_AChart4" localSheetId="25" hidden="1">#REF!</definedName>
    <definedName name="__123Graph_AChart4" hidden="1">[13]IN_Cable!#REF!</definedName>
    <definedName name="__123Graph_AChart5" localSheetId="26" hidden="1">#REF!</definedName>
    <definedName name="__123Graph_AChart5" localSheetId="103" hidden="1">[13]IN_Cable!#REF!</definedName>
    <definedName name="__123Graph_AChart5" localSheetId="31" hidden="1">[13]IN_Cable!#REF!</definedName>
    <definedName name="__123Graph_AChart5" localSheetId="34" hidden="1">#REF!</definedName>
    <definedName name="__123Graph_AChart5" localSheetId="35" hidden="1">#REF!</definedName>
    <definedName name="__123Graph_AChart5" localSheetId="36" hidden="1">#REF!</definedName>
    <definedName name="__123Graph_AChart5" localSheetId="37" hidden="1">[13]IN_Cable!#REF!</definedName>
    <definedName name="__123Graph_AChart5" localSheetId="38" hidden="1">[13]IN_Cable!#REF!</definedName>
    <definedName name="__123Graph_AChart5" localSheetId="39" hidden="1">#REF!</definedName>
    <definedName name="__123Graph_AChart5" localSheetId="49" hidden="1">'[14]Cable 2'!#REF!</definedName>
    <definedName name="__123Graph_AChart5" localSheetId="50" hidden="1">'[14]Cable 2'!#REF!</definedName>
    <definedName name="__123Graph_AChart5" localSheetId="51" hidden="1">'[14]Cable 2'!#REF!</definedName>
    <definedName name="__123Graph_AChart5" localSheetId="52" hidden="1">'[14]Cable 2'!#REF!</definedName>
    <definedName name="__123Graph_AChart5" localSheetId="53" hidden="1">'[14]Cable 2'!#REF!</definedName>
    <definedName name="__123Graph_AChart5" localSheetId="54" hidden="1">'[14]Cable 2'!#REF!</definedName>
    <definedName name="__123Graph_AChart5" localSheetId="55" hidden="1">'[14]Cable 2'!#REF!</definedName>
    <definedName name="__123Graph_AChart5" localSheetId="59" hidden="1">[13]IN_Cable!#REF!</definedName>
    <definedName name="__123Graph_AChart5" localSheetId="63" hidden="1">#REF!</definedName>
    <definedName name="__123Graph_AChart5" localSheetId="64" hidden="1">#REF!</definedName>
    <definedName name="__123Graph_AChart5" localSheetId="66" hidden="1">#REF!</definedName>
    <definedName name="__123Graph_AChart5" localSheetId="67" hidden="1">[13]IN_Cable!#REF!</definedName>
    <definedName name="__123Graph_AChart5" localSheetId="90" hidden="1">#REF!</definedName>
    <definedName name="__123Graph_AChart5" localSheetId="94" hidden="1">#REF!</definedName>
    <definedName name="__123Graph_AChart5" localSheetId="99" hidden="1">[13]IN_Cable!#REF!</definedName>
    <definedName name="__123Graph_AChart5" localSheetId="25" hidden="1">#REF!</definedName>
    <definedName name="__123Graph_AChart5" hidden="1">[13]IN_Cable!#REF!</definedName>
    <definedName name="__123Graph_AChart6" localSheetId="26" hidden="1">#REF!</definedName>
    <definedName name="__123Graph_AChart6" localSheetId="103" hidden="1">[13]IN_Cable!#REF!</definedName>
    <definedName name="__123Graph_AChart6" localSheetId="31" hidden="1">[13]IN_Cable!#REF!</definedName>
    <definedName name="__123Graph_AChart6" localSheetId="34" hidden="1">#REF!</definedName>
    <definedName name="__123Graph_AChart6" localSheetId="35" hidden="1">#REF!</definedName>
    <definedName name="__123Graph_AChart6" localSheetId="36" hidden="1">#REF!</definedName>
    <definedName name="__123Graph_AChart6" localSheetId="37" hidden="1">[13]IN_Cable!#REF!</definedName>
    <definedName name="__123Graph_AChart6" localSheetId="38" hidden="1">[13]IN_Cable!#REF!</definedName>
    <definedName name="__123Graph_AChart6" localSheetId="39" hidden="1">#REF!</definedName>
    <definedName name="__123Graph_AChart6" localSheetId="49" hidden="1">'[14]Cable 2'!#REF!</definedName>
    <definedName name="__123Graph_AChart6" localSheetId="50" hidden="1">'[14]Cable 2'!#REF!</definedName>
    <definedName name="__123Graph_AChart6" localSheetId="51" hidden="1">'[14]Cable 2'!#REF!</definedName>
    <definedName name="__123Graph_AChart6" localSheetId="52" hidden="1">'[14]Cable 2'!#REF!</definedName>
    <definedName name="__123Graph_AChart6" localSheetId="53" hidden="1">'[14]Cable 2'!#REF!</definedName>
    <definedName name="__123Graph_AChart6" localSheetId="54" hidden="1">'[14]Cable 2'!#REF!</definedName>
    <definedName name="__123Graph_AChart6" localSheetId="55" hidden="1">'[14]Cable 2'!#REF!</definedName>
    <definedName name="__123Graph_AChart6" localSheetId="59" hidden="1">[13]IN_Cable!#REF!</definedName>
    <definedName name="__123Graph_AChart6" localSheetId="63" hidden="1">#REF!</definedName>
    <definedName name="__123Graph_AChart6" localSheetId="64" hidden="1">#REF!</definedName>
    <definedName name="__123Graph_AChart6" localSheetId="66" hidden="1">#REF!</definedName>
    <definedName name="__123Graph_AChart6" localSheetId="67" hidden="1">[13]IN_Cable!#REF!</definedName>
    <definedName name="__123Graph_AChart6" localSheetId="90" hidden="1">#REF!</definedName>
    <definedName name="__123Graph_AChart6" localSheetId="94" hidden="1">#REF!</definedName>
    <definedName name="__123Graph_AChart6" localSheetId="99" hidden="1">[13]IN_Cable!#REF!</definedName>
    <definedName name="__123Graph_AChart6" localSheetId="25" hidden="1">#REF!</definedName>
    <definedName name="__123Graph_AChart6" hidden="1">[13]IN_Cable!#REF!</definedName>
    <definedName name="__123Graph_AChart7" localSheetId="26" hidden="1">#REF!</definedName>
    <definedName name="__123Graph_AChart7" localSheetId="103" hidden="1">[13]IN_Cable!#REF!</definedName>
    <definedName name="__123Graph_AChart7" localSheetId="31" hidden="1">[13]IN_Cable!#REF!</definedName>
    <definedName name="__123Graph_AChart7" localSheetId="34" hidden="1">#REF!</definedName>
    <definedName name="__123Graph_AChart7" localSheetId="35" hidden="1">#REF!</definedName>
    <definedName name="__123Graph_AChart7" localSheetId="36" hidden="1">#REF!</definedName>
    <definedName name="__123Graph_AChart7" localSheetId="37" hidden="1">[13]IN_Cable!#REF!</definedName>
    <definedName name="__123Graph_AChart7" localSheetId="38" hidden="1">[13]IN_Cable!#REF!</definedName>
    <definedName name="__123Graph_AChart7" localSheetId="39" hidden="1">#REF!</definedName>
    <definedName name="__123Graph_AChart7" localSheetId="49" hidden="1">'[14]Cable 2'!#REF!</definedName>
    <definedName name="__123Graph_AChart7" localSheetId="50" hidden="1">'[14]Cable 2'!#REF!</definedName>
    <definedName name="__123Graph_AChart7" localSheetId="51" hidden="1">'[14]Cable 2'!#REF!</definedName>
    <definedName name="__123Graph_AChart7" localSheetId="52" hidden="1">'[14]Cable 2'!#REF!</definedName>
    <definedName name="__123Graph_AChart7" localSheetId="53" hidden="1">'[14]Cable 2'!#REF!</definedName>
    <definedName name="__123Graph_AChart7" localSheetId="54" hidden="1">'[14]Cable 2'!#REF!</definedName>
    <definedName name="__123Graph_AChart7" localSheetId="55" hidden="1">'[14]Cable 2'!#REF!</definedName>
    <definedName name="__123Graph_AChart7" localSheetId="59" hidden="1">[13]IN_Cable!#REF!</definedName>
    <definedName name="__123Graph_AChart7" localSheetId="63" hidden="1">#REF!</definedName>
    <definedName name="__123Graph_AChart7" localSheetId="64" hidden="1">#REF!</definedName>
    <definedName name="__123Graph_AChart7" localSheetId="66" hidden="1">#REF!</definedName>
    <definedName name="__123Graph_AChart7" localSheetId="67" hidden="1">[13]IN_Cable!#REF!</definedName>
    <definedName name="__123Graph_AChart7" localSheetId="90" hidden="1">#REF!</definedName>
    <definedName name="__123Graph_AChart7" localSheetId="94" hidden="1">#REF!</definedName>
    <definedName name="__123Graph_AChart7" localSheetId="99" hidden="1">[13]IN_Cable!#REF!</definedName>
    <definedName name="__123Graph_AChart7" localSheetId="25" hidden="1">#REF!</definedName>
    <definedName name="__123Graph_AChart7" hidden="1">[13]IN_Cable!#REF!</definedName>
    <definedName name="__123Graph_ACurrent" localSheetId="26" hidden="1">#REF!</definedName>
    <definedName name="__123Graph_ACurrent" localSheetId="103" hidden="1">[13]IN_Cable!#REF!</definedName>
    <definedName name="__123Graph_ACurrent" localSheetId="31" hidden="1">[13]IN_Cable!#REF!</definedName>
    <definedName name="__123Graph_ACurrent" localSheetId="34" hidden="1">#REF!</definedName>
    <definedName name="__123Graph_ACurrent" localSheetId="35" hidden="1">#REF!</definedName>
    <definedName name="__123Graph_ACurrent" localSheetId="36" hidden="1">#REF!</definedName>
    <definedName name="__123Graph_ACurrent" localSheetId="37" hidden="1">[13]IN_Cable!#REF!</definedName>
    <definedName name="__123Graph_ACurrent" localSheetId="38" hidden="1">[13]IN_Cable!#REF!</definedName>
    <definedName name="__123Graph_ACurrent" localSheetId="39" hidden="1">#REF!</definedName>
    <definedName name="__123Graph_ACurrent" localSheetId="49" hidden="1">'[14]Cable 2'!#REF!</definedName>
    <definedName name="__123Graph_ACurrent" localSheetId="50" hidden="1">'[14]Cable 2'!#REF!</definedName>
    <definedName name="__123Graph_ACurrent" localSheetId="51" hidden="1">'[14]Cable 2'!#REF!</definedName>
    <definedName name="__123Graph_ACurrent" localSheetId="52" hidden="1">'[14]Cable 2'!#REF!</definedName>
    <definedName name="__123Graph_ACurrent" localSheetId="53" hidden="1">'[14]Cable 2'!#REF!</definedName>
    <definedName name="__123Graph_ACurrent" localSheetId="54" hidden="1">'[14]Cable 2'!#REF!</definedName>
    <definedName name="__123Graph_ACurrent" localSheetId="55" hidden="1">'[14]Cable 2'!#REF!</definedName>
    <definedName name="__123Graph_ACurrent" localSheetId="59" hidden="1">[13]IN_Cable!#REF!</definedName>
    <definedName name="__123Graph_ACurrent" localSheetId="63" hidden="1">#REF!</definedName>
    <definedName name="__123Graph_ACurrent" localSheetId="64" hidden="1">#REF!</definedName>
    <definedName name="__123Graph_ACurrent" localSheetId="66" hidden="1">#REF!</definedName>
    <definedName name="__123Graph_ACurrent" localSheetId="67" hidden="1">[13]IN_Cable!#REF!</definedName>
    <definedName name="__123Graph_ACurrent" localSheetId="90" hidden="1">#REF!</definedName>
    <definedName name="__123Graph_ACurrent" localSheetId="94" hidden="1">#REF!</definedName>
    <definedName name="__123Graph_ACurrent" localSheetId="99" hidden="1">[13]IN_Cable!#REF!</definedName>
    <definedName name="__123Graph_ACurrent" localSheetId="25" hidden="1">#REF!</definedName>
    <definedName name="__123Graph_ACurrent" hidden="1">[13]IN_Cable!#REF!</definedName>
    <definedName name="__123Graph_ADEBT" localSheetId="16" hidden="1">#REF!</definedName>
    <definedName name="__123Graph_ADEBT" localSheetId="19" hidden="1">#REF!</definedName>
    <definedName name="__123Graph_ADEBT" localSheetId="20" hidden="1">#REF!</definedName>
    <definedName name="__123Graph_ADEBT" localSheetId="22" hidden="1">#REF!</definedName>
    <definedName name="__123Graph_ADEBT" localSheetId="26" hidden="1">#REF!</definedName>
    <definedName name="__123Graph_ADEBT" localSheetId="27" hidden="1">#REF!</definedName>
    <definedName name="__123Graph_ADEBT" localSheetId="103" hidden="1">#REF!</definedName>
    <definedName name="__123Graph_ADEBT" localSheetId="31" hidden="1">#REF!</definedName>
    <definedName name="__123Graph_ADEBT" localSheetId="34" hidden="1">#REF!</definedName>
    <definedName name="__123Graph_ADEBT" localSheetId="35" hidden="1">#REF!</definedName>
    <definedName name="__123Graph_ADEBT" localSheetId="36" hidden="1">#REF!</definedName>
    <definedName name="__123Graph_ADEBT" localSheetId="37" hidden="1">#REF!</definedName>
    <definedName name="__123Graph_ADEBT" localSheetId="38" hidden="1">#REF!</definedName>
    <definedName name="__123Graph_ADEBT" localSheetId="39" hidden="1">#REF!</definedName>
    <definedName name="__123Graph_ADEBT" localSheetId="40" hidden="1">#REF!</definedName>
    <definedName name="__123Graph_ADEBT" localSheetId="41" hidden="1">#REF!</definedName>
    <definedName name="__123Graph_ADEBT" localSheetId="59" hidden="1">#REF!</definedName>
    <definedName name="__123Graph_ADEBT" localSheetId="60" hidden="1">#REF!</definedName>
    <definedName name="__123Graph_ADEBT" localSheetId="63" hidden="1">#REF!</definedName>
    <definedName name="__123Graph_ADEBT" localSheetId="64" hidden="1">#REF!</definedName>
    <definedName name="__123Graph_ADEBT" localSheetId="15" hidden="1">#REF!</definedName>
    <definedName name="__123Graph_ADEBT" localSheetId="67" hidden="1">#REF!</definedName>
    <definedName name="__123Graph_ADEBT" localSheetId="17" hidden="1">#REF!</definedName>
    <definedName name="__123Graph_ADEBT" localSheetId="82" hidden="1">#REF!</definedName>
    <definedName name="__123Graph_ADEBT" localSheetId="83" hidden="1">#REF!</definedName>
    <definedName name="__123Graph_ADEBT" localSheetId="84" hidden="1">#REF!</definedName>
    <definedName name="__123Graph_ADEBT" localSheetId="85" hidden="1">#REF!</definedName>
    <definedName name="__123Graph_ADEBT" localSheetId="86" hidden="1">#REF!</definedName>
    <definedName name="__123Graph_ADEBT" localSheetId="87" hidden="1">#REF!</definedName>
    <definedName name="__123Graph_ADEBT" localSheetId="90" hidden="1">#REF!</definedName>
    <definedName name="__123Graph_ADEBT" localSheetId="92" hidden="1">#REF!</definedName>
    <definedName name="__123Graph_ADEBT" localSheetId="93" hidden="1">#REF!</definedName>
    <definedName name="__123Graph_ADEBT" localSheetId="18" hidden="1">#REF!</definedName>
    <definedName name="__123Graph_ADEBT" localSheetId="98" hidden="1">#REF!</definedName>
    <definedName name="__123Graph_ADEBT" localSheetId="99" hidden="1">#REF!</definedName>
    <definedName name="__123Graph_ADEBT" localSheetId="102" hidden="1">#REF!</definedName>
    <definedName name="__123Graph_ADEBT" localSheetId="21" hidden="1">#REF!</definedName>
    <definedName name="__123Graph_ADEBT" localSheetId="24" hidden="1">#REF!</definedName>
    <definedName name="__123Graph_ADEBT" localSheetId="25" hidden="1">#REF!</definedName>
    <definedName name="__123Graph_ADEBT" hidden="1">#REF!</definedName>
    <definedName name="__123Graph_ADIFFERENTIAL" localSheetId="16" hidden="1">[15]TAB25b!#REF!</definedName>
    <definedName name="__123Graph_ADIFFERENTIAL" localSheetId="19" hidden="1">[15]TAB25b!#REF!</definedName>
    <definedName name="__123Graph_ADIFFERENTIAL" localSheetId="20" hidden="1">[15]TAB25b!#REF!</definedName>
    <definedName name="__123Graph_ADIFFERENTIAL" localSheetId="22" hidden="1">[15]TAB25b!#REF!</definedName>
    <definedName name="__123Graph_ADIFFERENTIAL" localSheetId="26" hidden="1">#REF!</definedName>
    <definedName name="__123Graph_ADIFFERENTIAL" localSheetId="103" hidden="1">[15]TAB25b!#REF!</definedName>
    <definedName name="__123Graph_ADIFFERENTIAL" localSheetId="31" hidden="1">[15]TAB25b!#REF!</definedName>
    <definedName name="__123Graph_ADIFFERENTIAL" localSheetId="34" hidden="1">#REF!</definedName>
    <definedName name="__123Graph_ADIFFERENTIAL" localSheetId="35" hidden="1">#REF!</definedName>
    <definedName name="__123Graph_ADIFFERENTIAL" localSheetId="36" hidden="1">[15]TAB25b!#REF!</definedName>
    <definedName name="__123Graph_ADIFFERENTIAL" localSheetId="37" hidden="1">[15]TAB25b!#REF!</definedName>
    <definedName name="__123Graph_ADIFFERENTIAL" localSheetId="38" hidden="1">[15]TAB25b!#REF!</definedName>
    <definedName name="__123Graph_ADIFFERENTIAL" localSheetId="39" hidden="1">#REF!</definedName>
    <definedName name="__123Graph_ADIFFERENTIAL" localSheetId="59" hidden="1">[15]TAB25b!#REF!</definedName>
    <definedName name="__123Graph_ADIFFERENTIAL" localSheetId="63" hidden="1">[15]TAB25b!#REF!</definedName>
    <definedName name="__123Graph_ADIFFERENTIAL" localSheetId="64" hidden="1">#REF!</definedName>
    <definedName name="__123Graph_ADIFFERENTIAL" localSheetId="15" hidden="1">[15]TAB25b!#REF!</definedName>
    <definedName name="__123Graph_ADIFFERENTIAL" localSheetId="66" hidden="1">#REF!</definedName>
    <definedName name="__123Graph_ADIFFERENTIAL" localSheetId="67" hidden="1">[15]TAB25b!#REF!</definedName>
    <definedName name="__123Graph_ADIFFERENTIAL" localSheetId="17" hidden="1">[15]TAB25b!#REF!</definedName>
    <definedName name="__123Graph_ADIFFERENTIAL" localSheetId="90" hidden="1">[15]TAB25b!#REF!</definedName>
    <definedName name="__123Graph_ADIFFERENTIAL" localSheetId="18" hidden="1">[15]TAB25b!#REF!</definedName>
    <definedName name="__123Graph_ADIFFERENTIAL" localSheetId="94" hidden="1">#REF!</definedName>
    <definedName name="__123Graph_ADIFFERENTIAL" localSheetId="99" hidden="1">[15]TAB25b!#REF!</definedName>
    <definedName name="__123Graph_ADIFFERENTIAL" localSheetId="102" hidden="1">[15]TAB25b!#REF!</definedName>
    <definedName name="__123Graph_ADIFFERENTIAL" localSheetId="21" hidden="1">[15]TAB25b!#REF!</definedName>
    <definedName name="__123Graph_ADIFFERENTIAL" localSheetId="24" hidden="1">[15]TAB25b!#REF!</definedName>
    <definedName name="__123Graph_ADIFFERENTIAL" localSheetId="25" hidden="1">#REF!</definedName>
    <definedName name="__123Graph_ADIFFERENTIAL" hidden="1">[15]TAB25b!#REF!</definedName>
    <definedName name="__123Graph_AINTEREST" localSheetId="16" hidden="1">[15]TAB25b!#REF!</definedName>
    <definedName name="__123Graph_AINTEREST" localSheetId="19" hidden="1">[15]TAB25b!#REF!</definedName>
    <definedName name="__123Graph_AINTEREST" localSheetId="20" hidden="1">[15]TAB25b!#REF!</definedName>
    <definedName name="__123Graph_AINTEREST" localSheetId="22" hidden="1">[15]TAB25b!#REF!</definedName>
    <definedName name="__123Graph_AINTEREST" localSheetId="26" hidden="1">#REF!</definedName>
    <definedName name="__123Graph_AINTEREST" localSheetId="103" hidden="1">[15]TAB25b!#REF!</definedName>
    <definedName name="__123Graph_AINTEREST" localSheetId="34" hidden="1">#REF!</definedName>
    <definedName name="__123Graph_AINTEREST" localSheetId="35" hidden="1">#REF!</definedName>
    <definedName name="__123Graph_AINTEREST" localSheetId="36" hidden="1">[15]TAB25b!#REF!</definedName>
    <definedName name="__123Graph_AINTEREST" localSheetId="37" hidden="1">[15]TAB25b!#REF!</definedName>
    <definedName name="__123Graph_AINTEREST" localSheetId="38" hidden="1">[15]TAB25b!#REF!</definedName>
    <definedName name="__123Graph_AINTEREST" localSheetId="39" hidden="1">#REF!</definedName>
    <definedName name="__123Graph_AINTEREST" localSheetId="59" hidden="1">[15]TAB25b!#REF!</definedName>
    <definedName name="__123Graph_AINTEREST" localSheetId="63" hidden="1">[15]TAB25b!#REF!</definedName>
    <definedName name="__123Graph_AINTEREST" localSheetId="64" hidden="1">#REF!</definedName>
    <definedName name="__123Graph_AINTEREST" localSheetId="15" hidden="1">[15]TAB25b!#REF!</definedName>
    <definedName name="__123Graph_AINTEREST" localSheetId="66" hidden="1">#REF!</definedName>
    <definedName name="__123Graph_AINTEREST" localSheetId="67" hidden="1">[15]TAB25b!#REF!</definedName>
    <definedName name="__123Graph_AINTEREST" localSheetId="17" hidden="1">[15]TAB25b!#REF!</definedName>
    <definedName name="__123Graph_AINTEREST" localSheetId="90" hidden="1">[15]TAB25b!#REF!</definedName>
    <definedName name="__123Graph_AINTEREST" localSheetId="18" hidden="1">[15]TAB25b!#REF!</definedName>
    <definedName name="__123Graph_AINTEREST" localSheetId="94" hidden="1">#REF!</definedName>
    <definedName name="__123Graph_AINTEREST" localSheetId="102" hidden="1">[15]TAB25b!#REF!</definedName>
    <definedName name="__123Graph_AINTEREST" localSheetId="21" hidden="1">[15]TAB25b!#REF!</definedName>
    <definedName name="__123Graph_AINTEREST" localSheetId="24" hidden="1">[15]TAB25b!#REF!</definedName>
    <definedName name="__123Graph_AINTEREST" localSheetId="25" hidden="1">#REF!</definedName>
    <definedName name="__123Graph_AINTEREST" hidden="1">[15]TAB25b!#REF!</definedName>
    <definedName name="__123Graph_AREER" localSheetId="16" hidden="1">[16]ER!#REF!</definedName>
    <definedName name="__123Graph_AREER" localSheetId="19" hidden="1">[16]ER!#REF!</definedName>
    <definedName name="__123Graph_AREER" localSheetId="20" hidden="1">[16]ER!#REF!</definedName>
    <definedName name="__123Graph_AREER" localSheetId="26" hidden="1">#REF!</definedName>
    <definedName name="__123Graph_AREER" localSheetId="31" hidden="1">[16]ER!#REF!</definedName>
    <definedName name="__123Graph_AREER" localSheetId="34" hidden="1">#REF!</definedName>
    <definedName name="__123Graph_AREER" localSheetId="35" hidden="1">#REF!</definedName>
    <definedName name="__123Graph_AREER" localSheetId="36" hidden="1">#REF!</definedName>
    <definedName name="__123Graph_AREER" localSheetId="37" hidden="1">[16]ER!#REF!</definedName>
    <definedName name="__123Graph_AREER" localSheetId="38" hidden="1">[16]ER!#REF!</definedName>
    <definedName name="__123Graph_AREER" localSheetId="39" hidden="1">#REF!</definedName>
    <definedName name="__123Graph_AREER" localSheetId="49" hidden="1">[16]ER!#REF!</definedName>
    <definedName name="__123Graph_AREER" localSheetId="53" hidden="1">[16]ER!#REF!</definedName>
    <definedName name="__123Graph_AREER" localSheetId="59" hidden="1">[16]ER!#REF!</definedName>
    <definedName name="__123Graph_AREER" localSheetId="63" hidden="1">[16]ER!#REF!</definedName>
    <definedName name="__123Graph_AREER" localSheetId="64" hidden="1">#REF!</definedName>
    <definedName name="__123Graph_AREER" localSheetId="15" hidden="1">[16]ER!#REF!</definedName>
    <definedName name="__123Graph_AREER" localSheetId="66" hidden="1">#REF!</definedName>
    <definedName name="__123Graph_AREER" localSheetId="67" hidden="1">#REF!</definedName>
    <definedName name="__123Graph_AREER" localSheetId="17" hidden="1">[16]ER!#REF!</definedName>
    <definedName name="__123Graph_AREER" localSheetId="90" hidden="1">#REF!</definedName>
    <definedName name="__123Graph_AREER" localSheetId="18" hidden="1">[16]ER!#REF!</definedName>
    <definedName name="__123Graph_AREER" localSheetId="94" hidden="1">#REF!</definedName>
    <definedName name="__123Graph_AREER" localSheetId="21" hidden="1">[16]ER!#REF!</definedName>
    <definedName name="__123Graph_AREER" localSheetId="24" hidden="1">[16]ER!#REF!</definedName>
    <definedName name="__123Graph_AREER" localSheetId="25" hidden="1">#REF!</definedName>
    <definedName name="__123Graph_AREER" hidden="1">[16]ER!#REF!</definedName>
    <definedName name="__123Graph_ASPREAD" localSheetId="16" hidden="1">[15]TAB25b!#REF!</definedName>
    <definedName name="__123Graph_ASPREAD" localSheetId="19" hidden="1">[15]TAB25b!#REF!</definedName>
    <definedName name="__123Graph_ASPREAD" localSheetId="20" hidden="1">[15]TAB25b!#REF!</definedName>
    <definedName name="__123Graph_ASPREAD" localSheetId="26" hidden="1">#REF!</definedName>
    <definedName name="__123Graph_ASPREAD" localSheetId="31" hidden="1">[15]TAB25b!#REF!</definedName>
    <definedName name="__123Graph_ASPREAD" localSheetId="34" hidden="1">#REF!</definedName>
    <definedName name="__123Graph_ASPREAD" localSheetId="35" hidden="1">#REF!</definedName>
    <definedName name="__123Graph_ASPREAD" localSheetId="36" hidden="1">#REF!</definedName>
    <definedName name="__123Graph_ASPREAD" localSheetId="37" hidden="1">[15]TAB25b!#REF!</definedName>
    <definedName name="__123Graph_ASPREAD" localSheetId="38" hidden="1">[15]TAB25b!#REF!</definedName>
    <definedName name="__123Graph_ASPREAD" localSheetId="39" hidden="1">#REF!</definedName>
    <definedName name="__123Graph_ASPREAD" localSheetId="59" hidden="1">[15]TAB25b!#REF!</definedName>
    <definedName name="__123Graph_ASPREAD" localSheetId="63" hidden="1">[15]TAB25b!#REF!</definedName>
    <definedName name="__123Graph_ASPREAD" localSheetId="64" hidden="1">#REF!</definedName>
    <definedName name="__123Graph_ASPREAD" localSheetId="15" hidden="1">[15]TAB25b!#REF!</definedName>
    <definedName name="__123Graph_ASPREAD" localSheetId="66" hidden="1">#REF!</definedName>
    <definedName name="__123Graph_ASPREAD" localSheetId="67" hidden="1">#REF!</definedName>
    <definedName name="__123Graph_ASPREAD" localSheetId="17" hidden="1">[15]TAB25b!#REF!</definedName>
    <definedName name="__123Graph_ASPREAD" localSheetId="90" hidden="1">#REF!</definedName>
    <definedName name="__123Graph_ASPREAD" localSheetId="18" hidden="1">[15]TAB25b!#REF!</definedName>
    <definedName name="__123Graph_ASPREAD" localSheetId="94" hidden="1">#REF!</definedName>
    <definedName name="__123Graph_ASPREAD" localSheetId="21" hidden="1">[15]TAB25b!#REF!</definedName>
    <definedName name="__123Graph_ASPREAD" localSheetId="24" hidden="1">[15]TAB25b!#REF!</definedName>
    <definedName name="__123Graph_ASPREAD" localSheetId="25" hidden="1">#REF!</definedName>
    <definedName name="__123Graph_ASPREAD" hidden="1">[15]TAB25b!#REF!</definedName>
    <definedName name="__123Graph_B" localSheetId="16" hidden="1">[9]C!#REF!</definedName>
    <definedName name="__123Graph_B" localSheetId="19" hidden="1">[9]C!#REF!</definedName>
    <definedName name="__123Graph_B" localSheetId="20" hidden="1">[9]C!#REF!</definedName>
    <definedName name="__123Graph_B" localSheetId="26" hidden="1">#REF!</definedName>
    <definedName name="__123Graph_B" localSheetId="103" hidden="1">[11]C!#REF!</definedName>
    <definedName name="__123Graph_B" localSheetId="34" hidden="1">#REF!</definedName>
    <definedName name="__123Graph_B" localSheetId="35" hidden="1">#REF!</definedName>
    <definedName name="__123Graph_B" localSheetId="36" hidden="1">#REF!</definedName>
    <definedName name="__123Graph_B" localSheetId="37" hidden="1">[17]FLUJO!$B$7929:$C$7929</definedName>
    <definedName name="__123Graph_B" localSheetId="38" hidden="1">[9]C!#REF!</definedName>
    <definedName name="__123Graph_B" localSheetId="39" hidden="1">#REF!</definedName>
    <definedName name="__123Graph_B" localSheetId="59" hidden="1">[17]FLUJO!$B$7929:$C$7929</definedName>
    <definedName name="__123Graph_B" localSheetId="60" hidden="1">[9]C!#REF!</definedName>
    <definedName name="__123Graph_B" localSheetId="63" hidden="1">[9]C!#REF!</definedName>
    <definedName name="__123Graph_B" localSheetId="64" hidden="1">#REF!</definedName>
    <definedName name="__123Graph_B" localSheetId="15" hidden="1">[9]C!#REF!</definedName>
    <definedName name="__123Graph_B" localSheetId="66" hidden="1">#REF!</definedName>
    <definedName name="__123Graph_B" localSheetId="67" hidden="1">[9]C!#REF!</definedName>
    <definedName name="__123Graph_B" localSheetId="17" hidden="1">[9]C!#REF!</definedName>
    <definedName name="__123Graph_B" localSheetId="82" hidden="1">[9]C!#REF!</definedName>
    <definedName name="__123Graph_B" localSheetId="83" hidden="1">[9]C!#REF!</definedName>
    <definedName name="__123Graph_B" localSheetId="84" hidden="1">[9]C!#REF!</definedName>
    <definedName name="__123Graph_B" localSheetId="85" hidden="1">[9]C!#REF!</definedName>
    <definedName name="__123Graph_B" localSheetId="86" hidden="1">[9]C!#REF!</definedName>
    <definedName name="__123Graph_B" localSheetId="87" hidden="1">[17]FLUJO!$B$7929:$C$7929</definedName>
    <definedName name="__123Graph_B" localSheetId="90" hidden="1">#REF!</definedName>
    <definedName name="__123Graph_B" localSheetId="18" hidden="1">[9]C!#REF!</definedName>
    <definedName name="__123Graph_B" localSheetId="94" hidden="1">#REF!</definedName>
    <definedName name="__123Graph_B" localSheetId="95" hidden="1">[11]C!#REF!</definedName>
    <definedName name="__123Graph_B" localSheetId="98" hidden="1">[11]C!#REF!</definedName>
    <definedName name="__123Graph_B" localSheetId="99" hidden="1">[9]C!#REF!</definedName>
    <definedName name="__123Graph_B" localSheetId="102" hidden="1">[11]C!#REF!</definedName>
    <definedName name="__123Graph_B" localSheetId="21" hidden="1">[9]C!#REF!</definedName>
    <definedName name="__123Graph_B" localSheetId="24" hidden="1">[9]C!#REF!</definedName>
    <definedName name="__123Graph_B" localSheetId="25" hidden="1">#REF!</definedName>
    <definedName name="__123Graph_B" localSheetId="96" hidden="1">[11]C!#REF!</definedName>
    <definedName name="__123Graph_B" localSheetId="97" hidden="1">[11]C!#REF!</definedName>
    <definedName name="__123Graph_B" hidden="1">[17]FLUJO!$B$7929:$C$7929</definedName>
    <definedName name="__123Graph_BChart1" localSheetId="16" hidden="1">#REF!</definedName>
    <definedName name="__123Graph_BChart1" localSheetId="19" hidden="1">#REF!</definedName>
    <definedName name="__123Graph_BChart1" localSheetId="20" hidden="1">#REF!</definedName>
    <definedName name="__123Graph_BChart1" localSheetId="22" hidden="1">#REF!</definedName>
    <definedName name="__123Graph_BChart1" localSheetId="23" hidden="1">#REF!</definedName>
    <definedName name="__123Graph_BChart1" localSheetId="103" hidden="1">#REF!</definedName>
    <definedName name="__123Graph_BChart1" localSheetId="31" hidden="1">#REF!</definedName>
    <definedName name="__123Graph_BChart1" localSheetId="34" hidden="1">#REF!</definedName>
    <definedName name="__123Graph_BChart1" localSheetId="35" hidden="1">#REF!</definedName>
    <definedName name="__123Graph_BChart1" localSheetId="36" hidden="1">#REF!</definedName>
    <definedName name="__123Graph_BChart1" localSheetId="37" hidden="1">#REF!</definedName>
    <definedName name="__123Graph_BChart1" localSheetId="38" hidden="1">#REF!</definedName>
    <definedName name="__123Graph_BChart1" localSheetId="39" hidden="1">#REF!</definedName>
    <definedName name="__123Graph_BChart1" localSheetId="55" hidden="1">#REF!</definedName>
    <definedName name="__123Graph_BChart1" localSheetId="59" hidden="1">#REF!</definedName>
    <definedName name="__123Graph_BChart1" localSheetId="60" hidden="1">#REF!</definedName>
    <definedName name="__123Graph_BChart1" localSheetId="63" hidden="1">#REF!</definedName>
    <definedName name="__123Graph_BChart1" localSheetId="64" hidden="1">#REF!</definedName>
    <definedName name="__123Graph_BChart1" localSheetId="67" hidden="1">#REF!</definedName>
    <definedName name="__123Graph_BChart1" localSheetId="17" hidden="1">#REF!</definedName>
    <definedName name="__123Graph_BChart1" localSheetId="82" hidden="1">#REF!</definedName>
    <definedName name="__123Graph_BChart1" localSheetId="87" hidden="1">#REF!</definedName>
    <definedName name="__123Graph_BChart1" localSheetId="90" hidden="1">#REF!</definedName>
    <definedName name="__123Graph_BChart1" localSheetId="92" hidden="1">#REF!</definedName>
    <definedName name="__123Graph_BChart1" localSheetId="93" hidden="1">#REF!</definedName>
    <definedName name="__123Graph_BChart1" localSheetId="18" hidden="1">#REF!</definedName>
    <definedName name="__123Graph_BChart1" localSheetId="98" hidden="1">#REF!</definedName>
    <definedName name="__123Graph_BChart1" localSheetId="99" hidden="1">#REF!</definedName>
    <definedName name="__123Graph_BChart1" localSheetId="21" hidden="1">#REF!</definedName>
    <definedName name="__123Graph_BChart1" localSheetId="24" hidden="1">#REF!</definedName>
    <definedName name="__123Graph_BChart1" hidden="1">#REF!</definedName>
    <definedName name="__123Graph_BChart2" localSheetId="16" hidden="1">#REF!</definedName>
    <definedName name="__123Graph_BChart2" localSheetId="22" hidden="1">#REF!</definedName>
    <definedName name="__123Graph_BChart2" localSheetId="103" hidden="1">#REF!</definedName>
    <definedName name="__123Graph_BChart2" localSheetId="31" hidden="1">#REF!</definedName>
    <definedName name="__123Graph_BChart2" localSheetId="34" hidden="1">#REF!</definedName>
    <definedName name="__123Graph_BChart2" localSheetId="35" hidden="1">#REF!</definedName>
    <definedName name="__123Graph_BChart2" localSheetId="36" hidden="1">#REF!</definedName>
    <definedName name="__123Graph_BChart2" localSheetId="37" hidden="1">#REF!</definedName>
    <definedName name="__123Graph_BChart2" localSheetId="38" hidden="1">#REF!</definedName>
    <definedName name="__123Graph_BChart2" localSheetId="39" hidden="1">#REF!</definedName>
    <definedName name="__123Graph_BChart2" localSheetId="55" hidden="1">#REF!</definedName>
    <definedName name="__123Graph_BChart2" localSheetId="59" hidden="1">#REF!</definedName>
    <definedName name="__123Graph_BChart2" localSheetId="60" hidden="1">#REF!</definedName>
    <definedName name="__123Graph_BChart2" localSheetId="63" hidden="1">#REF!</definedName>
    <definedName name="__123Graph_BChart2" localSheetId="64" hidden="1">#REF!</definedName>
    <definedName name="__123Graph_BChart2" localSheetId="67" hidden="1">#REF!</definedName>
    <definedName name="__123Graph_BChart2" localSheetId="17" hidden="1">#REF!</definedName>
    <definedName name="__123Graph_BChart2" localSheetId="82" hidden="1">#REF!</definedName>
    <definedName name="__123Graph_BChart2" localSheetId="90" hidden="1">#REF!</definedName>
    <definedName name="__123Graph_BChart2" localSheetId="92" hidden="1">#REF!</definedName>
    <definedName name="__123Graph_BChart2" localSheetId="93" hidden="1">#REF!</definedName>
    <definedName name="__123Graph_BChart2" localSheetId="98" hidden="1">#REF!</definedName>
    <definedName name="__123Graph_BChart2" localSheetId="99" hidden="1">#REF!</definedName>
    <definedName name="__123Graph_BChart2" hidden="1">#REF!</definedName>
    <definedName name="__123Graph_BChart3" localSheetId="16" hidden="1">#REF!</definedName>
    <definedName name="__123Graph_BChart3" localSheetId="22" hidden="1">#REF!</definedName>
    <definedName name="__123Graph_BChart3" localSheetId="103" hidden="1">#REF!</definedName>
    <definedName name="__123Graph_BChart3" localSheetId="31" hidden="1">#REF!</definedName>
    <definedName name="__123Graph_BChart3" localSheetId="34" hidden="1">#REF!</definedName>
    <definedName name="__123Graph_BChart3" localSheetId="35" hidden="1">#REF!</definedName>
    <definedName name="__123Graph_BChart3" localSheetId="36" hidden="1">#REF!</definedName>
    <definedName name="__123Graph_BChart3" localSheetId="37" hidden="1">#REF!</definedName>
    <definedName name="__123Graph_BChart3" localSheetId="38" hidden="1">#REF!</definedName>
    <definedName name="__123Graph_BChart3" localSheetId="39" hidden="1">#REF!</definedName>
    <definedName name="__123Graph_BChart3" localSheetId="55" hidden="1">#REF!</definedName>
    <definedName name="__123Graph_BChart3" localSheetId="59" hidden="1">#REF!</definedName>
    <definedName name="__123Graph_BChart3" localSheetId="60" hidden="1">#REF!</definedName>
    <definedName name="__123Graph_BChart3" localSheetId="63" hidden="1">#REF!</definedName>
    <definedName name="__123Graph_BChart3" localSheetId="64" hidden="1">#REF!</definedName>
    <definedName name="__123Graph_BChart3" localSheetId="67" hidden="1">#REF!</definedName>
    <definedName name="__123Graph_BChart3" localSheetId="17" hidden="1">#REF!</definedName>
    <definedName name="__123Graph_BChart3" localSheetId="82" hidden="1">#REF!</definedName>
    <definedName name="__123Graph_BChart3" localSheetId="90" hidden="1">#REF!</definedName>
    <definedName name="__123Graph_BChart3" localSheetId="92" hidden="1">#REF!</definedName>
    <definedName name="__123Graph_BChart3" localSheetId="93" hidden="1">#REF!</definedName>
    <definedName name="__123Graph_BChart3" localSheetId="98" hidden="1">#REF!</definedName>
    <definedName name="__123Graph_BChart3" localSheetId="99" hidden="1">#REF!</definedName>
    <definedName name="__123Graph_BChart3" hidden="1">#REF!</definedName>
    <definedName name="__123Graph_BChart4" localSheetId="16" hidden="1">#REF!</definedName>
    <definedName name="__123Graph_BChart4" localSheetId="34" hidden="1">#REF!</definedName>
    <definedName name="__123Graph_BChart4" localSheetId="35" hidden="1">#REF!</definedName>
    <definedName name="__123Graph_BChart4" localSheetId="36" hidden="1">#REF!</definedName>
    <definedName name="__123Graph_BChart4" localSheetId="37" hidden="1">#REF!</definedName>
    <definedName name="__123Graph_BChart4" localSheetId="38" hidden="1">#REF!</definedName>
    <definedName name="__123Graph_BChart4" localSheetId="39" hidden="1">#REF!</definedName>
    <definedName name="__123Graph_BChart4" localSheetId="17" hidden="1">#REF!</definedName>
    <definedName name="__123Graph_BChart4" localSheetId="82" hidden="1">#REF!</definedName>
    <definedName name="__123Graph_BChart4" localSheetId="90" hidden="1">#REF!</definedName>
    <definedName name="__123Graph_BChart4" localSheetId="92" hidden="1">#REF!</definedName>
    <definedName name="__123Graph_BChart4" localSheetId="93" hidden="1">#REF!</definedName>
    <definedName name="__123Graph_BChart4" hidden="1">#REF!</definedName>
    <definedName name="__123Graph_BChart5" localSheetId="16" hidden="1">#REF!</definedName>
    <definedName name="__123Graph_BChart5" localSheetId="34" hidden="1">#REF!</definedName>
    <definedName name="__123Graph_BChart5" localSheetId="35" hidden="1">#REF!</definedName>
    <definedName name="__123Graph_BChart5" localSheetId="36" hidden="1">#REF!</definedName>
    <definedName name="__123Graph_BChart5" localSheetId="37" hidden="1">#REF!</definedName>
    <definedName name="__123Graph_BChart5" localSheetId="38" hidden="1">#REF!</definedName>
    <definedName name="__123Graph_BChart5" localSheetId="39" hidden="1">#REF!</definedName>
    <definedName name="__123Graph_BChart5" localSheetId="17" hidden="1">#REF!</definedName>
    <definedName name="__123Graph_BChart5" localSheetId="82" hidden="1">#REF!</definedName>
    <definedName name="__123Graph_BChart5" localSheetId="90" hidden="1">#REF!</definedName>
    <definedName name="__123Graph_BChart5" localSheetId="92" hidden="1">#REF!</definedName>
    <definedName name="__123Graph_BChart5" localSheetId="93" hidden="1">#REF!</definedName>
    <definedName name="__123Graph_BChart5" hidden="1">#REF!</definedName>
    <definedName name="__123Graph_BChart6" localSheetId="16" hidden="1">#REF!</definedName>
    <definedName name="__123Graph_BChart6" localSheetId="34" hidden="1">#REF!</definedName>
    <definedName name="__123Graph_BChart6" localSheetId="35" hidden="1">#REF!</definedName>
    <definedName name="__123Graph_BChart6" localSheetId="36" hidden="1">#REF!</definedName>
    <definedName name="__123Graph_BChart6" localSheetId="37" hidden="1">#REF!</definedName>
    <definedName name="__123Graph_BChart6" localSheetId="38" hidden="1">#REF!</definedName>
    <definedName name="__123Graph_BChart6" localSheetId="39" hidden="1">#REF!</definedName>
    <definedName name="__123Graph_BChart6" localSheetId="17" hidden="1">#REF!</definedName>
    <definedName name="__123Graph_BChart6" localSheetId="82" hidden="1">#REF!</definedName>
    <definedName name="__123Graph_BChart6" localSheetId="90" hidden="1">#REF!</definedName>
    <definedName name="__123Graph_BChart6" localSheetId="92" hidden="1">#REF!</definedName>
    <definedName name="__123Graph_BChart6" localSheetId="93" hidden="1">#REF!</definedName>
    <definedName name="__123Graph_BChart6" hidden="1">#REF!</definedName>
    <definedName name="__123Graph_BChart7" localSheetId="16" hidden="1">#REF!</definedName>
    <definedName name="__123Graph_BChart7" localSheetId="34" hidden="1">#REF!</definedName>
    <definedName name="__123Graph_BChart7" localSheetId="35" hidden="1">#REF!</definedName>
    <definedName name="__123Graph_BChart7" localSheetId="36" hidden="1">#REF!</definedName>
    <definedName name="__123Graph_BChart7" localSheetId="37" hidden="1">#REF!</definedName>
    <definedName name="__123Graph_BChart7" localSheetId="38" hidden="1">#REF!</definedName>
    <definedName name="__123Graph_BChart7" localSheetId="39" hidden="1">#REF!</definedName>
    <definedName name="__123Graph_BChart7" localSheetId="17" hidden="1">#REF!</definedName>
    <definedName name="__123Graph_BChart7" localSheetId="82" hidden="1">#REF!</definedName>
    <definedName name="__123Graph_BChart7" localSheetId="90" hidden="1">#REF!</definedName>
    <definedName name="__123Graph_BChart7" localSheetId="92" hidden="1">#REF!</definedName>
    <definedName name="__123Graph_BChart7" localSheetId="93" hidden="1">#REF!</definedName>
    <definedName name="__123Graph_BChart7" hidden="1">#REF!</definedName>
    <definedName name="__123Graph_BCurrent" localSheetId="16" hidden="1">[18]G!#REF!</definedName>
    <definedName name="__123Graph_BCurrent" localSheetId="19" hidden="1">[18]G!#REF!</definedName>
    <definedName name="__123Graph_BCurrent" localSheetId="20" hidden="1">[18]G!#REF!</definedName>
    <definedName name="__123Graph_BCurrent" localSheetId="22" hidden="1">[18]G!#REF!</definedName>
    <definedName name="__123Graph_BCurrent" localSheetId="26" hidden="1">#REF!</definedName>
    <definedName name="__123Graph_BCurrent" localSheetId="31" hidden="1">[18]G!#REF!</definedName>
    <definedName name="__123Graph_BCurrent" localSheetId="34" hidden="1">#REF!</definedName>
    <definedName name="__123Graph_BCurrent" localSheetId="35" hidden="1">#REF!</definedName>
    <definedName name="__123Graph_BCurrent" localSheetId="36" hidden="1">[18]G!#REF!</definedName>
    <definedName name="__123Graph_BCurrent" localSheetId="37" hidden="1">[18]G!#REF!</definedName>
    <definedName name="__123Graph_BCurrent" localSheetId="38" hidden="1">[18]G!#REF!</definedName>
    <definedName name="__123Graph_BCurrent" localSheetId="39" hidden="1">#REF!</definedName>
    <definedName name="__123Graph_BCurrent" localSheetId="40" hidden="1">#REF!</definedName>
    <definedName name="__123Graph_BCurrent" localSheetId="41" hidden="1">#REF!</definedName>
    <definedName name="__123Graph_BCurrent" localSheetId="49" hidden="1">#REF!</definedName>
    <definedName name="__123Graph_BCurrent" localSheetId="50" hidden="1">#REF!</definedName>
    <definedName name="__123Graph_BCurrent" localSheetId="51" hidden="1">#REF!</definedName>
    <definedName name="__123Graph_BCurrent" localSheetId="52" hidden="1">#REF!</definedName>
    <definedName name="__123Graph_BCurrent" localSheetId="53" hidden="1">#REF!</definedName>
    <definedName name="__123Graph_BCurrent" localSheetId="54" hidden="1">#REF!</definedName>
    <definedName name="__123Graph_BCurrent" localSheetId="55" hidden="1">#REF!</definedName>
    <definedName name="__123Graph_BCurrent" localSheetId="59" hidden="1">[18]G!#REF!</definedName>
    <definedName name="__123Graph_BCurrent" localSheetId="60" hidden="1">[18]G!#REF!</definedName>
    <definedName name="__123Graph_BCurrent" localSheetId="63" hidden="1">#REF!</definedName>
    <definedName name="__123Graph_BCurrent" localSheetId="64" hidden="1">#REF!</definedName>
    <definedName name="__123Graph_BCurrent" localSheetId="15" hidden="1">[18]G!#REF!</definedName>
    <definedName name="__123Graph_BCurrent" localSheetId="66" hidden="1">#REF!</definedName>
    <definedName name="__123Graph_BCurrent" localSheetId="67" hidden="1">#REF!</definedName>
    <definedName name="__123Graph_BCurrent" localSheetId="17" hidden="1">[18]G!#REF!</definedName>
    <definedName name="__123Graph_BCurrent" localSheetId="87" hidden="1">[18]G!#REF!</definedName>
    <definedName name="__123Graph_BCurrent" localSheetId="90" hidden="1">[18]G!#REF!</definedName>
    <definedName name="__123Graph_BCurrent" localSheetId="18" hidden="1">[18]G!#REF!</definedName>
    <definedName name="__123Graph_BCurrent" localSheetId="94" hidden="1">#REF!</definedName>
    <definedName name="__123Graph_BCurrent" localSheetId="21" hidden="1">[18]G!#REF!</definedName>
    <definedName name="__123Graph_BCurrent" localSheetId="24" hidden="1">[18]G!#REF!</definedName>
    <definedName name="__123Graph_BCurrent" localSheetId="25" hidden="1">#REF!</definedName>
    <definedName name="__123Graph_BCurrent" hidden="1">[18]G!#REF!</definedName>
    <definedName name="__123Graph_BDEBT" localSheetId="16" hidden="1">#REF!</definedName>
    <definedName name="__123Graph_BDEBT" localSheetId="19" hidden="1">#REF!</definedName>
    <definedName name="__123Graph_BDEBT" localSheetId="20" hidden="1">#REF!</definedName>
    <definedName name="__123Graph_BDEBT" localSheetId="22" hidden="1">#REF!</definedName>
    <definedName name="__123Graph_BDEBT" localSheetId="26" hidden="1">#REF!</definedName>
    <definedName name="__123Graph_BDEBT" localSheetId="27" hidden="1">#REF!</definedName>
    <definedName name="__123Graph_BDEBT" localSheetId="103" hidden="1">#REF!</definedName>
    <definedName name="__123Graph_BDEBT" localSheetId="31" hidden="1">#REF!</definedName>
    <definedName name="__123Graph_BDEBT" localSheetId="34" hidden="1">#REF!</definedName>
    <definedName name="__123Graph_BDEBT" localSheetId="35" hidden="1">#REF!</definedName>
    <definedName name="__123Graph_BDEBT" localSheetId="36" hidden="1">#REF!</definedName>
    <definedName name="__123Graph_BDEBT" localSheetId="37" hidden="1">#REF!</definedName>
    <definedName name="__123Graph_BDEBT" localSheetId="38" hidden="1">#REF!</definedName>
    <definedName name="__123Graph_BDEBT" localSheetId="39" hidden="1">#REF!</definedName>
    <definedName name="__123Graph_BDEBT" localSheetId="40" hidden="1">#REF!</definedName>
    <definedName name="__123Graph_BDEBT" localSheetId="41" hidden="1">#REF!</definedName>
    <definedName name="__123Graph_BDEBT" localSheetId="59" hidden="1">#REF!</definedName>
    <definedName name="__123Graph_BDEBT" localSheetId="60" hidden="1">#REF!</definedName>
    <definedName name="__123Graph_BDEBT" localSheetId="63" hidden="1">#REF!</definedName>
    <definedName name="__123Graph_BDEBT" localSheetId="64" hidden="1">#REF!</definedName>
    <definedName name="__123Graph_BDEBT" localSheetId="15" hidden="1">#REF!</definedName>
    <definedName name="__123Graph_BDEBT" localSheetId="67" hidden="1">#REF!</definedName>
    <definedName name="__123Graph_BDEBT" localSheetId="17" hidden="1">#REF!</definedName>
    <definedName name="__123Graph_BDEBT" localSheetId="82" hidden="1">#REF!</definedName>
    <definedName name="__123Graph_BDEBT" localSheetId="83" hidden="1">#REF!</definedName>
    <definedName name="__123Graph_BDEBT" localSheetId="84" hidden="1">#REF!</definedName>
    <definedName name="__123Graph_BDEBT" localSheetId="85" hidden="1">#REF!</definedName>
    <definedName name="__123Graph_BDEBT" localSheetId="86" hidden="1">#REF!</definedName>
    <definedName name="__123Graph_BDEBT" localSheetId="87" hidden="1">#REF!</definedName>
    <definedName name="__123Graph_BDEBT" localSheetId="90" hidden="1">#REF!</definedName>
    <definedName name="__123Graph_BDEBT" localSheetId="92" hidden="1">#REF!</definedName>
    <definedName name="__123Graph_BDEBT" localSheetId="93" hidden="1">#REF!</definedName>
    <definedName name="__123Graph_BDEBT" localSheetId="18" hidden="1">#REF!</definedName>
    <definedName name="__123Graph_BDEBT" localSheetId="98" hidden="1">#REF!</definedName>
    <definedName name="__123Graph_BDEBT" localSheetId="99" hidden="1">#REF!</definedName>
    <definedName name="__123Graph_BDEBT" localSheetId="102" hidden="1">#REF!</definedName>
    <definedName name="__123Graph_BDEBT" localSheetId="21" hidden="1">#REF!</definedName>
    <definedName name="__123Graph_BDEBT" localSheetId="24" hidden="1">#REF!</definedName>
    <definedName name="__123Graph_BDEBT" localSheetId="25" hidden="1">#REF!</definedName>
    <definedName name="__123Graph_BDEBT" hidden="1">#REF!</definedName>
    <definedName name="__123Graph_BINTEREST" localSheetId="16" hidden="1">[15]TAB25b!#REF!</definedName>
    <definedName name="__123Graph_BINTEREST" localSheetId="19" hidden="1">[15]TAB25b!#REF!</definedName>
    <definedName name="__123Graph_BINTEREST" localSheetId="20" hidden="1">[15]TAB25b!#REF!</definedName>
    <definedName name="__123Graph_BINTEREST" localSheetId="22" hidden="1">[15]TAB25b!#REF!</definedName>
    <definedName name="__123Graph_BINTEREST" localSheetId="26" hidden="1">#REF!</definedName>
    <definedName name="__123Graph_BINTEREST" localSheetId="103" hidden="1">[15]TAB25b!#REF!</definedName>
    <definedName name="__123Graph_BINTEREST" localSheetId="31" hidden="1">[15]TAB25b!#REF!</definedName>
    <definedName name="__123Graph_BINTEREST" localSheetId="34" hidden="1">#REF!</definedName>
    <definedName name="__123Graph_BINTEREST" localSheetId="35" hidden="1">#REF!</definedName>
    <definedName name="__123Graph_BINTEREST" localSheetId="36" hidden="1">[15]TAB25b!#REF!</definedName>
    <definedName name="__123Graph_BINTEREST" localSheetId="37" hidden="1">[15]TAB25b!#REF!</definedName>
    <definedName name="__123Graph_BINTEREST" localSheetId="38" hidden="1">[15]TAB25b!#REF!</definedName>
    <definedName name="__123Graph_BINTEREST" localSheetId="39" hidden="1">#REF!</definedName>
    <definedName name="__123Graph_BINTEREST" localSheetId="40" hidden="1">#REF!</definedName>
    <definedName name="__123Graph_BINTEREST" localSheetId="41" hidden="1">#REF!</definedName>
    <definedName name="__123Graph_BINTEREST" localSheetId="59" hidden="1">[15]TAB25b!#REF!</definedName>
    <definedName name="__123Graph_BINTEREST" localSheetId="63" hidden="1">[15]TAB25b!#REF!</definedName>
    <definedName name="__123Graph_BINTEREST" localSheetId="64" hidden="1">#REF!</definedName>
    <definedName name="__123Graph_BINTEREST" localSheetId="15" hidden="1">[15]TAB25b!#REF!</definedName>
    <definedName name="__123Graph_BINTEREST" localSheetId="66" hidden="1">#REF!</definedName>
    <definedName name="__123Graph_BINTEREST" localSheetId="67" hidden="1">[15]TAB25b!#REF!</definedName>
    <definedName name="__123Graph_BINTEREST" localSheetId="17" hidden="1">[15]TAB25b!#REF!</definedName>
    <definedName name="__123Graph_BINTEREST" localSheetId="87" hidden="1">[15]TAB25b!#REF!</definedName>
    <definedName name="__123Graph_BINTEREST" localSheetId="90" hidden="1">[15]TAB25b!#REF!</definedName>
    <definedName name="__123Graph_BINTEREST" localSheetId="18" hidden="1">[15]TAB25b!#REF!</definedName>
    <definedName name="__123Graph_BINTEREST" localSheetId="94" hidden="1">#REF!</definedName>
    <definedName name="__123Graph_BINTEREST" localSheetId="99" hidden="1">[15]TAB25b!#REF!</definedName>
    <definedName name="__123Graph_BINTEREST" localSheetId="102" hidden="1">[15]TAB25b!#REF!</definedName>
    <definedName name="__123Graph_BINTEREST" localSheetId="21" hidden="1">[15]TAB25b!#REF!</definedName>
    <definedName name="__123Graph_BINTEREST" localSheetId="24" hidden="1">[15]TAB25b!#REF!</definedName>
    <definedName name="__123Graph_BINTEREST" localSheetId="25" hidden="1">#REF!</definedName>
    <definedName name="__123Graph_BINTEREST" hidden="1">[15]TAB25b!#REF!</definedName>
    <definedName name="__123Graph_BREER" localSheetId="16" hidden="1">[16]ER!#REF!</definedName>
    <definedName name="__123Graph_BREER" localSheetId="19" hidden="1">[16]ER!#REF!</definedName>
    <definedName name="__123Graph_BREER" localSheetId="20" hidden="1">[16]ER!#REF!</definedName>
    <definedName name="__123Graph_BREER" localSheetId="26" hidden="1">#REF!</definedName>
    <definedName name="__123Graph_BREER" localSheetId="103" hidden="1">[16]ER!#REF!</definedName>
    <definedName name="__123Graph_BREER" localSheetId="31" hidden="1">[16]ER!#REF!</definedName>
    <definedName name="__123Graph_BREER" localSheetId="34" hidden="1">#REF!</definedName>
    <definedName name="__123Graph_BREER" localSheetId="35" hidden="1">#REF!</definedName>
    <definedName name="__123Graph_BREER" localSheetId="36" hidden="1">[16]ER!#REF!</definedName>
    <definedName name="__123Graph_BREER" localSheetId="37" hidden="1">[16]ER!#REF!</definedName>
    <definedName name="__123Graph_BREER" localSheetId="38" hidden="1">[16]ER!#REF!</definedName>
    <definedName name="__123Graph_BREER" localSheetId="39" hidden="1">#REF!</definedName>
    <definedName name="__123Graph_BREER" localSheetId="49" hidden="1">[16]ER!#REF!</definedName>
    <definedName name="__123Graph_BREER" localSheetId="53" hidden="1">[16]ER!#REF!</definedName>
    <definedName name="__123Graph_BREER" localSheetId="59" hidden="1">[16]ER!#REF!</definedName>
    <definedName name="__123Graph_BREER" localSheetId="63" hidden="1">[16]ER!#REF!</definedName>
    <definedName name="__123Graph_BREER" localSheetId="64" hidden="1">#REF!</definedName>
    <definedName name="__123Graph_BREER" localSheetId="15" hidden="1">[16]ER!#REF!</definedName>
    <definedName name="__123Graph_BREER" localSheetId="66" hidden="1">#REF!</definedName>
    <definedName name="__123Graph_BREER" localSheetId="67" hidden="1">[16]ER!#REF!</definedName>
    <definedName name="__123Graph_BREER" localSheetId="17" hidden="1">[16]ER!#REF!</definedName>
    <definedName name="__123Graph_BREER" localSheetId="90" hidden="1">[16]ER!#REF!</definedName>
    <definedName name="__123Graph_BREER" localSheetId="18" hidden="1">[16]ER!#REF!</definedName>
    <definedName name="__123Graph_BREER" localSheetId="94" hidden="1">#REF!</definedName>
    <definedName name="__123Graph_BREER" localSheetId="99" hidden="1">[16]ER!#REF!</definedName>
    <definedName name="__123Graph_BREER" localSheetId="102" hidden="1">[16]ER!#REF!</definedName>
    <definedName name="__123Graph_BREER" localSheetId="21" hidden="1">[16]ER!#REF!</definedName>
    <definedName name="__123Graph_BREER" localSheetId="24" hidden="1">[16]ER!#REF!</definedName>
    <definedName name="__123Graph_BREER" localSheetId="25" hidden="1">#REF!</definedName>
    <definedName name="__123Graph_BREER" hidden="1">[16]ER!#REF!</definedName>
    <definedName name="__123Graph_C" localSheetId="16" hidden="1">[9]C!#REF!</definedName>
    <definedName name="__123Graph_C" localSheetId="19" hidden="1">[9]C!#REF!</definedName>
    <definedName name="__123Graph_C" localSheetId="20" hidden="1">[9]C!#REF!</definedName>
    <definedName name="__123Graph_C" localSheetId="26" hidden="1">#REF!</definedName>
    <definedName name="__123Graph_C" localSheetId="103" hidden="1">[11]C!#REF!</definedName>
    <definedName name="__123Graph_C" localSheetId="34" hidden="1">#REF!</definedName>
    <definedName name="__123Graph_C" localSheetId="35" hidden="1">#REF!</definedName>
    <definedName name="__123Graph_C" localSheetId="36" hidden="1">#REF!</definedName>
    <definedName name="__123Graph_C" localSheetId="37" hidden="1">[17]FLUJO!$B$7936:$C$7936</definedName>
    <definedName name="__123Graph_C" localSheetId="38" hidden="1">[9]C!#REF!</definedName>
    <definedName name="__123Graph_C" localSheetId="39" hidden="1">#REF!</definedName>
    <definedName name="__123Graph_C" localSheetId="59" hidden="1">[17]FLUJO!$B$7936:$C$7936</definedName>
    <definedName name="__123Graph_C" localSheetId="60" hidden="1">[9]C!#REF!</definedName>
    <definedName name="__123Graph_C" localSheetId="63" hidden="1">[9]C!#REF!</definedName>
    <definedName name="__123Graph_C" localSheetId="64" hidden="1">#REF!</definedName>
    <definedName name="__123Graph_C" localSheetId="15" hidden="1">[9]C!#REF!</definedName>
    <definedName name="__123Graph_C" localSheetId="66" hidden="1">#REF!</definedName>
    <definedName name="__123Graph_C" localSheetId="67" hidden="1">[9]C!#REF!</definedName>
    <definedName name="__123Graph_C" localSheetId="17" hidden="1">[9]C!#REF!</definedName>
    <definedName name="__123Graph_C" localSheetId="82" hidden="1">[9]C!#REF!</definedName>
    <definedName name="__123Graph_C" localSheetId="83" hidden="1">[9]C!#REF!</definedName>
    <definedName name="__123Graph_C" localSheetId="84" hidden="1">[9]C!#REF!</definedName>
    <definedName name="__123Graph_C" localSheetId="85" hidden="1">[9]C!#REF!</definedName>
    <definedName name="__123Graph_C" localSheetId="86" hidden="1">[9]C!#REF!</definedName>
    <definedName name="__123Graph_C" localSheetId="87" hidden="1">[17]FLUJO!$B$7936:$C$7936</definedName>
    <definedName name="__123Graph_C" localSheetId="90" hidden="1">#REF!</definedName>
    <definedName name="__123Graph_C" localSheetId="18" hidden="1">[9]C!#REF!</definedName>
    <definedName name="__123Graph_C" localSheetId="94" hidden="1">#REF!</definedName>
    <definedName name="__123Graph_C" localSheetId="95" hidden="1">[11]C!#REF!</definedName>
    <definedName name="__123Graph_C" localSheetId="98" hidden="1">[11]C!#REF!</definedName>
    <definedName name="__123Graph_C" localSheetId="99" hidden="1">[9]C!#REF!</definedName>
    <definedName name="__123Graph_C" localSheetId="102" hidden="1">[11]C!#REF!</definedName>
    <definedName name="__123Graph_C" localSheetId="21" hidden="1">[9]C!#REF!</definedName>
    <definedName name="__123Graph_C" localSheetId="24" hidden="1">[9]C!#REF!</definedName>
    <definedName name="__123Graph_C" localSheetId="25" hidden="1">#REF!</definedName>
    <definedName name="__123Graph_C" localSheetId="96" hidden="1">[11]C!#REF!</definedName>
    <definedName name="__123Graph_C" localSheetId="97" hidden="1">[11]C!#REF!</definedName>
    <definedName name="__123Graph_C" hidden="1">[17]FLUJO!$B$7936:$C$7936</definedName>
    <definedName name="__123Graph_CCurrent" localSheetId="16" hidden="1">'[19]Base Original'!#REF!</definedName>
    <definedName name="__123Graph_CCurrent" localSheetId="19" hidden="1">'[19]Base Original'!#REF!</definedName>
    <definedName name="__123Graph_CCurrent" localSheetId="20" hidden="1">'[19]Base Original'!#REF!</definedName>
    <definedName name="__123Graph_CCurrent" localSheetId="22" hidden="1">'[19]Base Original'!#REF!</definedName>
    <definedName name="__123Graph_CCurrent" localSheetId="23" hidden="1">'[19]Base Original'!#REF!</definedName>
    <definedName name="__123Graph_CCurrent" localSheetId="26" hidden="1">#REF!</definedName>
    <definedName name="__123Graph_CCurrent" localSheetId="103" hidden="1">'[19]Base Original'!#REF!</definedName>
    <definedName name="__123Graph_CCurrent" localSheetId="31" hidden="1">'[19]Base Original'!#REF!</definedName>
    <definedName name="__123Graph_CCurrent" localSheetId="34" hidden="1">#REF!</definedName>
    <definedName name="__123Graph_CCurrent" localSheetId="35" hidden="1">'[19]Base Original'!#REF!</definedName>
    <definedName name="__123Graph_CCurrent" localSheetId="36" hidden="1">'[19]Base Original'!#REF!</definedName>
    <definedName name="__123Graph_CCurrent" localSheetId="37" hidden="1">'[19]Base Original'!#REF!</definedName>
    <definedName name="__123Graph_CCurrent" localSheetId="38" hidden="1">'[19]Base Original'!#REF!</definedName>
    <definedName name="__123Graph_CCurrent" localSheetId="39" hidden="1">#REF!</definedName>
    <definedName name="__123Graph_CCurrent" localSheetId="40" hidden="1">#REF!</definedName>
    <definedName name="__123Graph_CCurrent" localSheetId="41" hidden="1">#REF!</definedName>
    <definedName name="__123Graph_CCurrent" localSheetId="59" hidden="1">'[19]Base Original'!#REF!</definedName>
    <definedName name="__123Graph_CCurrent" localSheetId="60" hidden="1">'[19]Base Original'!#REF!</definedName>
    <definedName name="__123Graph_CCurrent" localSheetId="63" hidden="1">'[19]Base Original'!#REF!</definedName>
    <definedName name="__123Graph_CCurrent" localSheetId="64" hidden="1">#REF!</definedName>
    <definedName name="__123Graph_CCurrent" localSheetId="15" hidden="1">'[19]Base Original'!#REF!</definedName>
    <definedName name="__123Graph_CCurrent" localSheetId="66" hidden="1">#REF!</definedName>
    <definedName name="__123Graph_CCurrent" localSheetId="67" hidden="1">'[19]Base Original'!#REF!</definedName>
    <definedName name="__123Graph_CCurrent" localSheetId="17" hidden="1">'[19]Base Original'!#REF!</definedName>
    <definedName name="__123Graph_CCurrent" localSheetId="87" hidden="1">'[19]Base Original'!#REF!</definedName>
    <definedName name="__123Graph_CCurrent" localSheetId="90" hidden="1">'[19]Base Original'!#REF!</definedName>
    <definedName name="__123Graph_CCurrent" localSheetId="92" hidden="1">'[19]Base Original'!#REF!</definedName>
    <definedName name="__123Graph_CCurrent" localSheetId="93" hidden="1">'[19]Base Original'!#REF!</definedName>
    <definedName name="__123Graph_CCurrent" localSheetId="18" hidden="1">'[19]Base Original'!#REF!</definedName>
    <definedName name="__123Graph_CCurrent" localSheetId="94" hidden="1">#REF!</definedName>
    <definedName name="__123Graph_CCurrent" localSheetId="98" hidden="1">'[19]Base Original'!#REF!</definedName>
    <definedName name="__123Graph_CCurrent" localSheetId="99" hidden="1">'[19]Base Original'!#REF!</definedName>
    <definedName name="__123Graph_CCurrent" localSheetId="21" hidden="1">'[19]Base Original'!#REF!</definedName>
    <definedName name="__123Graph_CCurrent" localSheetId="24" hidden="1">'[19]Base Original'!#REF!</definedName>
    <definedName name="__123Graph_CCurrent" localSheetId="25" hidden="1">#REF!</definedName>
    <definedName name="__123Graph_CCurrent" hidden="1">'[19]Base Original'!#REF!</definedName>
    <definedName name="__123Graph_CREER" localSheetId="16" hidden="1">[16]ER!#REF!</definedName>
    <definedName name="__123Graph_CREER" localSheetId="19" hidden="1">[16]ER!#REF!</definedName>
    <definedName name="__123Graph_CREER" localSheetId="20" hidden="1">[16]ER!#REF!</definedName>
    <definedName name="__123Graph_CREER" localSheetId="22" hidden="1">[16]ER!#REF!</definedName>
    <definedName name="__123Graph_CREER" localSheetId="26" hidden="1">#REF!</definedName>
    <definedName name="__123Graph_CREER" localSheetId="103" hidden="1">[16]ER!#REF!</definedName>
    <definedName name="__123Graph_CREER" localSheetId="31" hidden="1">[16]ER!#REF!</definedName>
    <definedName name="__123Graph_CREER" localSheetId="34" hidden="1">#REF!</definedName>
    <definedName name="__123Graph_CREER" localSheetId="35" hidden="1">[16]ER!#REF!</definedName>
    <definedName name="__123Graph_CREER" localSheetId="36" hidden="1">[16]ER!#REF!</definedName>
    <definedName name="__123Graph_CREER" localSheetId="37" hidden="1">[16]ER!#REF!</definedName>
    <definedName name="__123Graph_CREER" localSheetId="38" hidden="1">[16]ER!#REF!</definedName>
    <definedName name="__123Graph_CREER" localSheetId="39" hidden="1">#REF!</definedName>
    <definedName name="__123Graph_CREER" localSheetId="49" hidden="1">[16]ER!#REF!</definedName>
    <definedName name="__123Graph_CREER" localSheetId="53" hidden="1">[16]ER!#REF!</definedName>
    <definedName name="__123Graph_CREER" localSheetId="55" hidden="1">[16]ER!#REF!</definedName>
    <definedName name="__123Graph_CREER" localSheetId="59" hidden="1">[16]ER!#REF!</definedName>
    <definedName name="__123Graph_CREER" localSheetId="60" hidden="1">[16]ER!#REF!</definedName>
    <definedName name="__123Graph_CREER" localSheetId="63" hidden="1">[16]ER!#REF!</definedName>
    <definedName name="__123Graph_CREER" localSheetId="64" hidden="1">#REF!</definedName>
    <definedName name="__123Graph_CREER" localSheetId="15" hidden="1">[16]ER!#REF!</definedName>
    <definedName name="__123Graph_CREER" localSheetId="66" hidden="1">#REF!</definedName>
    <definedName name="__123Graph_CREER" localSheetId="67" hidden="1">[16]ER!#REF!</definedName>
    <definedName name="__123Graph_CREER" localSheetId="17" hidden="1">[16]ER!#REF!</definedName>
    <definedName name="__123Graph_CREER" localSheetId="87" hidden="1">[16]ER!#REF!</definedName>
    <definedName name="__123Graph_CREER" localSheetId="90" hidden="1">[16]ER!#REF!</definedName>
    <definedName name="__123Graph_CREER" localSheetId="92" hidden="1">[16]ER!#REF!</definedName>
    <definedName name="__123Graph_CREER" localSheetId="93" hidden="1">[16]ER!#REF!</definedName>
    <definedName name="__123Graph_CREER" localSheetId="18" hidden="1">[16]ER!#REF!</definedName>
    <definedName name="__123Graph_CREER" localSheetId="94" hidden="1">#REF!</definedName>
    <definedName name="__123Graph_CREER" localSheetId="98" hidden="1">[16]ER!#REF!</definedName>
    <definedName name="__123Graph_CREER" localSheetId="99" hidden="1">[16]ER!#REF!</definedName>
    <definedName name="__123Graph_CREER" localSheetId="21" hidden="1">[16]ER!#REF!</definedName>
    <definedName name="__123Graph_CREER" localSheetId="24" hidden="1">[16]ER!#REF!</definedName>
    <definedName name="__123Graph_CREER" localSheetId="25" hidden="1">#REF!</definedName>
    <definedName name="__123Graph_CREER" hidden="1">[16]ER!#REF!</definedName>
    <definedName name="__123Graph_D" localSheetId="26" hidden="1">#REF!</definedName>
    <definedName name="__123Graph_D" localSheetId="34" hidden="1">#REF!</definedName>
    <definedName name="__123Graph_D" localSheetId="35" hidden="1">#REF!</definedName>
    <definedName name="__123Graph_D" localSheetId="36" hidden="1">#REF!</definedName>
    <definedName name="__123Graph_D" localSheetId="37" hidden="1">[17]FLUJO!$B$7942:$C$7942</definedName>
    <definedName name="__123Graph_D" localSheetId="38" hidden="1">[17]FLUJO!$B$7942:$C$7942</definedName>
    <definedName name="__123Graph_D" localSheetId="39" hidden="1">#REF!</definedName>
    <definedName name="__123Graph_D" localSheetId="59" hidden="1">[17]FLUJO!$B$7942:$C$7942</definedName>
    <definedName name="__123Graph_D" localSheetId="63" hidden="1">#REF!</definedName>
    <definedName name="__123Graph_D" localSheetId="64" hidden="1">#REF!</definedName>
    <definedName name="__123Graph_D" localSheetId="66" hidden="1">#REF!</definedName>
    <definedName name="__123Graph_D" localSheetId="67" hidden="1">#REF!</definedName>
    <definedName name="__123Graph_D" localSheetId="90" hidden="1">#REF!</definedName>
    <definedName name="__123Graph_D" localSheetId="94" hidden="1">#REF!</definedName>
    <definedName name="__123Graph_D" localSheetId="25" hidden="1">#REF!</definedName>
    <definedName name="__123Graph_D" hidden="1">[17]FLUJO!$B$7942:$C$7942</definedName>
    <definedName name="__123Graph_DCurrent" localSheetId="16" hidden="1">'[19]Base Original'!#REF!</definedName>
    <definedName name="__123Graph_DCurrent" localSheetId="19" hidden="1">'[19]Base Original'!#REF!</definedName>
    <definedName name="__123Graph_DCurrent" localSheetId="20" hidden="1">'[19]Base Original'!#REF!</definedName>
    <definedName name="__123Graph_DCurrent" localSheetId="22" hidden="1">'[19]Base Original'!#REF!</definedName>
    <definedName name="__123Graph_DCurrent" localSheetId="23" hidden="1">'[19]Base Original'!#REF!</definedName>
    <definedName name="__123Graph_DCurrent" localSheetId="26" hidden="1">#REF!</definedName>
    <definedName name="__123Graph_DCurrent" localSheetId="103" hidden="1">'[19]Base Original'!#REF!</definedName>
    <definedName name="__123Graph_DCurrent" localSheetId="31" hidden="1">'[19]Base Original'!#REF!</definedName>
    <definedName name="__123Graph_DCurrent" localSheetId="34" hidden="1">#REF!</definedName>
    <definedName name="__123Graph_DCurrent" localSheetId="35" hidden="1">'[19]Base Original'!#REF!</definedName>
    <definedName name="__123Graph_DCurrent" localSheetId="36" hidden="1">'[19]Base Original'!#REF!</definedName>
    <definedName name="__123Graph_DCurrent" localSheetId="37" hidden="1">'[19]Base Original'!#REF!</definedName>
    <definedName name="__123Graph_DCurrent" localSheetId="38" hidden="1">'[19]Base Original'!#REF!</definedName>
    <definedName name="__123Graph_DCurrent" localSheetId="39" hidden="1">#REF!</definedName>
    <definedName name="__123Graph_DCurrent" localSheetId="59" hidden="1">'[19]Base Original'!#REF!</definedName>
    <definedName name="__123Graph_DCurrent" localSheetId="60" hidden="1">'[19]Base Original'!#REF!</definedName>
    <definedName name="__123Graph_DCurrent" localSheetId="63" hidden="1">'[19]Base Original'!#REF!</definedName>
    <definedName name="__123Graph_DCurrent" localSheetId="64" hidden="1">#REF!</definedName>
    <definedName name="__123Graph_DCurrent" localSheetId="15" hidden="1">'[19]Base Original'!#REF!</definedName>
    <definedName name="__123Graph_DCurrent" localSheetId="66" hidden="1">#REF!</definedName>
    <definedName name="__123Graph_DCurrent" localSheetId="67" hidden="1">'[19]Base Original'!#REF!</definedName>
    <definedName name="__123Graph_DCurrent" localSheetId="17" hidden="1">'[19]Base Original'!#REF!</definedName>
    <definedName name="__123Graph_DCurrent" localSheetId="83" hidden="1">'[19]Base Original'!#REF!</definedName>
    <definedName name="__123Graph_DCurrent" localSheetId="84" hidden="1">'[19]Base Original'!#REF!</definedName>
    <definedName name="__123Graph_DCurrent" localSheetId="85" hidden="1">'[19]Base Original'!#REF!</definedName>
    <definedName name="__123Graph_DCurrent" localSheetId="86" hidden="1">'[19]Base Original'!#REF!</definedName>
    <definedName name="__123Graph_DCurrent" localSheetId="87" hidden="1">'[19]Base Original'!#REF!</definedName>
    <definedName name="__123Graph_DCurrent" localSheetId="90" hidden="1">'[19]Base Original'!#REF!</definedName>
    <definedName name="__123Graph_DCurrent" localSheetId="92" hidden="1">'[19]Base Original'!#REF!</definedName>
    <definedName name="__123Graph_DCurrent" localSheetId="93" hidden="1">'[19]Base Original'!#REF!</definedName>
    <definedName name="__123Graph_DCurrent" localSheetId="18" hidden="1">'[19]Base Original'!#REF!</definedName>
    <definedName name="__123Graph_DCurrent" localSheetId="94" hidden="1">#REF!</definedName>
    <definedName name="__123Graph_DCurrent" localSheetId="95" hidden="1">'[19]Base Original'!#REF!</definedName>
    <definedName name="__123Graph_DCurrent" localSheetId="98" hidden="1">'[19]Base Original'!#REF!</definedName>
    <definedName name="__123Graph_DCurrent" localSheetId="99" hidden="1">'[19]Base Original'!#REF!</definedName>
    <definedName name="__123Graph_DCurrent" localSheetId="102" hidden="1">'[19]Base Original'!#REF!</definedName>
    <definedName name="__123Graph_DCurrent" localSheetId="21" hidden="1">'[19]Base Original'!#REF!</definedName>
    <definedName name="__123Graph_DCurrent" localSheetId="24" hidden="1">'[19]Base Original'!#REF!</definedName>
    <definedName name="__123Graph_DCurrent" localSheetId="25" hidden="1">#REF!</definedName>
    <definedName name="__123Graph_DCurrent" hidden="1">'[19]Base Original'!#REF!</definedName>
    <definedName name="__123Graph_E" localSheetId="16" hidden="1">[9]C!#REF!</definedName>
    <definedName name="__123Graph_E" localSheetId="19" hidden="1">[9]C!#REF!</definedName>
    <definedName name="__123Graph_E" localSheetId="20" hidden="1">[9]C!#REF!</definedName>
    <definedName name="__123Graph_E" localSheetId="22" hidden="1">[10]C!#REF!</definedName>
    <definedName name="__123Graph_E" localSheetId="26" hidden="1">#REF!</definedName>
    <definedName name="__123Graph_E" localSheetId="103" hidden="1">[11]C!#REF!</definedName>
    <definedName name="__123Graph_E" localSheetId="31" hidden="1">[10]C!#REF!</definedName>
    <definedName name="__123Graph_E" localSheetId="34" hidden="1">#REF!</definedName>
    <definedName name="__123Graph_E" localSheetId="35" hidden="1">[10]C!#REF!</definedName>
    <definedName name="__123Graph_E" localSheetId="36" hidden="1">[10]C!#REF!</definedName>
    <definedName name="__123Graph_E" localSheetId="37" hidden="1">[10]C!#REF!</definedName>
    <definedName name="__123Graph_E" localSheetId="38" hidden="1">[10]C!#REF!</definedName>
    <definedName name="__123Graph_E" localSheetId="39" hidden="1">#REF!</definedName>
    <definedName name="__123Graph_E" localSheetId="40" hidden="1">#REF!</definedName>
    <definedName name="__123Graph_E" localSheetId="41" hidden="1">#REF!</definedName>
    <definedName name="__123Graph_E" localSheetId="49" hidden="1">[20]PFMON!#REF!</definedName>
    <definedName name="__123Graph_E" localSheetId="50" hidden="1">[20]PFMON!#REF!</definedName>
    <definedName name="__123Graph_E" localSheetId="51" hidden="1">[20]PFMON!#REF!</definedName>
    <definedName name="__123Graph_E" localSheetId="52" hidden="1">[20]PFMON!#REF!</definedName>
    <definedName name="__123Graph_E" localSheetId="53" hidden="1">[20]PFMON!#REF!</definedName>
    <definedName name="__123Graph_E" localSheetId="54" hidden="1">[20]PFMON!#REF!</definedName>
    <definedName name="__123Graph_E" localSheetId="55" hidden="1">[20]PFMON!#REF!</definedName>
    <definedName name="__123Graph_E" localSheetId="59" hidden="1">[10]C!#REF!</definedName>
    <definedName name="__123Graph_E" localSheetId="60" hidden="1">[9]C!#REF!</definedName>
    <definedName name="__123Graph_E" localSheetId="63" hidden="1">[9]C!#REF!</definedName>
    <definedName name="__123Graph_E" localSheetId="64" hidden="1">#REF!</definedName>
    <definedName name="__123Graph_E" localSheetId="15" hidden="1">[9]C!#REF!</definedName>
    <definedName name="__123Graph_E" localSheetId="66" hidden="1">#REF!</definedName>
    <definedName name="__123Graph_E" localSheetId="67" hidden="1">[9]C!#REF!</definedName>
    <definedName name="__123Graph_E" localSheetId="17" hidden="1">[9]C!#REF!</definedName>
    <definedName name="__123Graph_E" localSheetId="82" hidden="1">[9]C!#REF!</definedName>
    <definedName name="__123Graph_E" localSheetId="83" hidden="1">[9]C!#REF!</definedName>
    <definedName name="__123Graph_E" localSheetId="84" hidden="1">[9]C!#REF!</definedName>
    <definedName name="__123Graph_E" localSheetId="85" hidden="1">[9]C!#REF!</definedName>
    <definedName name="__123Graph_E" localSheetId="86" hidden="1">[9]C!#REF!</definedName>
    <definedName name="__123Graph_E" localSheetId="87" hidden="1">[10]C!#REF!</definedName>
    <definedName name="__123Graph_E" localSheetId="90" hidden="1">[10]C!#REF!</definedName>
    <definedName name="__123Graph_E" localSheetId="92" hidden="1">[10]C!#REF!</definedName>
    <definedName name="__123Graph_E" localSheetId="93" hidden="1">[10]C!#REF!</definedName>
    <definedName name="__123Graph_E" localSheetId="18" hidden="1">[9]C!#REF!</definedName>
    <definedName name="__123Graph_E" localSheetId="94" hidden="1">#REF!</definedName>
    <definedName name="__123Graph_E" localSheetId="95" hidden="1">[11]C!#REF!</definedName>
    <definedName name="__123Graph_E" localSheetId="98" hidden="1">[11]C!#REF!</definedName>
    <definedName name="__123Graph_E" localSheetId="99" hidden="1">[9]C!#REF!</definedName>
    <definedName name="__123Graph_E" localSheetId="102" hidden="1">[11]C!#REF!</definedName>
    <definedName name="__123Graph_E" localSheetId="21" hidden="1">[9]C!#REF!</definedName>
    <definedName name="__123Graph_E" localSheetId="24" hidden="1">[9]C!#REF!</definedName>
    <definedName name="__123Graph_E" localSheetId="25" hidden="1">#REF!</definedName>
    <definedName name="__123Graph_E" localSheetId="96" hidden="1">[11]C!#REF!</definedName>
    <definedName name="__123Graph_E" localSheetId="97" hidden="1">[11]C!#REF!</definedName>
    <definedName name="__123Graph_E" hidden="1">[10]C!#REF!</definedName>
    <definedName name="__123Graph_ECurrent" localSheetId="26" hidden="1">#REF!</definedName>
    <definedName name="__123Graph_ECurrent" localSheetId="103" hidden="1">'[19]Base Original'!#REF!</definedName>
    <definedName name="__123Graph_ECurrent" localSheetId="31" hidden="1">'[19]Base Original'!#REF!</definedName>
    <definedName name="__123Graph_ECurrent" localSheetId="34" hidden="1">#REF!</definedName>
    <definedName name="__123Graph_ECurrent" localSheetId="35" hidden="1">'[19]Base Original'!#REF!</definedName>
    <definedName name="__123Graph_ECurrent" localSheetId="36" hidden="1">'[19]Base Original'!#REF!</definedName>
    <definedName name="__123Graph_ECurrent" localSheetId="37" hidden="1">'[19]Base Original'!#REF!</definedName>
    <definedName name="__123Graph_ECurrent" localSheetId="38" hidden="1">'[19]Base Original'!#REF!</definedName>
    <definedName name="__123Graph_ECurrent" localSheetId="39" hidden="1">#REF!</definedName>
    <definedName name="__123Graph_ECurrent" localSheetId="40" hidden="1">#REF!</definedName>
    <definedName name="__123Graph_ECurrent" localSheetId="41" hidden="1">#REF!</definedName>
    <definedName name="__123Graph_ECurrent" localSheetId="59" hidden="1">'[19]Base Original'!#REF!</definedName>
    <definedName name="__123Graph_ECurrent" localSheetId="60" hidden="1">'[19]Base Original'!#REF!</definedName>
    <definedName name="__123Graph_ECurrent" localSheetId="63" hidden="1">'[19]Base Original'!#REF!</definedName>
    <definedName name="__123Graph_ECurrent" localSheetId="64" hidden="1">#REF!</definedName>
    <definedName name="__123Graph_ECurrent" localSheetId="66" hidden="1">#REF!</definedName>
    <definedName name="__123Graph_ECurrent" localSheetId="67" hidden="1">'[19]Base Original'!#REF!</definedName>
    <definedName name="__123Graph_ECurrent" localSheetId="83" hidden="1">'[19]Base Original'!#REF!</definedName>
    <definedName name="__123Graph_ECurrent" localSheetId="84" hidden="1">'[19]Base Original'!#REF!</definedName>
    <definedName name="__123Graph_ECurrent" localSheetId="85" hidden="1">'[19]Base Original'!#REF!</definedName>
    <definedName name="__123Graph_ECurrent" localSheetId="86" hidden="1">'[19]Base Original'!#REF!</definedName>
    <definedName name="__123Graph_ECurrent" localSheetId="87" hidden="1">'[19]Base Original'!#REF!</definedName>
    <definedName name="__123Graph_ECurrent" localSheetId="90" hidden="1">'[19]Base Original'!#REF!</definedName>
    <definedName name="__123Graph_ECurrent" localSheetId="92" hidden="1">'[19]Base Original'!#REF!</definedName>
    <definedName name="__123Graph_ECurrent" localSheetId="93" hidden="1">'[19]Base Original'!#REF!</definedName>
    <definedName name="__123Graph_ECurrent" localSheetId="94" hidden="1">#REF!</definedName>
    <definedName name="__123Graph_ECurrent" localSheetId="98" hidden="1">'[19]Base Original'!#REF!</definedName>
    <definedName name="__123Graph_ECurrent" localSheetId="99" hidden="1">'[19]Base Original'!#REF!</definedName>
    <definedName name="__123Graph_ECurrent" localSheetId="25" hidden="1">#REF!</definedName>
    <definedName name="__123Graph_ECurrent" hidden="1">'[19]Base Original'!#REF!</definedName>
    <definedName name="__123Graph_F" localSheetId="16" hidden="1">[9]C!#REF!</definedName>
    <definedName name="__123Graph_F" localSheetId="19" hidden="1">[9]C!#REF!</definedName>
    <definedName name="__123Graph_F" localSheetId="20" hidden="1">[9]C!#REF!</definedName>
    <definedName name="__123Graph_F" localSheetId="26" hidden="1">#REF!</definedName>
    <definedName name="__123Graph_F" localSheetId="103" hidden="1">[11]C!#REF!</definedName>
    <definedName name="__123Graph_F" localSheetId="31" hidden="1">[10]C!#REF!</definedName>
    <definedName name="__123Graph_F" localSheetId="34" hidden="1">#REF!</definedName>
    <definedName name="__123Graph_F" localSheetId="35" hidden="1">[10]C!#REF!</definedName>
    <definedName name="__123Graph_F" localSheetId="36" hidden="1">[10]C!#REF!</definedName>
    <definedName name="__123Graph_F" localSheetId="37" hidden="1">[10]C!#REF!</definedName>
    <definedName name="__123Graph_F" localSheetId="38" hidden="1">[10]C!#REF!</definedName>
    <definedName name="__123Graph_F" localSheetId="39" hidden="1">#REF!</definedName>
    <definedName name="__123Graph_F" localSheetId="40" hidden="1">#REF!</definedName>
    <definedName name="__123Graph_F" localSheetId="41" hidden="1">#REF!</definedName>
    <definedName name="__123Graph_F" localSheetId="59" hidden="1">[10]C!#REF!</definedName>
    <definedName name="__123Graph_F" localSheetId="60" hidden="1">[9]C!#REF!</definedName>
    <definedName name="__123Graph_F" localSheetId="63" hidden="1">[9]C!#REF!</definedName>
    <definedName name="__123Graph_F" localSheetId="64" hidden="1">#REF!</definedName>
    <definedName name="__123Graph_F" localSheetId="15" hidden="1">[9]C!#REF!</definedName>
    <definedName name="__123Graph_F" localSheetId="66" hidden="1">#REF!</definedName>
    <definedName name="__123Graph_F" localSheetId="67" hidden="1">[9]C!#REF!</definedName>
    <definedName name="__123Graph_F" localSheetId="17" hidden="1">[9]C!#REF!</definedName>
    <definedName name="__123Graph_F" localSheetId="82" hidden="1">[9]C!#REF!</definedName>
    <definedName name="__123Graph_F" localSheetId="83" hidden="1">[9]C!#REF!</definedName>
    <definedName name="__123Graph_F" localSheetId="84" hidden="1">[9]C!#REF!</definedName>
    <definedName name="__123Graph_F" localSheetId="85" hidden="1">[9]C!#REF!</definedName>
    <definedName name="__123Graph_F" localSheetId="86" hidden="1">[9]C!#REF!</definedName>
    <definedName name="__123Graph_F" localSheetId="87" hidden="1">[10]C!#REF!</definedName>
    <definedName name="__123Graph_F" localSheetId="90" hidden="1">[10]C!#REF!</definedName>
    <definedName name="__123Graph_F" localSheetId="92" hidden="1">[10]C!#REF!</definedName>
    <definedName name="__123Graph_F" localSheetId="93" hidden="1">[10]C!#REF!</definedName>
    <definedName name="__123Graph_F" localSheetId="18" hidden="1">[9]C!#REF!</definedName>
    <definedName name="__123Graph_F" localSheetId="94" hidden="1">#REF!</definedName>
    <definedName name="__123Graph_F" localSheetId="95" hidden="1">[11]C!#REF!</definedName>
    <definedName name="__123Graph_F" localSheetId="98" hidden="1">[11]C!#REF!</definedName>
    <definedName name="__123Graph_F" localSheetId="99" hidden="1">[9]C!#REF!</definedName>
    <definedName name="__123Graph_F" localSheetId="102" hidden="1">[11]C!#REF!</definedName>
    <definedName name="__123Graph_F" localSheetId="21" hidden="1">[9]C!#REF!</definedName>
    <definedName name="__123Graph_F" localSheetId="24" hidden="1">[9]C!#REF!</definedName>
    <definedName name="__123Graph_F" localSheetId="25" hidden="1">#REF!</definedName>
    <definedName name="__123Graph_F" localSheetId="96" hidden="1">[11]C!#REF!</definedName>
    <definedName name="__123Graph_F" localSheetId="97" hidden="1">[11]C!#REF!</definedName>
    <definedName name="__123Graph_F" hidden="1">[10]C!#REF!</definedName>
    <definedName name="__123Graph_FCurrent" localSheetId="26" hidden="1">#REF!</definedName>
    <definedName name="__123Graph_FCurrent" localSheetId="103" hidden="1">[21]Base!#REF!</definedName>
    <definedName name="__123Graph_FCurrent" localSheetId="31" hidden="1">[21]Base!#REF!</definedName>
    <definedName name="__123Graph_FCurrent" localSheetId="34" hidden="1">#REF!</definedName>
    <definedName name="__123Graph_FCurrent" localSheetId="35" hidden="1">[21]Base!#REF!</definedName>
    <definedName name="__123Graph_FCurrent" localSheetId="36" hidden="1">[21]Base!#REF!</definedName>
    <definedName name="__123Graph_FCurrent" localSheetId="37" hidden="1">[21]Base!#REF!</definedName>
    <definedName name="__123Graph_FCurrent" localSheetId="38" hidden="1">[21]Base!#REF!</definedName>
    <definedName name="__123Graph_FCurrent" localSheetId="39" hidden="1">#REF!</definedName>
    <definedName name="__123Graph_FCurrent" localSheetId="40" hidden="1">#REF!</definedName>
    <definedName name="__123Graph_FCurrent" localSheetId="41" hidden="1">#REF!</definedName>
    <definedName name="__123Graph_FCurrent" localSheetId="59" hidden="1">[21]Base!#REF!</definedName>
    <definedName name="__123Graph_FCurrent" localSheetId="63" hidden="1">[21]Base!#REF!</definedName>
    <definedName name="__123Graph_FCurrent" localSheetId="64" hidden="1">#REF!</definedName>
    <definedName name="__123Graph_FCurrent" localSheetId="66" hidden="1">#REF!</definedName>
    <definedName name="__123Graph_FCurrent" localSheetId="67" hidden="1">[21]Base!#REF!</definedName>
    <definedName name="__123Graph_FCurrent" localSheetId="83" hidden="1">[21]Base!#REF!</definedName>
    <definedName name="__123Graph_FCurrent" localSheetId="84" hidden="1">[21]Base!#REF!</definedName>
    <definedName name="__123Graph_FCurrent" localSheetId="85" hidden="1">[21]Base!#REF!</definedName>
    <definedName name="__123Graph_FCurrent" localSheetId="86" hidden="1">[21]Base!#REF!</definedName>
    <definedName name="__123Graph_FCurrent" localSheetId="87" hidden="1">[21]Base!#REF!</definedName>
    <definedName name="__123Graph_FCurrent" localSheetId="90" hidden="1">[21]Base!#REF!</definedName>
    <definedName name="__123Graph_FCurrent" localSheetId="92" hidden="1">[21]Base!#REF!</definedName>
    <definedName name="__123Graph_FCurrent" localSheetId="93" hidden="1">[21]Base!#REF!</definedName>
    <definedName name="__123Graph_FCurrent" localSheetId="94" hidden="1">#REF!</definedName>
    <definedName name="__123Graph_FCurrent" localSheetId="98" hidden="1">[21]Base!#REF!</definedName>
    <definedName name="__123Graph_FCurrent" localSheetId="99" hidden="1">[21]Base!#REF!</definedName>
    <definedName name="__123Graph_FCurrent" localSheetId="25" hidden="1">#REF!</definedName>
    <definedName name="__123Graph_FCurrent" hidden="1">[21]Base!#REF!</definedName>
    <definedName name="__123Graph_X" localSheetId="26" hidden="1">#REF!</definedName>
    <definedName name="__123Graph_X" localSheetId="34" hidden="1">#REF!</definedName>
    <definedName name="__123Graph_X" localSheetId="35" hidden="1">#REF!</definedName>
    <definedName name="__123Graph_X" localSheetId="36" hidden="1">#REF!</definedName>
    <definedName name="__123Graph_X" localSheetId="37" hidden="1">[17]FLUJO!$B$7906:$C$7906</definedName>
    <definedName name="__123Graph_X" localSheetId="38" hidden="1">[17]FLUJO!$B$7906:$C$7906</definedName>
    <definedName name="__123Graph_X" localSheetId="39" hidden="1">#REF!</definedName>
    <definedName name="__123Graph_X" localSheetId="59" hidden="1">[17]FLUJO!$B$7906:$C$7906</definedName>
    <definedName name="__123Graph_X" localSheetId="63" hidden="1">#REF!</definedName>
    <definedName name="__123Graph_X" localSheetId="64" hidden="1">#REF!</definedName>
    <definedName name="__123Graph_X" localSheetId="66" hidden="1">#REF!</definedName>
    <definedName name="__123Graph_X" localSheetId="67" hidden="1">#REF!</definedName>
    <definedName name="__123Graph_X" localSheetId="90" hidden="1">#REF!</definedName>
    <definedName name="__123Graph_X" localSheetId="94" hidden="1">#REF!</definedName>
    <definedName name="__123Graph_X" localSheetId="25" hidden="1">#REF!</definedName>
    <definedName name="__123Graph_X" hidden="1">[17]FLUJO!$B$7906:$C$7906</definedName>
    <definedName name="__123Graph_XDIFFERENTIAL" localSheetId="16" hidden="1">[15]TAB25b!#REF!</definedName>
    <definedName name="__123Graph_XDIFFERENTIAL" localSheetId="19" hidden="1">[15]TAB25b!#REF!</definedName>
    <definedName name="__123Graph_XDIFFERENTIAL" localSheetId="20" hidden="1">[15]TAB25b!#REF!</definedName>
    <definedName name="__123Graph_XDIFFERENTIAL" localSheetId="22" hidden="1">[15]TAB25b!#REF!</definedName>
    <definedName name="__123Graph_XDIFFERENTIAL" localSheetId="23" hidden="1">[15]TAB25b!#REF!</definedName>
    <definedName name="__123Graph_XDIFFERENTIAL" localSheetId="26" hidden="1">#REF!</definedName>
    <definedName name="__123Graph_XDIFFERENTIAL" localSheetId="103" hidden="1">[15]TAB25b!#REF!</definedName>
    <definedName name="__123Graph_XDIFFERENTIAL" localSheetId="31" hidden="1">[15]TAB25b!#REF!</definedName>
    <definedName name="__123Graph_XDIFFERENTIAL" localSheetId="34" hidden="1">#REF!</definedName>
    <definedName name="__123Graph_XDIFFERENTIAL" localSheetId="35" hidden="1">[15]TAB25b!#REF!</definedName>
    <definedName name="__123Graph_XDIFFERENTIAL" localSheetId="36" hidden="1">[15]TAB25b!#REF!</definedName>
    <definedName name="__123Graph_XDIFFERENTIAL" localSheetId="37" hidden="1">[15]TAB25b!#REF!</definedName>
    <definedName name="__123Graph_XDIFFERENTIAL" localSheetId="38" hidden="1">[15]TAB25b!#REF!</definedName>
    <definedName name="__123Graph_XDIFFERENTIAL" localSheetId="39" hidden="1">#REF!</definedName>
    <definedName name="__123Graph_XDIFFERENTIAL" localSheetId="59" hidden="1">[15]TAB25b!#REF!</definedName>
    <definedName name="__123Graph_XDIFFERENTIAL" localSheetId="60" hidden="1">[15]TAB25b!#REF!</definedName>
    <definedName name="__123Graph_XDIFFERENTIAL" localSheetId="63" hidden="1">[15]TAB25b!#REF!</definedName>
    <definedName name="__123Graph_XDIFFERENTIAL" localSheetId="64" hidden="1">#REF!</definedName>
    <definedName name="__123Graph_XDIFFERENTIAL" localSheetId="15" hidden="1">[15]TAB25b!#REF!</definedName>
    <definedName name="__123Graph_XDIFFERENTIAL" localSheetId="66" hidden="1">#REF!</definedName>
    <definedName name="__123Graph_XDIFFERENTIAL" localSheetId="67" hidden="1">[15]TAB25b!#REF!</definedName>
    <definedName name="__123Graph_XDIFFERENTIAL" localSheetId="17" hidden="1">[15]TAB25b!#REF!</definedName>
    <definedName name="__123Graph_XDIFFERENTIAL" localSheetId="83" hidden="1">[15]TAB25b!#REF!</definedName>
    <definedName name="__123Graph_XDIFFERENTIAL" localSheetId="84" hidden="1">[15]TAB25b!#REF!</definedName>
    <definedName name="__123Graph_XDIFFERENTIAL" localSheetId="85" hidden="1">[15]TAB25b!#REF!</definedName>
    <definedName name="__123Graph_XDIFFERENTIAL" localSheetId="86" hidden="1">[15]TAB25b!#REF!</definedName>
    <definedName name="__123Graph_XDIFFERENTIAL" localSheetId="87" hidden="1">[15]TAB25b!#REF!</definedName>
    <definedName name="__123Graph_XDIFFERENTIAL" localSheetId="90" hidden="1">[15]TAB25b!#REF!</definedName>
    <definedName name="__123Graph_XDIFFERENTIAL" localSheetId="92" hidden="1">[15]TAB25b!#REF!</definedName>
    <definedName name="__123Graph_XDIFFERENTIAL" localSheetId="93" hidden="1">[15]TAB25b!#REF!</definedName>
    <definedName name="__123Graph_XDIFFERENTIAL" localSheetId="18" hidden="1">[15]TAB25b!#REF!</definedName>
    <definedName name="__123Graph_XDIFFERENTIAL" localSheetId="94" hidden="1">#REF!</definedName>
    <definedName name="__123Graph_XDIFFERENTIAL" localSheetId="95" hidden="1">[15]TAB25b!#REF!</definedName>
    <definedName name="__123Graph_XDIFFERENTIAL" localSheetId="98" hidden="1">[15]TAB25b!#REF!</definedName>
    <definedName name="__123Graph_XDIFFERENTIAL" localSheetId="99" hidden="1">[15]TAB25b!#REF!</definedName>
    <definedName name="__123Graph_XDIFFERENTIAL" localSheetId="102" hidden="1">[15]TAB25b!#REF!</definedName>
    <definedName name="__123Graph_XDIFFERENTIAL" localSheetId="21" hidden="1">[15]TAB25b!#REF!</definedName>
    <definedName name="__123Graph_XDIFFERENTIAL" localSheetId="24" hidden="1">[15]TAB25b!#REF!</definedName>
    <definedName name="__123Graph_XDIFFERENTIAL" localSheetId="25" hidden="1">#REF!</definedName>
    <definedName name="__123Graph_XDIFFERENTIAL" hidden="1">[15]TAB25b!#REF!</definedName>
    <definedName name="__123Graph_XSPREAD" localSheetId="19" hidden="1">[15]TAB25b!#REF!</definedName>
    <definedName name="__123Graph_XSPREAD" localSheetId="20" hidden="1">[15]TAB25b!#REF!</definedName>
    <definedName name="__123Graph_XSPREAD" localSheetId="22" hidden="1">[15]TAB25b!#REF!</definedName>
    <definedName name="__123Graph_XSPREAD" localSheetId="23" hidden="1">[15]TAB25b!#REF!</definedName>
    <definedName name="__123Graph_XSPREAD" localSheetId="26" hidden="1">#REF!</definedName>
    <definedName name="__123Graph_XSPREAD" localSheetId="103" hidden="1">[15]TAB25b!#REF!</definedName>
    <definedName name="__123Graph_XSPREAD" localSheetId="31" hidden="1">[15]TAB25b!#REF!</definedName>
    <definedName name="__123Graph_XSPREAD" localSheetId="34" hidden="1">#REF!</definedName>
    <definedName name="__123Graph_XSPREAD" localSheetId="35" hidden="1">[15]TAB25b!#REF!</definedName>
    <definedName name="__123Graph_XSPREAD" localSheetId="36" hidden="1">[15]TAB25b!#REF!</definedName>
    <definedName name="__123Graph_XSPREAD" localSheetId="37" hidden="1">[15]TAB25b!#REF!</definedName>
    <definedName name="__123Graph_XSPREAD" localSheetId="38" hidden="1">[15]TAB25b!#REF!</definedName>
    <definedName name="__123Graph_XSPREAD" localSheetId="39" hidden="1">#REF!</definedName>
    <definedName name="__123Graph_XSPREAD" localSheetId="59" hidden="1">[15]TAB25b!#REF!</definedName>
    <definedName name="__123Graph_XSPREAD" localSheetId="60" hidden="1">[15]TAB25b!#REF!</definedName>
    <definedName name="__123Graph_XSPREAD" localSheetId="63" hidden="1">[15]TAB25b!#REF!</definedName>
    <definedName name="__123Graph_XSPREAD" localSheetId="64" hidden="1">#REF!</definedName>
    <definedName name="__123Graph_XSPREAD" localSheetId="66" hidden="1">#REF!</definedName>
    <definedName name="__123Graph_XSPREAD" localSheetId="67" hidden="1">[15]TAB25b!#REF!</definedName>
    <definedName name="__123Graph_XSPREAD" localSheetId="83" hidden="1">[15]TAB25b!#REF!</definedName>
    <definedName name="__123Graph_XSPREAD" localSheetId="84" hidden="1">[15]TAB25b!#REF!</definedName>
    <definedName name="__123Graph_XSPREAD" localSheetId="85" hidden="1">[15]TAB25b!#REF!</definedName>
    <definedName name="__123Graph_XSPREAD" localSheetId="86" hidden="1">[15]TAB25b!#REF!</definedName>
    <definedName name="__123Graph_XSPREAD" localSheetId="87" hidden="1">[15]TAB25b!#REF!</definedName>
    <definedName name="__123Graph_XSPREAD" localSheetId="90" hidden="1">[15]TAB25b!#REF!</definedName>
    <definedName name="__123Graph_XSPREAD" localSheetId="92" hidden="1">[15]TAB25b!#REF!</definedName>
    <definedName name="__123Graph_XSPREAD" localSheetId="93" hidden="1">[15]TAB25b!#REF!</definedName>
    <definedName name="__123Graph_XSPREAD" localSheetId="18" hidden="1">[15]TAB25b!#REF!</definedName>
    <definedName name="__123Graph_XSPREAD" localSheetId="94" hidden="1">#REF!</definedName>
    <definedName name="__123Graph_XSPREAD" localSheetId="98" hidden="1">[15]TAB25b!#REF!</definedName>
    <definedName name="__123Graph_XSPREAD" localSheetId="99" hidden="1">[15]TAB25b!#REF!</definedName>
    <definedName name="__123Graph_XSPREAD" localSheetId="102" hidden="1">[15]TAB25b!#REF!</definedName>
    <definedName name="__123Graph_XSPREAD" localSheetId="21" hidden="1">[15]TAB25b!#REF!</definedName>
    <definedName name="__123Graph_XSPREAD" localSheetId="24" hidden="1">[15]TAB25b!#REF!</definedName>
    <definedName name="__123Graph_XSPREAD" localSheetId="25" hidden="1">#REF!</definedName>
    <definedName name="__123Graph_XSPREAD" hidden="1">[15]TAB25b!#REF!</definedName>
    <definedName name="__12INT_RESERVES" localSheetId="16">#REF!</definedName>
    <definedName name="__12INT_RESERVES" localSheetId="19">#REF!</definedName>
    <definedName name="__12INT_RESERVES" localSheetId="20">#REF!</definedName>
    <definedName name="__12INT_RESERVES" localSheetId="22">#REF!</definedName>
    <definedName name="__12INT_RESERVES" localSheetId="26">#REF!</definedName>
    <definedName name="__12INT_RESERVES" localSheetId="103">#REF!</definedName>
    <definedName name="__12INT_RESERVES" localSheetId="31">#REF!</definedName>
    <definedName name="__12INT_RESERVES" localSheetId="34">#REF!</definedName>
    <definedName name="__12INT_RESERVES" localSheetId="35">#REF!</definedName>
    <definedName name="__12INT_RESERVES" localSheetId="36">#REF!</definedName>
    <definedName name="__12INT_RESERVES" localSheetId="37">#REF!</definedName>
    <definedName name="__12INT_RESERVES" localSheetId="38">#REF!</definedName>
    <definedName name="__12INT_RESERVES" localSheetId="39">#REF!</definedName>
    <definedName name="__12INT_RESERVES" localSheetId="49">#REF!</definedName>
    <definedName name="__12INT_RESERVES" localSheetId="53">#REF!</definedName>
    <definedName name="__12INT_RESERVES" localSheetId="55">#REF!</definedName>
    <definedName name="__12INT_RESERVES" localSheetId="59">#REF!</definedName>
    <definedName name="__12INT_RESERVES" localSheetId="60">#REF!</definedName>
    <definedName name="__12INT_RESERVES" localSheetId="63">#REF!</definedName>
    <definedName name="__12INT_RESERVES" localSheetId="64">#REF!</definedName>
    <definedName name="__12INT_RESERVES" localSheetId="15">#REF!</definedName>
    <definedName name="__12INT_RESERVES" localSheetId="67">#REF!</definedName>
    <definedName name="__12INT_RESERVES" localSheetId="17">#REF!</definedName>
    <definedName name="__12INT_RESERVES" localSheetId="82">#REF!</definedName>
    <definedName name="__12INT_RESERVES" localSheetId="83">#REF!</definedName>
    <definedName name="__12INT_RESERVES" localSheetId="84">#REF!</definedName>
    <definedName name="__12INT_RESERVES" localSheetId="85">#REF!</definedName>
    <definedName name="__12INT_RESERVES" localSheetId="86">#REF!</definedName>
    <definedName name="__12INT_RESERVES" localSheetId="90">#REF!</definedName>
    <definedName name="__12INT_RESERVES" localSheetId="92">#REF!</definedName>
    <definedName name="__12INT_RESERVES" localSheetId="93">#REF!</definedName>
    <definedName name="__12INT_RESERVES" localSheetId="18">#REF!</definedName>
    <definedName name="__12INT_RESERVES" localSheetId="98">#REF!</definedName>
    <definedName name="__12INT_RESERVES" localSheetId="99">#REF!</definedName>
    <definedName name="__12INT_RESERVES" localSheetId="102">#REF!</definedName>
    <definedName name="__12INT_RESERVES" localSheetId="21">#REF!</definedName>
    <definedName name="__12INT_RESERVES" localSheetId="24">#REF!</definedName>
    <definedName name="__12INT_RESERVES" localSheetId="25">#REF!</definedName>
    <definedName name="__12INT_RESERVES">#REF!</definedName>
    <definedName name="__1r" localSheetId="16">#REF!</definedName>
    <definedName name="__1r" localSheetId="22">#REF!</definedName>
    <definedName name="__1r" localSheetId="26">#REF!</definedName>
    <definedName name="__1r" localSheetId="31">#REF!</definedName>
    <definedName name="__1r" localSheetId="34">#REF!</definedName>
    <definedName name="__1r" localSheetId="35">#REF!</definedName>
    <definedName name="__1r" localSheetId="36">#REF!</definedName>
    <definedName name="__1r" localSheetId="37">#REF!</definedName>
    <definedName name="__1r" localSheetId="38">#REF!</definedName>
    <definedName name="__1r" localSheetId="39">#REF!</definedName>
    <definedName name="__1r" localSheetId="49">#REF!</definedName>
    <definedName name="__1r" localSheetId="53">#REF!</definedName>
    <definedName name="__1r" localSheetId="59">#REF!</definedName>
    <definedName name="__1r" localSheetId="60">#REF!</definedName>
    <definedName name="__1r" localSheetId="63">#REF!</definedName>
    <definedName name="__1r" localSheetId="67">#REF!</definedName>
    <definedName name="__1r" localSheetId="17">#REF!</definedName>
    <definedName name="__1r" localSheetId="82">#REF!</definedName>
    <definedName name="__1r" localSheetId="83">#REF!</definedName>
    <definedName name="__1r" localSheetId="84">#REF!</definedName>
    <definedName name="__1r" localSheetId="85">#REF!</definedName>
    <definedName name="__1r" localSheetId="86">#REF!</definedName>
    <definedName name="__1r" localSheetId="90">#REF!</definedName>
    <definedName name="__1r" localSheetId="92">#REF!</definedName>
    <definedName name="__1r" localSheetId="93">#REF!</definedName>
    <definedName name="__1r" localSheetId="98">#REF!</definedName>
    <definedName name="__1r" localSheetId="99">#REF!</definedName>
    <definedName name="__1r" localSheetId="25">#REF!</definedName>
    <definedName name="__1r">#REF!</definedName>
    <definedName name="__2Macros_Import_.qbop" localSheetId="11">#REF!</definedName>
    <definedName name="__2Macros_Import_.qbop" localSheetId="26">#REF!</definedName>
    <definedName name="__2Macros_Import_.qbop" localSheetId="89">[22]!'[Macros Import].qbop'</definedName>
    <definedName name="__2Macros_Import_.qbop" localSheetId="9">[22]!'[Macros Import].qbop'</definedName>
    <definedName name="__2Macros_Import_.qbop" localSheetId="58">[22]!'[Macros Import].qbop'</definedName>
    <definedName name="__2Macros_Import_.qbop" localSheetId="61">[22]!'[Macros Import].qbop'</definedName>
    <definedName name="__2Macros_Import_.qbop" localSheetId="62">[22]!'[Macros Import].qbop'</definedName>
    <definedName name="__2Macros_Import_.qbop" localSheetId="34">#REF!</definedName>
    <definedName name="__2Macros_Import_.qbop" localSheetId="35">#REF!</definedName>
    <definedName name="__2Macros_Import_.qbop" localSheetId="36">[22]!'[Macros Import].qbop'</definedName>
    <definedName name="__2Macros_Import_.qbop" localSheetId="37">[22]!'[Macros Import].qbop'</definedName>
    <definedName name="__2Macros_Import_.qbop" localSheetId="38">[22]!'[Macros Import].qbop'</definedName>
    <definedName name="__2Macros_Import_.qbop" localSheetId="39">#REF!</definedName>
    <definedName name="__2Macros_Import_.qbop" localSheetId="40">#REF!</definedName>
    <definedName name="__2Macros_Import_.qbop" localSheetId="47">[22]!'[Macros Import].qbop'</definedName>
    <definedName name="__2Macros_Import_.qbop" localSheetId="48">[22]!'[Macros Import].qbop'</definedName>
    <definedName name="__2Macros_Import_.qbop" localSheetId="49">[22]!'[Macros Import].qbop'</definedName>
    <definedName name="__2Macros_Import_.qbop" localSheetId="52">[22]!'[Macros Import].qbop'</definedName>
    <definedName name="__2Macros_Import_.qbop" localSheetId="53">[22]!'[Macros Import].qbop'</definedName>
    <definedName name="__2Macros_Import_.qbop" localSheetId="59">[22]!'[Macros Import].qbop'</definedName>
    <definedName name="__2Macros_Import_.qbop" localSheetId="60">[22]!'[Macros Import].qbop'</definedName>
    <definedName name="__2Macros_Import_.qbop" localSheetId="63">[22]!'[Macros Import].qbop'</definedName>
    <definedName name="__2Macros_Import_.qbop" localSheetId="64">#REF!</definedName>
    <definedName name="__2Macros_Import_.qbop" localSheetId="66">#REF!</definedName>
    <definedName name="__2Macros_Import_.qbop" localSheetId="67">#REF!</definedName>
    <definedName name="__2Macros_Import_.qbop" localSheetId="83">[22]!'[Macros Import].qbop'</definedName>
    <definedName name="__2Macros_Import_.qbop" localSheetId="90">[22]!'[Macros Import].qbop'</definedName>
    <definedName name="__2Macros_Import_.qbop" localSheetId="94">#REF!</definedName>
    <definedName name="__2Macros_Import_.qbop" localSheetId="25">#REF!</definedName>
    <definedName name="__2Macros_Import_.qbop" localSheetId="96">[22]!'[Macros Import].qbop'</definedName>
    <definedName name="__2Macros_Import_.qbop" localSheetId="97">[22]!'[Macros Import].qbop'</definedName>
    <definedName name="__2Macros_Import_.qbop">[22]!'[Macros Import].qbop'</definedName>
    <definedName name="__3__123Graph_ACPI_ER_LOG" localSheetId="16" hidden="1">[16]ER!#REF!</definedName>
    <definedName name="__3__123Graph_ACPI_ER_LOG" localSheetId="19" hidden="1">[16]ER!#REF!</definedName>
    <definedName name="__3__123Graph_ACPI_ER_LOG" localSheetId="20" hidden="1">[16]ER!#REF!</definedName>
    <definedName name="__3__123Graph_ACPI_ER_LOG" localSheetId="22" hidden="1">[16]ER!#REF!</definedName>
    <definedName name="__3__123Graph_ACPI_ER_LOG" localSheetId="23" hidden="1">[16]ER!#REF!</definedName>
    <definedName name="__3__123Graph_ACPI_ER_LOG" localSheetId="26" hidden="1">#REF!</definedName>
    <definedName name="__3__123Graph_ACPI_ER_LOG" localSheetId="103" hidden="1">[16]ER!#REF!</definedName>
    <definedName name="__3__123Graph_ACPI_ER_LOG" localSheetId="31" hidden="1">[16]ER!#REF!</definedName>
    <definedName name="__3__123Graph_ACPI_ER_LOG" localSheetId="34" hidden="1">#REF!</definedName>
    <definedName name="__3__123Graph_ACPI_ER_LOG" localSheetId="35" hidden="1">[16]ER!#REF!</definedName>
    <definedName name="__3__123Graph_ACPI_ER_LOG" localSheetId="36" hidden="1">[16]ER!#REF!</definedName>
    <definedName name="__3__123Graph_ACPI_ER_LOG" localSheetId="37" hidden="1">[16]ER!#REF!</definedName>
    <definedName name="__3__123Graph_ACPI_ER_LOG" localSheetId="38" hidden="1">[16]ER!#REF!</definedName>
    <definedName name="__3__123Graph_ACPI_ER_LOG" localSheetId="39" hidden="1">#REF!</definedName>
    <definedName name="__3__123Graph_ACPI_ER_LOG" localSheetId="49" hidden="1">[16]ER!#REF!</definedName>
    <definedName name="__3__123Graph_ACPI_ER_LOG" localSheetId="53" hidden="1">[16]ER!#REF!</definedName>
    <definedName name="__3__123Graph_ACPI_ER_LOG" localSheetId="55" hidden="1">[16]ER!#REF!</definedName>
    <definedName name="__3__123Graph_ACPI_ER_LOG" localSheetId="59" hidden="1">[16]ER!#REF!</definedName>
    <definedName name="__3__123Graph_ACPI_ER_LOG" localSheetId="60" hidden="1">[16]ER!#REF!</definedName>
    <definedName name="__3__123Graph_ACPI_ER_LOG" localSheetId="63" hidden="1">[16]ER!#REF!</definedName>
    <definedName name="__3__123Graph_ACPI_ER_LOG" localSheetId="64" hidden="1">#REF!</definedName>
    <definedName name="__3__123Graph_ACPI_ER_LOG" localSheetId="15" hidden="1">[16]ER!#REF!</definedName>
    <definedName name="__3__123Graph_ACPI_ER_LOG" localSheetId="66" hidden="1">#REF!</definedName>
    <definedName name="__3__123Graph_ACPI_ER_LOG" localSheetId="67" hidden="1">[16]ER!#REF!</definedName>
    <definedName name="__3__123Graph_ACPI_ER_LOG" localSheetId="17" hidden="1">[16]ER!#REF!</definedName>
    <definedName name="__3__123Graph_ACPI_ER_LOG" localSheetId="82" hidden="1">[16]ER!#REF!</definedName>
    <definedName name="__3__123Graph_ACPI_ER_LOG" localSheetId="83" hidden="1">[16]ER!#REF!</definedName>
    <definedName name="__3__123Graph_ACPI_ER_LOG" localSheetId="84" hidden="1">[16]ER!#REF!</definedName>
    <definedName name="__3__123Graph_ACPI_ER_LOG" localSheetId="85" hidden="1">[16]ER!#REF!</definedName>
    <definedName name="__3__123Graph_ACPI_ER_LOG" localSheetId="86" hidden="1">[16]ER!#REF!</definedName>
    <definedName name="__3__123Graph_ACPI_ER_LOG" localSheetId="87" hidden="1">[16]ER!#REF!</definedName>
    <definedName name="__3__123Graph_ACPI_ER_LOG" localSheetId="90" hidden="1">[16]ER!#REF!</definedName>
    <definedName name="__3__123Graph_ACPI_ER_LOG" localSheetId="92" hidden="1">[16]ER!#REF!</definedName>
    <definedName name="__3__123Graph_ACPI_ER_LOG" localSheetId="93" hidden="1">[16]ER!#REF!</definedName>
    <definedName name="__3__123Graph_ACPI_ER_LOG" localSheetId="18" hidden="1">[16]ER!#REF!</definedName>
    <definedName name="__3__123Graph_ACPI_ER_LOG" localSheetId="94" hidden="1">#REF!</definedName>
    <definedName name="__3__123Graph_ACPI_ER_LOG" localSheetId="98" hidden="1">[16]ER!#REF!</definedName>
    <definedName name="__3__123Graph_ACPI_ER_LOG" localSheetId="99" hidden="1">[16]ER!#REF!</definedName>
    <definedName name="__3__123Graph_ACPI_ER_LOG" localSheetId="102" hidden="1">[16]ER!#REF!</definedName>
    <definedName name="__3__123Graph_ACPI_ER_LOG" localSheetId="21" hidden="1">[16]ER!#REF!</definedName>
    <definedName name="__3__123Graph_ACPI_ER_LOG" localSheetId="24" hidden="1">[16]ER!#REF!</definedName>
    <definedName name="__3__123Graph_ACPI_ER_LOG" localSheetId="25" hidden="1">#REF!</definedName>
    <definedName name="__3__123Graph_ACPI_ER_LOG" hidden="1">[16]ER!#REF!</definedName>
    <definedName name="__4__123Graph_BCPI_ER_LOG" localSheetId="16" hidden="1">[16]ER!#REF!</definedName>
    <definedName name="__4__123Graph_BCPI_ER_LOG" localSheetId="19" hidden="1">[16]ER!#REF!</definedName>
    <definedName name="__4__123Graph_BCPI_ER_LOG" localSheetId="20" hidden="1">[16]ER!#REF!</definedName>
    <definedName name="__4__123Graph_BCPI_ER_LOG" localSheetId="22" hidden="1">[16]ER!#REF!</definedName>
    <definedName name="__4__123Graph_BCPI_ER_LOG" localSheetId="26" hidden="1">#REF!</definedName>
    <definedName name="__4__123Graph_BCPI_ER_LOG" localSheetId="103" hidden="1">[16]ER!#REF!</definedName>
    <definedName name="__4__123Graph_BCPI_ER_LOG" localSheetId="31" hidden="1">[16]ER!#REF!</definedName>
    <definedName name="__4__123Graph_BCPI_ER_LOG" localSheetId="34" hidden="1">#REF!</definedName>
    <definedName name="__4__123Graph_BCPI_ER_LOG" localSheetId="35" hidden="1">[16]ER!#REF!</definedName>
    <definedName name="__4__123Graph_BCPI_ER_LOG" localSheetId="36" hidden="1">[16]ER!#REF!</definedName>
    <definedName name="__4__123Graph_BCPI_ER_LOG" localSheetId="37" hidden="1">[16]ER!#REF!</definedName>
    <definedName name="__4__123Graph_BCPI_ER_LOG" localSheetId="38" hidden="1">[16]ER!#REF!</definedName>
    <definedName name="__4__123Graph_BCPI_ER_LOG" localSheetId="39" hidden="1">#REF!</definedName>
    <definedName name="__4__123Graph_BCPI_ER_LOG" localSheetId="49" hidden="1">[16]ER!#REF!</definedName>
    <definedName name="__4__123Graph_BCPI_ER_LOG" localSheetId="53" hidden="1">[16]ER!#REF!</definedName>
    <definedName name="__4__123Graph_BCPI_ER_LOG" localSheetId="55" hidden="1">[16]ER!#REF!</definedName>
    <definedName name="__4__123Graph_BCPI_ER_LOG" localSheetId="59" hidden="1">[16]ER!#REF!</definedName>
    <definedName name="__4__123Graph_BCPI_ER_LOG" localSheetId="60" hidden="1">[16]ER!#REF!</definedName>
    <definedName name="__4__123Graph_BCPI_ER_LOG" localSheetId="63" hidden="1">[16]ER!#REF!</definedName>
    <definedName name="__4__123Graph_BCPI_ER_LOG" localSheetId="64" hidden="1">#REF!</definedName>
    <definedName name="__4__123Graph_BCPI_ER_LOG" localSheetId="15" hidden="1">[16]ER!#REF!</definedName>
    <definedName name="__4__123Graph_BCPI_ER_LOG" localSheetId="66" hidden="1">#REF!</definedName>
    <definedName name="__4__123Graph_BCPI_ER_LOG" localSheetId="67" hidden="1">[16]ER!#REF!</definedName>
    <definedName name="__4__123Graph_BCPI_ER_LOG" localSheetId="17" hidden="1">[16]ER!#REF!</definedName>
    <definedName name="__4__123Graph_BCPI_ER_LOG" localSheetId="83" hidden="1">[16]ER!#REF!</definedName>
    <definedName name="__4__123Graph_BCPI_ER_LOG" localSheetId="84" hidden="1">[16]ER!#REF!</definedName>
    <definedName name="__4__123Graph_BCPI_ER_LOG" localSheetId="85" hidden="1">[16]ER!#REF!</definedName>
    <definedName name="__4__123Graph_BCPI_ER_LOG" localSheetId="86" hidden="1">[16]ER!#REF!</definedName>
    <definedName name="__4__123Graph_BCPI_ER_LOG" localSheetId="90" hidden="1">[16]ER!#REF!</definedName>
    <definedName name="__4__123Graph_BCPI_ER_LOG" localSheetId="92" hidden="1">[16]ER!#REF!</definedName>
    <definedName name="__4__123Graph_BCPI_ER_LOG" localSheetId="93" hidden="1">[16]ER!#REF!</definedName>
    <definedName name="__4__123Graph_BCPI_ER_LOG" localSheetId="18" hidden="1">[16]ER!#REF!</definedName>
    <definedName name="__4__123Graph_BCPI_ER_LOG" localSheetId="94" hidden="1">#REF!</definedName>
    <definedName name="__4__123Graph_BCPI_ER_LOG" localSheetId="98" hidden="1">[16]ER!#REF!</definedName>
    <definedName name="__4__123Graph_BCPI_ER_LOG" localSheetId="99" hidden="1">[16]ER!#REF!</definedName>
    <definedName name="__4__123Graph_BCPI_ER_LOG" localSheetId="102" hidden="1">[16]ER!#REF!</definedName>
    <definedName name="__4__123Graph_BCPI_ER_LOG" localSheetId="21" hidden="1">[16]ER!#REF!</definedName>
    <definedName name="__4__123Graph_BCPI_ER_LOG" localSheetId="24" hidden="1">[16]ER!#REF!</definedName>
    <definedName name="__4__123Graph_BCPI_ER_LOG" localSheetId="25" hidden="1">#REF!</definedName>
    <definedName name="__4__123Graph_BCPI_ER_LOG" hidden="1">[16]ER!#REF!</definedName>
    <definedName name="__5__123Graph_BIBA_IBRD" localSheetId="22" hidden="1">[16]WB!#REF!</definedName>
    <definedName name="__5__123Graph_BIBA_IBRD" localSheetId="26" hidden="1">#REF!</definedName>
    <definedName name="__5__123Graph_BIBA_IBRD" localSheetId="103" hidden="1">[16]WB!#REF!</definedName>
    <definedName name="__5__123Graph_BIBA_IBRD" localSheetId="31" hidden="1">[16]WB!#REF!</definedName>
    <definedName name="__5__123Graph_BIBA_IBRD" localSheetId="34" hidden="1">#REF!</definedName>
    <definedName name="__5__123Graph_BIBA_IBRD" localSheetId="35" hidden="1">[16]WB!#REF!</definedName>
    <definedName name="__5__123Graph_BIBA_IBRD" localSheetId="36" hidden="1">[16]WB!#REF!</definedName>
    <definedName name="__5__123Graph_BIBA_IBRD" localSheetId="37" hidden="1">[16]WB!#REF!</definedName>
    <definedName name="__5__123Graph_BIBA_IBRD" localSheetId="38" hidden="1">[16]WB!#REF!</definedName>
    <definedName name="__5__123Graph_BIBA_IBRD" localSheetId="39" hidden="1">#REF!</definedName>
    <definedName name="__5__123Graph_BIBA_IBRD" localSheetId="49" hidden="1">[16]WB!#REF!</definedName>
    <definedName name="__5__123Graph_BIBA_IBRD" localSheetId="53" hidden="1">[16]WB!#REF!</definedName>
    <definedName name="__5__123Graph_BIBA_IBRD" localSheetId="59" hidden="1">[16]WB!#REF!</definedName>
    <definedName name="__5__123Graph_BIBA_IBRD" localSheetId="60" hidden="1">[16]WB!#REF!</definedName>
    <definedName name="__5__123Graph_BIBA_IBRD" localSheetId="63" hidden="1">[16]WB!#REF!</definedName>
    <definedName name="__5__123Graph_BIBA_IBRD" localSheetId="64" hidden="1">#REF!</definedName>
    <definedName name="__5__123Graph_BIBA_IBRD" localSheetId="66" hidden="1">#REF!</definedName>
    <definedName name="__5__123Graph_BIBA_IBRD" localSheetId="67" hidden="1">[16]WB!#REF!</definedName>
    <definedName name="__5__123Graph_BIBA_IBRD" localSheetId="83" hidden="1">[16]WB!#REF!</definedName>
    <definedName name="__5__123Graph_BIBA_IBRD" localSheetId="84" hidden="1">[16]WB!#REF!</definedName>
    <definedName name="__5__123Graph_BIBA_IBRD" localSheetId="85" hidden="1">[16]WB!#REF!</definedName>
    <definedName name="__5__123Graph_BIBA_IBRD" localSheetId="86" hidden="1">[16]WB!#REF!</definedName>
    <definedName name="__5__123Graph_BIBA_IBRD" localSheetId="90" hidden="1">[16]WB!#REF!</definedName>
    <definedName name="__5__123Graph_BIBA_IBRD" localSheetId="92" hidden="1">[16]WB!#REF!</definedName>
    <definedName name="__5__123Graph_BIBA_IBRD" localSheetId="93" hidden="1">[16]WB!#REF!</definedName>
    <definedName name="__5__123Graph_BIBA_IBRD" localSheetId="94" hidden="1">#REF!</definedName>
    <definedName name="__5__123Graph_BIBA_IBRD" localSheetId="98" hidden="1">[16]WB!#REF!</definedName>
    <definedName name="__5__123Graph_BIBA_IBRD" localSheetId="99" hidden="1">[16]WB!#REF!</definedName>
    <definedName name="__5__123Graph_BIBA_IBRD" localSheetId="25" hidden="1">#REF!</definedName>
    <definedName name="__5__123Graph_BIBA_IBRD" hidden="1">[16]WB!#REF!</definedName>
    <definedName name="__6B.2_B.3" localSheetId="16">#REF!</definedName>
    <definedName name="__6B.2_B.3" localSheetId="19">#REF!</definedName>
    <definedName name="__6B.2_B.3" localSheetId="20">#REF!</definedName>
    <definedName name="__6B.2_B.3" localSheetId="22">#REF!</definedName>
    <definedName name="__6B.2_B.3" localSheetId="26">#REF!</definedName>
    <definedName name="__6B.2_B.3" localSheetId="103">#REF!</definedName>
    <definedName name="__6B.2_B.3" localSheetId="31">#REF!</definedName>
    <definedName name="__6B.2_B.3" localSheetId="34">#REF!</definedName>
    <definedName name="__6B.2_B.3" localSheetId="35">#REF!</definedName>
    <definedName name="__6B.2_B.3" localSheetId="36">#REF!</definedName>
    <definedName name="__6B.2_B.3" localSheetId="37">#REF!</definedName>
    <definedName name="__6B.2_B.3" localSheetId="38">#REF!</definedName>
    <definedName name="__6B.2_B.3" localSheetId="39">#REF!</definedName>
    <definedName name="__6B.2_B.3" localSheetId="49">#REF!</definedName>
    <definedName name="__6B.2_B.3" localSheetId="53">#REF!</definedName>
    <definedName name="__6B.2_B.3" localSheetId="55">#REF!</definedName>
    <definedName name="__6B.2_B.3" localSheetId="59">#REF!</definedName>
    <definedName name="__6B.2_B.3" localSheetId="60">#REF!</definedName>
    <definedName name="__6B.2_B.3" localSheetId="63">#REF!</definedName>
    <definedName name="__6B.2_B.3" localSheetId="64">#REF!</definedName>
    <definedName name="__6B.2_B.3" localSheetId="15">#REF!</definedName>
    <definedName name="__6B.2_B.3" localSheetId="67">#REF!</definedName>
    <definedName name="__6B.2_B.3" localSheetId="17">#REF!</definedName>
    <definedName name="__6B.2_B.3" localSheetId="82">#REF!</definedName>
    <definedName name="__6B.2_B.3" localSheetId="83">#REF!</definedName>
    <definedName name="__6B.2_B.3" localSheetId="84">#REF!</definedName>
    <definedName name="__6B.2_B.3" localSheetId="85">#REF!</definedName>
    <definedName name="__6B.2_B.3" localSheetId="86">#REF!</definedName>
    <definedName name="__6B.2_B.3" localSheetId="90">#REF!</definedName>
    <definedName name="__6B.2_B.3" localSheetId="92">#REF!</definedName>
    <definedName name="__6B.2_B.3" localSheetId="93">#REF!</definedName>
    <definedName name="__6B.2_B.3" localSheetId="18">#REF!</definedName>
    <definedName name="__6B.2_B.3" localSheetId="98">#REF!</definedName>
    <definedName name="__6B.2_B.3" localSheetId="99">#REF!</definedName>
    <definedName name="__6B.2_B.3" localSheetId="102">#REF!</definedName>
    <definedName name="__6B.2_B.3" localSheetId="21">#REF!</definedName>
    <definedName name="__6B.2_B.3" localSheetId="24">#REF!</definedName>
    <definedName name="__6B.2_B.3" localSheetId="25">#REF!</definedName>
    <definedName name="__6B.2_B.3">#REF!</definedName>
    <definedName name="__7B.4___5" localSheetId="16">#REF!</definedName>
    <definedName name="__7B.4___5" localSheetId="22">#REF!</definedName>
    <definedName name="__7B.4___5" localSheetId="26">#REF!</definedName>
    <definedName name="__7B.4___5" localSheetId="31">#REF!</definedName>
    <definedName name="__7B.4___5" localSheetId="34">#REF!</definedName>
    <definedName name="__7B.4___5" localSheetId="35">#REF!</definedName>
    <definedName name="__7B.4___5" localSheetId="36">#REF!</definedName>
    <definedName name="__7B.4___5" localSheetId="37">#REF!</definedName>
    <definedName name="__7B.4___5" localSheetId="38">#REF!</definedName>
    <definedName name="__7B.4___5" localSheetId="39">#REF!</definedName>
    <definedName name="__7B.4___5" localSheetId="49">#REF!</definedName>
    <definedName name="__7B.4___5" localSheetId="53">#REF!</definedName>
    <definedName name="__7B.4___5" localSheetId="59">#REF!</definedName>
    <definedName name="__7B.4___5" localSheetId="60">#REF!</definedName>
    <definedName name="__7B.4___5" localSheetId="63">#REF!</definedName>
    <definedName name="__7B.4___5" localSheetId="67">#REF!</definedName>
    <definedName name="__7B.4___5" localSheetId="17">#REF!</definedName>
    <definedName name="__7B.4___5" localSheetId="82">#REF!</definedName>
    <definedName name="__7B.4___5" localSheetId="83">#REF!</definedName>
    <definedName name="__7B.4___5" localSheetId="84">#REF!</definedName>
    <definedName name="__7B.4___5" localSheetId="85">#REF!</definedName>
    <definedName name="__7B.4___5" localSheetId="86">#REF!</definedName>
    <definedName name="__7B.4___5" localSheetId="90">#REF!</definedName>
    <definedName name="__7B.4___5" localSheetId="92">#REF!</definedName>
    <definedName name="__7B.4___5" localSheetId="93">#REF!</definedName>
    <definedName name="__7B.4___5" localSheetId="98">#REF!</definedName>
    <definedName name="__7B.4___5" localSheetId="99">#REF!</definedName>
    <definedName name="__7B.4___5" localSheetId="25">#REF!</definedName>
    <definedName name="__7B.4___5">#REF!</definedName>
    <definedName name="__8CONSOL_B2" localSheetId="16">#REF!</definedName>
    <definedName name="__8CONSOL_B2" localSheetId="22">#REF!</definedName>
    <definedName name="__8CONSOL_B2" localSheetId="26">#REF!</definedName>
    <definedName name="__8CONSOL_B2" localSheetId="31">#REF!</definedName>
    <definedName name="__8CONSOL_B2" localSheetId="34">#REF!</definedName>
    <definedName name="__8CONSOL_B2" localSheetId="35">#REF!</definedName>
    <definedName name="__8CONSOL_B2" localSheetId="36">#REF!</definedName>
    <definedName name="__8CONSOL_B2" localSheetId="37">#REF!</definedName>
    <definedName name="__8CONSOL_B2" localSheetId="38">#REF!</definedName>
    <definedName name="__8CONSOL_B2" localSheetId="39">#REF!</definedName>
    <definedName name="__8CONSOL_B2" localSheetId="49">#REF!</definedName>
    <definedName name="__8CONSOL_B2" localSheetId="53">#REF!</definedName>
    <definedName name="__8CONSOL_B2" localSheetId="59">#REF!</definedName>
    <definedName name="__8CONSOL_B2" localSheetId="60">#REF!</definedName>
    <definedName name="__8CONSOL_B2" localSheetId="63">#REF!</definedName>
    <definedName name="__8CONSOL_B2" localSheetId="67">#REF!</definedName>
    <definedName name="__8CONSOL_B2" localSheetId="17">#REF!</definedName>
    <definedName name="__8CONSOL_B2" localSheetId="82">#REF!</definedName>
    <definedName name="__8CONSOL_B2" localSheetId="83">#REF!</definedName>
    <definedName name="__8CONSOL_B2" localSheetId="84">#REF!</definedName>
    <definedName name="__8CONSOL_B2" localSheetId="85">#REF!</definedName>
    <definedName name="__8CONSOL_B2" localSheetId="86">#REF!</definedName>
    <definedName name="__8CONSOL_B2" localSheetId="90">#REF!</definedName>
    <definedName name="__8CONSOL_B2" localSheetId="92">#REF!</definedName>
    <definedName name="__8CONSOL_B2" localSheetId="93">#REF!</definedName>
    <definedName name="__8CONSOL_B2" localSheetId="98">#REF!</definedName>
    <definedName name="__8CONSOL_B2" localSheetId="99">#REF!</definedName>
    <definedName name="__8CONSOL_B2" localSheetId="25">#REF!</definedName>
    <definedName name="__8CONSOL_B2">#REF!</definedName>
    <definedName name="__9CONSOL_DEPOSITS" localSheetId="22">'[23]A 11'!#REF!</definedName>
    <definedName name="__9CONSOL_DEPOSITS" localSheetId="26">#REF!</definedName>
    <definedName name="__9CONSOL_DEPOSITS" localSheetId="31">'[23]A 11'!#REF!</definedName>
    <definedName name="__9CONSOL_DEPOSITS" localSheetId="34">#REF!</definedName>
    <definedName name="__9CONSOL_DEPOSITS" localSheetId="35">'[23]A 11'!#REF!</definedName>
    <definedName name="__9CONSOL_DEPOSITS" localSheetId="36">'[23]A 11'!#REF!</definedName>
    <definedName name="__9CONSOL_DEPOSITS" localSheetId="37">'[23]A 11'!#REF!</definedName>
    <definedName name="__9CONSOL_DEPOSITS" localSheetId="38">'[23]A 11'!#REF!</definedName>
    <definedName name="__9CONSOL_DEPOSITS" localSheetId="39">#REF!</definedName>
    <definedName name="__9CONSOL_DEPOSITS" localSheetId="49">'[23]A 11'!#REF!</definedName>
    <definedName name="__9CONSOL_DEPOSITS" localSheetId="53">'[23]A 11'!#REF!</definedName>
    <definedName name="__9CONSOL_DEPOSITS" localSheetId="59">'[23]A 11'!#REF!</definedName>
    <definedName name="__9CONSOL_DEPOSITS" localSheetId="60">'[23]A 11'!#REF!</definedName>
    <definedName name="__9CONSOL_DEPOSITS" localSheetId="63">'[23]A 11'!#REF!</definedName>
    <definedName name="__9CONSOL_DEPOSITS" localSheetId="64">#REF!</definedName>
    <definedName name="__9CONSOL_DEPOSITS" localSheetId="66">#REF!</definedName>
    <definedName name="__9CONSOL_DEPOSITS" localSheetId="67">'[23]A 11'!#REF!</definedName>
    <definedName name="__9CONSOL_DEPOSITS" localSheetId="83">'[23]A 11'!#REF!</definedName>
    <definedName name="__9CONSOL_DEPOSITS" localSheetId="84">'[23]A 11'!#REF!</definedName>
    <definedName name="__9CONSOL_DEPOSITS" localSheetId="85">'[23]A 11'!#REF!</definedName>
    <definedName name="__9CONSOL_DEPOSITS" localSheetId="86">'[23]A 11'!#REF!</definedName>
    <definedName name="__9CONSOL_DEPOSITS" localSheetId="90">'[23]A 11'!#REF!</definedName>
    <definedName name="__9CONSOL_DEPOSITS" localSheetId="92">'[23]A 11'!#REF!</definedName>
    <definedName name="__9CONSOL_DEPOSITS" localSheetId="93">'[23]A 11'!#REF!</definedName>
    <definedName name="__9CONSOL_DEPOSITS" localSheetId="94">#REF!</definedName>
    <definedName name="__9CONSOL_DEPOSITS" localSheetId="98">'[23]A 11'!#REF!</definedName>
    <definedName name="__9CONSOL_DEPOSITS" localSheetId="99">'[23]A 11'!#REF!</definedName>
    <definedName name="__9CONSOL_DEPOSITS" localSheetId="25">#REF!</definedName>
    <definedName name="__9CONSOL_DEPOSITS">'[23]A 11'!#REF!</definedName>
    <definedName name="__asd1" localSheetId="31">[5]!__asd1</definedName>
    <definedName name="__asd1" localSheetId="34">#REF!</definedName>
    <definedName name="__asd1" localSheetId="35">[5]!__asd1</definedName>
    <definedName name="__asd1" localSheetId="36">[5]!__asd1</definedName>
    <definedName name="__asd1" localSheetId="37">[5]!__asd1</definedName>
    <definedName name="__asd1" localSheetId="38">[5]!__asd1</definedName>
    <definedName name="__asd1" localSheetId="39">#REF!</definedName>
    <definedName name="__asd1" localSheetId="59">[5]!__asd1</definedName>
    <definedName name="__asd1" localSheetId="63">#REF!</definedName>
    <definedName name="__asd1" localSheetId="64">#REF!</definedName>
    <definedName name="__asd1" localSheetId="66">#REF!</definedName>
    <definedName name="__asd1" localSheetId="67">#REF!</definedName>
    <definedName name="__asd1" localSheetId="90">[5]!__asd1</definedName>
    <definedName name="__asd1" localSheetId="92">[5]!__asd1</definedName>
    <definedName name="__asd1" localSheetId="93">[5]!__asd1</definedName>
    <definedName name="__asd1" localSheetId="94">#REF!</definedName>
    <definedName name="__asd1">[5]!__asd1</definedName>
    <definedName name="__AUS1" localSheetId="16">#REF!</definedName>
    <definedName name="__AUS1" localSheetId="19">#REF!</definedName>
    <definedName name="__AUS1" localSheetId="20">#REF!</definedName>
    <definedName name="__AUS1" localSheetId="22">#REF!</definedName>
    <definedName name="__AUS1" localSheetId="26">#REF!</definedName>
    <definedName name="__AUS1" localSheetId="27">#REF!</definedName>
    <definedName name="__AUS1" localSheetId="103">#REF!</definedName>
    <definedName name="__AUS1" localSheetId="31">#REF!</definedName>
    <definedName name="__AUS1" localSheetId="34">#REF!</definedName>
    <definedName name="__AUS1" localSheetId="35">#REF!</definedName>
    <definedName name="__AUS1" localSheetId="36">#REF!</definedName>
    <definedName name="__AUS1" localSheetId="37">#REF!</definedName>
    <definedName name="__AUS1" localSheetId="38">#REF!</definedName>
    <definedName name="__AUS1" localSheetId="39">#REF!</definedName>
    <definedName name="__AUS1" localSheetId="40">#REF!</definedName>
    <definedName name="__AUS1" localSheetId="41">#REF!</definedName>
    <definedName name="__AUS1" localSheetId="59">#REF!</definedName>
    <definedName name="__AUS1" localSheetId="60">#REF!</definedName>
    <definedName name="__AUS1" localSheetId="63">#REF!</definedName>
    <definedName name="__AUS1" localSheetId="64">#REF!</definedName>
    <definedName name="__AUS1" localSheetId="15">#REF!</definedName>
    <definedName name="__AUS1" localSheetId="67">#REF!</definedName>
    <definedName name="__AUS1" localSheetId="17">#REF!</definedName>
    <definedName name="__AUS1" localSheetId="82">#REF!</definedName>
    <definedName name="__AUS1" localSheetId="83">#REF!</definedName>
    <definedName name="__AUS1" localSheetId="84">#REF!</definedName>
    <definedName name="__AUS1" localSheetId="85">#REF!</definedName>
    <definedName name="__AUS1" localSheetId="86">#REF!</definedName>
    <definedName name="__AUS1" localSheetId="87">#REF!</definedName>
    <definedName name="__AUS1" localSheetId="90">#REF!</definedName>
    <definedName name="__AUS1" localSheetId="92">#REF!</definedName>
    <definedName name="__AUS1" localSheetId="93">#REF!</definedName>
    <definedName name="__AUS1" localSheetId="18">#REF!</definedName>
    <definedName name="__AUS1" localSheetId="98">#REF!</definedName>
    <definedName name="__AUS1" localSheetId="99">#REF!</definedName>
    <definedName name="__AUS1" localSheetId="102">#REF!</definedName>
    <definedName name="__AUS1" localSheetId="21">#REF!</definedName>
    <definedName name="__AUS1" localSheetId="24">#REF!</definedName>
    <definedName name="__AUS1" localSheetId="25">#REF!</definedName>
    <definedName name="__AUS1">#REF!</definedName>
    <definedName name="__BOP2" localSheetId="16">[24]BoP!#REF!</definedName>
    <definedName name="__BOP2" localSheetId="19">[24]BoP!#REF!</definedName>
    <definedName name="__BOP2" localSheetId="20">[24]BoP!#REF!</definedName>
    <definedName name="__BOP2" localSheetId="22">[24]BoP!#REF!</definedName>
    <definedName name="__BOP2" localSheetId="26">#REF!</definedName>
    <definedName name="__BOP2" localSheetId="103">[24]BoP!#REF!</definedName>
    <definedName name="__BOP2" localSheetId="31">[24]BoP!#REF!</definedName>
    <definedName name="__BOP2" localSheetId="34">#REF!</definedName>
    <definedName name="__BOP2" localSheetId="35">[24]BoP!#REF!</definedName>
    <definedName name="__BOP2" localSheetId="36">[24]BoP!#REF!</definedName>
    <definedName name="__BOP2" localSheetId="37">[24]BoP!#REF!</definedName>
    <definedName name="__BOP2" localSheetId="38">[24]BoP!#REF!</definedName>
    <definedName name="__BOP2" localSheetId="39">#REF!</definedName>
    <definedName name="__BOP2" localSheetId="49">[24]BoP!#REF!</definedName>
    <definedName name="__BOP2" localSheetId="53">[24]BoP!#REF!</definedName>
    <definedName name="__BOP2" localSheetId="59">[24]BoP!#REF!</definedName>
    <definedName name="__BOP2" localSheetId="60">[24]BoP!#REF!</definedName>
    <definedName name="__BOP2" localSheetId="63">[24]BoP!#REF!</definedName>
    <definedName name="__BOP2" localSheetId="64">#REF!</definedName>
    <definedName name="__BOP2" localSheetId="15">[24]BoP!#REF!</definedName>
    <definedName name="__BOP2" localSheetId="66">#REF!</definedName>
    <definedName name="__BOP2" localSheetId="67">[24]BoP!#REF!</definedName>
    <definedName name="__BOP2" localSheetId="17">[24]BoP!#REF!</definedName>
    <definedName name="__BOP2" localSheetId="83">[24]BoP!#REF!</definedName>
    <definedName name="__BOP2" localSheetId="84">[24]BoP!#REF!</definedName>
    <definedName name="__BOP2" localSheetId="85">[24]BoP!#REF!</definedName>
    <definedName name="__BOP2" localSheetId="86">[24]BoP!#REF!</definedName>
    <definedName name="__BOP2" localSheetId="90">[24]BoP!#REF!</definedName>
    <definedName name="__BOP2" localSheetId="92">[24]BoP!#REF!</definedName>
    <definedName name="__BOP2" localSheetId="93">[24]BoP!#REF!</definedName>
    <definedName name="__BOP2" localSheetId="18">[24]BoP!#REF!</definedName>
    <definedName name="__BOP2" localSheetId="94">#REF!</definedName>
    <definedName name="__BOP2" localSheetId="98">[24]BoP!#REF!</definedName>
    <definedName name="__BOP2" localSheetId="99">[24]BoP!#REF!</definedName>
    <definedName name="__BOP2" localSheetId="102">[24]BoP!#REF!</definedName>
    <definedName name="__BOP2" localSheetId="21">[24]BoP!#REF!</definedName>
    <definedName name="__BOP2" localSheetId="24">[24]BoP!#REF!</definedName>
    <definedName name="__BOP2" localSheetId="25">#REF!</definedName>
    <definedName name="__BOP2">[24]BoP!#REF!</definedName>
    <definedName name="__DEG1" localSheetId="16">#REF!</definedName>
    <definedName name="__DEG1" localSheetId="19">#REF!</definedName>
    <definedName name="__DEG1" localSheetId="20">#REF!</definedName>
    <definedName name="__DEG1" localSheetId="22">#REF!</definedName>
    <definedName name="__DEG1" localSheetId="26">#REF!</definedName>
    <definedName name="__DEG1" localSheetId="27">#REF!</definedName>
    <definedName name="__DEG1" localSheetId="103">#REF!</definedName>
    <definedName name="__DEG1" localSheetId="31">#REF!</definedName>
    <definedName name="__DEG1" localSheetId="34">#REF!</definedName>
    <definedName name="__DEG1" localSheetId="35">#REF!</definedName>
    <definedName name="__DEG1" localSheetId="36">#REF!</definedName>
    <definedName name="__DEG1" localSheetId="37">#REF!</definedName>
    <definedName name="__DEG1" localSheetId="38">#REF!</definedName>
    <definedName name="__DEG1" localSheetId="39">#REF!</definedName>
    <definedName name="__DEG1" localSheetId="40">#REF!</definedName>
    <definedName name="__DEG1" localSheetId="41">#REF!</definedName>
    <definedName name="__DEG1" localSheetId="59">#REF!</definedName>
    <definedName name="__DEG1" localSheetId="60">#REF!</definedName>
    <definedName name="__DEG1" localSheetId="63">#REF!</definedName>
    <definedName name="__DEG1" localSheetId="64">#REF!</definedName>
    <definedName name="__DEG1" localSheetId="15">#REF!</definedName>
    <definedName name="__DEG1" localSheetId="67">#REF!</definedName>
    <definedName name="__DEG1" localSheetId="17">#REF!</definedName>
    <definedName name="__DEG1" localSheetId="82">#REF!</definedName>
    <definedName name="__DEG1" localSheetId="83">#REF!</definedName>
    <definedName name="__DEG1" localSheetId="84">#REF!</definedName>
    <definedName name="__DEG1" localSheetId="85">#REF!</definedName>
    <definedName name="__DEG1" localSheetId="86">#REF!</definedName>
    <definedName name="__DEG1" localSheetId="87">#REF!</definedName>
    <definedName name="__DEG1" localSheetId="90">#REF!</definedName>
    <definedName name="__DEG1" localSheetId="92">#REF!</definedName>
    <definedName name="__DEG1" localSheetId="93">#REF!</definedName>
    <definedName name="__DEG1" localSheetId="18">#REF!</definedName>
    <definedName name="__DEG1" localSheetId="98">#REF!</definedName>
    <definedName name="__DEG1" localSheetId="99">#REF!</definedName>
    <definedName name="__DEG1" localSheetId="102">#REF!</definedName>
    <definedName name="__DEG1" localSheetId="21">#REF!</definedName>
    <definedName name="__DEG1" localSheetId="24">#REF!</definedName>
    <definedName name="__DEG1" localSheetId="25">#REF!</definedName>
    <definedName name="__DEG1">#REF!</definedName>
    <definedName name="__DKR1" localSheetId="16">#REF!</definedName>
    <definedName name="__DKR1" localSheetId="22">#REF!</definedName>
    <definedName name="__DKR1" localSheetId="26">#REF!</definedName>
    <definedName name="__DKR1" localSheetId="27">#REF!</definedName>
    <definedName name="__DKR1" localSheetId="31">#REF!</definedName>
    <definedName name="__DKR1" localSheetId="34">#REF!</definedName>
    <definedName name="__DKR1" localSheetId="35">#REF!</definedName>
    <definedName name="__DKR1" localSheetId="36">#REF!</definedName>
    <definedName name="__DKR1" localSheetId="37">#REF!</definedName>
    <definedName name="__DKR1" localSheetId="38">#REF!</definedName>
    <definedName name="__DKR1" localSheetId="39">#REF!</definedName>
    <definedName name="__DKR1" localSheetId="40">#REF!</definedName>
    <definedName name="__DKR1" localSheetId="41">#REF!</definedName>
    <definedName name="__DKR1" localSheetId="59">#REF!</definedName>
    <definedName name="__DKR1" localSheetId="60">#REF!</definedName>
    <definedName name="__DKR1" localSheetId="63">#REF!</definedName>
    <definedName name="__DKR1" localSheetId="67">#REF!</definedName>
    <definedName name="__DKR1" localSheetId="17">#REF!</definedName>
    <definedName name="__DKR1" localSheetId="82">#REF!</definedName>
    <definedName name="__DKR1" localSheetId="83">#REF!</definedName>
    <definedName name="__DKR1" localSheetId="84">#REF!</definedName>
    <definedName name="__DKR1" localSheetId="85">#REF!</definedName>
    <definedName name="__DKR1" localSheetId="86">#REF!</definedName>
    <definedName name="__DKR1" localSheetId="87">#REF!</definedName>
    <definedName name="__DKR1" localSheetId="90">#REF!</definedName>
    <definedName name="__DKR1" localSheetId="92">#REF!</definedName>
    <definedName name="__DKR1" localSheetId="93">#REF!</definedName>
    <definedName name="__DKR1" localSheetId="98">#REF!</definedName>
    <definedName name="__DKR1" localSheetId="99">#REF!</definedName>
    <definedName name="__DKR1" localSheetId="25">#REF!</definedName>
    <definedName name="__DKR1">#REF!</definedName>
    <definedName name="__ECU1" localSheetId="16">#REF!</definedName>
    <definedName name="__ECU1" localSheetId="22">#REF!</definedName>
    <definedName name="__ECU1" localSheetId="26">#REF!</definedName>
    <definedName name="__ECU1" localSheetId="27">#REF!</definedName>
    <definedName name="__ECU1" localSheetId="31">#REF!</definedName>
    <definedName name="__ECU1" localSheetId="34">#REF!</definedName>
    <definedName name="__ECU1" localSheetId="35">#REF!</definedName>
    <definedName name="__ECU1" localSheetId="36">#REF!</definedName>
    <definedName name="__ECU1" localSheetId="37">#REF!</definedName>
    <definedName name="__ECU1" localSheetId="38">#REF!</definedName>
    <definedName name="__ECU1" localSheetId="39">#REF!</definedName>
    <definedName name="__ECU1" localSheetId="40">#REF!</definedName>
    <definedName name="__ECU1" localSheetId="41">#REF!</definedName>
    <definedName name="__ECU1" localSheetId="59">#REF!</definedName>
    <definedName name="__ECU1" localSheetId="60">#REF!</definedName>
    <definedName name="__ECU1" localSheetId="63">#REF!</definedName>
    <definedName name="__ECU1" localSheetId="67">#REF!</definedName>
    <definedName name="__ECU1" localSheetId="17">#REF!</definedName>
    <definedName name="__ECU1" localSheetId="82">#REF!</definedName>
    <definedName name="__ECU1" localSheetId="83">#REF!</definedName>
    <definedName name="__ECU1" localSheetId="84">#REF!</definedName>
    <definedName name="__ECU1" localSheetId="85">#REF!</definedName>
    <definedName name="__ECU1" localSheetId="86">#REF!</definedName>
    <definedName name="__ECU1" localSheetId="90">#REF!</definedName>
    <definedName name="__ECU1" localSheetId="92">#REF!</definedName>
    <definedName name="__ECU1" localSheetId="93">#REF!</definedName>
    <definedName name="__ECU1" localSheetId="98">#REF!</definedName>
    <definedName name="__ECU1" localSheetId="99">#REF!</definedName>
    <definedName name="__ECU1" localSheetId="25">#REF!</definedName>
    <definedName name="__ECU1">#REF!</definedName>
    <definedName name="__END94" localSheetId="16">#REF!</definedName>
    <definedName name="__END94" localSheetId="22">#REF!</definedName>
    <definedName name="__END94" localSheetId="34">#REF!</definedName>
    <definedName name="__END94" localSheetId="35">#REF!</definedName>
    <definedName name="__END94" localSheetId="36">#REF!</definedName>
    <definedName name="__END94" localSheetId="37">#REF!</definedName>
    <definedName name="__END94" localSheetId="38">#REF!</definedName>
    <definedName name="__END94" localSheetId="39">#REF!</definedName>
    <definedName name="__END94" localSheetId="49">#REF!</definedName>
    <definedName name="__END94" localSheetId="53">#REF!</definedName>
    <definedName name="__END94" localSheetId="55">#REF!</definedName>
    <definedName name="__END94" localSheetId="17">#REF!</definedName>
    <definedName name="__END94" localSheetId="82">#REF!</definedName>
    <definedName name="__END94" localSheetId="90">#REF!</definedName>
    <definedName name="__END94" localSheetId="92">#REF!</definedName>
    <definedName name="__END94" localSheetId="93">#REF!</definedName>
    <definedName name="__END94" localSheetId="99">#REF!</definedName>
    <definedName name="__END94">#REF!</definedName>
    <definedName name="__ESC1" localSheetId="16">#REF!</definedName>
    <definedName name="__ESC1" localSheetId="22">#REF!</definedName>
    <definedName name="__ESC1" localSheetId="27">#REF!</definedName>
    <definedName name="__ESC1" localSheetId="34">#REF!</definedName>
    <definedName name="__ESC1" localSheetId="35">#REF!</definedName>
    <definedName name="__ESC1" localSheetId="36">#REF!</definedName>
    <definedName name="__ESC1" localSheetId="37">#REF!</definedName>
    <definedName name="__ESC1" localSheetId="38">#REF!</definedName>
    <definedName name="__ESC1" localSheetId="39">#REF!</definedName>
    <definedName name="__ESC1" localSheetId="40">#REF!</definedName>
    <definedName name="__ESC1" localSheetId="41">#REF!</definedName>
    <definedName name="__ESC1" localSheetId="17">#REF!</definedName>
    <definedName name="__ESC1" localSheetId="82">#REF!</definedName>
    <definedName name="__ESC1" localSheetId="90">#REF!</definedName>
    <definedName name="__ESC1" localSheetId="92">#REF!</definedName>
    <definedName name="__ESC1" localSheetId="93">#REF!</definedName>
    <definedName name="__ESC1" localSheetId="99">#REF!</definedName>
    <definedName name="__ESC1" localSheetId="25">#REF!</definedName>
    <definedName name="__ESC1">#REF!</definedName>
    <definedName name="__F" localSheetId="26" hidden="1">#REF!</definedName>
    <definedName name="__F" localSheetId="31" hidden="1">'[8]Fax a enviar'!#REF!</definedName>
    <definedName name="__F" localSheetId="34" hidden="1">#REF!</definedName>
    <definedName name="__F" localSheetId="35" hidden="1">#REF!</definedName>
    <definedName name="__F" localSheetId="36" hidden="1">#REF!</definedName>
    <definedName name="__F" localSheetId="37" hidden="1">'[8]Fax a enviar'!#REF!</definedName>
    <definedName name="__F" localSheetId="38" hidden="1">'[8]Fax a enviar'!#REF!</definedName>
    <definedName name="__F" localSheetId="39" hidden="1">#REF!</definedName>
    <definedName name="__F" localSheetId="59" hidden="1">'[8]Fax a enviar'!#REF!</definedName>
    <definedName name="__F" localSheetId="60" hidden="1">'[8]Fax a enviar'!#REF!</definedName>
    <definedName name="__F" localSheetId="63" hidden="1">#REF!</definedName>
    <definedName name="__F" localSheetId="64" hidden="1">#REF!</definedName>
    <definedName name="__F" localSheetId="66" hidden="1">#REF!</definedName>
    <definedName name="__F" localSheetId="67" hidden="1">#REF!</definedName>
    <definedName name="__F" localSheetId="82" hidden="1">'[8]Fax a enviar'!#REF!</definedName>
    <definedName name="__F" localSheetId="87" hidden="1">'[8]Fax a enviar'!#REF!</definedName>
    <definedName name="__F" localSheetId="90" hidden="1">#REF!</definedName>
    <definedName name="__F" localSheetId="94" hidden="1">#REF!</definedName>
    <definedName name="__F" localSheetId="25" hidden="1">#REF!</definedName>
    <definedName name="__F" hidden="1">'[8]Fax a enviar'!#REF!</definedName>
    <definedName name="__FAL2" localSheetId="16">#REF!</definedName>
    <definedName name="__FAL2" localSheetId="19">#REF!</definedName>
    <definedName name="__FAL2" localSheetId="20">#REF!</definedName>
    <definedName name="__FAL2" localSheetId="22">#REF!</definedName>
    <definedName name="__FAL2" localSheetId="26">#REF!</definedName>
    <definedName name="__FAL2" localSheetId="27">#REF!</definedName>
    <definedName name="__FAL2" localSheetId="103">#REF!</definedName>
    <definedName name="__FAL2" localSheetId="31">#REF!</definedName>
    <definedName name="__FAL2" localSheetId="34">#REF!</definedName>
    <definedName name="__FAL2" localSheetId="35">#REF!</definedName>
    <definedName name="__FAL2" localSheetId="36">#REF!</definedName>
    <definedName name="__FAL2" localSheetId="37">#REF!</definedName>
    <definedName name="__FAL2" localSheetId="38">#REF!</definedName>
    <definedName name="__FAL2" localSheetId="39">#REF!</definedName>
    <definedName name="__FAL2" localSheetId="40">#REF!</definedName>
    <definedName name="__FAL2" localSheetId="41">#REF!</definedName>
    <definedName name="__FAL2" localSheetId="59">#REF!</definedName>
    <definedName name="__FAL2" localSheetId="60">#REF!</definedName>
    <definedName name="__FAL2" localSheetId="63">#REF!</definedName>
    <definedName name="__FAL2" localSheetId="64">#REF!</definedName>
    <definedName name="__FAL2" localSheetId="15">#REF!</definedName>
    <definedName name="__FAL2" localSheetId="67">#REF!</definedName>
    <definedName name="__FAL2" localSheetId="17">#REF!</definedName>
    <definedName name="__FAL2" localSheetId="82">#REF!</definedName>
    <definedName name="__FAL2" localSheetId="83">#REF!</definedName>
    <definedName name="__FAL2" localSheetId="84">#REF!</definedName>
    <definedName name="__FAL2" localSheetId="85">#REF!</definedName>
    <definedName name="__FAL2" localSheetId="86">#REF!</definedName>
    <definedName name="__FAL2" localSheetId="87">#REF!</definedName>
    <definedName name="__FAL2" localSheetId="90">#REF!</definedName>
    <definedName name="__FAL2" localSheetId="92">#REF!</definedName>
    <definedName name="__FAL2" localSheetId="93">#REF!</definedName>
    <definedName name="__FAL2" localSheetId="18">#REF!</definedName>
    <definedName name="__FAL2" localSheetId="98">#REF!</definedName>
    <definedName name="__FAL2" localSheetId="99">#REF!</definedName>
    <definedName name="__FAL2" localSheetId="102">#REF!</definedName>
    <definedName name="__FAL2" localSheetId="21">#REF!</definedName>
    <definedName name="__FAL2" localSheetId="24">#REF!</definedName>
    <definedName name="__FAL2" localSheetId="25">#REF!</definedName>
    <definedName name="__FAL2">#REF!</definedName>
    <definedName name="__FAL3" localSheetId="16">#REF!</definedName>
    <definedName name="__FAL3" localSheetId="22">#REF!</definedName>
    <definedName name="__FAL3" localSheetId="26">#REF!</definedName>
    <definedName name="__FAL3" localSheetId="27">#REF!</definedName>
    <definedName name="__FAL3" localSheetId="31">#REF!</definedName>
    <definedName name="__FAL3" localSheetId="34">#REF!</definedName>
    <definedName name="__FAL3" localSheetId="35">#REF!</definedName>
    <definedName name="__FAL3" localSheetId="36">#REF!</definedName>
    <definedName name="__FAL3" localSheetId="37">#REF!</definedName>
    <definedName name="__FAL3" localSheetId="38">#REF!</definedName>
    <definedName name="__FAL3" localSheetId="39">#REF!</definedName>
    <definedName name="__FAL3" localSheetId="40">#REF!</definedName>
    <definedName name="__FAL3" localSheetId="41">#REF!</definedName>
    <definedName name="__FAL3" localSheetId="59">#REF!</definedName>
    <definedName name="__FAL3" localSheetId="60">#REF!</definedName>
    <definedName name="__FAL3" localSheetId="63">#REF!</definedName>
    <definedName name="__FAL3" localSheetId="67">#REF!</definedName>
    <definedName name="__FAL3" localSheetId="17">#REF!</definedName>
    <definedName name="__FAL3" localSheetId="82">#REF!</definedName>
    <definedName name="__FAL3" localSheetId="83">#REF!</definedName>
    <definedName name="__FAL3" localSheetId="84">#REF!</definedName>
    <definedName name="__FAL3" localSheetId="85">#REF!</definedName>
    <definedName name="__FAL3" localSheetId="86">#REF!</definedName>
    <definedName name="__FAL3" localSheetId="87">#REF!</definedName>
    <definedName name="__FAL3" localSheetId="90">#REF!</definedName>
    <definedName name="__FAL3" localSheetId="92">#REF!</definedName>
    <definedName name="__FAL3" localSheetId="93">#REF!</definedName>
    <definedName name="__FAL3" localSheetId="98">#REF!</definedName>
    <definedName name="__FAL3" localSheetId="99">#REF!</definedName>
    <definedName name="__FAL3" localSheetId="25">#REF!</definedName>
    <definedName name="__FAL3">#REF!</definedName>
    <definedName name="__FAL4" localSheetId="16">#REF!</definedName>
    <definedName name="__FAL4" localSheetId="22">#REF!</definedName>
    <definedName name="__FAL4" localSheetId="26">#REF!</definedName>
    <definedName name="__FAL4" localSheetId="27">#REF!</definedName>
    <definedName name="__FAL4" localSheetId="31">#REF!</definedName>
    <definedName name="__FAL4" localSheetId="34">#REF!</definedName>
    <definedName name="__FAL4" localSheetId="35">#REF!</definedName>
    <definedName name="__FAL4" localSheetId="36">#REF!</definedName>
    <definedName name="__FAL4" localSheetId="37">#REF!</definedName>
    <definedName name="__FAL4" localSheetId="38">#REF!</definedName>
    <definedName name="__FAL4" localSheetId="39">#REF!</definedName>
    <definedName name="__FAL4" localSheetId="40">#REF!</definedName>
    <definedName name="__FAL4" localSheetId="41">#REF!</definedName>
    <definedName name="__FAL4" localSheetId="59">#REF!</definedName>
    <definedName name="__FAL4" localSheetId="60">#REF!</definedName>
    <definedName name="__FAL4" localSheetId="63">#REF!</definedName>
    <definedName name="__FAL4" localSheetId="67">#REF!</definedName>
    <definedName name="__FAL4" localSheetId="17">#REF!</definedName>
    <definedName name="__FAL4" localSheetId="82">#REF!</definedName>
    <definedName name="__FAL4" localSheetId="83">#REF!</definedName>
    <definedName name="__FAL4" localSheetId="84">#REF!</definedName>
    <definedName name="__FAL4" localSheetId="85">#REF!</definedName>
    <definedName name="__FAL4" localSheetId="86">#REF!</definedName>
    <definedName name="__FAL4" localSheetId="87">#REF!</definedName>
    <definedName name="__FAL4" localSheetId="90">#REF!</definedName>
    <definedName name="__FAL4" localSheetId="92">#REF!</definedName>
    <definedName name="__FAL4" localSheetId="93">#REF!</definedName>
    <definedName name="__FAL4" localSheetId="98">#REF!</definedName>
    <definedName name="__FAL4" localSheetId="99">#REF!</definedName>
    <definedName name="__FAL4" localSheetId="25">#REF!</definedName>
    <definedName name="__FAL4">#REF!</definedName>
    <definedName name="__FAL5" localSheetId="16">#REF!</definedName>
    <definedName name="__FAL5" localSheetId="22">#REF!</definedName>
    <definedName name="__FAL5" localSheetId="27">#REF!</definedName>
    <definedName name="__FAL5" localSheetId="34">#REF!</definedName>
    <definedName name="__FAL5" localSheetId="35">#REF!</definedName>
    <definedName name="__FAL5" localSheetId="36">#REF!</definedName>
    <definedName name="__FAL5" localSheetId="37">#REF!</definedName>
    <definedName name="__FAL5" localSheetId="38">#REF!</definedName>
    <definedName name="__FAL5" localSheetId="39">#REF!</definedName>
    <definedName name="__FAL5" localSheetId="40">#REF!</definedName>
    <definedName name="__FAL5" localSheetId="41">#REF!</definedName>
    <definedName name="__FAL5" localSheetId="17">#REF!</definedName>
    <definedName name="__FAL5" localSheetId="82">#REF!</definedName>
    <definedName name="__FAL5" localSheetId="90">#REF!</definedName>
    <definedName name="__FAL5" localSheetId="92">#REF!</definedName>
    <definedName name="__FAL5" localSheetId="93">#REF!</definedName>
    <definedName name="__FAL5" localSheetId="99">#REF!</definedName>
    <definedName name="__FAL5" localSheetId="25">#REF!</definedName>
    <definedName name="__FAL5">#REF!</definedName>
    <definedName name="__FAL6" localSheetId="16">#REF!</definedName>
    <definedName name="__FAL6" localSheetId="22">#REF!</definedName>
    <definedName name="__FAL6" localSheetId="27">#REF!</definedName>
    <definedName name="__FAL6" localSheetId="34">#REF!</definedName>
    <definedName name="__FAL6" localSheetId="35">#REF!</definedName>
    <definedName name="__FAL6" localSheetId="36">#REF!</definedName>
    <definedName name="__FAL6" localSheetId="37">#REF!</definedName>
    <definedName name="__FAL6" localSheetId="38">#REF!</definedName>
    <definedName name="__FAL6" localSheetId="39">#REF!</definedName>
    <definedName name="__FAL6" localSheetId="40">#REF!</definedName>
    <definedName name="__FAL6" localSheetId="41">#REF!</definedName>
    <definedName name="__FAL6" localSheetId="17">#REF!</definedName>
    <definedName name="__FAL6" localSheetId="82">#REF!</definedName>
    <definedName name="__FAL6" localSheetId="90">#REF!</definedName>
    <definedName name="__FAL6" localSheetId="92">#REF!</definedName>
    <definedName name="__FAL6" localSheetId="93">#REF!</definedName>
    <definedName name="__FAL6" localSheetId="99">#REF!</definedName>
    <definedName name="__FAL6" localSheetId="25">#REF!</definedName>
    <definedName name="__FAL6">#REF!</definedName>
    <definedName name="__FAL7" localSheetId="16">#REF!</definedName>
    <definedName name="__FAL7" localSheetId="22">#REF!</definedName>
    <definedName name="__FAL7" localSheetId="27">#REF!</definedName>
    <definedName name="__FAL7" localSheetId="34">#REF!</definedName>
    <definedName name="__FAL7" localSheetId="35">#REF!</definedName>
    <definedName name="__FAL7" localSheetId="36">#REF!</definedName>
    <definedName name="__FAL7" localSheetId="37">#REF!</definedName>
    <definedName name="__FAL7" localSheetId="38">#REF!</definedName>
    <definedName name="__FAL7" localSheetId="39">#REF!</definedName>
    <definedName name="__FAL7" localSheetId="40">#REF!</definedName>
    <definedName name="__FAL7" localSheetId="41">#REF!</definedName>
    <definedName name="__FAL7" localSheetId="17">#REF!</definedName>
    <definedName name="__FAL7" localSheetId="82">#REF!</definedName>
    <definedName name="__FAL7" localSheetId="90">#REF!</definedName>
    <definedName name="__FAL7" localSheetId="92">#REF!</definedName>
    <definedName name="__FAL7" localSheetId="93">#REF!</definedName>
    <definedName name="__FAL7" localSheetId="99">#REF!</definedName>
    <definedName name="__FAL7" localSheetId="25">#REF!</definedName>
    <definedName name="__FAL7">#REF!</definedName>
    <definedName name="__FMK1" localSheetId="16">#REF!</definedName>
    <definedName name="__FMK1" localSheetId="22">#REF!</definedName>
    <definedName name="__FMK1" localSheetId="27">#REF!</definedName>
    <definedName name="__FMK1" localSheetId="34">#REF!</definedName>
    <definedName name="__FMK1" localSheetId="35">#REF!</definedName>
    <definedName name="__FMK1" localSheetId="36">#REF!</definedName>
    <definedName name="__FMK1" localSheetId="37">#REF!</definedName>
    <definedName name="__FMK1" localSheetId="38">#REF!</definedName>
    <definedName name="__FMK1" localSheetId="39">#REF!</definedName>
    <definedName name="__FMK1" localSheetId="40">#REF!</definedName>
    <definedName name="__FMK1" localSheetId="41">#REF!</definedName>
    <definedName name="__FMK1" localSheetId="17">#REF!</definedName>
    <definedName name="__FMK1" localSheetId="82">#REF!</definedName>
    <definedName name="__FMK1" localSheetId="90">#REF!</definedName>
    <definedName name="__FMK1" localSheetId="92">#REF!</definedName>
    <definedName name="__FMK1" localSheetId="93">#REF!</definedName>
    <definedName name="__FMK1" localSheetId="99">#REF!</definedName>
    <definedName name="__FMK1" localSheetId="25">#REF!</definedName>
    <definedName name="__FMK1">#REF!</definedName>
    <definedName name="__IKR1" localSheetId="16">#REF!</definedName>
    <definedName name="__IKR1" localSheetId="22">#REF!</definedName>
    <definedName name="__IKR1" localSheetId="27">#REF!</definedName>
    <definedName name="__IKR1" localSheetId="34">#REF!</definedName>
    <definedName name="__IKR1" localSheetId="35">#REF!</definedName>
    <definedName name="__IKR1" localSheetId="36">#REF!</definedName>
    <definedName name="__IKR1" localSheetId="37">#REF!</definedName>
    <definedName name="__IKR1" localSheetId="38">#REF!</definedName>
    <definedName name="__IKR1" localSheetId="39">#REF!</definedName>
    <definedName name="__IKR1" localSheetId="40">#REF!</definedName>
    <definedName name="__IKR1" localSheetId="41">#REF!</definedName>
    <definedName name="__IKR1" localSheetId="17">#REF!</definedName>
    <definedName name="__IKR1" localSheetId="82">#REF!</definedName>
    <definedName name="__IKR1" localSheetId="90">#REF!</definedName>
    <definedName name="__IKR1" localSheetId="92">#REF!</definedName>
    <definedName name="__IKR1" localSheetId="93">#REF!</definedName>
    <definedName name="__IKR1" localSheetId="99">#REF!</definedName>
    <definedName name="__IKR1" localSheetId="25">#REF!</definedName>
    <definedName name="__IKR1">#REF!</definedName>
    <definedName name="__IRP1" localSheetId="16">#REF!</definedName>
    <definedName name="__IRP1" localSheetId="22">#REF!</definedName>
    <definedName name="__IRP1" localSheetId="27">#REF!</definedName>
    <definedName name="__IRP1" localSheetId="34">#REF!</definedName>
    <definedName name="__IRP1" localSheetId="35">#REF!</definedName>
    <definedName name="__IRP1" localSheetId="36">#REF!</definedName>
    <definedName name="__IRP1" localSheetId="37">#REF!</definedName>
    <definedName name="__IRP1" localSheetId="38">#REF!</definedName>
    <definedName name="__IRP1" localSheetId="39">#REF!</definedName>
    <definedName name="__IRP1" localSheetId="40">#REF!</definedName>
    <definedName name="__IRP1" localSheetId="41">#REF!</definedName>
    <definedName name="__IRP1" localSheetId="17">#REF!</definedName>
    <definedName name="__IRP1" localSheetId="82">#REF!</definedName>
    <definedName name="__IRP1" localSheetId="90">#REF!</definedName>
    <definedName name="__IRP1" localSheetId="92">#REF!</definedName>
    <definedName name="__IRP1" localSheetId="93">#REF!</definedName>
    <definedName name="__IRP1" localSheetId="99">#REF!</definedName>
    <definedName name="__IRP1" localSheetId="25">#REF!</definedName>
    <definedName name="__IRP1">#REF!</definedName>
    <definedName name="__LIT1" localSheetId="16">#REF!</definedName>
    <definedName name="__LIT1" localSheetId="22">#REF!</definedName>
    <definedName name="__LIT1" localSheetId="27">#REF!</definedName>
    <definedName name="__LIT1" localSheetId="34">#REF!</definedName>
    <definedName name="__LIT1" localSheetId="35">#REF!</definedName>
    <definedName name="__LIT1" localSheetId="36">#REF!</definedName>
    <definedName name="__LIT1" localSheetId="37">#REF!</definedName>
    <definedName name="__LIT1" localSheetId="38">#REF!</definedName>
    <definedName name="__LIT1" localSheetId="39">#REF!</definedName>
    <definedName name="__LIT1" localSheetId="40">#REF!</definedName>
    <definedName name="__LIT1" localSheetId="41">#REF!</definedName>
    <definedName name="__LIT1" localSheetId="17">#REF!</definedName>
    <definedName name="__LIT1" localSheetId="82">#REF!</definedName>
    <definedName name="__LIT1" localSheetId="90">#REF!</definedName>
    <definedName name="__LIT1" localSheetId="92">#REF!</definedName>
    <definedName name="__LIT1" localSheetId="93">#REF!</definedName>
    <definedName name="__LIT1" localSheetId="99">#REF!</definedName>
    <definedName name="__LIT1" localSheetId="25">#REF!</definedName>
    <definedName name="__LIT1">#REF!</definedName>
    <definedName name="__MEX1" localSheetId="16">#REF!</definedName>
    <definedName name="__MEX1" localSheetId="22">#REF!</definedName>
    <definedName name="__MEX1" localSheetId="27">#REF!</definedName>
    <definedName name="__MEX1" localSheetId="34">#REF!</definedName>
    <definedName name="__MEX1" localSheetId="35">#REF!</definedName>
    <definedName name="__MEX1" localSheetId="36">#REF!</definedName>
    <definedName name="__MEX1" localSheetId="37">#REF!</definedName>
    <definedName name="__MEX1" localSheetId="38">#REF!</definedName>
    <definedName name="__MEX1" localSheetId="39">#REF!</definedName>
    <definedName name="__MEX1" localSheetId="40">#REF!</definedName>
    <definedName name="__MEX1" localSheetId="41">#REF!</definedName>
    <definedName name="__MEX1" localSheetId="17">#REF!</definedName>
    <definedName name="__MEX1" localSheetId="82">#REF!</definedName>
    <definedName name="__MEX1" localSheetId="90">#REF!</definedName>
    <definedName name="__MEX1" localSheetId="92">#REF!</definedName>
    <definedName name="__MEX1" localSheetId="93">#REF!</definedName>
    <definedName name="__MEX1" localSheetId="99">#REF!</definedName>
    <definedName name="__MEX1" localSheetId="25">#REF!</definedName>
    <definedName name="__MEX1">#REF!</definedName>
    <definedName name="__PTA1" localSheetId="16">#REF!</definedName>
    <definedName name="__PTA1" localSheetId="22">#REF!</definedName>
    <definedName name="__PTA1" localSheetId="27">#REF!</definedName>
    <definedName name="__PTA1" localSheetId="34">#REF!</definedName>
    <definedName name="__PTA1" localSheetId="35">#REF!</definedName>
    <definedName name="__PTA1" localSheetId="36">#REF!</definedName>
    <definedName name="__PTA1" localSheetId="37">#REF!</definedName>
    <definedName name="__PTA1" localSheetId="38">#REF!</definedName>
    <definedName name="__PTA1" localSheetId="39">#REF!</definedName>
    <definedName name="__PTA1" localSheetId="40">#REF!</definedName>
    <definedName name="__PTA1" localSheetId="41">#REF!</definedName>
    <definedName name="__PTA1" localSheetId="17">#REF!</definedName>
    <definedName name="__PTA1" localSheetId="82">#REF!</definedName>
    <definedName name="__PTA1" localSheetId="90">#REF!</definedName>
    <definedName name="__PTA1" localSheetId="92">#REF!</definedName>
    <definedName name="__PTA1" localSheetId="93">#REF!</definedName>
    <definedName name="__PTA1" localSheetId="99">#REF!</definedName>
    <definedName name="__PTA1" localSheetId="25">#REF!</definedName>
    <definedName name="__PTA1">#REF!</definedName>
    <definedName name="__RES2" localSheetId="26">#REF!</definedName>
    <definedName name="__RES2" localSheetId="31">[24]RES!#REF!</definedName>
    <definedName name="__RES2" localSheetId="34">#REF!</definedName>
    <definedName name="__RES2" localSheetId="35">#REF!</definedName>
    <definedName name="__RES2" localSheetId="36">#REF!</definedName>
    <definedName name="__RES2" localSheetId="37">[24]RES!#REF!</definedName>
    <definedName name="__RES2" localSheetId="38">[24]RES!#REF!</definedName>
    <definedName name="__RES2" localSheetId="39">#REF!</definedName>
    <definedName name="__RES2" localSheetId="49">[24]RES!#REF!</definedName>
    <definedName name="__RES2" localSheetId="53">[24]RES!#REF!</definedName>
    <definedName name="__RES2" localSheetId="55">[24]RES!#REF!</definedName>
    <definedName name="__RES2" localSheetId="59">[24]RES!#REF!</definedName>
    <definedName name="__RES2" localSheetId="60">[24]RES!#REF!</definedName>
    <definedName name="__RES2" localSheetId="63">#REF!</definedName>
    <definedName name="__RES2" localSheetId="64">#REF!</definedName>
    <definedName name="__RES2" localSheetId="66">#REF!</definedName>
    <definedName name="__RES2" localSheetId="67">#REF!</definedName>
    <definedName name="__RES2" localSheetId="82">[24]RES!#REF!</definedName>
    <definedName name="__RES2" localSheetId="87">[24]RES!#REF!</definedName>
    <definedName name="__RES2" localSheetId="90">#REF!</definedName>
    <definedName name="__RES2" localSheetId="94">#REF!</definedName>
    <definedName name="__RES2" localSheetId="25">#REF!</definedName>
    <definedName name="__RES2">[24]RES!#REF!</definedName>
    <definedName name="__ROS1">#N/A</definedName>
    <definedName name="__ROS2">#N/A</definedName>
    <definedName name="__ROS3">#N/A</definedName>
    <definedName name="__ROS4">#N/A</definedName>
    <definedName name="__SAR1" localSheetId="16">#REF!</definedName>
    <definedName name="__SAR1" localSheetId="19">#REF!</definedName>
    <definedName name="__SAR1" localSheetId="20">#REF!</definedName>
    <definedName name="__SAR1" localSheetId="22">#REF!</definedName>
    <definedName name="__SAR1" localSheetId="26">#REF!</definedName>
    <definedName name="__SAR1" localSheetId="27">#REF!</definedName>
    <definedName name="__SAR1" localSheetId="103">#REF!</definedName>
    <definedName name="__SAR1" localSheetId="31">#REF!</definedName>
    <definedName name="__SAR1" localSheetId="34">#REF!</definedName>
    <definedName name="__SAR1" localSheetId="35">#REF!</definedName>
    <definedName name="__SAR1" localSheetId="36">#REF!</definedName>
    <definedName name="__SAR1" localSheetId="37">#REF!</definedName>
    <definedName name="__SAR1" localSheetId="38">#REF!</definedName>
    <definedName name="__SAR1" localSheetId="39">#REF!</definedName>
    <definedName name="__SAR1" localSheetId="40">#REF!</definedName>
    <definedName name="__SAR1" localSheetId="41">#REF!</definedName>
    <definedName name="__SAR1" localSheetId="59">#REF!</definedName>
    <definedName name="__SAR1" localSheetId="60">#REF!</definedName>
    <definedName name="__SAR1" localSheetId="63">#REF!</definedName>
    <definedName name="__SAR1" localSheetId="64">#REF!</definedName>
    <definedName name="__SAR1" localSheetId="15">#REF!</definedName>
    <definedName name="__SAR1" localSheetId="67">#REF!</definedName>
    <definedName name="__SAR1" localSheetId="17">#REF!</definedName>
    <definedName name="__SAR1" localSheetId="82">#REF!</definedName>
    <definedName name="__SAR1" localSheetId="83">#REF!</definedName>
    <definedName name="__SAR1" localSheetId="84">#REF!</definedName>
    <definedName name="__SAR1" localSheetId="85">#REF!</definedName>
    <definedName name="__SAR1" localSheetId="86">#REF!</definedName>
    <definedName name="__SAR1" localSheetId="87">#REF!</definedName>
    <definedName name="__SAR1" localSheetId="90">#REF!</definedName>
    <definedName name="__SAR1" localSheetId="92">#REF!</definedName>
    <definedName name="__SAR1" localSheetId="93">#REF!</definedName>
    <definedName name="__SAR1" localSheetId="18">#REF!</definedName>
    <definedName name="__SAR1" localSheetId="98">#REF!</definedName>
    <definedName name="__SAR1" localSheetId="99">#REF!</definedName>
    <definedName name="__SAR1" localSheetId="102">#REF!</definedName>
    <definedName name="__SAR1" localSheetId="21">#REF!</definedName>
    <definedName name="__SAR1" localSheetId="24">#REF!</definedName>
    <definedName name="__SAR1" localSheetId="25">#REF!</definedName>
    <definedName name="__SAR1">#REF!</definedName>
    <definedName name="__SUM2" localSheetId="16">#REF!</definedName>
    <definedName name="__SUM2" localSheetId="22">#REF!</definedName>
    <definedName name="__SUM2" localSheetId="26">#REF!</definedName>
    <definedName name="__SUM2" localSheetId="31">#REF!</definedName>
    <definedName name="__SUM2" localSheetId="34">#REF!</definedName>
    <definedName name="__SUM2" localSheetId="35">#REF!</definedName>
    <definedName name="__SUM2" localSheetId="36">#REF!</definedName>
    <definedName name="__SUM2" localSheetId="37">#REF!</definedName>
    <definedName name="__SUM2" localSheetId="38">#REF!</definedName>
    <definedName name="__SUM2" localSheetId="39">#REF!</definedName>
    <definedName name="__SUM2" localSheetId="49">#REF!</definedName>
    <definedName name="__SUM2" localSheetId="53">#REF!</definedName>
    <definedName name="__SUM2" localSheetId="55">#REF!</definedName>
    <definedName name="__SUM2" localSheetId="59">#REF!</definedName>
    <definedName name="__SUM2" localSheetId="60">#REF!</definedName>
    <definedName name="__SUM2" localSheetId="63">#REF!</definedName>
    <definedName name="__SUM2" localSheetId="67">#REF!</definedName>
    <definedName name="__SUM2" localSheetId="17">#REF!</definedName>
    <definedName name="__SUM2" localSheetId="82">#REF!</definedName>
    <definedName name="__SUM2" localSheetId="83">#REF!</definedName>
    <definedName name="__SUM2" localSheetId="84">#REF!</definedName>
    <definedName name="__SUM2" localSheetId="85">#REF!</definedName>
    <definedName name="__SUM2" localSheetId="86">#REF!</definedName>
    <definedName name="__SUM2" localSheetId="90">#REF!</definedName>
    <definedName name="__SUM2" localSheetId="92">#REF!</definedName>
    <definedName name="__SUM2" localSheetId="93">#REF!</definedName>
    <definedName name="__SUM2" localSheetId="98">#REF!</definedName>
    <definedName name="__SUM2" localSheetId="99">#REF!</definedName>
    <definedName name="__SUM2" localSheetId="25">#REF!</definedName>
    <definedName name="__SUM2">#REF!</definedName>
    <definedName name="__TAB1" localSheetId="16">#REF!</definedName>
    <definedName name="__TAB1" localSheetId="22">#REF!</definedName>
    <definedName name="__TAB1" localSheetId="26">#REF!</definedName>
    <definedName name="__TAB1" localSheetId="31">#REF!</definedName>
    <definedName name="__TAB1" localSheetId="34">#REF!</definedName>
    <definedName name="__TAB1" localSheetId="35">#REF!</definedName>
    <definedName name="__TAB1" localSheetId="36">#REF!</definedName>
    <definedName name="__TAB1" localSheetId="37">#REF!</definedName>
    <definedName name="__TAB1" localSheetId="38">#REF!</definedName>
    <definedName name="__TAB1" localSheetId="39">#REF!</definedName>
    <definedName name="__TAB1" localSheetId="49">#REF!</definedName>
    <definedName name="__TAB1" localSheetId="53">#REF!</definedName>
    <definedName name="__TAB1" localSheetId="59">#REF!</definedName>
    <definedName name="__TAB1" localSheetId="60">#REF!</definedName>
    <definedName name="__TAB1" localSheetId="63">#REF!</definedName>
    <definedName name="__TAB1" localSheetId="67">#REF!</definedName>
    <definedName name="__TAB1" localSheetId="17">#REF!</definedName>
    <definedName name="__TAB1" localSheetId="82">#REF!</definedName>
    <definedName name="__TAB1" localSheetId="83">#REF!</definedName>
    <definedName name="__TAB1" localSheetId="84">#REF!</definedName>
    <definedName name="__TAB1" localSheetId="85">#REF!</definedName>
    <definedName name="__TAB1" localSheetId="86">#REF!</definedName>
    <definedName name="__TAB1" localSheetId="90">#REF!</definedName>
    <definedName name="__TAB1" localSheetId="92">#REF!</definedName>
    <definedName name="__TAB1" localSheetId="93">#REF!</definedName>
    <definedName name="__TAB1" localSheetId="98">#REF!</definedName>
    <definedName name="__TAB1" localSheetId="99">#REF!</definedName>
    <definedName name="__TAB1">#REF!</definedName>
    <definedName name="__Tab19" localSheetId="16">#REF!</definedName>
    <definedName name="__Tab19" localSheetId="22">#REF!</definedName>
    <definedName name="__Tab19" localSheetId="34">#REF!</definedName>
    <definedName name="__Tab19" localSheetId="35">#REF!</definedName>
    <definedName name="__Tab19" localSheetId="36">#REF!</definedName>
    <definedName name="__Tab19" localSheetId="37">#REF!</definedName>
    <definedName name="__Tab19" localSheetId="38">#REF!</definedName>
    <definedName name="__Tab19" localSheetId="39">#REF!</definedName>
    <definedName name="__Tab19" localSheetId="49">#REF!</definedName>
    <definedName name="__Tab19" localSheetId="53">#REF!</definedName>
    <definedName name="__Tab19" localSheetId="17">#REF!</definedName>
    <definedName name="__Tab19" localSheetId="82">#REF!</definedName>
    <definedName name="__Tab19" localSheetId="90">#REF!</definedName>
    <definedName name="__Tab19" localSheetId="92">#REF!</definedName>
    <definedName name="__Tab19" localSheetId="93">#REF!</definedName>
    <definedName name="__Tab19" localSheetId="99">#REF!</definedName>
    <definedName name="__Tab19">#REF!</definedName>
    <definedName name="__Tab20" localSheetId="16">#REF!</definedName>
    <definedName name="__Tab20" localSheetId="22">#REF!</definedName>
    <definedName name="__Tab20" localSheetId="34">#REF!</definedName>
    <definedName name="__Tab20" localSheetId="35">#REF!</definedName>
    <definedName name="__Tab20" localSheetId="36">#REF!</definedName>
    <definedName name="__Tab20" localSheetId="37">#REF!</definedName>
    <definedName name="__Tab20" localSheetId="38">#REF!</definedName>
    <definedName name="__Tab20" localSheetId="39">#REF!</definedName>
    <definedName name="__Tab20" localSheetId="49">#REF!</definedName>
    <definedName name="__Tab20" localSheetId="53">#REF!</definedName>
    <definedName name="__Tab20" localSheetId="17">#REF!</definedName>
    <definedName name="__Tab20" localSheetId="82">#REF!</definedName>
    <definedName name="__Tab20" localSheetId="90">#REF!</definedName>
    <definedName name="__Tab20" localSheetId="92">#REF!</definedName>
    <definedName name="__Tab20" localSheetId="93">#REF!</definedName>
    <definedName name="__Tab20" localSheetId="99">#REF!</definedName>
    <definedName name="__Tab20">#REF!</definedName>
    <definedName name="__Tab21" localSheetId="16">#REF!</definedName>
    <definedName name="__Tab21" localSheetId="22">#REF!</definedName>
    <definedName name="__Tab21" localSheetId="34">#REF!</definedName>
    <definedName name="__Tab21" localSheetId="35">#REF!</definedName>
    <definedName name="__Tab21" localSheetId="36">#REF!</definedName>
    <definedName name="__Tab21" localSheetId="37">#REF!</definedName>
    <definedName name="__Tab21" localSheetId="38">#REF!</definedName>
    <definedName name="__Tab21" localSheetId="39">#REF!</definedName>
    <definedName name="__Tab21" localSheetId="49">#REF!</definedName>
    <definedName name="__Tab21" localSheetId="53">#REF!</definedName>
    <definedName name="__Tab21" localSheetId="17">#REF!</definedName>
    <definedName name="__Tab21" localSheetId="82">#REF!</definedName>
    <definedName name="__Tab21" localSheetId="90">#REF!</definedName>
    <definedName name="__Tab21" localSheetId="92">#REF!</definedName>
    <definedName name="__Tab21" localSheetId="93">#REF!</definedName>
    <definedName name="__Tab21" localSheetId="99">#REF!</definedName>
    <definedName name="__Tab21">#REF!</definedName>
    <definedName name="__Tab22" localSheetId="16">#REF!</definedName>
    <definedName name="__Tab22" localSheetId="22">#REF!</definedName>
    <definedName name="__Tab22" localSheetId="34">#REF!</definedName>
    <definedName name="__Tab22" localSheetId="35">#REF!</definedName>
    <definedName name="__Tab22" localSheetId="36">#REF!</definedName>
    <definedName name="__Tab22" localSheetId="37">#REF!</definedName>
    <definedName name="__Tab22" localSheetId="38">#REF!</definedName>
    <definedName name="__Tab22" localSheetId="39">#REF!</definedName>
    <definedName name="__Tab22" localSheetId="49">#REF!</definedName>
    <definedName name="__Tab22" localSheetId="53">#REF!</definedName>
    <definedName name="__Tab22" localSheetId="17">#REF!</definedName>
    <definedName name="__Tab22" localSheetId="82">#REF!</definedName>
    <definedName name="__Tab22" localSheetId="90">#REF!</definedName>
    <definedName name="__Tab22" localSheetId="92">#REF!</definedName>
    <definedName name="__Tab22" localSheetId="93">#REF!</definedName>
    <definedName name="__Tab22" localSheetId="99">#REF!</definedName>
    <definedName name="__Tab22">#REF!</definedName>
    <definedName name="__Tab23" localSheetId="16">#REF!</definedName>
    <definedName name="__Tab23" localSheetId="22">#REF!</definedName>
    <definedName name="__Tab23" localSheetId="34">#REF!</definedName>
    <definedName name="__Tab23" localSheetId="35">#REF!</definedName>
    <definedName name="__Tab23" localSheetId="36">#REF!</definedName>
    <definedName name="__Tab23" localSheetId="37">#REF!</definedName>
    <definedName name="__Tab23" localSheetId="38">#REF!</definedName>
    <definedName name="__Tab23" localSheetId="39">#REF!</definedName>
    <definedName name="__Tab23" localSheetId="49">#REF!</definedName>
    <definedName name="__Tab23" localSheetId="53">#REF!</definedName>
    <definedName name="__Tab23" localSheetId="17">#REF!</definedName>
    <definedName name="__Tab23" localSheetId="82">#REF!</definedName>
    <definedName name="__Tab23" localSheetId="90">#REF!</definedName>
    <definedName name="__Tab23" localSheetId="92">#REF!</definedName>
    <definedName name="__Tab23" localSheetId="93">#REF!</definedName>
    <definedName name="__Tab23" localSheetId="99">#REF!</definedName>
    <definedName name="__Tab23">#REF!</definedName>
    <definedName name="__Tab24" localSheetId="16">#REF!</definedName>
    <definedName name="__Tab24" localSheetId="22">#REF!</definedName>
    <definedName name="__Tab24" localSheetId="34">#REF!</definedName>
    <definedName name="__Tab24" localSheetId="35">#REF!</definedName>
    <definedName name="__Tab24" localSheetId="36">#REF!</definedName>
    <definedName name="__Tab24" localSheetId="37">#REF!</definedName>
    <definedName name="__Tab24" localSheetId="38">#REF!</definedName>
    <definedName name="__Tab24" localSheetId="39">#REF!</definedName>
    <definedName name="__Tab24" localSheetId="49">#REF!</definedName>
    <definedName name="__Tab24" localSheetId="53">#REF!</definedName>
    <definedName name="__Tab24" localSheetId="17">#REF!</definedName>
    <definedName name="__Tab24" localSheetId="82">#REF!</definedName>
    <definedName name="__Tab24" localSheetId="90">#REF!</definedName>
    <definedName name="__Tab24" localSheetId="92">#REF!</definedName>
    <definedName name="__Tab24" localSheetId="93">#REF!</definedName>
    <definedName name="__Tab24" localSheetId="99">#REF!</definedName>
    <definedName name="__Tab24">#REF!</definedName>
    <definedName name="__Tab26" localSheetId="16">#REF!</definedName>
    <definedName name="__Tab26" localSheetId="22">#REF!</definedName>
    <definedName name="__Tab26" localSheetId="34">#REF!</definedName>
    <definedName name="__Tab26" localSheetId="35">#REF!</definedName>
    <definedName name="__Tab26" localSheetId="36">#REF!</definedName>
    <definedName name="__Tab26" localSheetId="37">#REF!</definedName>
    <definedName name="__Tab26" localSheetId="38">#REF!</definedName>
    <definedName name="__Tab26" localSheetId="39">#REF!</definedName>
    <definedName name="__Tab26" localSheetId="49">#REF!</definedName>
    <definedName name="__Tab26" localSheetId="53">#REF!</definedName>
    <definedName name="__Tab26" localSheetId="17">#REF!</definedName>
    <definedName name="__Tab26" localSheetId="82">#REF!</definedName>
    <definedName name="__Tab26" localSheetId="90">#REF!</definedName>
    <definedName name="__Tab26" localSheetId="92">#REF!</definedName>
    <definedName name="__Tab26" localSheetId="93">#REF!</definedName>
    <definedName name="__Tab26" localSheetId="99">#REF!</definedName>
    <definedName name="__Tab26">#REF!</definedName>
    <definedName name="__Tab27" localSheetId="16">#REF!</definedName>
    <definedName name="__Tab27" localSheetId="22">#REF!</definedName>
    <definedName name="__Tab27" localSheetId="34">#REF!</definedName>
    <definedName name="__Tab27" localSheetId="35">#REF!</definedName>
    <definedName name="__Tab27" localSheetId="36">#REF!</definedName>
    <definedName name="__Tab27" localSheetId="37">#REF!</definedName>
    <definedName name="__Tab27" localSheetId="38">#REF!</definedName>
    <definedName name="__Tab27" localSheetId="39">#REF!</definedName>
    <definedName name="__Tab27" localSheetId="49">#REF!</definedName>
    <definedName name="__Tab27" localSheetId="53">#REF!</definedName>
    <definedName name="__Tab27" localSheetId="17">#REF!</definedName>
    <definedName name="__Tab27" localSheetId="82">#REF!</definedName>
    <definedName name="__Tab27" localSheetId="90">#REF!</definedName>
    <definedName name="__Tab27" localSheetId="92">#REF!</definedName>
    <definedName name="__Tab27" localSheetId="93">#REF!</definedName>
    <definedName name="__Tab27" localSheetId="99">#REF!</definedName>
    <definedName name="__Tab27">#REF!</definedName>
    <definedName name="__Tab28" localSheetId="16">#REF!</definedName>
    <definedName name="__Tab28" localSheetId="22">#REF!</definedName>
    <definedName name="__Tab28" localSheetId="34">#REF!</definedName>
    <definedName name="__Tab28" localSheetId="35">#REF!</definedName>
    <definedName name="__Tab28" localSheetId="36">#REF!</definedName>
    <definedName name="__Tab28" localSheetId="37">#REF!</definedName>
    <definedName name="__Tab28" localSheetId="38">#REF!</definedName>
    <definedName name="__Tab28" localSheetId="39">#REF!</definedName>
    <definedName name="__Tab28" localSheetId="49">#REF!</definedName>
    <definedName name="__Tab28" localSheetId="53">#REF!</definedName>
    <definedName name="__Tab28" localSheetId="17">#REF!</definedName>
    <definedName name="__Tab28" localSheetId="82">#REF!</definedName>
    <definedName name="__Tab28" localSheetId="90">#REF!</definedName>
    <definedName name="__Tab28" localSheetId="92">#REF!</definedName>
    <definedName name="__Tab28" localSheetId="93">#REF!</definedName>
    <definedName name="__Tab28" localSheetId="99">#REF!</definedName>
    <definedName name="__Tab28">#REF!</definedName>
    <definedName name="__Tab29" localSheetId="16">#REF!</definedName>
    <definedName name="__Tab29" localSheetId="22">#REF!</definedName>
    <definedName name="__Tab29" localSheetId="34">#REF!</definedName>
    <definedName name="__Tab29" localSheetId="35">#REF!</definedName>
    <definedName name="__Tab29" localSheetId="36">#REF!</definedName>
    <definedName name="__Tab29" localSheetId="37">#REF!</definedName>
    <definedName name="__Tab29" localSheetId="38">#REF!</definedName>
    <definedName name="__Tab29" localSheetId="39">#REF!</definedName>
    <definedName name="__Tab29" localSheetId="49">#REF!</definedName>
    <definedName name="__Tab29" localSheetId="53">#REF!</definedName>
    <definedName name="__Tab29" localSheetId="17">#REF!</definedName>
    <definedName name="__Tab29" localSheetId="82">#REF!</definedName>
    <definedName name="__Tab29" localSheetId="90">#REF!</definedName>
    <definedName name="__Tab29" localSheetId="92">#REF!</definedName>
    <definedName name="__Tab29" localSheetId="93">#REF!</definedName>
    <definedName name="__Tab29" localSheetId="99">#REF!</definedName>
    <definedName name="__Tab29">#REF!</definedName>
    <definedName name="__Tab30" localSheetId="16">#REF!</definedName>
    <definedName name="__Tab30" localSheetId="22">#REF!</definedName>
    <definedName name="__Tab30" localSheetId="34">#REF!</definedName>
    <definedName name="__Tab30" localSheetId="35">#REF!</definedName>
    <definedName name="__Tab30" localSheetId="36">#REF!</definedName>
    <definedName name="__Tab30" localSheetId="37">#REF!</definedName>
    <definedName name="__Tab30" localSheetId="38">#REF!</definedName>
    <definedName name="__Tab30" localSheetId="39">#REF!</definedName>
    <definedName name="__Tab30" localSheetId="49">#REF!</definedName>
    <definedName name="__Tab30" localSheetId="53">#REF!</definedName>
    <definedName name="__Tab30" localSheetId="17">#REF!</definedName>
    <definedName name="__Tab30" localSheetId="82">#REF!</definedName>
    <definedName name="__Tab30" localSheetId="90">#REF!</definedName>
    <definedName name="__Tab30" localSheetId="92">#REF!</definedName>
    <definedName name="__Tab30" localSheetId="93">#REF!</definedName>
    <definedName name="__Tab30" localSheetId="99">#REF!</definedName>
    <definedName name="__Tab30">#REF!</definedName>
    <definedName name="__Tab31" localSheetId="16">#REF!</definedName>
    <definedName name="__Tab31" localSheetId="22">#REF!</definedName>
    <definedName name="__Tab31" localSheetId="34">#REF!</definedName>
    <definedName name="__Tab31" localSheetId="35">#REF!</definedName>
    <definedName name="__Tab31" localSheetId="36">#REF!</definedName>
    <definedName name="__Tab31" localSheetId="37">#REF!</definedName>
    <definedName name="__Tab31" localSheetId="38">#REF!</definedName>
    <definedName name="__Tab31" localSheetId="39">#REF!</definedName>
    <definedName name="__Tab31" localSheetId="49">#REF!</definedName>
    <definedName name="__Tab31" localSheetId="53">#REF!</definedName>
    <definedName name="__Tab31" localSheetId="17">#REF!</definedName>
    <definedName name="__Tab31" localSheetId="82">#REF!</definedName>
    <definedName name="__Tab31" localSheetId="90">#REF!</definedName>
    <definedName name="__Tab31" localSheetId="92">#REF!</definedName>
    <definedName name="__Tab31" localSheetId="93">#REF!</definedName>
    <definedName name="__Tab31" localSheetId="99">#REF!</definedName>
    <definedName name="__Tab31">#REF!</definedName>
    <definedName name="__Tab32" localSheetId="16">#REF!</definedName>
    <definedName name="__Tab32" localSheetId="22">#REF!</definedName>
    <definedName name="__Tab32" localSheetId="34">#REF!</definedName>
    <definedName name="__Tab32" localSheetId="35">#REF!</definedName>
    <definedName name="__Tab32" localSheetId="36">#REF!</definedName>
    <definedName name="__Tab32" localSheetId="37">#REF!</definedName>
    <definedName name="__Tab32" localSheetId="38">#REF!</definedName>
    <definedName name="__Tab32" localSheetId="39">#REF!</definedName>
    <definedName name="__Tab32" localSheetId="49">#REF!</definedName>
    <definedName name="__Tab32" localSheetId="53">#REF!</definedName>
    <definedName name="__Tab32" localSheetId="17">#REF!</definedName>
    <definedName name="__Tab32" localSheetId="82">#REF!</definedName>
    <definedName name="__Tab32" localSheetId="90">#REF!</definedName>
    <definedName name="__Tab32" localSheetId="92">#REF!</definedName>
    <definedName name="__Tab32" localSheetId="93">#REF!</definedName>
    <definedName name="__Tab32" localSheetId="99">#REF!</definedName>
    <definedName name="__Tab32">#REF!</definedName>
    <definedName name="__Tab33" localSheetId="16">#REF!</definedName>
    <definedName name="__Tab33" localSheetId="22">#REF!</definedName>
    <definedName name="__Tab33" localSheetId="34">#REF!</definedName>
    <definedName name="__Tab33" localSheetId="35">#REF!</definedName>
    <definedName name="__Tab33" localSheetId="36">#REF!</definedName>
    <definedName name="__Tab33" localSheetId="37">#REF!</definedName>
    <definedName name="__Tab33" localSheetId="38">#REF!</definedName>
    <definedName name="__Tab33" localSheetId="39">#REF!</definedName>
    <definedName name="__Tab33" localSheetId="49">#REF!</definedName>
    <definedName name="__Tab33" localSheetId="53">#REF!</definedName>
    <definedName name="__Tab33" localSheetId="17">#REF!</definedName>
    <definedName name="__Tab33" localSheetId="82">#REF!</definedName>
    <definedName name="__Tab33" localSheetId="90">#REF!</definedName>
    <definedName name="__Tab33" localSheetId="92">#REF!</definedName>
    <definedName name="__Tab33" localSheetId="93">#REF!</definedName>
    <definedName name="__Tab33" localSheetId="99">#REF!</definedName>
    <definedName name="__Tab33">#REF!</definedName>
    <definedName name="__Tab34" localSheetId="16">#REF!</definedName>
    <definedName name="__Tab34" localSheetId="22">#REF!</definedName>
    <definedName name="__Tab34" localSheetId="34">#REF!</definedName>
    <definedName name="__Tab34" localSheetId="35">#REF!</definedName>
    <definedName name="__Tab34" localSheetId="36">#REF!</definedName>
    <definedName name="__Tab34" localSheetId="37">#REF!</definedName>
    <definedName name="__Tab34" localSheetId="38">#REF!</definedName>
    <definedName name="__Tab34" localSheetId="39">#REF!</definedName>
    <definedName name="__Tab34" localSheetId="49">#REF!</definedName>
    <definedName name="__Tab34" localSheetId="53">#REF!</definedName>
    <definedName name="__Tab34" localSheetId="17">#REF!</definedName>
    <definedName name="__Tab34" localSheetId="82">#REF!</definedName>
    <definedName name="__Tab34" localSheetId="90">#REF!</definedName>
    <definedName name="__Tab34" localSheetId="92">#REF!</definedName>
    <definedName name="__Tab34" localSheetId="93">#REF!</definedName>
    <definedName name="__Tab34" localSheetId="99">#REF!</definedName>
    <definedName name="__Tab34">#REF!</definedName>
    <definedName name="__Tab35" localSheetId="16">#REF!</definedName>
    <definedName name="__Tab35" localSheetId="22">#REF!</definedName>
    <definedName name="__Tab35" localSheetId="34">#REF!</definedName>
    <definedName name="__Tab35" localSheetId="35">#REF!</definedName>
    <definedName name="__Tab35" localSheetId="36">#REF!</definedName>
    <definedName name="__Tab35" localSheetId="37">#REF!</definedName>
    <definedName name="__Tab35" localSheetId="38">#REF!</definedName>
    <definedName name="__Tab35" localSheetId="39">#REF!</definedName>
    <definedName name="__Tab35" localSheetId="49">#REF!</definedName>
    <definedName name="__Tab35" localSheetId="53">#REF!</definedName>
    <definedName name="__Tab35" localSheetId="17">#REF!</definedName>
    <definedName name="__Tab35" localSheetId="82">#REF!</definedName>
    <definedName name="__Tab35" localSheetId="90">#REF!</definedName>
    <definedName name="__Tab35" localSheetId="92">#REF!</definedName>
    <definedName name="__Tab35" localSheetId="93">#REF!</definedName>
    <definedName name="__Tab35" localSheetId="99">#REF!</definedName>
    <definedName name="__Tab35">#REF!</definedName>
    <definedName name="__tAB4" localSheetId="34">#REF!</definedName>
    <definedName name="__tAB4" localSheetId="35">#REF!</definedName>
    <definedName name="__tAB4" localSheetId="36">#REF!</definedName>
    <definedName name="__tAB4" localSheetId="37">'[6]shared data'!$A$1:$G$71</definedName>
    <definedName name="__tAB4" localSheetId="38">'[6]shared data'!$A$1:$G$71</definedName>
    <definedName name="__tAB4" localSheetId="39">#REF!</definedName>
    <definedName name="__tAB4" localSheetId="59">'[6]shared data'!$A$1:$G$71</definedName>
    <definedName name="__tAB4" localSheetId="63">#REF!</definedName>
    <definedName name="__tAB4" localSheetId="64">#REF!</definedName>
    <definedName name="__tAB4" localSheetId="66">#REF!</definedName>
    <definedName name="__tAB4" localSheetId="67">#REF!</definedName>
    <definedName name="__tAB4" localSheetId="90">#REF!</definedName>
    <definedName name="__tAB4" localSheetId="94">#REF!</definedName>
    <definedName name="__tAB4">'[6]shared data'!$A$1:$G$71</definedName>
    <definedName name="__tnt1" localSheetId="31">[5]!__tnt1</definedName>
    <definedName name="__tnt1" localSheetId="34">#REF!</definedName>
    <definedName name="__tnt1" localSheetId="35">[5]!__tnt1</definedName>
    <definedName name="__tnt1" localSheetId="36">[5]!__tnt1</definedName>
    <definedName name="__tnt1" localSheetId="37">[5]!__tnt1</definedName>
    <definedName name="__tnt1" localSheetId="38">[5]!__tnt1</definedName>
    <definedName name="__tnt1" localSheetId="39">#REF!</definedName>
    <definedName name="__tnt1" localSheetId="59">[5]!__tnt1</definedName>
    <definedName name="__tnt1" localSheetId="63">#REF!</definedName>
    <definedName name="__tnt1" localSheetId="64">#REF!</definedName>
    <definedName name="__tnt1" localSheetId="66">#REF!</definedName>
    <definedName name="__tnt1" localSheetId="67">#REF!</definedName>
    <definedName name="__tnt1" localSheetId="90">[5]!__tnt1</definedName>
    <definedName name="__tnt1" localSheetId="92">[5]!__tnt1</definedName>
    <definedName name="__tnt1" localSheetId="93">[5]!__tnt1</definedName>
    <definedName name="__tnt1" localSheetId="94">#REF!</definedName>
    <definedName name="__tnt1">[5]!__tnt1</definedName>
    <definedName name="__TOT58" localSheetId="19">[7]GROWTH!#REF!</definedName>
    <definedName name="__TOT58" localSheetId="20">[7]GROWTH!#REF!</definedName>
    <definedName name="__TOT58" localSheetId="22">[7]GROWTH!#REF!</definedName>
    <definedName name="__TOT58" localSheetId="23">[7]GROWTH!#REF!</definedName>
    <definedName name="__TOT58" localSheetId="26">#REF!</definedName>
    <definedName name="__TOT58" localSheetId="31">[7]GROWTH!#REF!</definedName>
    <definedName name="__TOT58" localSheetId="34">#REF!</definedName>
    <definedName name="__TOT58" localSheetId="35">[7]GROWTH!#REF!</definedName>
    <definedName name="__TOT58" localSheetId="36">[7]GROWTH!#REF!</definedName>
    <definedName name="__TOT58" localSheetId="37">[7]GROWTH!#REF!</definedName>
    <definedName name="__TOT58" localSheetId="38">[7]GROWTH!#REF!</definedName>
    <definedName name="__TOT58" localSheetId="39">#REF!</definedName>
    <definedName name="__TOT58" localSheetId="59">[7]GROWTH!#REF!</definedName>
    <definedName name="__TOT58" localSheetId="63">#REF!</definedName>
    <definedName name="__TOT58" localSheetId="64">#REF!</definedName>
    <definedName name="__TOT58" localSheetId="66">#REF!</definedName>
    <definedName name="__TOT58" localSheetId="67">[7]GROWTH!#REF!</definedName>
    <definedName name="__TOT58" localSheetId="82">[7]GROWTH!#REF!</definedName>
    <definedName name="__TOT58" localSheetId="87">[7]GROWTH!#REF!</definedName>
    <definedName name="__TOT58" localSheetId="90">[7]GROWTH!#REF!</definedName>
    <definedName name="__TOT58" localSheetId="92">[7]GROWTH!#REF!</definedName>
    <definedName name="__TOT58" localSheetId="93">[7]GROWTH!#REF!</definedName>
    <definedName name="__TOT58" localSheetId="18">[7]GROWTH!#REF!</definedName>
    <definedName name="__TOT58" localSheetId="94">#REF!</definedName>
    <definedName name="__TOT58" localSheetId="98">[7]GROWTH!#REF!</definedName>
    <definedName name="__TOT58" localSheetId="99">[7]GROWTH!#REF!</definedName>
    <definedName name="__TOT58" localSheetId="21">[7]GROWTH!#REF!</definedName>
    <definedName name="__TOT58" localSheetId="24">[7]GROWTH!#REF!</definedName>
    <definedName name="__TOT58" localSheetId="25">#REF!</definedName>
    <definedName name="__TOT58">[7]GROWTH!#REF!</definedName>
    <definedName name="__WB2" localSheetId="16">#REF!</definedName>
    <definedName name="__WB2" localSheetId="19">#REF!</definedName>
    <definedName name="__WB2" localSheetId="20">#REF!</definedName>
    <definedName name="__WB2" localSheetId="22">#REF!</definedName>
    <definedName name="__WB2" localSheetId="26">#REF!</definedName>
    <definedName name="__WB2" localSheetId="103">#REF!</definedName>
    <definedName name="__WB2" localSheetId="31">#REF!</definedName>
    <definedName name="__WB2" localSheetId="34">#REF!</definedName>
    <definedName name="__WB2" localSheetId="35">#REF!</definedName>
    <definedName name="__WB2" localSheetId="36">#REF!</definedName>
    <definedName name="__WB2" localSheetId="37">#REF!</definedName>
    <definedName name="__WB2" localSheetId="38">#REF!</definedName>
    <definedName name="__WB2" localSheetId="39">#REF!</definedName>
    <definedName name="__WB2" localSheetId="49">#REF!</definedName>
    <definedName name="__WB2" localSheetId="53">#REF!</definedName>
    <definedName name="__WB2" localSheetId="59">#REF!</definedName>
    <definedName name="__WB2" localSheetId="60">#REF!</definedName>
    <definedName name="__WB2" localSheetId="63">#REF!</definedName>
    <definedName name="__WB2" localSheetId="64">#REF!</definedName>
    <definedName name="__WB2" localSheetId="15">#REF!</definedName>
    <definedName name="__WB2" localSheetId="67">#REF!</definedName>
    <definedName name="__WB2" localSheetId="17">#REF!</definedName>
    <definedName name="__WB2" localSheetId="82">#REF!</definedName>
    <definedName name="__WB2" localSheetId="83">#REF!</definedName>
    <definedName name="__WB2" localSheetId="84">#REF!</definedName>
    <definedName name="__WB2" localSheetId="85">#REF!</definedName>
    <definedName name="__WB2" localSheetId="86">#REF!</definedName>
    <definedName name="__WB2" localSheetId="90">#REF!</definedName>
    <definedName name="__WB2" localSheetId="92">#REF!</definedName>
    <definedName name="__WB2" localSheetId="93">#REF!</definedName>
    <definedName name="__WB2" localSheetId="18">#REF!</definedName>
    <definedName name="__WB2" localSheetId="98">#REF!</definedName>
    <definedName name="__WB2" localSheetId="99">#REF!</definedName>
    <definedName name="__WB2" localSheetId="102">#REF!</definedName>
    <definedName name="__WB2" localSheetId="21">#REF!</definedName>
    <definedName name="__WB2" localSheetId="24">#REF!</definedName>
    <definedName name="__WB2" localSheetId="25">#REF!</definedName>
    <definedName name="__WB2">#REF!</definedName>
    <definedName name="__YR0110" localSheetId="26">#REF!</definedName>
    <definedName name="__YR0110" localSheetId="34">#REF!</definedName>
    <definedName name="__YR0110" localSheetId="35">#REF!</definedName>
    <definedName name="__YR0110" localSheetId="36">#REF!</definedName>
    <definedName name="__YR0110" localSheetId="37">'[3]Imp:DSA output'!$O$9:$R$464</definedName>
    <definedName name="__YR0110" localSheetId="38">'[3]Imp:DSA output'!$O$9:$R$464</definedName>
    <definedName name="__YR0110" localSheetId="39">#REF!</definedName>
    <definedName name="__YR0110" localSheetId="59">'[3]Imp:DSA output'!$O$9:$R$464</definedName>
    <definedName name="__YR0110" localSheetId="63">#REF!</definedName>
    <definedName name="__YR0110" localSheetId="64">#REF!</definedName>
    <definedName name="__YR0110" localSheetId="66">#REF!</definedName>
    <definedName name="__YR0110" localSheetId="67">#REF!</definedName>
    <definedName name="__YR0110" localSheetId="90">#REF!</definedName>
    <definedName name="__YR0110" localSheetId="94">#REF!</definedName>
    <definedName name="__YR0110" localSheetId="25">#REF!</definedName>
    <definedName name="__YR0110">'[3]Imp:DSA output'!$O$9:$R$464</definedName>
    <definedName name="__YR89" localSheetId="26">#REF!</definedName>
    <definedName name="__YR89" localSheetId="34">#REF!</definedName>
    <definedName name="__YR89" localSheetId="35">#REF!</definedName>
    <definedName name="__YR89" localSheetId="36">#REF!</definedName>
    <definedName name="__YR89" localSheetId="37">'[3]Imp:DSA output'!$C$9:$C$464</definedName>
    <definedName name="__YR89" localSheetId="38">'[3]Imp:DSA output'!$C$9:$C$464</definedName>
    <definedName name="__YR89" localSheetId="39">#REF!</definedName>
    <definedName name="__YR89" localSheetId="59">'[3]Imp:DSA output'!$C$9:$C$464</definedName>
    <definedName name="__YR89" localSheetId="63">#REF!</definedName>
    <definedName name="__YR89" localSheetId="64">#REF!</definedName>
    <definedName name="__YR89" localSheetId="66">#REF!</definedName>
    <definedName name="__YR89" localSheetId="67">#REF!</definedName>
    <definedName name="__YR89" localSheetId="90">#REF!</definedName>
    <definedName name="__YR89" localSheetId="94">#REF!</definedName>
    <definedName name="__YR89" localSheetId="25">#REF!</definedName>
    <definedName name="__YR89">'[3]Imp:DSA output'!$C$9:$C$464</definedName>
    <definedName name="__YR90" localSheetId="26">#REF!</definedName>
    <definedName name="__YR90" localSheetId="34">#REF!</definedName>
    <definedName name="__YR90" localSheetId="35">#REF!</definedName>
    <definedName name="__YR90" localSheetId="36">#REF!</definedName>
    <definedName name="__YR90" localSheetId="37">'[3]Imp:DSA output'!$D$9:$D$464</definedName>
    <definedName name="__YR90" localSheetId="38">'[3]Imp:DSA output'!$D$9:$D$464</definedName>
    <definedName name="__YR90" localSheetId="39">#REF!</definedName>
    <definedName name="__YR90" localSheetId="59">'[3]Imp:DSA output'!$D$9:$D$464</definedName>
    <definedName name="__YR90" localSheetId="63">#REF!</definedName>
    <definedName name="__YR90" localSheetId="64">#REF!</definedName>
    <definedName name="__YR90" localSheetId="66">#REF!</definedName>
    <definedName name="__YR90" localSheetId="67">#REF!</definedName>
    <definedName name="__YR90" localSheetId="90">#REF!</definedName>
    <definedName name="__YR90" localSheetId="94">#REF!</definedName>
    <definedName name="__YR90" localSheetId="25">#REF!</definedName>
    <definedName name="__YR90">'[3]Imp:DSA output'!$D$9:$D$464</definedName>
    <definedName name="__YR91" localSheetId="26">#REF!</definedName>
    <definedName name="__YR91" localSheetId="34">#REF!</definedName>
    <definedName name="__YR91" localSheetId="35">#REF!</definedName>
    <definedName name="__YR91" localSheetId="36">#REF!</definedName>
    <definedName name="__YR91" localSheetId="37">'[3]Imp:DSA output'!$E$9:$E$464</definedName>
    <definedName name="__YR91" localSheetId="38">'[3]Imp:DSA output'!$E$9:$E$464</definedName>
    <definedName name="__YR91" localSheetId="39">#REF!</definedName>
    <definedName name="__YR91" localSheetId="59">'[3]Imp:DSA output'!$E$9:$E$464</definedName>
    <definedName name="__YR91" localSheetId="63">#REF!</definedName>
    <definedName name="__YR91" localSheetId="64">#REF!</definedName>
    <definedName name="__YR91" localSheetId="66">#REF!</definedName>
    <definedName name="__YR91" localSheetId="67">#REF!</definedName>
    <definedName name="__YR91" localSheetId="90">#REF!</definedName>
    <definedName name="__YR91" localSheetId="94">#REF!</definedName>
    <definedName name="__YR91" localSheetId="25">#REF!</definedName>
    <definedName name="__YR91">'[3]Imp:DSA output'!$E$9:$E$464</definedName>
    <definedName name="__YR92" localSheetId="26">#REF!</definedName>
    <definedName name="__YR92" localSheetId="34">#REF!</definedName>
    <definedName name="__YR92" localSheetId="35">#REF!</definedName>
    <definedName name="__YR92" localSheetId="36">#REF!</definedName>
    <definedName name="__YR92" localSheetId="37">'[3]Imp:DSA output'!$F$9:$F$464</definedName>
    <definedName name="__YR92" localSheetId="38">'[3]Imp:DSA output'!$F$9:$F$464</definedName>
    <definedName name="__YR92" localSheetId="39">#REF!</definedName>
    <definedName name="__YR92" localSheetId="59">'[3]Imp:DSA output'!$F$9:$F$464</definedName>
    <definedName name="__YR92" localSheetId="63">#REF!</definedName>
    <definedName name="__YR92" localSheetId="64">#REF!</definedName>
    <definedName name="__YR92" localSheetId="66">#REF!</definedName>
    <definedName name="__YR92" localSheetId="67">#REF!</definedName>
    <definedName name="__YR92" localSheetId="90">#REF!</definedName>
    <definedName name="__YR92" localSheetId="94">#REF!</definedName>
    <definedName name="__YR92" localSheetId="25">#REF!</definedName>
    <definedName name="__YR92">'[3]Imp:DSA output'!$F$9:$F$464</definedName>
    <definedName name="__YR93" localSheetId="26">#REF!</definedName>
    <definedName name="__YR93" localSheetId="34">#REF!</definedName>
    <definedName name="__YR93" localSheetId="35">#REF!</definedName>
    <definedName name="__YR93" localSheetId="36">#REF!</definedName>
    <definedName name="__YR93" localSheetId="37">'[3]Imp:DSA output'!$G$9:$G$464</definedName>
    <definedName name="__YR93" localSheetId="38">'[3]Imp:DSA output'!$G$9:$G$464</definedName>
    <definedName name="__YR93" localSheetId="39">#REF!</definedName>
    <definedName name="__YR93" localSheetId="59">'[3]Imp:DSA output'!$G$9:$G$464</definedName>
    <definedName name="__YR93" localSheetId="63">#REF!</definedName>
    <definedName name="__YR93" localSheetId="64">#REF!</definedName>
    <definedName name="__YR93" localSheetId="66">#REF!</definedName>
    <definedName name="__YR93" localSheetId="67">#REF!</definedName>
    <definedName name="__YR93" localSheetId="90">#REF!</definedName>
    <definedName name="__YR93" localSheetId="94">#REF!</definedName>
    <definedName name="__YR93" localSheetId="25">#REF!</definedName>
    <definedName name="__YR93">'[3]Imp:DSA output'!$G$9:$G$464</definedName>
    <definedName name="__YR94" localSheetId="26">#REF!</definedName>
    <definedName name="__YR94" localSheetId="34">#REF!</definedName>
    <definedName name="__YR94" localSheetId="35">#REF!</definedName>
    <definedName name="__YR94" localSheetId="36">#REF!</definedName>
    <definedName name="__YR94" localSheetId="37">'[3]Imp:DSA output'!$H$9:$H$464</definedName>
    <definedName name="__YR94" localSheetId="38">'[3]Imp:DSA output'!$H$9:$H$464</definedName>
    <definedName name="__YR94" localSheetId="39">#REF!</definedName>
    <definedName name="__YR94" localSheetId="59">'[3]Imp:DSA output'!$H$9:$H$464</definedName>
    <definedName name="__YR94" localSheetId="63">#REF!</definedName>
    <definedName name="__YR94" localSheetId="64">#REF!</definedName>
    <definedName name="__YR94" localSheetId="66">#REF!</definedName>
    <definedName name="__YR94" localSheetId="67">#REF!</definedName>
    <definedName name="__YR94" localSheetId="90">#REF!</definedName>
    <definedName name="__YR94" localSheetId="94">#REF!</definedName>
    <definedName name="__YR94" localSheetId="25">#REF!</definedName>
    <definedName name="__YR94">'[3]Imp:DSA output'!$H$9:$H$464</definedName>
    <definedName name="__YR95" localSheetId="26">#REF!</definedName>
    <definedName name="__YR95" localSheetId="34">#REF!</definedName>
    <definedName name="__YR95" localSheetId="35">#REF!</definedName>
    <definedName name="__YR95" localSheetId="36">#REF!</definedName>
    <definedName name="__YR95" localSheetId="37">'[3]Imp:DSA output'!$I$9:$I$464</definedName>
    <definedName name="__YR95" localSheetId="38">'[3]Imp:DSA output'!$I$9:$I$464</definedName>
    <definedName name="__YR95" localSheetId="39">#REF!</definedName>
    <definedName name="__YR95" localSheetId="59">'[3]Imp:DSA output'!$I$9:$I$464</definedName>
    <definedName name="__YR95" localSheetId="63">#REF!</definedName>
    <definedName name="__YR95" localSheetId="64">#REF!</definedName>
    <definedName name="__YR95" localSheetId="66">#REF!</definedName>
    <definedName name="__YR95" localSheetId="67">#REF!</definedName>
    <definedName name="__YR95" localSheetId="90">#REF!</definedName>
    <definedName name="__YR95" localSheetId="94">#REF!</definedName>
    <definedName name="__YR95" localSheetId="25">#REF!</definedName>
    <definedName name="__YR95">'[3]Imp:DSA output'!$I$9:$I$464</definedName>
    <definedName name="_1">#N/A</definedName>
    <definedName name="_10__123Graph_AWB_ADJ_PRJ" localSheetId="34" hidden="1">#REF!</definedName>
    <definedName name="_10__123Graph_AWB_ADJ_PRJ" localSheetId="35" hidden="1">#REF!</definedName>
    <definedName name="_10__123Graph_AWB_ADJ_PRJ" localSheetId="36" hidden="1">#REF!</definedName>
    <definedName name="_10__123Graph_AWB_ADJ_PRJ" localSheetId="37" hidden="1">[25]WB!$Q$255:$AK$255</definedName>
    <definedName name="_10__123Graph_AWB_ADJ_PRJ" localSheetId="38" hidden="1">[25]WB!$Q$255:$AK$255</definedName>
    <definedName name="_10__123Graph_AWB_ADJ_PRJ" localSheetId="39" hidden="1">#REF!</definedName>
    <definedName name="_10__123Graph_AWB_ADJ_PRJ" localSheetId="59" hidden="1">[25]WB!$Q$255:$AK$255</definedName>
    <definedName name="_10__123Graph_AWB_ADJ_PRJ" localSheetId="63" hidden="1">#REF!</definedName>
    <definedName name="_10__123Graph_AWB_ADJ_PRJ" localSheetId="64" hidden="1">#REF!</definedName>
    <definedName name="_10__123Graph_AWB_ADJ_PRJ" localSheetId="66" hidden="1">#REF!</definedName>
    <definedName name="_10__123Graph_AWB_ADJ_PRJ" localSheetId="67" hidden="1">#REF!</definedName>
    <definedName name="_10__123Graph_AWB_ADJ_PRJ" localSheetId="90" hidden="1">#REF!</definedName>
    <definedName name="_10__123Graph_AWB_ADJ_PRJ" localSheetId="94" hidden="1">#REF!</definedName>
    <definedName name="_10__123Graph_AWB_ADJ_PRJ" hidden="1">[25]WB!$Q$255:$AK$255</definedName>
    <definedName name="_10_0GRÁFICO_N_10.2" localSheetId="31">[26]Afiliados!#REF!</definedName>
    <definedName name="_10_0GRÁFICO_N_10.2" localSheetId="34">#REF!</definedName>
    <definedName name="_10_0GRÁFICO_N_10.2" localSheetId="35">[26]Afiliados!#REF!</definedName>
    <definedName name="_10_0GRÁFICO_N_10.2" localSheetId="36">[26]Afiliados!#REF!</definedName>
    <definedName name="_10_0GRÁFICO_N_10.2" localSheetId="37">[26]Afiliados!#REF!</definedName>
    <definedName name="_10_0GRÁFICO_N_10.2" localSheetId="38">[26]Afiliados!#REF!</definedName>
    <definedName name="_10_0GRÁFICO_N_10.2" localSheetId="39">#REF!</definedName>
    <definedName name="_10_0GRÁFICO_N_10.2" localSheetId="59">[26]Afiliados!#REF!</definedName>
    <definedName name="_10_0GRÁFICO_N_10.2" localSheetId="63">#REF!</definedName>
    <definedName name="_10_0GRÁFICO_N_10.2" localSheetId="64">#REF!</definedName>
    <definedName name="_10_0GRÁFICO_N_10.2" localSheetId="66">#REF!</definedName>
    <definedName name="_10_0GRÁFICO_N_10.2" localSheetId="67">[26]Afiliados!#REF!</definedName>
    <definedName name="_10_0GRÁFICO_N_10.2" localSheetId="87">[26]Afiliados!#REF!</definedName>
    <definedName name="_10_0GRÁFICO_N_10.2" localSheetId="90">[26]Afiliados!#REF!</definedName>
    <definedName name="_10_0GRÁFICO_N_10.2" localSheetId="92">[26]Afiliados!#REF!</definedName>
    <definedName name="_10_0GRÁFICO_N_10.2" localSheetId="93">[26]Afiliados!#REF!</definedName>
    <definedName name="_10_0GRÁFICO_N_10.2" localSheetId="94">#REF!</definedName>
    <definedName name="_10_0GRÁFICO_N_10.2" localSheetId="98">[26]Afiliados!#REF!</definedName>
    <definedName name="_10_0GRÁFICO_N_10.2" localSheetId="99">[26]Afiliados!#REF!</definedName>
    <definedName name="_10_0GRÁFICO_N_10.2">[26]Afiliados!#REF!</definedName>
    <definedName name="_10FA_L" localSheetId="16">#REF!</definedName>
    <definedName name="_10FA_L" localSheetId="19">#REF!</definedName>
    <definedName name="_10FA_L" localSheetId="20">#REF!</definedName>
    <definedName name="_10FA_L" localSheetId="22">#REF!</definedName>
    <definedName name="_10FA_L" localSheetId="26">#REF!</definedName>
    <definedName name="_10FA_L" localSheetId="103">#REF!</definedName>
    <definedName name="_10FA_L" localSheetId="31">#REF!</definedName>
    <definedName name="_10FA_L" localSheetId="34">#REF!</definedName>
    <definedName name="_10FA_L" localSheetId="35">#REF!</definedName>
    <definedName name="_10FA_L" localSheetId="36">#REF!</definedName>
    <definedName name="_10FA_L" localSheetId="37">#REF!</definedName>
    <definedName name="_10FA_L" localSheetId="38">#REF!</definedName>
    <definedName name="_10FA_L" localSheetId="39">#REF!</definedName>
    <definedName name="_10FA_L" localSheetId="49">#REF!</definedName>
    <definedName name="_10FA_L" localSheetId="53">#REF!</definedName>
    <definedName name="_10FA_L" localSheetId="55">#REF!</definedName>
    <definedName name="_10FA_L" localSheetId="59">#REF!</definedName>
    <definedName name="_10FA_L" localSheetId="60">#REF!</definedName>
    <definedName name="_10FA_L" localSheetId="63">#REF!</definedName>
    <definedName name="_10FA_L" localSheetId="64">#REF!</definedName>
    <definedName name="_10FA_L" localSheetId="15">#REF!</definedName>
    <definedName name="_10FA_L" localSheetId="67">#REF!</definedName>
    <definedName name="_10FA_L" localSheetId="17">#REF!</definedName>
    <definedName name="_10FA_L" localSheetId="82">#REF!</definedName>
    <definedName name="_10FA_L" localSheetId="83">#REF!</definedName>
    <definedName name="_10FA_L" localSheetId="84">#REF!</definedName>
    <definedName name="_10FA_L" localSheetId="85">#REF!</definedName>
    <definedName name="_10FA_L" localSheetId="86">#REF!</definedName>
    <definedName name="_10FA_L" localSheetId="90">#REF!</definedName>
    <definedName name="_10FA_L" localSheetId="92">#REF!</definedName>
    <definedName name="_10FA_L" localSheetId="93">#REF!</definedName>
    <definedName name="_10FA_L" localSheetId="18">#REF!</definedName>
    <definedName name="_10FA_L" localSheetId="98">#REF!</definedName>
    <definedName name="_10FA_L" localSheetId="99">#REF!</definedName>
    <definedName name="_10FA_L" localSheetId="102">#REF!</definedName>
    <definedName name="_10FA_L" localSheetId="21">#REF!</definedName>
    <definedName name="_10FA_L" localSheetId="24">#REF!</definedName>
    <definedName name="_10FA_L" localSheetId="25">#REF!</definedName>
    <definedName name="_10FA_L">#REF!</definedName>
    <definedName name="_11__123Graph_AFIG_D" localSheetId="16" hidden="1">#REF!</definedName>
    <definedName name="_11__123Graph_AFIG_D" localSheetId="22" hidden="1">#REF!</definedName>
    <definedName name="_11__123Graph_AFIG_D" localSheetId="26" hidden="1">#REF!</definedName>
    <definedName name="_11__123Graph_AFIG_D" localSheetId="27" hidden="1">#REF!</definedName>
    <definedName name="_11__123Graph_AFIG_D" localSheetId="31" hidden="1">#REF!</definedName>
    <definedName name="_11__123Graph_AFIG_D" localSheetId="34" hidden="1">#REF!</definedName>
    <definedName name="_11__123Graph_AFIG_D" localSheetId="35" hidden="1">#REF!</definedName>
    <definedName name="_11__123Graph_AFIG_D" localSheetId="36" hidden="1">#REF!</definedName>
    <definedName name="_11__123Graph_AFIG_D" localSheetId="37" hidden="1">#REF!</definedName>
    <definedName name="_11__123Graph_AFIG_D" localSheetId="38" hidden="1">#REF!</definedName>
    <definedName name="_11__123Graph_AFIG_D" localSheetId="39" hidden="1">#REF!</definedName>
    <definedName name="_11__123Graph_AFIG_D" localSheetId="40" hidden="1">#REF!</definedName>
    <definedName name="_11__123Graph_AFIG_D" localSheetId="41" hidden="1">#REF!</definedName>
    <definedName name="_11__123Graph_AFIG_D" localSheetId="59" hidden="1">#REF!</definedName>
    <definedName name="_11__123Graph_AFIG_D" localSheetId="60" hidden="1">#REF!</definedName>
    <definedName name="_11__123Graph_AFIG_D" localSheetId="63" hidden="1">#REF!</definedName>
    <definedName name="_11__123Graph_AFIG_D" localSheetId="67" hidden="1">#REF!</definedName>
    <definedName name="_11__123Graph_AFIG_D" localSheetId="17" hidden="1">#REF!</definedName>
    <definedName name="_11__123Graph_AFIG_D" localSheetId="82" hidden="1">#REF!</definedName>
    <definedName name="_11__123Graph_AFIG_D" localSheetId="83" hidden="1">#REF!</definedName>
    <definedName name="_11__123Graph_AFIG_D" localSheetId="84" hidden="1">#REF!</definedName>
    <definedName name="_11__123Graph_AFIG_D" localSheetId="85" hidden="1">#REF!</definedName>
    <definedName name="_11__123Graph_AFIG_D" localSheetId="86" hidden="1">#REF!</definedName>
    <definedName name="_11__123Graph_AFIG_D" localSheetId="87" hidden="1">#REF!</definedName>
    <definedName name="_11__123Graph_AFIG_D" localSheetId="90" hidden="1">#REF!</definedName>
    <definedName name="_11__123Graph_AFIG_D" localSheetId="92" hidden="1">#REF!</definedName>
    <definedName name="_11__123Graph_AFIG_D" localSheetId="93" hidden="1">#REF!</definedName>
    <definedName name="_11__123Graph_AFIG_D" localSheetId="98" hidden="1">#REF!</definedName>
    <definedName name="_11__123Graph_AFIG_D" localSheetId="99" hidden="1">#REF!</definedName>
    <definedName name="_11__123Graph_AFIG_D" localSheetId="25" hidden="1">#REF!</definedName>
    <definedName name="_11__123Graph_AFIG_D" hidden="1">#REF!</definedName>
    <definedName name="_11__123Graph_BCPI_ER_LOG" localSheetId="34" hidden="1">#REF!</definedName>
    <definedName name="_11__123Graph_BCPI_ER_LOG" localSheetId="35" hidden="1">[25]ER!#REF!</definedName>
    <definedName name="_11__123Graph_BCPI_ER_LOG" localSheetId="36" hidden="1">[25]ER!#REF!</definedName>
    <definedName name="_11__123Graph_BCPI_ER_LOG" localSheetId="37" hidden="1">[25]ER!#REF!</definedName>
    <definedName name="_11__123Graph_BCPI_ER_LOG" localSheetId="38" hidden="1">[25]ER!#REF!</definedName>
    <definedName name="_11__123Graph_BCPI_ER_LOG" localSheetId="39" hidden="1">#REF!</definedName>
    <definedName name="_11__123Graph_BCPI_ER_LOG" localSheetId="55" hidden="1">[25]ER!#REF!</definedName>
    <definedName name="_11__123Graph_BCPI_ER_LOG" localSheetId="59" hidden="1">[25]ER!#REF!</definedName>
    <definedName name="_11__123Graph_BCPI_ER_LOG" localSheetId="63" hidden="1">#REF!</definedName>
    <definedName name="_11__123Graph_BCPI_ER_LOG" localSheetId="64" hidden="1">#REF!</definedName>
    <definedName name="_11__123Graph_BCPI_ER_LOG" localSheetId="66" hidden="1">#REF!</definedName>
    <definedName name="_11__123Graph_BCPI_ER_LOG" localSheetId="67" hidden="1">#REF!</definedName>
    <definedName name="_11__123Graph_BCPI_ER_LOG" localSheetId="87" hidden="1">[25]ER!#REF!</definedName>
    <definedName name="_11__123Graph_BCPI_ER_LOG" localSheetId="90" hidden="1">[25]ER!#REF!</definedName>
    <definedName name="_11__123Graph_BCPI_ER_LOG" localSheetId="92" hidden="1">[25]ER!#REF!</definedName>
    <definedName name="_11__123Graph_BCPI_ER_LOG" localSheetId="93" hidden="1">[25]ER!#REF!</definedName>
    <definedName name="_11__123Graph_BCPI_ER_LOG" localSheetId="94" hidden="1">#REF!</definedName>
    <definedName name="_11__123Graph_BCPI_ER_LOG" localSheetId="98" hidden="1">[25]ER!#REF!</definedName>
    <definedName name="_11__123Graph_BCPI_ER_LOG" localSheetId="99" hidden="1">[25]ER!#REF!</definedName>
    <definedName name="_11__123Graph_BCPI_ER_LOG" hidden="1">[25]ER!#REF!</definedName>
    <definedName name="_11absorc" localSheetId="31">[27]Programa!#REF!</definedName>
    <definedName name="_11absorc" localSheetId="34">#REF!</definedName>
    <definedName name="_11absorc" localSheetId="35">[27]Programa!#REF!</definedName>
    <definedName name="_11absorc" localSheetId="36">[27]Programa!#REF!</definedName>
    <definedName name="_11absorc" localSheetId="37">[27]Programa!#REF!</definedName>
    <definedName name="_11absorc" localSheetId="38">[27]Programa!#REF!</definedName>
    <definedName name="_11absorc" localSheetId="39">#REF!</definedName>
    <definedName name="_11absorc" localSheetId="59">[27]Programa!#REF!</definedName>
    <definedName name="_11absorc" localSheetId="63">#REF!</definedName>
    <definedName name="_11absorc" localSheetId="64">#REF!</definedName>
    <definedName name="_11absorc" localSheetId="66">#REF!</definedName>
    <definedName name="_11absorc" localSheetId="67">#REF!</definedName>
    <definedName name="_11absorc" localSheetId="87">[27]Programa!#REF!</definedName>
    <definedName name="_11absorc" localSheetId="90">[27]Programa!#REF!</definedName>
    <definedName name="_11absorc" localSheetId="92">[27]Programa!#REF!</definedName>
    <definedName name="_11absorc" localSheetId="93">[27]Programa!#REF!</definedName>
    <definedName name="_11absorc" localSheetId="94">#REF!</definedName>
    <definedName name="_11absorc" localSheetId="98">[27]Programa!#REF!</definedName>
    <definedName name="_11absorc">[27]Programa!#REF!</definedName>
    <definedName name="_11GAZ_LIABS" localSheetId="16">#REF!</definedName>
    <definedName name="_11GAZ_LIABS" localSheetId="19">#REF!</definedName>
    <definedName name="_11GAZ_LIABS" localSheetId="20">#REF!</definedName>
    <definedName name="_11GAZ_LIABS" localSheetId="22">#REF!</definedName>
    <definedName name="_11GAZ_LIABS" localSheetId="23">#REF!</definedName>
    <definedName name="_11GAZ_LIABS" localSheetId="26">#REF!</definedName>
    <definedName name="_11GAZ_LIABS" localSheetId="31">#REF!</definedName>
    <definedName name="_11GAZ_LIABS" localSheetId="34">#REF!</definedName>
    <definedName name="_11GAZ_LIABS" localSheetId="35">#REF!</definedName>
    <definedName name="_11GAZ_LIABS" localSheetId="36">#REF!</definedName>
    <definedName name="_11GAZ_LIABS" localSheetId="37">#REF!</definedName>
    <definedName name="_11GAZ_LIABS" localSheetId="38">#REF!</definedName>
    <definedName name="_11GAZ_LIABS" localSheetId="39">#REF!</definedName>
    <definedName name="_11GAZ_LIABS" localSheetId="49">#REF!</definedName>
    <definedName name="_11GAZ_LIABS" localSheetId="53">#REF!</definedName>
    <definedName name="_11GAZ_LIABS" localSheetId="55">#REF!</definedName>
    <definedName name="_11GAZ_LIABS" localSheetId="59">#REF!</definedName>
    <definedName name="_11GAZ_LIABS" localSheetId="63">#REF!</definedName>
    <definedName name="_11GAZ_LIABS" localSheetId="67">#REF!</definedName>
    <definedName name="_11GAZ_LIABS" localSheetId="17">#REF!</definedName>
    <definedName name="_11GAZ_LIABS" localSheetId="82">#REF!</definedName>
    <definedName name="_11GAZ_LIABS" localSheetId="83">#REF!</definedName>
    <definedName name="_11GAZ_LIABS" localSheetId="84">#REF!</definedName>
    <definedName name="_11GAZ_LIABS" localSheetId="85">#REF!</definedName>
    <definedName name="_11GAZ_LIABS" localSheetId="86">#REF!</definedName>
    <definedName name="_11GAZ_LIABS" localSheetId="90">#REF!</definedName>
    <definedName name="_11GAZ_LIABS" localSheetId="92">#REF!</definedName>
    <definedName name="_11GAZ_LIABS" localSheetId="93">#REF!</definedName>
    <definedName name="_11GAZ_LIABS" localSheetId="18">#REF!</definedName>
    <definedName name="_11GAZ_LIABS" localSheetId="98">#REF!</definedName>
    <definedName name="_11GAZ_LIABS" localSheetId="99">#REF!</definedName>
    <definedName name="_11GAZ_LIABS" localSheetId="21">#REF!</definedName>
    <definedName name="_11GAZ_LIABS" localSheetId="24">#REF!</definedName>
    <definedName name="_11GAZ_LIABS">#REF!</definedName>
    <definedName name="_12__123Graph_AIBA_IBRD" localSheetId="26" hidden="1">#REF!</definedName>
    <definedName name="_12__123Graph_AIBA_IBRD" localSheetId="34" hidden="1">#REF!</definedName>
    <definedName name="_12__123Graph_AIBA_IBRD" localSheetId="35" hidden="1">#REF!</definedName>
    <definedName name="_12__123Graph_AIBA_IBRD" localSheetId="36" hidden="1">#REF!</definedName>
    <definedName name="_12__123Graph_AIBA_IBRD" localSheetId="37" hidden="1">[25]WB!$Q$62:$AK$62</definedName>
    <definedName name="_12__123Graph_AIBA_IBRD" localSheetId="38" hidden="1">[25]WB!$Q$62:$AK$62</definedName>
    <definedName name="_12__123Graph_AIBA_IBRD" localSheetId="39" hidden="1">#REF!</definedName>
    <definedName name="_12__123Graph_AIBA_IBRD" localSheetId="59" hidden="1">[25]WB!$Q$62:$AK$62</definedName>
    <definedName name="_12__123Graph_AIBA_IBRD" localSheetId="63" hidden="1">#REF!</definedName>
    <definedName name="_12__123Graph_AIBA_IBRD" localSheetId="64" hidden="1">#REF!</definedName>
    <definedName name="_12__123Graph_AIBA_IBRD" localSheetId="66" hidden="1">#REF!</definedName>
    <definedName name="_12__123Graph_AIBA_IBRD" localSheetId="67" hidden="1">#REF!</definedName>
    <definedName name="_12__123Graph_AIBA_IBRD" localSheetId="90" hidden="1">#REF!</definedName>
    <definedName name="_12__123Graph_AIBA_IBRD" localSheetId="94" hidden="1">#REF!</definedName>
    <definedName name="_12__123Graph_AIBA_IBRD" localSheetId="25" hidden="1">#REF!</definedName>
    <definedName name="_12__123Graph_AIBA_IBRD" hidden="1">[25]WB!$Q$62:$AK$62</definedName>
    <definedName name="_12__123Graph_BIBA_IBRD" localSheetId="31" hidden="1">[25]WB!#REF!</definedName>
    <definedName name="_12__123Graph_BIBA_IBRD" localSheetId="34" hidden="1">#REF!</definedName>
    <definedName name="_12__123Graph_BIBA_IBRD" localSheetId="35" hidden="1">[25]WB!#REF!</definedName>
    <definedName name="_12__123Graph_BIBA_IBRD" localSheetId="36" hidden="1">[25]WB!#REF!</definedName>
    <definedName name="_12__123Graph_BIBA_IBRD" localSheetId="37" hidden="1">[25]WB!#REF!</definedName>
    <definedName name="_12__123Graph_BIBA_IBRD" localSheetId="38" hidden="1">[25]WB!#REF!</definedName>
    <definedName name="_12__123Graph_BIBA_IBRD" localSheetId="39" hidden="1">#REF!</definedName>
    <definedName name="_12__123Graph_BIBA_IBRD" localSheetId="55" hidden="1">[25]WB!#REF!</definedName>
    <definedName name="_12__123Graph_BIBA_IBRD" localSheetId="59" hidden="1">[25]WB!#REF!</definedName>
    <definedName name="_12__123Graph_BIBA_IBRD" localSheetId="63" hidden="1">#REF!</definedName>
    <definedName name="_12__123Graph_BIBA_IBRD" localSheetId="64" hidden="1">#REF!</definedName>
    <definedName name="_12__123Graph_BIBA_IBRD" localSheetId="66" hidden="1">#REF!</definedName>
    <definedName name="_12__123Graph_BIBA_IBRD" localSheetId="67" hidden="1">[25]WB!#REF!</definedName>
    <definedName name="_12__123Graph_BIBA_IBRD" localSheetId="87" hidden="1">[25]WB!#REF!</definedName>
    <definedName name="_12__123Graph_BIBA_IBRD" localSheetId="90" hidden="1">[25]WB!#REF!</definedName>
    <definedName name="_12__123Graph_BIBA_IBRD" localSheetId="92" hidden="1">[25]WB!#REF!</definedName>
    <definedName name="_12__123Graph_BIBA_IBRD" localSheetId="93" hidden="1">[25]WB!#REF!</definedName>
    <definedName name="_12__123Graph_BIBA_IBRD" localSheetId="94" hidden="1">#REF!</definedName>
    <definedName name="_12__123Graph_BIBA_IBRD" localSheetId="98" hidden="1">[25]WB!#REF!</definedName>
    <definedName name="_12__123Graph_BIBA_IBRD" localSheetId="99" hidden="1">[25]WB!#REF!</definedName>
    <definedName name="_12__123Graph_BIBA_IBRD" hidden="1">[25]WB!#REF!</definedName>
    <definedName name="_12c" localSheetId="31">[27]Programa!#REF!</definedName>
    <definedName name="_12c" localSheetId="34">#REF!</definedName>
    <definedName name="_12c" localSheetId="35">[27]Programa!#REF!</definedName>
    <definedName name="_12c" localSheetId="36">[27]Programa!#REF!</definedName>
    <definedName name="_12c" localSheetId="37">[27]Programa!#REF!</definedName>
    <definedName name="_12c" localSheetId="38">[27]Programa!#REF!</definedName>
    <definedName name="_12c" localSheetId="39">#REF!</definedName>
    <definedName name="_12c" localSheetId="59">[27]Programa!#REF!</definedName>
    <definedName name="_12c" localSheetId="63">#REF!</definedName>
    <definedName name="_12c" localSheetId="64">#REF!</definedName>
    <definedName name="_12c" localSheetId="66">#REF!</definedName>
    <definedName name="_12c" localSheetId="67">[27]Programa!#REF!</definedName>
    <definedName name="_12c" localSheetId="87">[27]Programa!#REF!</definedName>
    <definedName name="_12c" localSheetId="90">[27]Programa!#REF!</definedName>
    <definedName name="_12c" localSheetId="92">[27]Programa!#REF!</definedName>
    <definedName name="_12c" localSheetId="93">[27]Programa!#REF!</definedName>
    <definedName name="_12c" localSheetId="94">#REF!</definedName>
    <definedName name="_12c" localSheetId="98">[27]Programa!#REF!</definedName>
    <definedName name="_12c" localSheetId="99">[27]Programa!#REF!</definedName>
    <definedName name="_12c">[27]Programa!#REF!</definedName>
    <definedName name="_12INT_RESERVES" localSheetId="16">#REF!</definedName>
    <definedName name="_12INT_RESERVES" localSheetId="19">#REF!</definedName>
    <definedName name="_12INT_RESERVES" localSheetId="20">#REF!</definedName>
    <definedName name="_12INT_RESERVES" localSheetId="22">#REF!</definedName>
    <definedName name="_12INT_RESERVES" localSheetId="26">#REF!</definedName>
    <definedName name="_12INT_RESERVES" localSheetId="103">#REF!</definedName>
    <definedName name="_12INT_RESERVES" localSheetId="31">#REF!</definedName>
    <definedName name="_12INT_RESERVES" localSheetId="34">#REF!</definedName>
    <definedName name="_12INT_RESERVES" localSheetId="35">#REF!</definedName>
    <definedName name="_12INT_RESERVES" localSheetId="36">#REF!</definedName>
    <definedName name="_12INT_RESERVES" localSheetId="37">#REF!</definedName>
    <definedName name="_12INT_RESERVES" localSheetId="38">#REF!</definedName>
    <definedName name="_12INT_RESERVES" localSheetId="39">#REF!</definedName>
    <definedName name="_12INT_RESERVES" localSheetId="49">#REF!</definedName>
    <definedName name="_12INT_RESERVES" localSheetId="53">#REF!</definedName>
    <definedName name="_12INT_RESERVES" localSheetId="55">#REF!</definedName>
    <definedName name="_12INT_RESERVES" localSheetId="59">#REF!</definedName>
    <definedName name="_12INT_RESERVES" localSheetId="60">#REF!</definedName>
    <definedName name="_12INT_RESERVES" localSheetId="63">#REF!</definedName>
    <definedName name="_12INT_RESERVES" localSheetId="64">#REF!</definedName>
    <definedName name="_12INT_RESERVES" localSheetId="15">#REF!</definedName>
    <definedName name="_12INT_RESERVES" localSheetId="67">#REF!</definedName>
    <definedName name="_12INT_RESERVES" localSheetId="17">#REF!</definedName>
    <definedName name="_12INT_RESERVES" localSheetId="82">#REF!</definedName>
    <definedName name="_12INT_RESERVES" localSheetId="83">#REF!</definedName>
    <definedName name="_12INT_RESERVES" localSheetId="84">#REF!</definedName>
    <definedName name="_12INT_RESERVES" localSheetId="85">#REF!</definedName>
    <definedName name="_12INT_RESERVES" localSheetId="86">#REF!</definedName>
    <definedName name="_12INT_RESERVES" localSheetId="90">#REF!</definedName>
    <definedName name="_12INT_RESERVES" localSheetId="92">#REF!</definedName>
    <definedName name="_12INT_RESERVES" localSheetId="93">#REF!</definedName>
    <definedName name="_12INT_RESERVES" localSheetId="18">#REF!</definedName>
    <definedName name="_12INT_RESERVES" localSheetId="98">#REF!</definedName>
    <definedName name="_12INT_RESERVES" localSheetId="99">#REF!</definedName>
    <definedName name="_12INT_RESERVES" localSheetId="102">#REF!</definedName>
    <definedName name="_12INT_RESERVES" localSheetId="21">#REF!</definedName>
    <definedName name="_12INT_RESERVES" localSheetId="24">#REF!</definedName>
    <definedName name="_12INT_RESERVES" localSheetId="25">#REF!</definedName>
    <definedName name="_12INT_RESERVES">#REF!</definedName>
    <definedName name="_15Macros_Import_.qbop" localSheetId="11">#REF!</definedName>
    <definedName name="_15Macros_Import_.qbop" localSheetId="26">#REF!</definedName>
    <definedName name="_15Macros_Import_.qbop" localSheetId="89">[22]!'[Macros Import].qbop'</definedName>
    <definedName name="_15Macros_Import_.qbop" localSheetId="9">[22]!'[Macros Import].qbop'</definedName>
    <definedName name="_15Macros_Import_.qbop" localSheetId="58">[22]!'[Macros Import].qbop'</definedName>
    <definedName name="_15Macros_Import_.qbop" localSheetId="61">[22]!'[Macros Import].qbop'</definedName>
    <definedName name="_15Macros_Import_.qbop" localSheetId="62">[22]!'[Macros Import].qbop'</definedName>
    <definedName name="_15Macros_Import_.qbop" localSheetId="34">#REF!</definedName>
    <definedName name="_15Macros_Import_.qbop" localSheetId="35">#REF!</definedName>
    <definedName name="_15Macros_Import_.qbop" localSheetId="36">[22]!'[Macros Import].qbop'</definedName>
    <definedName name="_15Macros_Import_.qbop" localSheetId="37">[22]!'[Macros Import].qbop'</definedName>
    <definedName name="_15Macros_Import_.qbop" localSheetId="38">[22]!'[Macros Import].qbop'</definedName>
    <definedName name="_15Macros_Import_.qbop" localSheetId="39">#REF!</definedName>
    <definedName name="_15Macros_Import_.qbop" localSheetId="40">#REF!</definedName>
    <definedName name="_15Macros_Import_.qbop" localSheetId="47">[22]!'[Macros Import].qbop'</definedName>
    <definedName name="_15Macros_Import_.qbop" localSheetId="48">[22]!'[Macros Import].qbop'</definedName>
    <definedName name="_15Macros_Import_.qbop" localSheetId="49">[22]!'[Macros Import].qbop'</definedName>
    <definedName name="_15Macros_Import_.qbop" localSheetId="52">[22]!'[Macros Import].qbop'</definedName>
    <definedName name="_15Macros_Import_.qbop" localSheetId="53">[22]!'[Macros Import].qbop'</definedName>
    <definedName name="_15Macros_Import_.qbop" localSheetId="59">[22]!'[Macros Import].qbop'</definedName>
    <definedName name="_15Macros_Import_.qbop" localSheetId="60">[22]!'[Macros Import].qbop'</definedName>
    <definedName name="_15Macros_Import_.qbop" localSheetId="63">[22]!'[Macros Import].qbop'</definedName>
    <definedName name="_15Macros_Import_.qbop" localSheetId="64">#REF!</definedName>
    <definedName name="_15Macros_Import_.qbop" localSheetId="66">#REF!</definedName>
    <definedName name="_15Macros_Import_.qbop" localSheetId="67">#REF!</definedName>
    <definedName name="_15Macros_Import_.qbop" localSheetId="83">[22]!'[Macros Import].qbop'</definedName>
    <definedName name="_15Macros_Import_.qbop" localSheetId="90">[22]!'[Macros Import].qbop'</definedName>
    <definedName name="_15Macros_Import_.qbop" localSheetId="94">#REF!</definedName>
    <definedName name="_15Macros_Import_.qbop" localSheetId="25">#REF!</definedName>
    <definedName name="_15Macros_Import_.qbop" localSheetId="96">[22]!'[Macros Import].qbop'</definedName>
    <definedName name="_15Macros_Import_.qbop" localSheetId="97">[22]!'[Macros Import].qbop'</definedName>
    <definedName name="_15Macros_Import_.qbop">[22]!'[Macros Import].qbop'</definedName>
    <definedName name="_16__123Graph_ATERMS_OF_TRADE" localSheetId="16" hidden="1">#REF!</definedName>
    <definedName name="_16__123Graph_ATERMS_OF_TRADE" localSheetId="19" hidden="1">#REF!</definedName>
    <definedName name="_16__123Graph_ATERMS_OF_TRADE" localSheetId="20" hidden="1">#REF!</definedName>
    <definedName name="_16__123Graph_ATERMS_OF_TRADE" localSheetId="22" hidden="1">#REF!</definedName>
    <definedName name="_16__123Graph_ATERMS_OF_TRADE" localSheetId="26" hidden="1">#REF!</definedName>
    <definedName name="_16__123Graph_ATERMS_OF_TRADE" localSheetId="27" hidden="1">#REF!</definedName>
    <definedName name="_16__123Graph_ATERMS_OF_TRADE" localSheetId="103" hidden="1">#REF!</definedName>
    <definedName name="_16__123Graph_ATERMS_OF_TRADE" localSheetId="31" hidden="1">#REF!</definedName>
    <definedName name="_16__123Graph_ATERMS_OF_TRADE" localSheetId="34" hidden="1">#REF!</definedName>
    <definedName name="_16__123Graph_ATERMS_OF_TRADE" localSheetId="35" hidden="1">#REF!</definedName>
    <definedName name="_16__123Graph_ATERMS_OF_TRADE" localSheetId="36" hidden="1">#REF!</definedName>
    <definedName name="_16__123Graph_ATERMS_OF_TRADE" localSheetId="37" hidden="1">#REF!</definedName>
    <definedName name="_16__123Graph_ATERMS_OF_TRADE" localSheetId="38" hidden="1">#REF!</definedName>
    <definedName name="_16__123Graph_ATERMS_OF_TRADE" localSheetId="39" hidden="1">#REF!</definedName>
    <definedName name="_16__123Graph_ATERMS_OF_TRADE" localSheetId="40" hidden="1">#REF!</definedName>
    <definedName name="_16__123Graph_ATERMS_OF_TRADE" localSheetId="41" hidden="1">#REF!</definedName>
    <definedName name="_16__123Graph_ATERMS_OF_TRADE" localSheetId="59" hidden="1">#REF!</definedName>
    <definedName name="_16__123Graph_ATERMS_OF_TRADE" localSheetId="60" hidden="1">#REF!</definedName>
    <definedName name="_16__123Graph_ATERMS_OF_TRADE" localSheetId="63" hidden="1">#REF!</definedName>
    <definedName name="_16__123Graph_ATERMS_OF_TRADE" localSheetId="64" hidden="1">#REF!</definedName>
    <definedName name="_16__123Graph_ATERMS_OF_TRADE" localSheetId="15" hidden="1">#REF!</definedName>
    <definedName name="_16__123Graph_ATERMS_OF_TRADE" localSheetId="67" hidden="1">#REF!</definedName>
    <definedName name="_16__123Graph_ATERMS_OF_TRADE" localSheetId="17" hidden="1">#REF!</definedName>
    <definedName name="_16__123Graph_ATERMS_OF_TRADE" localSheetId="82" hidden="1">#REF!</definedName>
    <definedName name="_16__123Graph_ATERMS_OF_TRADE" localSheetId="83" hidden="1">#REF!</definedName>
    <definedName name="_16__123Graph_ATERMS_OF_TRADE" localSheetId="84" hidden="1">#REF!</definedName>
    <definedName name="_16__123Graph_ATERMS_OF_TRADE" localSheetId="85" hidden="1">#REF!</definedName>
    <definedName name="_16__123Graph_ATERMS_OF_TRADE" localSheetId="86" hidden="1">#REF!</definedName>
    <definedName name="_16__123Graph_ATERMS_OF_TRADE" localSheetId="87" hidden="1">#REF!</definedName>
    <definedName name="_16__123Graph_ATERMS_OF_TRADE" localSheetId="90" hidden="1">#REF!</definedName>
    <definedName name="_16__123Graph_ATERMS_OF_TRADE" localSheetId="92" hidden="1">#REF!</definedName>
    <definedName name="_16__123Graph_ATERMS_OF_TRADE" localSheetId="93" hidden="1">#REF!</definedName>
    <definedName name="_16__123Graph_ATERMS_OF_TRADE" localSheetId="18" hidden="1">#REF!</definedName>
    <definedName name="_16__123Graph_ATERMS_OF_TRADE" localSheetId="98" hidden="1">#REF!</definedName>
    <definedName name="_16__123Graph_ATERMS_OF_TRADE" localSheetId="99" hidden="1">#REF!</definedName>
    <definedName name="_16__123Graph_ATERMS_OF_TRADE" localSheetId="102" hidden="1">#REF!</definedName>
    <definedName name="_16__123Graph_ATERMS_OF_TRADE" localSheetId="21" hidden="1">#REF!</definedName>
    <definedName name="_16__123Graph_ATERMS_OF_TRADE" localSheetId="24" hidden="1">#REF!</definedName>
    <definedName name="_16__123Graph_ATERMS_OF_TRADE" localSheetId="25" hidden="1">#REF!</definedName>
    <definedName name="_16__123Graph_ATERMS_OF_TRADE" hidden="1">#REF!</definedName>
    <definedName name="_16__123Graph_BWB_ADJ_PRJ" localSheetId="34" hidden="1">#REF!</definedName>
    <definedName name="_16__123Graph_BWB_ADJ_PRJ" localSheetId="35" hidden="1">#REF!</definedName>
    <definedName name="_16__123Graph_BWB_ADJ_PRJ" localSheetId="36" hidden="1">#REF!</definedName>
    <definedName name="_16__123Graph_BWB_ADJ_PRJ" localSheetId="37" hidden="1">[25]WB!$Q$257:$AK$257</definedName>
    <definedName name="_16__123Graph_BWB_ADJ_PRJ" localSheetId="38" hidden="1">[25]WB!$Q$257:$AK$257</definedName>
    <definedName name="_16__123Graph_BWB_ADJ_PRJ" localSheetId="39" hidden="1">#REF!</definedName>
    <definedName name="_16__123Graph_BWB_ADJ_PRJ" localSheetId="59" hidden="1">[25]WB!$Q$257:$AK$257</definedName>
    <definedName name="_16__123Graph_BWB_ADJ_PRJ" localSheetId="63" hidden="1">#REF!</definedName>
    <definedName name="_16__123Graph_BWB_ADJ_PRJ" localSheetId="64" hidden="1">#REF!</definedName>
    <definedName name="_16__123Graph_BWB_ADJ_PRJ" localSheetId="66" hidden="1">#REF!</definedName>
    <definedName name="_16__123Graph_BWB_ADJ_PRJ" localSheetId="67" hidden="1">#REF!</definedName>
    <definedName name="_16__123Graph_BWB_ADJ_PRJ" localSheetId="90" hidden="1">#REF!</definedName>
    <definedName name="_16__123Graph_BWB_ADJ_PRJ" localSheetId="94" hidden="1">#REF!</definedName>
    <definedName name="_16__123Graph_BWB_ADJ_PRJ" hidden="1">[25]WB!$Q$257:$AK$257</definedName>
    <definedName name="_17__123Graph_AWB_ADJ_PRJ" localSheetId="26" hidden="1">#REF!</definedName>
    <definedName name="_17__123Graph_AWB_ADJ_PRJ" localSheetId="34" hidden="1">#REF!</definedName>
    <definedName name="_17__123Graph_AWB_ADJ_PRJ" localSheetId="35" hidden="1">#REF!</definedName>
    <definedName name="_17__123Graph_AWB_ADJ_PRJ" localSheetId="36" hidden="1">#REF!</definedName>
    <definedName name="_17__123Graph_AWB_ADJ_PRJ" localSheetId="37" hidden="1">[25]WB!$Q$255:$AK$255</definedName>
    <definedName name="_17__123Graph_AWB_ADJ_PRJ" localSheetId="38" hidden="1">[25]WB!$Q$255:$AK$255</definedName>
    <definedName name="_17__123Graph_AWB_ADJ_PRJ" localSheetId="39" hidden="1">#REF!</definedName>
    <definedName name="_17__123Graph_AWB_ADJ_PRJ" localSheetId="59" hidden="1">[25]WB!$Q$255:$AK$255</definedName>
    <definedName name="_17__123Graph_AWB_ADJ_PRJ" localSheetId="63" hidden="1">#REF!</definedName>
    <definedName name="_17__123Graph_AWB_ADJ_PRJ" localSheetId="64" hidden="1">#REF!</definedName>
    <definedName name="_17__123Graph_AWB_ADJ_PRJ" localSheetId="66" hidden="1">#REF!</definedName>
    <definedName name="_17__123Graph_AWB_ADJ_PRJ" localSheetId="67" hidden="1">#REF!</definedName>
    <definedName name="_17__123Graph_AWB_ADJ_PRJ" localSheetId="90" hidden="1">#REF!</definedName>
    <definedName name="_17__123Graph_AWB_ADJ_PRJ" localSheetId="94" hidden="1">#REF!</definedName>
    <definedName name="_17__123Graph_AWB_ADJ_PRJ" localSheetId="25" hidden="1">#REF!</definedName>
    <definedName name="_17__123Graph_AWB_ADJ_PRJ" hidden="1">[25]WB!$Q$255:$AK$255</definedName>
    <definedName name="_19__123Graph_BCPI_ER_LOG" localSheetId="16" hidden="1">[25]ER!#REF!</definedName>
    <definedName name="_19__123Graph_BCPI_ER_LOG" localSheetId="19" hidden="1">[25]ER!#REF!</definedName>
    <definedName name="_19__123Graph_BCPI_ER_LOG" localSheetId="20" hidden="1">[25]ER!#REF!</definedName>
    <definedName name="_19__123Graph_BCPI_ER_LOG" localSheetId="22" hidden="1">[25]ER!#REF!</definedName>
    <definedName name="_19__123Graph_BCPI_ER_LOG" localSheetId="23" hidden="1">[25]ER!#REF!</definedName>
    <definedName name="_19__123Graph_BCPI_ER_LOG" localSheetId="26" hidden="1">#REF!</definedName>
    <definedName name="_19__123Graph_BCPI_ER_LOG" localSheetId="103" hidden="1">[25]ER!#REF!</definedName>
    <definedName name="_19__123Graph_BCPI_ER_LOG" localSheetId="31" hidden="1">[25]ER!#REF!</definedName>
    <definedName name="_19__123Graph_BCPI_ER_LOG" localSheetId="34" hidden="1">#REF!</definedName>
    <definedName name="_19__123Graph_BCPI_ER_LOG" localSheetId="35" hidden="1">[25]ER!#REF!</definedName>
    <definedName name="_19__123Graph_BCPI_ER_LOG" localSheetId="36" hidden="1">[25]ER!#REF!</definedName>
    <definedName name="_19__123Graph_BCPI_ER_LOG" localSheetId="37" hidden="1">[25]ER!#REF!</definedName>
    <definedName name="_19__123Graph_BCPI_ER_LOG" localSheetId="38" hidden="1">[25]ER!#REF!</definedName>
    <definedName name="_19__123Graph_BCPI_ER_LOG" localSheetId="39" hidden="1">#REF!</definedName>
    <definedName name="_19__123Graph_BCPI_ER_LOG" localSheetId="59" hidden="1">[25]ER!#REF!</definedName>
    <definedName name="_19__123Graph_BCPI_ER_LOG" localSheetId="60" hidden="1">[25]ER!#REF!</definedName>
    <definedName name="_19__123Graph_BCPI_ER_LOG" localSheetId="63" hidden="1">[25]ER!#REF!</definedName>
    <definedName name="_19__123Graph_BCPI_ER_LOG" localSheetId="64" hidden="1">#REF!</definedName>
    <definedName name="_19__123Graph_BCPI_ER_LOG" localSheetId="15" hidden="1">[25]ER!#REF!</definedName>
    <definedName name="_19__123Graph_BCPI_ER_LOG" localSheetId="66" hidden="1">#REF!</definedName>
    <definedName name="_19__123Graph_BCPI_ER_LOG" localSheetId="67" hidden="1">[25]ER!#REF!</definedName>
    <definedName name="_19__123Graph_BCPI_ER_LOG" localSheetId="17" hidden="1">[25]ER!#REF!</definedName>
    <definedName name="_19__123Graph_BCPI_ER_LOG" localSheetId="83" hidden="1">[25]ER!#REF!</definedName>
    <definedName name="_19__123Graph_BCPI_ER_LOG" localSheetId="84" hidden="1">[25]ER!#REF!</definedName>
    <definedName name="_19__123Graph_BCPI_ER_LOG" localSheetId="85" hidden="1">[25]ER!#REF!</definedName>
    <definedName name="_19__123Graph_BCPI_ER_LOG" localSheetId="86" hidden="1">[25]ER!#REF!</definedName>
    <definedName name="_19__123Graph_BCPI_ER_LOG" localSheetId="87" hidden="1">[25]ER!#REF!</definedName>
    <definedName name="_19__123Graph_BCPI_ER_LOG" localSheetId="90" hidden="1">[25]ER!#REF!</definedName>
    <definedName name="_19__123Graph_BCPI_ER_LOG" localSheetId="92" hidden="1">[25]ER!#REF!</definedName>
    <definedName name="_19__123Graph_BCPI_ER_LOG" localSheetId="93" hidden="1">[25]ER!#REF!</definedName>
    <definedName name="_19__123Graph_BCPI_ER_LOG" localSheetId="18" hidden="1">[25]ER!#REF!</definedName>
    <definedName name="_19__123Graph_BCPI_ER_LOG" localSheetId="94" hidden="1">#REF!</definedName>
    <definedName name="_19__123Graph_BCPI_ER_LOG" localSheetId="95" hidden="1">[25]ER!#REF!</definedName>
    <definedName name="_19__123Graph_BCPI_ER_LOG" localSheetId="98" hidden="1">[25]ER!#REF!</definedName>
    <definedName name="_19__123Graph_BCPI_ER_LOG" localSheetId="99" hidden="1">[25]ER!#REF!</definedName>
    <definedName name="_19__123Graph_BCPI_ER_LOG" localSheetId="102" hidden="1">[25]ER!#REF!</definedName>
    <definedName name="_19__123Graph_BCPI_ER_LOG" localSheetId="21" hidden="1">[25]ER!#REF!</definedName>
    <definedName name="_19__123Graph_BCPI_ER_LOG" localSheetId="24" hidden="1">[25]ER!#REF!</definedName>
    <definedName name="_19__123Graph_BCPI_ER_LOG" localSheetId="25" hidden="1">#REF!</definedName>
    <definedName name="_19__123Graph_BCPI_ER_LOG" hidden="1">[25]ER!#REF!</definedName>
    <definedName name="_1981" localSheetId="16">#REF!</definedName>
    <definedName name="_1981" localSheetId="19">#REF!</definedName>
    <definedName name="_1981" localSheetId="20">#REF!</definedName>
    <definedName name="_1981" localSheetId="22">#REF!</definedName>
    <definedName name="_1981" localSheetId="23">#REF!</definedName>
    <definedName name="_1981" localSheetId="31">#REF!</definedName>
    <definedName name="_1981" localSheetId="34">#REF!</definedName>
    <definedName name="_1981" localSheetId="35">#REF!</definedName>
    <definedName name="_1981" localSheetId="36">#REF!</definedName>
    <definedName name="_1981" localSheetId="37">#REF!</definedName>
    <definedName name="_1981" localSheetId="38">#REF!</definedName>
    <definedName name="_1981" localSheetId="39">#REF!</definedName>
    <definedName name="_1981" localSheetId="59">#REF!</definedName>
    <definedName name="_1981" localSheetId="67">#REF!</definedName>
    <definedName name="_1981" localSheetId="17">#REF!</definedName>
    <definedName name="_1981" localSheetId="87">#REF!</definedName>
    <definedName name="_1981" localSheetId="90">#REF!</definedName>
    <definedName name="_1981" localSheetId="92">#REF!</definedName>
    <definedName name="_1981" localSheetId="93">#REF!</definedName>
    <definedName name="_1981" localSheetId="18">#REF!</definedName>
    <definedName name="_1981" localSheetId="98">#REF!</definedName>
    <definedName name="_1981" localSheetId="99">#REF!</definedName>
    <definedName name="_1981" localSheetId="21">#REF!</definedName>
    <definedName name="_1981" localSheetId="24">#REF!</definedName>
    <definedName name="_1981">#REF!</definedName>
    <definedName name="_1982" localSheetId="16">#REF!</definedName>
    <definedName name="_1982" localSheetId="19">#REF!</definedName>
    <definedName name="_1982" localSheetId="20">#REF!</definedName>
    <definedName name="_1982" localSheetId="22">#REF!</definedName>
    <definedName name="_1982" localSheetId="23">#REF!</definedName>
    <definedName name="_1982" localSheetId="34">#REF!</definedName>
    <definedName name="_1982" localSheetId="35">#REF!</definedName>
    <definedName name="_1982" localSheetId="36">#REF!</definedName>
    <definedName name="_1982" localSheetId="37">#REF!</definedName>
    <definedName name="_1982" localSheetId="38">#REF!</definedName>
    <definedName name="_1982" localSheetId="39">#REF!</definedName>
    <definedName name="_1982" localSheetId="59">#REF!</definedName>
    <definedName name="_1982" localSheetId="67">#REF!</definedName>
    <definedName name="_1982" localSheetId="17">#REF!</definedName>
    <definedName name="_1982" localSheetId="87">#REF!</definedName>
    <definedName name="_1982" localSheetId="90">#REF!</definedName>
    <definedName name="_1982" localSheetId="92">#REF!</definedName>
    <definedName name="_1982" localSheetId="93">#REF!</definedName>
    <definedName name="_1982" localSheetId="18">#REF!</definedName>
    <definedName name="_1982" localSheetId="98">#REF!</definedName>
    <definedName name="_1982" localSheetId="99">#REF!</definedName>
    <definedName name="_1982" localSheetId="21">#REF!</definedName>
    <definedName name="_1982" localSheetId="24">#REF!</definedName>
    <definedName name="_1982">#REF!</definedName>
    <definedName name="_1983" localSheetId="16">#REF!</definedName>
    <definedName name="_1983" localSheetId="19">#REF!</definedName>
    <definedName name="_1983" localSheetId="20">#REF!</definedName>
    <definedName name="_1983" localSheetId="22">#REF!</definedName>
    <definedName name="_1983" localSheetId="23">#REF!</definedName>
    <definedName name="_1983" localSheetId="34">#REF!</definedName>
    <definedName name="_1983" localSheetId="35">#REF!</definedName>
    <definedName name="_1983" localSheetId="36">#REF!</definedName>
    <definedName name="_1983" localSheetId="37">#REF!</definedName>
    <definedName name="_1983" localSheetId="38">#REF!</definedName>
    <definedName name="_1983" localSheetId="39">#REF!</definedName>
    <definedName name="_1983" localSheetId="59">#REF!</definedName>
    <definedName name="_1983" localSheetId="67">#REF!</definedName>
    <definedName name="_1983" localSheetId="17">#REF!</definedName>
    <definedName name="_1983" localSheetId="87">#REF!</definedName>
    <definedName name="_1983" localSheetId="90">#REF!</definedName>
    <definedName name="_1983" localSheetId="92">#REF!</definedName>
    <definedName name="_1983" localSheetId="93">#REF!</definedName>
    <definedName name="_1983" localSheetId="18">#REF!</definedName>
    <definedName name="_1983" localSheetId="98">#REF!</definedName>
    <definedName name="_1983" localSheetId="99">#REF!</definedName>
    <definedName name="_1983" localSheetId="21">#REF!</definedName>
    <definedName name="_1983" localSheetId="24">#REF!</definedName>
    <definedName name="_1983">#REF!</definedName>
    <definedName name="_1984" localSheetId="16">#REF!</definedName>
    <definedName name="_1984" localSheetId="34">#REF!</definedName>
    <definedName name="_1984" localSheetId="35">#REF!</definedName>
    <definedName name="_1984" localSheetId="36">#REF!</definedName>
    <definedName name="_1984" localSheetId="37">#REF!</definedName>
    <definedName name="_1984" localSheetId="38">#REF!</definedName>
    <definedName name="_1984" localSheetId="39">#REF!</definedName>
    <definedName name="_1984" localSheetId="17">#REF!</definedName>
    <definedName name="_1984" localSheetId="90">#REF!</definedName>
    <definedName name="_1984" localSheetId="92">#REF!</definedName>
    <definedName name="_1984" localSheetId="93">#REF!</definedName>
    <definedName name="_1984">#REF!</definedName>
    <definedName name="_1985" localSheetId="16">#REF!</definedName>
    <definedName name="_1985" localSheetId="34">#REF!</definedName>
    <definedName name="_1985" localSheetId="35">#REF!</definedName>
    <definedName name="_1985" localSheetId="36">#REF!</definedName>
    <definedName name="_1985" localSheetId="37">#REF!</definedName>
    <definedName name="_1985" localSheetId="38">#REF!</definedName>
    <definedName name="_1985" localSheetId="39">#REF!</definedName>
    <definedName name="_1985" localSheetId="17">#REF!</definedName>
    <definedName name="_1985" localSheetId="90">#REF!</definedName>
    <definedName name="_1985" localSheetId="92">#REF!</definedName>
    <definedName name="_1985" localSheetId="93">#REF!</definedName>
    <definedName name="_1985">#REF!</definedName>
    <definedName name="_1986" localSheetId="16">#REF!</definedName>
    <definedName name="_1986" localSheetId="34">#REF!</definedName>
    <definedName name="_1986" localSheetId="35">#REF!</definedName>
    <definedName name="_1986" localSheetId="36">#REF!</definedName>
    <definedName name="_1986" localSheetId="37">#REF!</definedName>
    <definedName name="_1986" localSheetId="38">#REF!</definedName>
    <definedName name="_1986" localSheetId="39">#REF!</definedName>
    <definedName name="_1986" localSheetId="17">#REF!</definedName>
    <definedName name="_1986" localSheetId="90">#REF!</definedName>
    <definedName name="_1986" localSheetId="92">#REF!</definedName>
    <definedName name="_1986" localSheetId="93">#REF!</definedName>
    <definedName name="_1986">#REF!</definedName>
    <definedName name="_1987">#N/A</definedName>
    <definedName name="_1988" localSheetId="16">#REF!</definedName>
    <definedName name="_1988" localSheetId="19">#REF!</definedName>
    <definedName name="_1988" localSheetId="20">#REF!</definedName>
    <definedName name="_1988" localSheetId="22">#REF!</definedName>
    <definedName name="_1988" localSheetId="23">#REF!</definedName>
    <definedName name="_1988" localSheetId="34">#REF!</definedName>
    <definedName name="_1988" localSheetId="35">#REF!</definedName>
    <definedName name="_1988" localSheetId="36">#REF!</definedName>
    <definedName name="_1988" localSheetId="37">#REF!</definedName>
    <definedName name="_1988" localSheetId="38">#REF!</definedName>
    <definedName name="_1988" localSheetId="39">#REF!</definedName>
    <definedName name="_1988" localSheetId="59">#REF!</definedName>
    <definedName name="_1988" localSheetId="67">#REF!</definedName>
    <definedName name="_1988" localSheetId="17">#REF!</definedName>
    <definedName name="_1988" localSheetId="87">#REF!</definedName>
    <definedName name="_1988" localSheetId="90">#REF!</definedName>
    <definedName name="_1988" localSheetId="92">#REF!</definedName>
    <definedName name="_1988" localSheetId="93">#REF!</definedName>
    <definedName name="_1988" localSheetId="18">#REF!</definedName>
    <definedName name="_1988" localSheetId="98">#REF!</definedName>
    <definedName name="_1988" localSheetId="99">#REF!</definedName>
    <definedName name="_1988" localSheetId="21">#REF!</definedName>
    <definedName name="_1988" localSheetId="24">#REF!</definedName>
    <definedName name="_1988">#REF!</definedName>
    <definedName name="_1989" localSheetId="16">#REF!</definedName>
    <definedName name="_1989" localSheetId="19">#REF!</definedName>
    <definedName name="_1989" localSheetId="20">#REF!</definedName>
    <definedName name="_1989" localSheetId="22">#REF!</definedName>
    <definedName name="_1989" localSheetId="23">#REF!</definedName>
    <definedName name="_1989" localSheetId="34">#REF!</definedName>
    <definedName name="_1989" localSheetId="35">#REF!</definedName>
    <definedName name="_1989" localSheetId="36">#REF!</definedName>
    <definedName name="_1989" localSheetId="37">#REF!</definedName>
    <definedName name="_1989" localSheetId="38">#REF!</definedName>
    <definedName name="_1989" localSheetId="39">#REF!</definedName>
    <definedName name="_1989" localSheetId="59">#REF!</definedName>
    <definedName name="_1989" localSheetId="67">#REF!</definedName>
    <definedName name="_1989" localSheetId="17">#REF!</definedName>
    <definedName name="_1989" localSheetId="87">#REF!</definedName>
    <definedName name="_1989" localSheetId="90">#REF!</definedName>
    <definedName name="_1989" localSheetId="92">#REF!</definedName>
    <definedName name="_1989" localSheetId="93">#REF!</definedName>
    <definedName name="_1989" localSheetId="18">#REF!</definedName>
    <definedName name="_1989" localSheetId="98">#REF!</definedName>
    <definedName name="_1989" localSheetId="99">#REF!</definedName>
    <definedName name="_1989" localSheetId="21">#REF!</definedName>
    <definedName name="_1989" localSheetId="24">#REF!</definedName>
    <definedName name="_1989">#REF!</definedName>
    <definedName name="_1990" localSheetId="16">#REF!</definedName>
    <definedName name="_1990" localSheetId="19">#REF!</definedName>
    <definedName name="_1990" localSheetId="20">#REF!</definedName>
    <definedName name="_1990" localSheetId="22">#REF!</definedName>
    <definedName name="_1990" localSheetId="23">#REF!</definedName>
    <definedName name="_1990" localSheetId="34">#REF!</definedName>
    <definedName name="_1990" localSheetId="35">#REF!</definedName>
    <definedName name="_1990" localSheetId="36">#REF!</definedName>
    <definedName name="_1990" localSheetId="37">#REF!</definedName>
    <definedName name="_1990" localSheetId="38">#REF!</definedName>
    <definedName name="_1990" localSheetId="39">#REF!</definedName>
    <definedName name="_1990" localSheetId="59">#REF!</definedName>
    <definedName name="_1990" localSheetId="67">#REF!</definedName>
    <definedName name="_1990" localSheetId="17">#REF!</definedName>
    <definedName name="_1990" localSheetId="87">#REF!</definedName>
    <definedName name="_1990" localSheetId="90">#REF!</definedName>
    <definedName name="_1990" localSheetId="92">#REF!</definedName>
    <definedName name="_1990" localSheetId="93">#REF!</definedName>
    <definedName name="_1990" localSheetId="18">#REF!</definedName>
    <definedName name="_1990" localSheetId="98">#REF!</definedName>
    <definedName name="_1990" localSheetId="99">#REF!</definedName>
    <definedName name="_1990" localSheetId="21">#REF!</definedName>
    <definedName name="_1990" localSheetId="24">#REF!</definedName>
    <definedName name="_1990">#REF!</definedName>
    <definedName name="_1991" localSheetId="16">#REF!</definedName>
    <definedName name="_1991" localSheetId="34">#REF!</definedName>
    <definedName name="_1991" localSheetId="35">#REF!</definedName>
    <definedName name="_1991" localSheetId="36">#REF!</definedName>
    <definedName name="_1991" localSheetId="37">#REF!</definedName>
    <definedName name="_1991" localSheetId="38">#REF!</definedName>
    <definedName name="_1991" localSheetId="39">#REF!</definedName>
    <definedName name="_1991" localSheetId="17">#REF!</definedName>
    <definedName name="_1991" localSheetId="90">#REF!</definedName>
    <definedName name="_1991" localSheetId="92">#REF!</definedName>
    <definedName name="_1991" localSheetId="93">#REF!</definedName>
    <definedName name="_1991">#REF!</definedName>
    <definedName name="_1992" localSheetId="16">#REF!</definedName>
    <definedName name="_1992" localSheetId="34">#REF!</definedName>
    <definedName name="_1992" localSheetId="35">#REF!</definedName>
    <definedName name="_1992" localSheetId="36">#REF!</definedName>
    <definedName name="_1992" localSheetId="37">#REF!</definedName>
    <definedName name="_1992" localSheetId="38">#REF!</definedName>
    <definedName name="_1992" localSheetId="39">#REF!</definedName>
    <definedName name="_1992" localSheetId="17">#REF!</definedName>
    <definedName name="_1992" localSheetId="90">#REF!</definedName>
    <definedName name="_1992" localSheetId="92">#REF!</definedName>
    <definedName name="_1992" localSheetId="93">#REF!</definedName>
    <definedName name="_1992">#REF!</definedName>
    <definedName name="_1993" localSheetId="16">#REF!</definedName>
    <definedName name="_1993" localSheetId="34">#REF!</definedName>
    <definedName name="_1993" localSheetId="35">#REF!</definedName>
    <definedName name="_1993" localSheetId="36">#REF!</definedName>
    <definedName name="_1993" localSheetId="37">#REF!</definedName>
    <definedName name="_1993" localSheetId="38">#REF!</definedName>
    <definedName name="_1993" localSheetId="39">#REF!</definedName>
    <definedName name="_1993" localSheetId="17">#REF!</definedName>
    <definedName name="_1993" localSheetId="90">#REF!</definedName>
    <definedName name="_1993" localSheetId="92">#REF!</definedName>
    <definedName name="_1993" localSheetId="93">#REF!</definedName>
    <definedName name="_1993">#REF!</definedName>
    <definedName name="_1994" localSheetId="16">#REF!</definedName>
    <definedName name="_1994" localSheetId="34">#REF!</definedName>
    <definedName name="_1994" localSheetId="35">#REF!</definedName>
    <definedName name="_1994" localSheetId="36">#REF!</definedName>
    <definedName name="_1994" localSheetId="37">#REF!</definedName>
    <definedName name="_1994" localSheetId="38">#REF!</definedName>
    <definedName name="_1994" localSheetId="39">#REF!</definedName>
    <definedName name="_1994" localSheetId="17">#REF!</definedName>
    <definedName name="_1994" localSheetId="90">#REF!</definedName>
    <definedName name="_1994" localSheetId="92">#REF!</definedName>
    <definedName name="_1994" localSheetId="93">#REF!</definedName>
    <definedName name="_1994">#REF!</definedName>
    <definedName name="_1995" localSheetId="16">#REF!</definedName>
    <definedName name="_1995" localSheetId="34">#REF!</definedName>
    <definedName name="_1995" localSheetId="35">#REF!</definedName>
    <definedName name="_1995" localSheetId="36">#REF!</definedName>
    <definedName name="_1995" localSheetId="37">#REF!</definedName>
    <definedName name="_1995" localSheetId="38">#REF!</definedName>
    <definedName name="_1995" localSheetId="39">#REF!</definedName>
    <definedName name="_1995" localSheetId="17">#REF!</definedName>
    <definedName name="_1995" localSheetId="90">#REF!</definedName>
    <definedName name="_1995" localSheetId="92">#REF!</definedName>
    <definedName name="_1995" localSheetId="93">#REF!</definedName>
    <definedName name="_1995">#REF!</definedName>
    <definedName name="_1996" localSheetId="16">#REF!</definedName>
    <definedName name="_1996" localSheetId="34">#REF!</definedName>
    <definedName name="_1996" localSheetId="35">#REF!</definedName>
    <definedName name="_1996" localSheetId="36">#REF!</definedName>
    <definedName name="_1996" localSheetId="37">#REF!</definedName>
    <definedName name="_1996" localSheetId="38">#REF!</definedName>
    <definedName name="_1996" localSheetId="39">#REF!</definedName>
    <definedName name="_1996" localSheetId="17">#REF!</definedName>
    <definedName name="_1996" localSheetId="90">#REF!</definedName>
    <definedName name="_1996" localSheetId="92">#REF!</definedName>
    <definedName name="_1996" localSheetId="93">#REF!</definedName>
    <definedName name="_1996">#REF!</definedName>
    <definedName name="_1997" localSheetId="16">#REF!</definedName>
    <definedName name="_1997" localSheetId="34">#REF!</definedName>
    <definedName name="_1997" localSheetId="35">#REF!</definedName>
    <definedName name="_1997" localSheetId="36">#REF!</definedName>
    <definedName name="_1997" localSheetId="37">#REF!</definedName>
    <definedName name="_1997" localSheetId="38">#REF!</definedName>
    <definedName name="_1997" localSheetId="39">#REF!</definedName>
    <definedName name="_1997" localSheetId="17">#REF!</definedName>
    <definedName name="_1997" localSheetId="90">#REF!</definedName>
    <definedName name="_1997" localSheetId="92">#REF!</definedName>
    <definedName name="_1997" localSheetId="93">#REF!</definedName>
    <definedName name="_1997">#REF!</definedName>
    <definedName name="_1998" localSheetId="16">#REF!</definedName>
    <definedName name="_1998" localSheetId="34">#REF!</definedName>
    <definedName name="_1998" localSheetId="35">#REF!</definedName>
    <definedName name="_1998" localSheetId="36">#REF!</definedName>
    <definedName name="_1998" localSheetId="37">#REF!</definedName>
    <definedName name="_1998" localSheetId="38">#REF!</definedName>
    <definedName name="_1998" localSheetId="39">#REF!</definedName>
    <definedName name="_1998" localSheetId="17">#REF!</definedName>
    <definedName name="_1998" localSheetId="90">#REF!</definedName>
    <definedName name="_1998" localSheetId="92">#REF!</definedName>
    <definedName name="_1998" localSheetId="93">#REF!</definedName>
    <definedName name="_1998">#REF!</definedName>
    <definedName name="_1999" localSheetId="16">#REF!</definedName>
    <definedName name="_1999" localSheetId="34">#REF!</definedName>
    <definedName name="_1999" localSheetId="35">#REF!</definedName>
    <definedName name="_1999" localSheetId="36">#REF!</definedName>
    <definedName name="_1999" localSheetId="37">#REF!</definedName>
    <definedName name="_1999" localSheetId="38">#REF!</definedName>
    <definedName name="_1999" localSheetId="39">#REF!</definedName>
    <definedName name="_1999" localSheetId="17">#REF!</definedName>
    <definedName name="_1999" localSheetId="90">#REF!</definedName>
    <definedName name="_1999" localSheetId="92">#REF!</definedName>
    <definedName name="_1999" localSheetId="93">#REF!</definedName>
    <definedName name="_1999">#REF!</definedName>
    <definedName name="_1IMPRESION" localSheetId="16">#REF!</definedName>
    <definedName name="_1IMPRESION" localSheetId="19">#REF!</definedName>
    <definedName name="_1IMPRESION" localSheetId="20">#REF!</definedName>
    <definedName name="_1IMPRESION" localSheetId="22">#REF!</definedName>
    <definedName name="_1IMPRESION" localSheetId="26">#REF!</definedName>
    <definedName name="_1IMPRESION" localSheetId="103">#REF!</definedName>
    <definedName name="_1IMPRESION" localSheetId="31">#REF!</definedName>
    <definedName name="_1IMPRESION" localSheetId="34">#REF!</definedName>
    <definedName name="_1IMPRESION" localSheetId="35">#REF!</definedName>
    <definedName name="_1IMPRESION" localSheetId="36">#REF!</definedName>
    <definedName name="_1IMPRESION" localSheetId="37">#REF!</definedName>
    <definedName name="_1IMPRESION" localSheetId="38">#REF!</definedName>
    <definedName name="_1IMPRESION" localSheetId="39">#REF!</definedName>
    <definedName name="_1IMPRESION" localSheetId="49">#REF!</definedName>
    <definedName name="_1IMPRESION" localSheetId="53">#REF!</definedName>
    <definedName name="_1IMPRESION" localSheetId="55">#REF!</definedName>
    <definedName name="_1IMPRESION" localSheetId="60">#REF!</definedName>
    <definedName name="_1IMPRESION" localSheetId="63">#REF!</definedName>
    <definedName name="_1IMPRESION" localSheetId="64">#REF!</definedName>
    <definedName name="_1IMPRESION" localSheetId="15">#REF!</definedName>
    <definedName name="_1IMPRESION" localSheetId="67">#REF!</definedName>
    <definedName name="_1IMPRESION" localSheetId="17">#REF!</definedName>
    <definedName name="_1IMPRESION" localSheetId="82">#REF!</definedName>
    <definedName name="_1IMPRESION" localSheetId="83">#REF!</definedName>
    <definedName name="_1IMPRESION" localSheetId="84">#REF!</definedName>
    <definedName name="_1IMPRESION" localSheetId="85">#REF!</definedName>
    <definedName name="_1IMPRESION" localSheetId="86">#REF!</definedName>
    <definedName name="_1IMPRESION" localSheetId="90">#REF!</definedName>
    <definedName name="_1IMPRESION" localSheetId="92">#REF!</definedName>
    <definedName name="_1IMPRESION" localSheetId="93">#REF!</definedName>
    <definedName name="_1IMPRESION" localSheetId="18">#REF!</definedName>
    <definedName name="_1IMPRESION" localSheetId="99">#REF!</definedName>
    <definedName name="_1IMPRESION" localSheetId="102">#REF!</definedName>
    <definedName name="_1IMPRESION" localSheetId="21">#REF!</definedName>
    <definedName name="_1IMPRESION" localSheetId="24">#REF!</definedName>
    <definedName name="_1IMPRESION" localSheetId="25">#REF!</definedName>
    <definedName name="_1IMPRESION">#REF!</definedName>
    <definedName name="_1Macros_Import_.qbop" localSheetId="11">#REF!</definedName>
    <definedName name="_1Macros_Import_.qbop" localSheetId="22">[28]!'[Macros Import].qbop'</definedName>
    <definedName name="_1Macros_Import_.qbop" localSheetId="89">[28]!'[Macros Import].qbop'</definedName>
    <definedName name="_1Macros_Import_.qbop" localSheetId="9">[28]!'[Macros Import].qbop'</definedName>
    <definedName name="_1Macros_Import_.qbop" localSheetId="58">[28]!'[Macros Import].qbop'</definedName>
    <definedName name="_1Macros_Import_.qbop" localSheetId="61">[28]!'[Macros Import].qbop'</definedName>
    <definedName name="_1Macros_Import_.qbop" localSheetId="62">[28]!'[Macros Import].qbop'</definedName>
    <definedName name="_1Macros_Import_.qbop" localSheetId="31">#N/A</definedName>
    <definedName name="_1Macros_Import_.qbop" localSheetId="34">#N/A</definedName>
    <definedName name="_1Macros_Import_.qbop" localSheetId="35">#N/A</definedName>
    <definedName name="_1Macros_Import_.qbop" localSheetId="36">#N/A</definedName>
    <definedName name="_1Macros_Import_.qbop" localSheetId="37">[28]!'[Macros Import].qbop'</definedName>
    <definedName name="_1Macros_Import_.qbop" localSheetId="38">[28]!'[Macros Import].qbop'</definedName>
    <definedName name="_1Macros_Import_.qbop" localSheetId="39">#N/A</definedName>
    <definedName name="_1Macros_Import_.qbop" localSheetId="2">#N/A</definedName>
    <definedName name="_1Macros_Import_.qbop" localSheetId="47">[28]!'[Macros Import].qbop'</definedName>
    <definedName name="_1Macros_Import_.qbop" localSheetId="48">[28]!'[Macros Import].qbop'</definedName>
    <definedName name="_1Macros_Import_.qbop" localSheetId="49">#N/A</definedName>
    <definedName name="_1Macros_Import_.qbop" localSheetId="50">#N/A</definedName>
    <definedName name="_1Macros_Import_.qbop" localSheetId="51">#N/A</definedName>
    <definedName name="_1Macros_Import_.qbop" localSheetId="52">#N/A</definedName>
    <definedName name="_1Macros_Import_.qbop" localSheetId="53">#N/A</definedName>
    <definedName name="_1Macros_Import_.qbop" localSheetId="54">#N/A</definedName>
    <definedName name="_1Macros_Import_.qbop" localSheetId="55">#N/A</definedName>
    <definedName name="_1Macros_Import_.qbop" localSheetId="59">#N/A</definedName>
    <definedName name="_1Macros_Import_.qbop" localSheetId="60">#N/A</definedName>
    <definedName name="_1Macros_Import_.qbop" localSheetId="63">#REF!</definedName>
    <definedName name="_1Macros_Import_.qbop" localSheetId="64">#REF!</definedName>
    <definedName name="_1Macros_Import_.qbop" localSheetId="66">#REF!</definedName>
    <definedName name="_1Macros_Import_.qbop" localSheetId="67">#REF!</definedName>
    <definedName name="_1Macros_Import_.qbop" localSheetId="90">#N/A</definedName>
    <definedName name="_1Macros_Import_.qbop" localSheetId="92">#N/A</definedName>
    <definedName name="_1Macros_Import_.qbop" localSheetId="93">#N/A</definedName>
    <definedName name="_1Macros_Import_.qbop" localSheetId="94">#N/A</definedName>
    <definedName name="_1Macros_Import_.qbop">[28]!'[Macros Import].qbop'</definedName>
    <definedName name="_1r" localSheetId="16">#REF!</definedName>
    <definedName name="_1r" localSheetId="19">#REF!</definedName>
    <definedName name="_1r" localSheetId="20">#REF!</definedName>
    <definedName name="_1r" localSheetId="22">#REF!</definedName>
    <definedName name="_1r" localSheetId="23">#REF!</definedName>
    <definedName name="_1r" localSheetId="26">#REF!</definedName>
    <definedName name="_1r" localSheetId="31">#REF!</definedName>
    <definedName name="_1r" localSheetId="34">#REF!</definedName>
    <definedName name="_1r" localSheetId="35">#REF!</definedName>
    <definedName name="_1r" localSheetId="36">#REF!</definedName>
    <definedName name="_1r" localSheetId="37">#REF!</definedName>
    <definedName name="_1r" localSheetId="38">#REF!</definedName>
    <definedName name="_1r" localSheetId="39">#REF!</definedName>
    <definedName name="_1r" localSheetId="49">#REF!</definedName>
    <definedName name="_1r" localSheetId="53">#REF!</definedName>
    <definedName name="_1r" localSheetId="55">#REF!</definedName>
    <definedName name="_1r" localSheetId="59">#REF!</definedName>
    <definedName name="_1r" localSheetId="60">#REF!</definedName>
    <definedName name="_1r" localSheetId="63">#REF!</definedName>
    <definedName name="_1r" localSheetId="67">#REF!</definedName>
    <definedName name="_1r" localSheetId="17">#REF!</definedName>
    <definedName name="_1r" localSheetId="82">#REF!</definedName>
    <definedName name="_1r" localSheetId="83">#REF!</definedName>
    <definedName name="_1r" localSheetId="84">#REF!</definedName>
    <definedName name="_1r" localSheetId="85">#REF!</definedName>
    <definedName name="_1r" localSheetId="86">#REF!</definedName>
    <definedName name="_1r" localSheetId="90">#REF!</definedName>
    <definedName name="_1r" localSheetId="92">#REF!</definedName>
    <definedName name="_1r" localSheetId="93">#REF!</definedName>
    <definedName name="_1r" localSheetId="18">#REF!</definedName>
    <definedName name="_1r" localSheetId="98">#REF!</definedName>
    <definedName name="_1r" localSheetId="99">#REF!</definedName>
    <definedName name="_1r" localSheetId="21">#REF!</definedName>
    <definedName name="_1r" localSheetId="24">#REF!</definedName>
    <definedName name="_1r" localSheetId="25">#REF!</definedName>
    <definedName name="_1r">#REF!</definedName>
    <definedName name="_2">#N/A</definedName>
    <definedName name="_2__123Graph_ACPI_ER_LOG" localSheetId="16" hidden="1">[25]ER!#REF!</definedName>
    <definedName name="_2__123Graph_ACPI_ER_LOG" localSheetId="19" hidden="1">[25]ER!#REF!</definedName>
    <definedName name="_2__123Graph_ACPI_ER_LOG" localSheetId="20" hidden="1">[25]ER!#REF!</definedName>
    <definedName name="_2__123Graph_ACPI_ER_LOG" localSheetId="22" hidden="1">[25]ER!#REF!</definedName>
    <definedName name="_2__123Graph_ACPI_ER_LOG" localSheetId="23" hidden="1">[25]ER!#REF!</definedName>
    <definedName name="_2__123Graph_ACPI_ER_LOG" localSheetId="34" hidden="1">#REF!</definedName>
    <definedName name="_2__123Graph_ACPI_ER_LOG" localSheetId="35" hidden="1">#REF!</definedName>
    <definedName name="_2__123Graph_ACPI_ER_LOG" localSheetId="36" hidden="1">[25]ER!#REF!</definedName>
    <definedName name="_2__123Graph_ACPI_ER_LOG" localSheetId="37" hidden="1">[25]ER!#REF!</definedName>
    <definedName name="_2__123Graph_ACPI_ER_LOG" localSheetId="38" hidden="1">[25]ER!#REF!</definedName>
    <definedName name="_2__123Graph_ACPI_ER_LOG" localSheetId="39" hidden="1">#REF!</definedName>
    <definedName name="_2__123Graph_ACPI_ER_LOG" localSheetId="55" hidden="1">[25]ER!#REF!</definedName>
    <definedName name="_2__123Graph_ACPI_ER_LOG" localSheetId="59" hidden="1">[25]ER!#REF!</definedName>
    <definedName name="_2__123Graph_ACPI_ER_LOG" localSheetId="63" hidden="1">#REF!</definedName>
    <definedName name="_2__123Graph_ACPI_ER_LOG" localSheetId="64" hidden="1">#REF!</definedName>
    <definedName name="_2__123Graph_ACPI_ER_LOG" localSheetId="66" hidden="1">#REF!</definedName>
    <definedName name="_2__123Graph_ACPI_ER_LOG" localSheetId="67" hidden="1">[25]ER!#REF!</definedName>
    <definedName name="_2__123Graph_ACPI_ER_LOG" localSheetId="17" hidden="1">[25]ER!#REF!</definedName>
    <definedName name="_2__123Graph_ACPI_ER_LOG" localSheetId="90" hidden="1">[25]ER!#REF!</definedName>
    <definedName name="_2__123Graph_ACPI_ER_LOG" localSheetId="18" hidden="1">[25]ER!#REF!</definedName>
    <definedName name="_2__123Graph_ACPI_ER_LOG" localSheetId="94" hidden="1">#REF!</definedName>
    <definedName name="_2__123Graph_ACPI_ER_LOG" localSheetId="98" hidden="1">[25]ER!#REF!</definedName>
    <definedName name="_2__123Graph_ACPI_ER_LOG" localSheetId="21" hidden="1">[25]ER!#REF!</definedName>
    <definedName name="_2__123Graph_ACPI_ER_LOG" localSheetId="24" hidden="1">[25]ER!#REF!</definedName>
    <definedName name="_2__123Graph_ACPI_ER_LOG" hidden="1">[25]ER!#REF!</definedName>
    <definedName name="_2__123Graph_AFIG_D" localSheetId="16" hidden="1">#REF!</definedName>
    <definedName name="_2__123Graph_AFIG_D" localSheetId="19" hidden="1">#REF!</definedName>
    <definedName name="_2__123Graph_AFIG_D" localSheetId="20" hidden="1">#REF!</definedName>
    <definedName name="_2__123Graph_AFIG_D" localSheetId="22" hidden="1">#REF!</definedName>
    <definedName name="_2__123Graph_AFIG_D" localSheetId="23" hidden="1">#REF!</definedName>
    <definedName name="_2__123Graph_AFIG_D" localSheetId="31" hidden="1">#REF!</definedName>
    <definedName name="_2__123Graph_AFIG_D" localSheetId="34" hidden="1">#REF!</definedName>
    <definedName name="_2__123Graph_AFIG_D" localSheetId="35" hidden="1">#REF!</definedName>
    <definedName name="_2__123Graph_AFIG_D" localSheetId="36" hidden="1">#REF!</definedName>
    <definedName name="_2__123Graph_AFIG_D" localSheetId="37" hidden="1">#REF!</definedName>
    <definedName name="_2__123Graph_AFIG_D" localSheetId="38" hidden="1">#REF!</definedName>
    <definedName name="_2__123Graph_AFIG_D" localSheetId="39" hidden="1">#REF!</definedName>
    <definedName name="_2__123Graph_AFIG_D" localSheetId="59" hidden="1">#REF!</definedName>
    <definedName name="_2__123Graph_AFIG_D" localSheetId="67" hidden="1">#REF!</definedName>
    <definedName name="_2__123Graph_AFIG_D" localSheetId="17" hidden="1">#REF!</definedName>
    <definedName name="_2__123Graph_AFIG_D" localSheetId="87" hidden="1">#REF!</definedName>
    <definedName name="_2__123Graph_AFIG_D" localSheetId="90" hidden="1">#REF!</definedName>
    <definedName name="_2__123Graph_AFIG_D" localSheetId="92" hidden="1">#REF!</definedName>
    <definedName name="_2__123Graph_AFIG_D" localSheetId="93" hidden="1">#REF!</definedName>
    <definedName name="_2__123Graph_AFIG_D" localSheetId="18" hidden="1">#REF!</definedName>
    <definedName name="_2__123Graph_AFIG_D" localSheetId="98" hidden="1">#REF!</definedName>
    <definedName name="_2__123Graph_AFIG_D" localSheetId="99" hidden="1">#REF!</definedName>
    <definedName name="_2__123Graph_AFIG_D" localSheetId="21" hidden="1">#REF!</definedName>
    <definedName name="_2__123Graph_AFIG_D" localSheetId="24" hidden="1">#REF!</definedName>
    <definedName name="_2__123Graph_AFIG_D" hidden="1">#REF!</definedName>
    <definedName name="_20__123Graph_BIBA_IBRD" localSheetId="16" hidden="1">[25]WB!#REF!</definedName>
    <definedName name="_20__123Graph_BIBA_IBRD" localSheetId="19" hidden="1">[25]WB!#REF!</definedName>
    <definedName name="_20__123Graph_BIBA_IBRD" localSheetId="20" hidden="1">[25]WB!#REF!</definedName>
    <definedName name="_20__123Graph_BIBA_IBRD" localSheetId="22" hidden="1">[25]WB!#REF!</definedName>
    <definedName name="_20__123Graph_BIBA_IBRD" localSheetId="23" hidden="1">[25]WB!#REF!</definedName>
    <definedName name="_20__123Graph_BIBA_IBRD" localSheetId="26" hidden="1">#REF!</definedName>
    <definedName name="_20__123Graph_BIBA_IBRD" localSheetId="31" hidden="1">[25]WB!#REF!</definedName>
    <definedName name="_20__123Graph_BIBA_IBRD" localSheetId="34" hidden="1">#REF!</definedName>
    <definedName name="_20__123Graph_BIBA_IBRD" localSheetId="35" hidden="1">#REF!</definedName>
    <definedName name="_20__123Graph_BIBA_IBRD" localSheetId="36" hidden="1">[25]WB!#REF!</definedName>
    <definedName name="_20__123Graph_BIBA_IBRD" localSheetId="37" hidden="1">[25]WB!#REF!</definedName>
    <definedName name="_20__123Graph_BIBA_IBRD" localSheetId="38" hidden="1">[25]WB!#REF!</definedName>
    <definedName name="_20__123Graph_BIBA_IBRD" localSheetId="39" hidden="1">#REF!</definedName>
    <definedName name="_20__123Graph_BIBA_IBRD" localSheetId="59" hidden="1">[25]WB!#REF!</definedName>
    <definedName name="_20__123Graph_BIBA_IBRD" localSheetId="60" hidden="1">[25]WB!#REF!</definedName>
    <definedName name="_20__123Graph_BIBA_IBRD" localSheetId="63" hidden="1">[25]WB!#REF!</definedName>
    <definedName name="_20__123Graph_BIBA_IBRD" localSheetId="64" hidden="1">#REF!</definedName>
    <definedName name="_20__123Graph_BIBA_IBRD" localSheetId="66" hidden="1">#REF!</definedName>
    <definedName name="_20__123Graph_BIBA_IBRD" localSheetId="67" hidden="1">[25]WB!#REF!</definedName>
    <definedName name="_20__123Graph_BIBA_IBRD" localSheetId="17" hidden="1">[25]WB!#REF!</definedName>
    <definedName name="_20__123Graph_BIBA_IBRD" localSheetId="83" hidden="1">[25]WB!#REF!</definedName>
    <definedName name="_20__123Graph_BIBA_IBRD" localSheetId="84" hidden="1">[25]WB!#REF!</definedName>
    <definedName name="_20__123Graph_BIBA_IBRD" localSheetId="85" hidden="1">[25]WB!#REF!</definedName>
    <definedName name="_20__123Graph_BIBA_IBRD" localSheetId="86" hidden="1">[25]WB!#REF!</definedName>
    <definedName name="_20__123Graph_BIBA_IBRD" localSheetId="87" hidden="1">[25]WB!#REF!</definedName>
    <definedName name="_20__123Graph_BIBA_IBRD" localSheetId="90" hidden="1">[25]WB!#REF!</definedName>
    <definedName name="_20__123Graph_BIBA_IBRD" localSheetId="18" hidden="1">[25]WB!#REF!</definedName>
    <definedName name="_20__123Graph_BIBA_IBRD" localSheetId="94" hidden="1">#REF!</definedName>
    <definedName name="_20__123Graph_BIBA_IBRD" localSheetId="98" hidden="1">[25]WB!#REF!</definedName>
    <definedName name="_20__123Graph_BIBA_IBRD" localSheetId="99" hidden="1">[25]WB!#REF!</definedName>
    <definedName name="_20__123Graph_BIBA_IBRD" localSheetId="21" hidden="1">[25]WB!#REF!</definedName>
    <definedName name="_20__123Graph_BIBA_IBRD" localSheetId="24" hidden="1">[25]WB!#REF!</definedName>
    <definedName name="_20__123Graph_BIBA_IBRD" localSheetId="25" hidden="1">#REF!</definedName>
    <definedName name="_20__123Graph_BIBA_IBRD" hidden="1">[25]WB!#REF!</definedName>
    <definedName name="_20__123Graph_XREALEX_WAGE" localSheetId="16" hidden="1">[29]PRIVATE!#REF!</definedName>
    <definedName name="_20__123Graph_XREALEX_WAGE" localSheetId="19" hidden="1">[29]PRIVATE!#REF!</definedName>
    <definedName name="_20__123Graph_XREALEX_WAGE" localSheetId="20" hidden="1">[29]PRIVATE!#REF!</definedName>
    <definedName name="_20__123Graph_XREALEX_WAGE" localSheetId="22" hidden="1">[29]PRIVATE!#REF!</definedName>
    <definedName name="_20__123Graph_XREALEX_WAGE" localSheetId="23" hidden="1">[29]PRIVATE!#REF!</definedName>
    <definedName name="_20__123Graph_XREALEX_WAGE" localSheetId="31" hidden="1">[30]PRIVATE!#REF!</definedName>
    <definedName name="_20__123Graph_XREALEX_WAGE" localSheetId="34" hidden="1">#REF!</definedName>
    <definedName name="_20__123Graph_XREALEX_WAGE" localSheetId="35" hidden="1">#REF!</definedName>
    <definedName name="_20__123Graph_XREALEX_WAGE" localSheetId="36" hidden="1">[30]PRIVATE!#REF!</definedName>
    <definedName name="_20__123Graph_XREALEX_WAGE" localSheetId="37" hidden="1">[30]PRIVATE!#REF!</definedName>
    <definedName name="_20__123Graph_XREALEX_WAGE" localSheetId="38" hidden="1">[30]PRIVATE!#REF!</definedName>
    <definedName name="_20__123Graph_XREALEX_WAGE" localSheetId="39" hidden="1">#REF!</definedName>
    <definedName name="_20__123Graph_XREALEX_WAGE" localSheetId="53" hidden="1">[29]PRIVATE!#REF!</definedName>
    <definedName name="_20__123Graph_XREALEX_WAGE" localSheetId="54" hidden="1">[29]PRIVATE!#REF!</definedName>
    <definedName name="_20__123Graph_XREALEX_WAGE" localSheetId="55" hidden="1">[29]PRIVATE!#REF!</definedName>
    <definedName name="_20__123Graph_XREALEX_WAGE" localSheetId="59" hidden="1">[29]PRIVATE!#REF!</definedName>
    <definedName name="_20__123Graph_XREALEX_WAGE" localSheetId="63" hidden="1">#REF!</definedName>
    <definedName name="_20__123Graph_XREALEX_WAGE" localSheetId="64" hidden="1">#REF!</definedName>
    <definedName name="_20__123Graph_XREALEX_WAGE" localSheetId="66" hidden="1">#REF!</definedName>
    <definedName name="_20__123Graph_XREALEX_WAGE" localSheetId="67" hidden="1">[29]PRIVATE!#REF!</definedName>
    <definedName name="_20__123Graph_XREALEX_WAGE" localSheetId="17" hidden="1">[29]PRIVATE!#REF!</definedName>
    <definedName name="_20__123Graph_XREALEX_WAGE" localSheetId="90" hidden="1">[29]PRIVATE!#REF!</definedName>
    <definedName name="_20__123Graph_XREALEX_WAGE" localSheetId="18" hidden="1">[29]PRIVATE!#REF!</definedName>
    <definedName name="_20__123Graph_XREALEX_WAGE" localSheetId="94" hidden="1">#REF!</definedName>
    <definedName name="_20__123Graph_XREALEX_WAGE" localSheetId="98" hidden="1">[29]PRIVATE!#REF!</definedName>
    <definedName name="_20__123Graph_XREALEX_WAGE" localSheetId="21" hidden="1">[29]PRIVATE!#REF!</definedName>
    <definedName name="_20__123Graph_XREALEX_WAGE" localSheetId="24" hidden="1">[29]PRIVATE!#REF!</definedName>
    <definedName name="_20__123Graph_XREALEX_WAGE" hidden="1">[30]PRIVATE!#REF!</definedName>
    <definedName name="_2000" localSheetId="16">#REF!</definedName>
    <definedName name="_2000" localSheetId="19">#REF!</definedName>
    <definedName name="_2000" localSheetId="20">#REF!</definedName>
    <definedName name="_2000" localSheetId="22">#REF!</definedName>
    <definedName name="_2000" localSheetId="23">#REF!</definedName>
    <definedName name="_2000" localSheetId="31">#REF!</definedName>
    <definedName name="_2000" localSheetId="34">#REF!</definedName>
    <definedName name="_2000" localSheetId="35">#REF!</definedName>
    <definedName name="_2000" localSheetId="36">#REF!</definedName>
    <definedName name="_2000" localSheetId="37">#REF!</definedName>
    <definedName name="_2000" localSheetId="38">#REF!</definedName>
    <definedName name="_2000" localSheetId="39">#REF!</definedName>
    <definedName name="_2000" localSheetId="59">#REF!</definedName>
    <definedName name="_2000" localSheetId="67">#REF!</definedName>
    <definedName name="_2000" localSheetId="17">#REF!</definedName>
    <definedName name="_2000" localSheetId="87">#REF!</definedName>
    <definedName name="_2000" localSheetId="90">#REF!</definedName>
    <definedName name="_2000" localSheetId="92">#REF!</definedName>
    <definedName name="_2000" localSheetId="93">#REF!</definedName>
    <definedName name="_2000" localSheetId="18">#REF!</definedName>
    <definedName name="_2000" localSheetId="98">#REF!</definedName>
    <definedName name="_2000" localSheetId="99">#REF!</definedName>
    <definedName name="_2000" localSheetId="21">#REF!</definedName>
    <definedName name="_2000" localSheetId="24">#REF!</definedName>
    <definedName name="_2000">#REF!</definedName>
    <definedName name="_2001" localSheetId="16">#REF!</definedName>
    <definedName name="_2001" localSheetId="19">#REF!</definedName>
    <definedName name="_2001" localSheetId="20">#REF!</definedName>
    <definedName name="_2001" localSheetId="22">#REF!</definedName>
    <definedName name="_2001" localSheetId="23">#REF!</definedName>
    <definedName name="_2001" localSheetId="34">#REF!</definedName>
    <definedName name="_2001" localSheetId="35">#REF!</definedName>
    <definedName name="_2001" localSheetId="36">#REF!</definedName>
    <definedName name="_2001" localSheetId="37">#REF!</definedName>
    <definedName name="_2001" localSheetId="38">#REF!</definedName>
    <definedName name="_2001" localSheetId="39">#REF!</definedName>
    <definedName name="_2001" localSheetId="59">#REF!</definedName>
    <definedName name="_2001" localSheetId="67">#REF!</definedName>
    <definedName name="_2001" localSheetId="17">#REF!</definedName>
    <definedName name="_2001" localSheetId="87">#REF!</definedName>
    <definedName name="_2001" localSheetId="90">#REF!</definedName>
    <definedName name="_2001" localSheetId="92">#REF!</definedName>
    <definedName name="_2001" localSheetId="93">#REF!</definedName>
    <definedName name="_2001" localSheetId="18">#REF!</definedName>
    <definedName name="_2001" localSheetId="98">#REF!</definedName>
    <definedName name="_2001" localSheetId="99">#REF!</definedName>
    <definedName name="_2001" localSheetId="21">#REF!</definedName>
    <definedName name="_2001" localSheetId="24">#REF!</definedName>
    <definedName name="_2001">#REF!</definedName>
    <definedName name="_2002" localSheetId="16">#REF!</definedName>
    <definedName name="_2002" localSheetId="19">#REF!</definedName>
    <definedName name="_2002" localSheetId="20">#REF!</definedName>
    <definedName name="_2002" localSheetId="22">#REF!</definedName>
    <definedName name="_2002" localSheetId="23">#REF!</definedName>
    <definedName name="_2002" localSheetId="34">#REF!</definedName>
    <definedName name="_2002" localSheetId="35">#REF!</definedName>
    <definedName name="_2002" localSheetId="36">#REF!</definedName>
    <definedName name="_2002" localSheetId="37">#REF!</definedName>
    <definedName name="_2002" localSheetId="38">#REF!</definedName>
    <definedName name="_2002" localSheetId="39">#REF!</definedName>
    <definedName name="_2002" localSheetId="59">#REF!</definedName>
    <definedName name="_2002" localSheetId="67">#REF!</definedName>
    <definedName name="_2002" localSheetId="17">#REF!</definedName>
    <definedName name="_2002" localSheetId="87">#REF!</definedName>
    <definedName name="_2002" localSheetId="90">#REF!</definedName>
    <definedName name="_2002" localSheetId="92">#REF!</definedName>
    <definedName name="_2002" localSheetId="93">#REF!</definedName>
    <definedName name="_2002" localSheetId="18">#REF!</definedName>
    <definedName name="_2002" localSheetId="98">#REF!</definedName>
    <definedName name="_2002" localSheetId="99">#REF!</definedName>
    <definedName name="_2002" localSheetId="21">#REF!</definedName>
    <definedName name="_2002" localSheetId="24">#REF!</definedName>
    <definedName name="_2002">#REF!</definedName>
    <definedName name="_2003" localSheetId="16">#REF!</definedName>
    <definedName name="_2003" localSheetId="34">#REF!</definedName>
    <definedName name="_2003" localSheetId="35">#REF!</definedName>
    <definedName name="_2003" localSheetId="36">#REF!</definedName>
    <definedName name="_2003" localSheetId="37">#REF!</definedName>
    <definedName name="_2003" localSheetId="38">#REF!</definedName>
    <definedName name="_2003" localSheetId="39">#REF!</definedName>
    <definedName name="_2003" localSheetId="17">#REF!</definedName>
    <definedName name="_2003" localSheetId="90">#REF!</definedName>
    <definedName name="_2003" localSheetId="92">#REF!</definedName>
    <definedName name="_2003" localSheetId="93">#REF!</definedName>
    <definedName name="_2003">#REF!</definedName>
    <definedName name="_24__123Graph_BTERMS_OF_TRADE" localSheetId="16" hidden="1">#REF!</definedName>
    <definedName name="_24__123Graph_BTERMS_OF_TRADE" localSheetId="19" hidden="1">#REF!</definedName>
    <definedName name="_24__123Graph_BTERMS_OF_TRADE" localSheetId="20" hidden="1">#REF!</definedName>
    <definedName name="_24__123Graph_BTERMS_OF_TRADE" localSheetId="22" hidden="1">#REF!</definedName>
    <definedName name="_24__123Graph_BTERMS_OF_TRADE" localSheetId="26" hidden="1">#REF!</definedName>
    <definedName name="_24__123Graph_BTERMS_OF_TRADE" localSheetId="27" hidden="1">#REF!</definedName>
    <definedName name="_24__123Graph_BTERMS_OF_TRADE" localSheetId="103" hidden="1">#REF!</definedName>
    <definedName name="_24__123Graph_BTERMS_OF_TRADE" localSheetId="31" hidden="1">#REF!</definedName>
    <definedName name="_24__123Graph_BTERMS_OF_TRADE" localSheetId="34" hidden="1">#REF!</definedName>
    <definedName name="_24__123Graph_BTERMS_OF_TRADE" localSheetId="35" hidden="1">#REF!</definedName>
    <definedName name="_24__123Graph_BTERMS_OF_TRADE" localSheetId="36" hidden="1">#REF!</definedName>
    <definedName name="_24__123Graph_BTERMS_OF_TRADE" localSheetId="37" hidden="1">#REF!</definedName>
    <definedName name="_24__123Graph_BTERMS_OF_TRADE" localSheetId="38" hidden="1">#REF!</definedName>
    <definedName name="_24__123Graph_BTERMS_OF_TRADE" localSheetId="39" hidden="1">#REF!</definedName>
    <definedName name="_24__123Graph_BTERMS_OF_TRADE" localSheetId="40" hidden="1">#REF!</definedName>
    <definedName name="_24__123Graph_BTERMS_OF_TRADE" localSheetId="41" hidden="1">#REF!</definedName>
    <definedName name="_24__123Graph_BTERMS_OF_TRADE" localSheetId="60" hidden="1">#REF!</definedName>
    <definedName name="_24__123Graph_BTERMS_OF_TRADE" localSheetId="63" hidden="1">#REF!</definedName>
    <definedName name="_24__123Graph_BTERMS_OF_TRADE" localSheetId="64" hidden="1">#REF!</definedName>
    <definedName name="_24__123Graph_BTERMS_OF_TRADE" localSheetId="15" hidden="1">#REF!</definedName>
    <definedName name="_24__123Graph_BTERMS_OF_TRADE" localSheetId="67" hidden="1">#REF!</definedName>
    <definedName name="_24__123Graph_BTERMS_OF_TRADE" localSheetId="17" hidden="1">#REF!</definedName>
    <definedName name="_24__123Graph_BTERMS_OF_TRADE" localSheetId="82" hidden="1">#REF!</definedName>
    <definedName name="_24__123Graph_BTERMS_OF_TRADE" localSheetId="83" hidden="1">#REF!</definedName>
    <definedName name="_24__123Graph_BTERMS_OF_TRADE" localSheetId="84" hidden="1">#REF!</definedName>
    <definedName name="_24__123Graph_BTERMS_OF_TRADE" localSheetId="85" hidden="1">#REF!</definedName>
    <definedName name="_24__123Graph_BTERMS_OF_TRADE" localSheetId="86" hidden="1">#REF!</definedName>
    <definedName name="_24__123Graph_BTERMS_OF_TRADE" localSheetId="87" hidden="1">#REF!</definedName>
    <definedName name="_24__123Graph_BTERMS_OF_TRADE" localSheetId="90" hidden="1">#REF!</definedName>
    <definedName name="_24__123Graph_BTERMS_OF_TRADE" localSheetId="92" hidden="1">#REF!</definedName>
    <definedName name="_24__123Graph_BTERMS_OF_TRADE" localSheetId="93" hidden="1">#REF!</definedName>
    <definedName name="_24__123Graph_BTERMS_OF_TRADE" localSheetId="18" hidden="1">#REF!</definedName>
    <definedName name="_24__123Graph_BTERMS_OF_TRADE" localSheetId="99" hidden="1">#REF!</definedName>
    <definedName name="_24__123Graph_BTERMS_OF_TRADE" localSheetId="102" hidden="1">#REF!</definedName>
    <definedName name="_24__123Graph_BTERMS_OF_TRADE" localSheetId="21" hidden="1">#REF!</definedName>
    <definedName name="_24__123Graph_BTERMS_OF_TRADE" localSheetId="24" hidden="1">#REF!</definedName>
    <definedName name="_24__123Graph_BTERMS_OF_TRADE" localSheetId="25" hidden="1">#REF!</definedName>
    <definedName name="_24__123Graph_BTERMS_OF_TRADE" hidden="1">#REF!</definedName>
    <definedName name="_24Macros_Import_.qbop" localSheetId="11">#REF!</definedName>
    <definedName name="_24Macros_Import_.qbop" localSheetId="26">#REF!</definedName>
    <definedName name="_24Macros_Import_.qbop" localSheetId="89">[31]!'[Macros Import].qbop'</definedName>
    <definedName name="_24Macros_Import_.qbop" localSheetId="9">[31]!'[Macros Import].qbop'</definedName>
    <definedName name="_24Macros_Import_.qbop" localSheetId="58">[31]!'[Macros Import].qbop'</definedName>
    <definedName name="_24Macros_Import_.qbop" localSheetId="61">[31]!'[Macros Import].qbop'</definedName>
    <definedName name="_24Macros_Import_.qbop" localSheetId="62">[31]!'[Macros Import].qbop'</definedName>
    <definedName name="_24Macros_Import_.qbop" localSheetId="34">#REF!</definedName>
    <definedName name="_24Macros_Import_.qbop" localSheetId="35">#REF!</definedName>
    <definedName name="_24Macros_Import_.qbop" localSheetId="36">[31]!'[Macros Import].qbop'</definedName>
    <definedName name="_24Macros_Import_.qbop" localSheetId="37">[31]!'[Macros Import].qbop'</definedName>
    <definedName name="_24Macros_Import_.qbop" localSheetId="38">[31]!'[Macros Import].qbop'</definedName>
    <definedName name="_24Macros_Import_.qbop" localSheetId="39">#REF!</definedName>
    <definedName name="_24Macros_Import_.qbop" localSheetId="40">#REF!</definedName>
    <definedName name="_24Macros_Import_.qbop" localSheetId="47">[31]!'[Macros Import].qbop'</definedName>
    <definedName name="_24Macros_Import_.qbop" localSheetId="48">[31]!'[Macros Import].qbop'</definedName>
    <definedName name="_24Macros_Import_.qbop" localSheetId="49">[31]!'[Macros Import].qbop'</definedName>
    <definedName name="_24Macros_Import_.qbop" localSheetId="52">[31]!'[Macros Import].qbop'</definedName>
    <definedName name="_24Macros_Import_.qbop" localSheetId="53">[31]!'[Macros Import].qbop'</definedName>
    <definedName name="_24Macros_Import_.qbop" localSheetId="59">[31]!'[Macros Import].qbop'</definedName>
    <definedName name="_24Macros_Import_.qbop" localSheetId="60">[31]!'[Macros Import].qbop'</definedName>
    <definedName name="_24Macros_Import_.qbop" localSheetId="63">[31]!'[Macros Import].qbop'</definedName>
    <definedName name="_24Macros_Import_.qbop" localSheetId="64">#REF!</definedName>
    <definedName name="_24Macros_Import_.qbop" localSheetId="66">#REF!</definedName>
    <definedName name="_24Macros_Import_.qbop" localSheetId="67">#REF!</definedName>
    <definedName name="_24Macros_Import_.qbop" localSheetId="83">[31]!'[Macros Import].qbop'</definedName>
    <definedName name="_24Macros_Import_.qbop" localSheetId="90">[31]!'[Macros Import].qbop'</definedName>
    <definedName name="_24Macros_Import_.qbop" localSheetId="94">#REF!</definedName>
    <definedName name="_24Macros_Import_.qbop" localSheetId="25">#REF!</definedName>
    <definedName name="_24Macros_Import_.qbop" localSheetId="96">[31]!'[Macros Import].qbop'</definedName>
    <definedName name="_24Macros_Import_.qbop" localSheetId="97">[31]!'[Macros Import].qbop'</definedName>
    <definedName name="_24Macros_Import_.qbop">[31]!'[Macros Import].qbop'</definedName>
    <definedName name="_25__123Graph_ACPI_ER_LOG" localSheetId="16" hidden="1">[32]ER!#REF!</definedName>
    <definedName name="_25__123Graph_ACPI_ER_LOG" localSheetId="19" hidden="1">[32]ER!#REF!</definedName>
    <definedName name="_25__123Graph_ACPI_ER_LOG" localSheetId="20" hidden="1">[32]ER!#REF!</definedName>
    <definedName name="_25__123Graph_ACPI_ER_LOG" localSheetId="22" hidden="1">[32]ER!#REF!</definedName>
    <definedName name="_25__123Graph_ACPI_ER_LOG" localSheetId="23" hidden="1">[32]ER!#REF!</definedName>
    <definedName name="_25__123Graph_ACPI_ER_LOG" localSheetId="26" hidden="1">#REF!</definedName>
    <definedName name="_25__123Graph_ACPI_ER_LOG" localSheetId="103" hidden="1">[32]ER!#REF!</definedName>
    <definedName name="_25__123Graph_ACPI_ER_LOG" localSheetId="31" hidden="1">[32]ER!#REF!</definedName>
    <definedName name="_25__123Graph_ACPI_ER_LOG" localSheetId="34" hidden="1">#REF!</definedName>
    <definedName name="_25__123Graph_ACPI_ER_LOG" localSheetId="35" hidden="1">[32]ER!#REF!</definedName>
    <definedName name="_25__123Graph_ACPI_ER_LOG" localSheetId="36" hidden="1">[32]ER!#REF!</definedName>
    <definedName name="_25__123Graph_ACPI_ER_LOG" localSheetId="37" hidden="1">[32]ER!#REF!</definedName>
    <definedName name="_25__123Graph_ACPI_ER_LOG" localSheetId="38" hidden="1">[32]ER!#REF!</definedName>
    <definedName name="_25__123Graph_ACPI_ER_LOG" localSheetId="39" hidden="1">#REF!</definedName>
    <definedName name="_25__123Graph_ACPI_ER_LOG" localSheetId="49" hidden="1">[32]ER!#REF!</definedName>
    <definedName name="_25__123Graph_ACPI_ER_LOG" localSheetId="53" hidden="1">[32]ER!#REF!</definedName>
    <definedName name="_25__123Graph_ACPI_ER_LOG" localSheetId="55" hidden="1">[32]ER!#REF!</definedName>
    <definedName name="_25__123Graph_ACPI_ER_LOG" localSheetId="59" hidden="1">[32]ER!#REF!</definedName>
    <definedName name="_25__123Graph_ACPI_ER_LOG" localSheetId="60" hidden="1">[32]ER!#REF!</definedName>
    <definedName name="_25__123Graph_ACPI_ER_LOG" localSheetId="63" hidden="1">[32]ER!#REF!</definedName>
    <definedName name="_25__123Graph_ACPI_ER_LOG" localSheetId="64" hidden="1">#REF!</definedName>
    <definedName name="_25__123Graph_ACPI_ER_LOG" localSheetId="15" hidden="1">[32]ER!#REF!</definedName>
    <definedName name="_25__123Graph_ACPI_ER_LOG" localSheetId="66" hidden="1">#REF!</definedName>
    <definedName name="_25__123Graph_ACPI_ER_LOG" localSheetId="67" hidden="1">[32]ER!#REF!</definedName>
    <definedName name="_25__123Graph_ACPI_ER_LOG" localSheetId="17" hidden="1">[32]ER!#REF!</definedName>
    <definedName name="_25__123Graph_ACPI_ER_LOG" localSheetId="82" hidden="1">[32]ER!#REF!</definedName>
    <definedName name="_25__123Graph_ACPI_ER_LOG" localSheetId="83" hidden="1">[32]ER!#REF!</definedName>
    <definedName name="_25__123Graph_ACPI_ER_LOG" localSheetId="84" hidden="1">[32]ER!#REF!</definedName>
    <definedName name="_25__123Graph_ACPI_ER_LOG" localSheetId="85" hidden="1">[32]ER!#REF!</definedName>
    <definedName name="_25__123Graph_ACPI_ER_LOG" localSheetId="86" hidden="1">[32]ER!#REF!</definedName>
    <definedName name="_25__123Graph_ACPI_ER_LOG" localSheetId="87" hidden="1">[32]ER!#REF!</definedName>
    <definedName name="_25__123Graph_ACPI_ER_LOG" localSheetId="90" hidden="1">[32]ER!#REF!</definedName>
    <definedName name="_25__123Graph_ACPI_ER_LOG" localSheetId="92" hidden="1">[32]ER!#REF!</definedName>
    <definedName name="_25__123Graph_ACPI_ER_LOG" localSheetId="93" hidden="1">[32]ER!#REF!</definedName>
    <definedName name="_25__123Graph_ACPI_ER_LOG" localSheetId="18" hidden="1">[32]ER!#REF!</definedName>
    <definedName name="_25__123Graph_ACPI_ER_LOG" localSheetId="94" hidden="1">#REF!</definedName>
    <definedName name="_25__123Graph_ACPI_ER_LOG" localSheetId="98" hidden="1">[32]ER!#REF!</definedName>
    <definedName name="_25__123Graph_ACPI_ER_LOG" localSheetId="99" hidden="1">[32]ER!#REF!</definedName>
    <definedName name="_25__123Graph_ACPI_ER_LOG" localSheetId="102" hidden="1">[32]ER!#REF!</definedName>
    <definedName name="_25__123Graph_ACPI_ER_LOG" localSheetId="21" hidden="1">[32]ER!#REF!</definedName>
    <definedName name="_25__123Graph_ACPI_ER_LOG" localSheetId="24" hidden="1">[32]ER!#REF!</definedName>
    <definedName name="_25__123Graph_ACPI_ER_LOG" localSheetId="25" hidden="1">#REF!</definedName>
    <definedName name="_25__123Graph_ACPI_ER_LOG" hidden="1">[32]ER!#REF!</definedName>
    <definedName name="_25__123Graph_BWB_ADJ_PRJ" localSheetId="26" hidden="1">#REF!</definedName>
    <definedName name="_25__123Graph_BWB_ADJ_PRJ" localSheetId="34" hidden="1">#REF!</definedName>
    <definedName name="_25__123Graph_BWB_ADJ_PRJ" localSheetId="35" hidden="1">#REF!</definedName>
    <definedName name="_25__123Graph_BWB_ADJ_PRJ" localSheetId="36" hidden="1">#REF!</definedName>
    <definedName name="_25__123Graph_BWB_ADJ_PRJ" localSheetId="37" hidden="1">[25]WB!$Q$257:$AK$257</definedName>
    <definedName name="_25__123Graph_BWB_ADJ_PRJ" localSheetId="38" hidden="1">[25]WB!$Q$257:$AK$257</definedName>
    <definedName name="_25__123Graph_BWB_ADJ_PRJ" localSheetId="39" hidden="1">#REF!</definedName>
    <definedName name="_25__123Graph_BWB_ADJ_PRJ" localSheetId="59" hidden="1">[25]WB!$Q$257:$AK$257</definedName>
    <definedName name="_25__123Graph_BWB_ADJ_PRJ" localSheetId="63" hidden="1">#REF!</definedName>
    <definedName name="_25__123Graph_BWB_ADJ_PRJ" localSheetId="64" hidden="1">#REF!</definedName>
    <definedName name="_25__123Graph_BWB_ADJ_PRJ" localSheetId="66" hidden="1">#REF!</definedName>
    <definedName name="_25__123Graph_BWB_ADJ_PRJ" localSheetId="67" hidden="1">#REF!</definedName>
    <definedName name="_25__123Graph_BWB_ADJ_PRJ" localSheetId="90" hidden="1">#REF!</definedName>
    <definedName name="_25__123Graph_BWB_ADJ_PRJ" localSheetId="94" hidden="1">#REF!</definedName>
    <definedName name="_25__123Graph_BWB_ADJ_PRJ" localSheetId="25" hidden="1">#REF!</definedName>
    <definedName name="_25__123Graph_BWB_ADJ_PRJ" hidden="1">[25]WB!$Q$257:$AK$257</definedName>
    <definedName name="_26__123Graph_BCPI_ER_LOG" localSheetId="16" hidden="1">[32]ER!#REF!</definedName>
    <definedName name="_26__123Graph_BCPI_ER_LOG" localSheetId="19" hidden="1">[32]ER!#REF!</definedName>
    <definedName name="_26__123Graph_BCPI_ER_LOG" localSheetId="20" hidden="1">[32]ER!#REF!</definedName>
    <definedName name="_26__123Graph_BCPI_ER_LOG" localSheetId="22" hidden="1">[32]ER!#REF!</definedName>
    <definedName name="_26__123Graph_BCPI_ER_LOG" localSheetId="23" hidden="1">[32]ER!#REF!</definedName>
    <definedName name="_26__123Graph_BCPI_ER_LOG" localSheetId="26" hidden="1">#REF!</definedName>
    <definedName name="_26__123Graph_BCPI_ER_LOG" localSheetId="103" hidden="1">[32]ER!#REF!</definedName>
    <definedName name="_26__123Graph_BCPI_ER_LOG" localSheetId="31" hidden="1">[32]ER!#REF!</definedName>
    <definedName name="_26__123Graph_BCPI_ER_LOG" localSheetId="34" hidden="1">#REF!</definedName>
    <definedName name="_26__123Graph_BCPI_ER_LOG" localSheetId="35" hidden="1">[32]ER!#REF!</definedName>
    <definedName name="_26__123Graph_BCPI_ER_LOG" localSheetId="36" hidden="1">[32]ER!#REF!</definedName>
    <definedName name="_26__123Graph_BCPI_ER_LOG" localSheetId="37" hidden="1">[32]ER!#REF!</definedName>
    <definedName name="_26__123Graph_BCPI_ER_LOG" localSheetId="38" hidden="1">[32]ER!#REF!</definedName>
    <definedName name="_26__123Graph_BCPI_ER_LOG" localSheetId="39" hidden="1">#REF!</definedName>
    <definedName name="_26__123Graph_BCPI_ER_LOG" localSheetId="49" hidden="1">[32]ER!#REF!</definedName>
    <definedName name="_26__123Graph_BCPI_ER_LOG" localSheetId="53" hidden="1">[32]ER!#REF!</definedName>
    <definedName name="_26__123Graph_BCPI_ER_LOG" localSheetId="55" hidden="1">[32]ER!#REF!</definedName>
    <definedName name="_26__123Graph_BCPI_ER_LOG" localSheetId="59" hidden="1">[32]ER!#REF!</definedName>
    <definedName name="_26__123Graph_BCPI_ER_LOG" localSheetId="60" hidden="1">[32]ER!#REF!</definedName>
    <definedName name="_26__123Graph_BCPI_ER_LOG" localSheetId="63" hidden="1">[32]ER!#REF!</definedName>
    <definedName name="_26__123Graph_BCPI_ER_LOG" localSheetId="64" hidden="1">#REF!</definedName>
    <definedName name="_26__123Graph_BCPI_ER_LOG" localSheetId="15" hidden="1">[32]ER!#REF!</definedName>
    <definedName name="_26__123Graph_BCPI_ER_LOG" localSheetId="66" hidden="1">#REF!</definedName>
    <definedName name="_26__123Graph_BCPI_ER_LOG" localSheetId="67" hidden="1">[32]ER!#REF!</definedName>
    <definedName name="_26__123Graph_BCPI_ER_LOG" localSheetId="17" hidden="1">[32]ER!#REF!</definedName>
    <definedName name="_26__123Graph_BCPI_ER_LOG" localSheetId="82" hidden="1">[32]ER!#REF!</definedName>
    <definedName name="_26__123Graph_BCPI_ER_LOG" localSheetId="83" hidden="1">[32]ER!#REF!</definedName>
    <definedName name="_26__123Graph_BCPI_ER_LOG" localSheetId="84" hidden="1">[32]ER!#REF!</definedName>
    <definedName name="_26__123Graph_BCPI_ER_LOG" localSheetId="85" hidden="1">[32]ER!#REF!</definedName>
    <definedName name="_26__123Graph_BCPI_ER_LOG" localSheetId="86" hidden="1">[32]ER!#REF!</definedName>
    <definedName name="_26__123Graph_BCPI_ER_LOG" localSheetId="87" hidden="1">[32]ER!#REF!</definedName>
    <definedName name="_26__123Graph_BCPI_ER_LOG" localSheetId="90" hidden="1">[32]ER!#REF!</definedName>
    <definedName name="_26__123Graph_BCPI_ER_LOG" localSheetId="92" hidden="1">[32]ER!#REF!</definedName>
    <definedName name="_26__123Graph_BCPI_ER_LOG" localSheetId="93" hidden="1">[32]ER!#REF!</definedName>
    <definedName name="_26__123Graph_BCPI_ER_LOG" localSheetId="18" hidden="1">[32]ER!#REF!</definedName>
    <definedName name="_26__123Graph_BCPI_ER_LOG" localSheetId="94" hidden="1">#REF!</definedName>
    <definedName name="_26__123Graph_BCPI_ER_LOG" localSheetId="98" hidden="1">[32]ER!#REF!</definedName>
    <definedName name="_26__123Graph_BCPI_ER_LOG" localSheetId="99" hidden="1">[32]ER!#REF!</definedName>
    <definedName name="_26__123Graph_BCPI_ER_LOG" localSheetId="102" hidden="1">[32]ER!#REF!</definedName>
    <definedName name="_26__123Graph_BCPI_ER_LOG" localSheetId="21" hidden="1">[32]ER!#REF!</definedName>
    <definedName name="_26__123Graph_BCPI_ER_LOG" localSheetId="24" hidden="1">[32]ER!#REF!</definedName>
    <definedName name="_26__123Graph_BCPI_ER_LOG" localSheetId="25" hidden="1">#REF!</definedName>
    <definedName name="_26__123Graph_BCPI_ER_LOG" hidden="1">[32]ER!#REF!</definedName>
    <definedName name="_27__123Graph_ACPI_ER_LOG" localSheetId="16" hidden="1">[16]ER!#REF!</definedName>
    <definedName name="_27__123Graph_ACPI_ER_LOG" localSheetId="19" hidden="1">[16]ER!#REF!</definedName>
    <definedName name="_27__123Graph_ACPI_ER_LOG" localSheetId="20" hidden="1">[16]ER!#REF!</definedName>
    <definedName name="_27__123Graph_ACPI_ER_LOG" localSheetId="22" hidden="1">[16]ER!#REF!</definedName>
    <definedName name="_27__123Graph_ACPI_ER_LOG" localSheetId="26" hidden="1">#REF!</definedName>
    <definedName name="_27__123Graph_ACPI_ER_LOG" localSheetId="103" hidden="1">[16]ER!#REF!</definedName>
    <definedName name="_27__123Graph_ACPI_ER_LOG" localSheetId="31" hidden="1">[16]ER!#REF!</definedName>
    <definedName name="_27__123Graph_ACPI_ER_LOG" localSheetId="34" hidden="1">#REF!</definedName>
    <definedName name="_27__123Graph_ACPI_ER_LOG" localSheetId="35" hidden="1">[16]ER!#REF!</definedName>
    <definedName name="_27__123Graph_ACPI_ER_LOG" localSheetId="36" hidden="1">[16]ER!#REF!</definedName>
    <definedName name="_27__123Graph_ACPI_ER_LOG" localSheetId="37" hidden="1">[16]ER!#REF!</definedName>
    <definedName name="_27__123Graph_ACPI_ER_LOG" localSheetId="38" hidden="1">[16]ER!#REF!</definedName>
    <definedName name="_27__123Graph_ACPI_ER_LOG" localSheetId="39" hidden="1">#REF!</definedName>
    <definedName name="_27__123Graph_ACPI_ER_LOG" localSheetId="49" hidden="1">[16]ER!#REF!</definedName>
    <definedName name="_27__123Graph_ACPI_ER_LOG" localSheetId="53" hidden="1">[16]ER!#REF!</definedName>
    <definedName name="_27__123Graph_ACPI_ER_LOG" localSheetId="59" hidden="1">[16]ER!#REF!</definedName>
    <definedName name="_27__123Graph_ACPI_ER_LOG" localSheetId="60" hidden="1">[16]ER!#REF!</definedName>
    <definedName name="_27__123Graph_ACPI_ER_LOG" localSheetId="63" hidden="1">[16]ER!#REF!</definedName>
    <definedName name="_27__123Graph_ACPI_ER_LOG" localSheetId="64" hidden="1">#REF!</definedName>
    <definedName name="_27__123Graph_ACPI_ER_LOG" localSheetId="15" hidden="1">[16]ER!#REF!</definedName>
    <definedName name="_27__123Graph_ACPI_ER_LOG" localSheetId="66" hidden="1">#REF!</definedName>
    <definedName name="_27__123Graph_ACPI_ER_LOG" localSheetId="67" hidden="1">[16]ER!#REF!</definedName>
    <definedName name="_27__123Graph_ACPI_ER_LOG" localSheetId="17" hidden="1">[16]ER!#REF!</definedName>
    <definedName name="_27__123Graph_ACPI_ER_LOG" localSheetId="83" hidden="1">[16]ER!#REF!</definedName>
    <definedName name="_27__123Graph_ACPI_ER_LOG" localSheetId="84" hidden="1">[16]ER!#REF!</definedName>
    <definedName name="_27__123Graph_ACPI_ER_LOG" localSheetId="85" hidden="1">[16]ER!#REF!</definedName>
    <definedName name="_27__123Graph_ACPI_ER_LOG" localSheetId="86" hidden="1">[16]ER!#REF!</definedName>
    <definedName name="_27__123Graph_ACPI_ER_LOG" localSheetId="90" hidden="1">[16]ER!#REF!</definedName>
    <definedName name="_27__123Graph_ACPI_ER_LOG" localSheetId="92" hidden="1">[16]ER!#REF!</definedName>
    <definedName name="_27__123Graph_ACPI_ER_LOG" localSheetId="93" hidden="1">[16]ER!#REF!</definedName>
    <definedName name="_27__123Graph_ACPI_ER_LOG" localSheetId="18" hidden="1">[16]ER!#REF!</definedName>
    <definedName name="_27__123Graph_ACPI_ER_LOG" localSheetId="94" hidden="1">#REF!</definedName>
    <definedName name="_27__123Graph_ACPI_ER_LOG" localSheetId="98" hidden="1">[16]ER!#REF!</definedName>
    <definedName name="_27__123Graph_ACPI_ER_LOG" localSheetId="99" hidden="1">[16]ER!#REF!</definedName>
    <definedName name="_27__123Graph_ACPI_ER_LOG" localSheetId="102" hidden="1">[16]ER!#REF!</definedName>
    <definedName name="_27__123Graph_ACPI_ER_LOG" localSheetId="21" hidden="1">[16]ER!#REF!</definedName>
    <definedName name="_27__123Graph_ACPI_ER_LOG" localSheetId="24" hidden="1">[16]ER!#REF!</definedName>
    <definedName name="_27__123Graph_ACPI_ER_LOG" localSheetId="25" hidden="1">#REF!</definedName>
    <definedName name="_27__123Graph_ACPI_ER_LOG" hidden="1">[16]ER!#REF!</definedName>
    <definedName name="_27__123Graph_BIBA_IBRD" localSheetId="22" hidden="1">[32]WB!#REF!</definedName>
    <definedName name="_27__123Graph_BIBA_IBRD" localSheetId="26" hidden="1">#REF!</definedName>
    <definedName name="_27__123Graph_BIBA_IBRD" localSheetId="103" hidden="1">[32]WB!#REF!</definedName>
    <definedName name="_27__123Graph_BIBA_IBRD" localSheetId="31" hidden="1">[32]WB!#REF!</definedName>
    <definedName name="_27__123Graph_BIBA_IBRD" localSheetId="34" hidden="1">#REF!</definedName>
    <definedName name="_27__123Graph_BIBA_IBRD" localSheetId="35" hidden="1">[32]WB!#REF!</definedName>
    <definedName name="_27__123Graph_BIBA_IBRD" localSheetId="36" hidden="1">[32]WB!#REF!</definedName>
    <definedName name="_27__123Graph_BIBA_IBRD" localSheetId="37" hidden="1">[32]WB!#REF!</definedName>
    <definedName name="_27__123Graph_BIBA_IBRD" localSheetId="38" hidden="1">[32]WB!#REF!</definedName>
    <definedName name="_27__123Graph_BIBA_IBRD" localSheetId="39" hidden="1">#REF!</definedName>
    <definedName name="_27__123Graph_BIBA_IBRD" localSheetId="49" hidden="1">[32]WB!#REF!</definedName>
    <definedName name="_27__123Graph_BIBA_IBRD" localSheetId="53" hidden="1">[32]WB!#REF!</definedName>
    <definedName name="_27__123Graph_BIBA_IBRD" localSheetId="59" hidden="1">[32]WB!#REF!</definedName>
    <definedName name="_27__123Graph_BIBA_IBRD" localSheetId="60" hidden="1">[32]WB!#REF!</definedName>
    <definedName name="_27__123Graph_BIBA_IBRD" localSheetId="63" hidden="1">[32]WB!#REF!</definedName>
    <definedName name="_27__123Graph_BIBA_IBRD" localSheetId="64" hidden="1">#REF!</definedName>
    <definedName name="_27__123Graph_BIBA_IBRD" localSheetId="66" hidden="1">#REF!</definedName>
    <definedName name="_27__123Graph_BIBA_IBRD" localSheetId="67" hidden="1">[32]WB!#REF!</definedName>
    <definedName name="_27__123Graph_BIBA_IBRD" localSheetId="83" hidden="1">[32]WB!#REF!</definedName>
    <definedName name="_27__123Graph_BIBA_IBRD" localSheetId="84" hidden="1">[32]WB!#REF!</definedName>
    <definedName name="_27__123Graph_BIBA_IBRD" localSheetId="85" hidden="1">[32]WB!#REF!</definedName>
    <definedName name="_27__123Graph_BIBA_IBRD" localSheetId="86" hidden="1">[32]WB!#REF!</definedName>
    <definedName name="_27__123Graph_BIBA_IBRD" localSheetId="90" hidden="1">[32]WB!#REF!</definedName>
    <definedName name="_27__123Graph_BIBA_IBRD" localSheetId="92" hidden="1">[32]WB!#REF!</definedName>
    <definedName name="_27__123Graph_BIBA_IBRD" localSheetId="93" hidden="1">[32]WB!#REF!</definedName>
    <definedName name="_27__123Graph_BIBA_IBRD" localSheetId="94" hidden="1">#REF!</definedName>
    <definedName name="_27__123Graph_BIBA_IBRD" localSheetId="98" hidden="1">[32]WB!#REF!</definedName>
    <definedName name="_27__123Graph_BIBA_IBRD" localSheetId="99" hidden="1">[32]WB!#REF!</definedName>
    <definedName name="_27__123Graph_BIBA_IBRD" localSheetId="25" hidden="1">#REF!</definedName>
    <definedName name="_27__123Graph_BIBA_IBRD" hidden="1">[32]WB!#REF!</definedName>
    <definedName name="_27_0CUADRO_N__4." localSheetId="31">[33]monthly!#REF!</definedName>
    <definedName name="_27_0CUADRO_N__4." localSheetId="34">#REF!</definedName>
    <definedName name="_27_0CUADRO_N__4." localSheetId="35">[34]monthly!#REF!</definedName>
    <definedName name="_27_0CUADRO_N__4." localSheetId="36">[34]monthly!#REF!</definedName>
    <definedName name="_27_0CUADRO_N__4." localSheetId="37">[33]monthly!#REF!</definedName>
    <definedName name="_27_0CUADRO_N__4." localSheetId="38">[33]monthly!#REF!</definedName>
    <definedName name="_27_0CUADRO_N__4." localSheetId="39">#REF!</definedName>
    <definedName name="_27_0CUADRO_N__4." localSheetId="49">[35]monthly!#REF!</definedName>
    <definedName name="_27_0CUADRO_N__4." localSheetId="50">[35]monthly!#REF!</definedName>
    <definedName name="_27_0CUADRO_N__4." localSheetId="51">[35]monthly!#REF!</definedName>
    <definedName name="_27_0CUADRO_N__4." localSheetId="52">[35]monthly!#REF!</definedName>
    <definedName name="_27_0CUADRO_N__4." localSheetId="53">[35]monthly!#REF!</definedName>
    <definedName name="_27_0CUADRO_N__4." localSheetId="54">[35]monthly!#REF!</definedName>
    <definedName name="_27_0CUADRO_N__4." localSheetId="55">[35]monthly!#REF!</definedName>
    <definedName name="_27_0CUADRO_N__4." localSheetId="59">[33]monthly!#REF!</definedName>
    <definedName name="_27_0CUADRO_N__4." localSheetId="63">#REF!</definedName>
    <definedName name="_27_0CUADRO_N__4." localSheetId="64">#REF!</definedName>
    <definedName name="_27_0CUADRO_N__4." localSheetId="66">#REF!</definedName>
    <definedName name="_27_0CUADRO_N__4." localSheetId="67">#REF!</definedName>
    <definedName name="_27_0CUADRO_N__4." localSheetId="90">[34]monthly!#REF!</definedName>
    <definedName name="_27_0CUADRO_N__4." localSheetId="92">[34]monthly!#REF!</definedName>
    <definedName name="_27_0CUADRO_N__4." localSheetId="93">[34]monthly!#REF!</definedName>
    <definedName name="_27_0CUADRO_N__4." localSheetId="94">#REF!</definedName>
    <definedName name="_27_0CUADRO_N__4.">[33]monthly!#REF!</definedName>
    <definedName name="_28B.2_B.3" localSheetId="16">#REF!</definedName>
    <definedName name="_28B.2_B.3" localSheetId="19">#REF!</definedName>
    <definedName name="_28B.2_B.3" localSheetId="20">#REF!</definedName>
    <definedName name="_28B.2_B.3" localSheetId="22">#REF!</definedName>
    <definedName name="_28B.2_B.3" localSheetId="26">#REF!</definedName>
    <definedName name="_28B.2_B.3" localSheetId="103">#REF!</definedName>
    <definedName name="_28B.2_B.3" localSheetId="31">#REF!</definedName>
    <definedName name="_28B.2_B.3" localSheetId="34">#REF!</definedName>
    <definedName name="_28B.2_B.3" localSheetId="35">#REF!</definedName>
    <definedName name="_28B.2_B.3" localSheetId="36">#REF!</definedName>
    <definedName name="_28B.2_B.3" localSheetId="37">#REF!</definedName>
    <definedName name="_28B.2_B.3" localSheetId="38">#REF!</definedName>
    <definedName name="_28B.2_B.3" localSheetId="39">#REF!</definedName>
    <definedName name="_28B.2_B.3" localSheetId="49">#REF!</definedName>
    <definedName name="_28B.2_B.3" localSheetId="53">#REF!</definedName>
    <definedName name="_28B.2_B.3" localSheetId="55">#REF!</definedName>
    <definedName name="_28B.2_B.3" localSheetId="59">#REF!</definedName>
    <definedName name="_28B.2_B.3" localSheetId="60">#REF!</definedName>
    <definedName name="_28B.2_B.3" localSheetId="63">#REF!</definedName>
    <definedName name="_28B.2_B.3" localSheetId="64">#REF!</definedName>
    <definedName name="_28B.2_B.3" localSheetId="15">#REF!</definedName>
    <definedName name="_28B.2_B.3" localSheetId="67">#REF!</definedName>
    <definedName name="_28B.2_B.3" localSheetId="17">#REF!</definedName>
    <definedName name="_28B.2_B.3" localSheetId="82">#REF!</definedName>
    <definedName name="_28B.2_B.3" localSheetId="83">#REF!</definedName>
    <definedName name="_28B.2_B.3" localSheetId="84">#REF!</definedName>
    <definedName name="_28B.2_B.3" localSheetId="85">#REF!</definedName>
    <definedName name="_28B.2_B.3" localSheetId="86">#REF!</definedName>
    <definedName name="_28B.2_B.3" localSheetId="90">#REF!</definedName>
    <definedName name="_28B.2_B.3" localSheetId="92">#REF!</definedName>
    <definedName name="_28B.2_B.3" localSheetId="93">#REF!</definedName>
    <definedName name="_28B.2_B.3" localSheetId="18">#REF!</definedName>
    <definedName name="_28B.2_B.3" localSheetId="98">#REF!</definedName>
    <definedName name="_28B.2_B.3" localSheetId="99">#REF!</definedName>
    <definedName name="_28B.2_B.3" localSheetId="102">#REF!</definedName>
    <definedName name="_28B.2_B.3" localSheetId="21">#REF!</definedName>
    <definedName name="_28B.2_B.3" localSheetId="24">#REF!</definedName>
    <definedName name="_28B.2_B.3" localSheetId="25">#REF!</definedName>
    <definedName name="_28B.2_B.3">#REF!</definedName>
    <definedName name="_29__123Graph_XFIG_D" localSheetId="16" hidden="1">#REF!</definedName>
    <definedName name="_29__123Graph_XFIG_D" localSheetId="22" hidden="1">#REF!</definedName>
    <definedName name="_29__123Graph_XFIG_D" localSheetId="26" hidden="1">#REF!</definedName>
    <definedName name="_29__123Graph_XFIG_D" localSheetId="27" hidden="1">#REF!</definedName>
    <definedName name="_29__123Graph_XFIG_D" localSheetId="31" hidden="1">#REF!</definedName>
    <definedName name="_29__123Graph_XFIG_D" localSheetId="34" hidden="1">#REF!</definedName>
    <definedName name="_29__123Graph_XFIG_D" localSheetId="35" hidden="1">#REF!</definedName>
    <definedName name="_29__123Graph_XFIG_D" localSheetId="36" hidden="1">#REF!</definedName>
    <definedName name="_29__123Graph_XFIG_D" localSheetId="37" hidden="1">#REF!</definedName>
    <definedName name="_29__123Graph_XFIG_D" localSheetId="38" hidden="1">#REF!</definedName>
    <definedName name="_29__123Graph_XFIG_D" localSheetId="39" hidden="1">#REF!</definedName>
    <definedName name="_29__123Graph_XFIG_D" localSheetId="40" hidden="1">#REF!</definedName>
    <definedName name="_29__123Graph_XFIG_D" localSheetId="41" hidden="1">#REF!</definedName>
    <definedName name="_29__123Graph_XFIG_D" localSheetId="59" hidden="1">#REF!</definedName>
    <definedName name="_29__123Graph_XFIG_D" localSheetId="60" hidden="1">#REF!</definedName>
    <definedName name="_29__123Graph_XFIG_D" localSheetId="63" hidden="1">#REF!</definedName>
    <definedName name="_29__123Graph_XFIG_D" localSheetId="67" hidden="1">#REF!</definedName>
    <definedName name="_29__123Graph_XFIG_D" localSheetId="17" hidden="1">#REF!</definedName>
    <definedName name="_29__123Graph_XFIG_D" localSheetId="82" hidden="1">#REF!</definedName>
    <definedName name="_29__123Graph_XFIG_D" localSheetId="83" hidden="1">#REF!</definedName>
    <definedName name="_29__123Graph_XFIG_D" localSheetId="84" hidden="1">#REF!</definedName>
    <definedName name="_29__123Graph_XFIG_D" localSheetId="85" hidden="1">#REF!</definedName>
    <definedName name="_29__123Graph_XFIG_D" localSheetId="86" hidden="1">#REF!</definedName>
    <definedName name="_29__123Graph_XFIG_D" localSheetId="87" hidden="1">#REF!</definedName>
    <definedName name="_29__123Graph_XFIG_D" localSheetId="90" hidden="1">#REF!</definedName>
    <definedName name="_29__123Graph_XFIG_D" localSheetId="92" hidden="1">#REF!</definedName>
    <definedName name="_29__123Graph_XFIG_D" localSheetId="93" hidden="1">#REF!</definedName>
    <definedName name="_29__123Graph_XFIG_D" localSheetId="98" hidden="1">#REF!</definedName>
    <definedName name="_29__123Graph_XFIG_D" localSheetId="99" hidden="1">#REF!</definedName>
    <definedName name="_29__123Graph_XFIG_D" localSheetId="25" hidden="1">#REF!</definedName>
    <definedName name="_29__123Graph_XFIG_D" hidden="1">#REF!</definedName>
    <definedName name="_29B.4___5" localSheetId="16">#REF!</definedName>
    <definedName name="_29B.4___5" localSheetId="22">#REF!</definedName>
    <definedName name="_29B.4___5" localSheetId="26">#REF!</definedName>
    <definedName name="_29B.4___5" localSheetId="31">#REF!</definedName>
    <definedName name="_29B.4___5" localSheetId="34">#REF!</definedName>
    <definedName name="_29B.4___5" localSheetId="35">#REF!</definedName>
    <definedName name="_29B.4___5" localSheetId="36">#REF!</definedName>
    <definedName name="_29B.4___5" localSheetId="37">#REF!</definedName>
    <definedName name="_29B.4___5" localSheetId="38">#REF!</definedName>
    <definedName name="_29B.4___5" localSheetId="39">#REF!</definedName>
    <definedName name="_29B.4___5" localSheetId="49">#REF!</definedName>
    <definedName name="_29B.4___5" localSheetId="53">#REF!</definedName>
    <definedName name="_29B.4___5" localSheetId="59">#REF!</definedName>
    <definedName name="_29B.4___5" localSheetId="60">#REF!</definedName>
    <definedName name="_29B.4___5" localSheetId="63">#REF!</definedName>
    <definedName name="_29B.4___5" localSheetId="67">#REF!</definedName>
    <definedName name="_29B.4___5" localSheetId="17">#REF!</definedName>
    <definedName name="_29B.4___5" localSheetId="82">#REF!</definedName>
    <definedName name="_29B.4___5" localSheetId="83">#REF!</definedName>
    <definedName name="_29B.4___5" localSheetId="84">#REF!</definedName>
    <definedName name="_29B.4___5" localSheetId="85">#REF!</definedName>
    <definedName name="_29B.4___5" localSheetId="86">#REF!</definedName>
    <definedName name="_29B.4___5" localSheetId="90">#REF!</definedName>
    <definedName name="_29B.4___5" localSheetId="92">#REF!</definedName>
    <definedName name="_29B.4___5" localSheetId="93">#REF!</definedName>
    <definedName name="_29B.4___5" localSheetId="98">#REF!</definedName>
    <definedName name="_29B.4___5" localSheetId="99">#REF!</definedName>
    <definedName name="_29B.4___5">#REF!</definedName>
    <definedName name="_2IMPRESION" localSheetId="16">#REF!</definedName>
    <definedName name="_2IMPRESION" localSheetId="22">#REF!</definedName>
    <definedName name="_2IMPRESION" localSheetId="34">#REF!</definedName>
    <definedName name="_2IMPRESION" localSheetId="35">#REF!</definedName>
    <definedName name="_2IMPRESION" localSheetId="36">#REF!</definedName>
    <definedName name="_2IMPRESION" localSheetId="37">#REF!</definedName>
    <definedName name="_2IMPRESION" localSheetId="38">#REF!</definedName>
    <definedName name="_2IMPRESION" localSheetId="39">#REF!</definedName>
    <definedName name="_2IMPRESION" localSheetId="49">#REF!</definedName>
    <definedName name="_2IMPRESION" localSheetId="53">#REF!</definedName>
    <definedName name="_2IMPRESION" localSheetId="17">#REF!</definedName>
    <definedName name="_2IMPRESION" localSheetId="82">#REF!</definedName>
    <definedName name="_2IMPRESION" localSheetId="90">#REF!</definedName>
    <definedName name="_2IMPRESION" localSheetId="92">#REF!</definedName>
    <definedName name="_2IMPRESION" localSheetId="93">#REF!</definedName>
    <definedName name="_2IMPRESION" localSheetId="99">#REF!</definedName>
    <definedName name="_2IMPRESION">#REF!</definedName>
    <definedName name="_2Macros_Import_.qbop" localSheetId="11">#REF!</definedName>
    <definedName name="_2Macros_Import_.qbop" localSheetId="26">#REF!</definedName>
    <definedName name="_2Macros_Import_.qbop" localSheetId="89">[36]!'[Macros Import].qbop'</definedName>
    <definedName name="_2Macros_Import_.qbop" localSheetId="9">[36]!'[Macros Import].qbop'</definedName>
    <definedName name="_2Macros_Import_.qbop" localSheetId="58">[36]!'[Macros Import].qbop'</definedName>
    <definedName name="_2Macros_Import_.qbop" localSheetId="61">[36]!'[Macros Import].qbop'</definedName>
    <definedName name="_2Macros_Import_.qbop" localSheetId="62">[36]!'[Macros Import].qbop'</definedName>
    <definedName name="_2Macros_Import_.qbop" localSheetId="34">#REF!</definedName>
    <definedName name="_2Macros_Import_.qbop" localSheetId="35">#REF!</definedName>
    <definedName name="_2Macros_Import_.qbop" localSheetId="36">[36]!'[Macros Import].qbop'</definedName>
    <definedName name="_2Macros_Import_.qbop" localSheetId="37">[36]!'[Macros Import].qbop'</definedName>
    <definedName name="_2Macros_Import_.qbop" localSheetId="38">[36]!'[Macros Import].qbop'</definedName>
    <definedName name="_2Macros_Import_.qbop" localSheetId="39">#REF!</definedName>
    <definedName name="_2Macros_Import_.qbop" localSheetId="40">#REF!</definedName>
    <definedName name="_2Macros_Import_.qbop" localSheetId="47">[36]!'[Macros Import].qbop'</definedName>
    <definedName name="_2Macros_Import_.qbop" localSheetId="48">[36]!'[Macros Import].qbop'</definedName>
    <definedName name="_2Macros_Import_.qbop" localSheetId="49">[36]!'[Macros Import].qbop'</definedName>
    <definedName name="_2Macros_Import_.qbop" localSheetId="52">[36]!'[Macros Import].qbop'</definedName>
    <definedName name="_2Macros_Import_.qbop" localSheetId="53">[36]!'[Macros Import].qbop'</definedName>
    <definedName name="_2Macros_Import_.qbop" localSheetId="59">[36]!'[Macros Import].qbop'</definedName>
    <definedName name="_2Macros_Import_.qbop" localSheetId="60">[36]!'[Macros Import].qbop'</definedName>
    <definedName name="_2Macros_Import_.qbop" localSheetId="63">[36]!'[Macros Import].qbop'</definedName>
    <definedName name="_2Macros_Import_.qbop" localSheetId="64">#REF!</definedName>
    <definedName name="_2Macros_Import_.qbop" localSheetId="66">#REF!</definedName>
    <definedName name="_2Macros_Import_.qbop" localSheetId="67">#REF!</definedName>
    <definedName name="_2Macros_Import_.qbop" localSheetId="83">[36]!'[Macros Import].qbop'</definedName>
    <definedName name="_2Macros_Import_.qbop" localSheetId="90">[36]!'[Macros Import].qbop'</definedName>
    <definedName name="_2Macros_Import_.qbop" localSheetId="94">#REF!</definedName>
    <definedName name="_2Macros_Import_.qbop" localSheetId="25">#REF!</definedName>
    <definedName name="_2Macros_Import_.qbop" localSheetId="96">[36]!'[Macros Import].qbop'</definedName>
    <definedName name="_2Macros_Import_.qbop" localSheetId="97">[36]!'[Macros Import].qbop'</definedName>
    <definedName name="_2Macros_Import_.qbop">[36]!'[Macros Import].qbop'</definedName>
    <definedName name="_3">#N/A</definedName>
    <definedName name="_3.__No_club_de_París__Después_del_30_Jun_84" localSheetId="16">#REF!</definedName>
    <definedName name="_3.__No_club_de_París__Después_del_30_Jun_84" localSheetId="19">#REF!</definedName>
    <definedName name="_3.__No_club_de_París__Después_del_30_Jun_84" localSheetId="20">#REF!</definedName>
    <definedName name="_3.__No_club_de_París__Después_del_30_Jun_84" localSheetId="22">#REF!</definedName>
    <definedName name="_3.__No_club_de_París__Después_del_30_Jun_84" localSheetId="26">#REF!</definedName>
    <definedName name="_3.__No_club_de_París__Después_del_30_Jun_84" localSheetId="27">#REF!</definedName>
    <definedName name="_3.__No_club_de_París__Después_del_30_Jun_84" localSheetId="103">#REF!</definedName>
    <definedName name="_3.__No_club_de_París__Después_del_30_Jun_84" localSheetId="31">#REF!</definedName>
    <definedName name="_3.__No_club_de_París__Después_del_30_Jun_84" localSheetId="34">#REF!</definedName>
    <definedName name="_3.__No_club_de_París__Después_del_30_Jun_84" localSheetId="35">#REF!</definedName>
    <definedName name="_3.__No_club_de_París__Después_del_30_Jun_84" localSheetId="36">#REF!</definedName>
    <definedName name="_3.__No_club_de_París__Después_del_30_Jun_84" localSheetId="37">#REF!</definedName>
    <definedName name="_3.__No_club_de_París__Después_del_30_Jun_84" localSheetId="38">#REF!</definedName>
    <definedName name="_3.__No_club_de_París__Después_del_30_Jun_84" localSheetId="39">#REF!</definedName>
    <definedName name="_3.__No_club_de_París__Después_del_30_Jun_84" localSheetId="40">#REF!</definedName>
    <definedName name="_3.__No_club_de_París__Después_del_30_Jun_84" localSheetId="41">#REF!</definedName>
    <definedName name="_3.__No_club_de_París__Después_del_30_Jun_84" localSheetId="59">#REF!</definedName>
    <definedName name="_3.__No_club_de_París__Después_del_30_Jun_84" localSheetId="60">#REF!</definedName>
    <definedName name="_3.__No_club_de_París__Después_del_30_Jun_84" localSheetId="63">#REF!</definedName>
    <definedName name="_3.__No_club_de_París__Después_del_30_Jun_84" localSheetId="64">#REF!</definedName>
    <definedName name="_3.__No_club_de_París__Después_del_30_Jun_84" localSheetId="15">#REF!</definedName>
    <definedName name="_3.__No_club_de_París__Después_del_30_Jun_84" localSheetId="67">#REF!</definedName>
    <definedName name="_3.__No_club_de_París__Después_del_30_Jun_84" localSheetId="17">#REF!</definedName>
    <definedName name="_3.__No_club_de_París__Después_del_30_Jun_84" localSheetId="82">#REF!</definedName>
    <definedName name="_3.__No_club_de_París__Después_del_30_Jun_84" localSheetId="83">#REF!</definedName>
    <definedName name="_3.__No_club_de_París__Después_del_30_Jun_84" localSheetId="84">#REF!</definedName>
    <definedName name="_3.__No_club_de_París__Después_del_30_Jun_84" localSheetId="85">#REF!</definedName>
    <definedName name="_3.__No_club_de_París__Después_del_30_Jun_84" localSheetId="86">#REF!</definedName>
    <definedName name="_3.__No_club_de_París__Después_del_30_Jun_84" localSheetId="87">#REF!</definedName>
    <definedName name="_3.__No_club_de_París__Después_del_30_Jun_84" localSheetId="90">#REF!</definedName>
    <definedName name="_3.__No_club_de_París__Después_del_30_Jun_84" localSheetId="92">#REF!</definedName>
    <definedName name="_3.__No_club_de_París__Después_del_30_Jun_84" localSheetId="93">#REF!</definedName>
    <definedName name="_3.__No_club_de_París__Después_del_30_Jun_84" localSheetId="18">#REF!</definedName>
    <definedName name="_3.__No_club_de_París__Después_del_30_Jun_84" localSheetId="98">#REF!</definedName>
    <definedName name="_3.__No_club_de_París__Después_del_30_Jun_84" localSheetId="99">#REF!</definedName>
    <definedName name="_3.__No_club_de_París__Después_del_30_Jun_84" localSheetId="102">#REF!</definedName>
    <definedName name="_3.__No_club_de_París__Después_del_30_Jun_84" localSheetId="21">#REF!</definedName>
    <definedName name="_3.__No_club_de_París__Después_del_30_Jun_84" localSheetId="24">#REF!</definedName>
    <definedName name="_3.__No_club_de_París__Después_del_30_Jun_84" localSheetId="25">#REF!</definedName>
    <definedName name="_3.__No_club_de_París__Después_del_30_Jun_84">#REF!</definedName>
    <definedName name="_3__123Graph_ACPI_ER_LOG" localSheetId="16" hidden="1">[16]ER!#REF!</definedName>
    <definedName name="_3__123Graph_ACPI_ER_LOG" localSheetId="19" hidden="1">[16]ER!#REF!</definedName>
    <definedName name="_3__123Graph_ACPI_ER_LOG" localSheetId="20" hidden="1">[16]ER!#REF!</definedName>
    <definedName name="_3__123Graph_ACPI_ER_LOG" localSheetId="22" hidden="1">[16]ER!#REF!</definedName>
    <definedName name="_3__123Graph_ACPI_ER_LOG" localSheetId="26" hidden="1">#REF!</definedName>
    <definedName name="_3__123Graph_ACPI_ER_LOG" localSheetId="103" hidden="1">[16]ER!#REF!</definedName>
    <definedName name="_3__123Graph_ACPI_ER_LOG" localSheetId="31" hidden="1">[16]ER!#REF!</definedName>
    <definedName name="_3__123Graph_ACPI_ER_LOG" localSheetId="34" hidden="1">#REF!</definedName>
    <definedName name="_3__123Graph_ACPI_ER_LOG" localSheetId="35" hidden="1">[16]ER!#REF!</definedName>
    <definedName name="_3__123Graph_ACPI_ER_LOG" localSheetId="36" hidden="1">[16]ER!#REF!</definedName>
    <definedName name="_3__123Graph_ACPI_ER_LOG" localSheetId="37" hidden="1">[16]ER!#REF!</definedName>
    <definedName name="_3__123Graph_ACPI_ER_LOG" localSheetId="38" hidden="1">[16]ER!#REF!</definedName>
    <definedName name="_3__123Graph_ACPI_ER_LOG" localSheetId="39" hidden="1">#REF!</definedName>
    <definedName name="_3__123Graph_ACPI_ER_LOG" localSheetId="49" hidden="1">[16]ER!#REF!</definedName>
    <definedName name="_3__123Graph_ACPI_ER_LOG" localSheetId="53" hidden="1">[16]ER!#REF!</definedName>
    <definedName name="_3__123Graph_ACPI_ER_LOG" localSheetId="55" hidden="1">[16]ER!#REF!</definedName>
    <definedName name="_3__123Graph_ACPI_ER_LOG" localSheetId="59" hidden="1">[16]ER!#REF!</definedName>
    <definedName name="_3__123Graph_ACPI_ER_LOG" localSheetId="60" hidden="1">[16]ER!#REF!</definedName>
    <definedName name="_3__123Graph_ACPI_ER_LOG" localSheetId="63" hidden="1">[16]ER!#REF!</definedName>
    <definedName name="_3__123Graph_ACPI_ER_LOG" localSheetId="64" hidden="1">#REF!</definedName>
    <definedName name="_3__123Graph_ACPI_ER_LOG" localSheetId="15" hidden="1">[16]ER!#REF!</definedName>
    <definedName name="_3__123Graph_ACPI_ER_LOG" localSheetId="66" hidden="1">#REF!</definedName>
    <definedName name="_3__123Graph_ACPI_ER_LOG" localSheetId="67" hidden="1">[16]ER!#REF!</definedName>
    <definedName name="_3__123Graph_ACPI_ER_LOG" localSheetId="17" hidden="1">[16]ER!#REF!</definedName>
    <definedName name="_3__123Graph_ACPI_ER_LOG" localSheetId="83" hidden="1">[16]ER!#REF!</definedName>
    <definedName name="_3__123Graph_ACPI_ER_LOG" localSheetId="84" hidden="1">[16]ER!#REF!</definedName>
    <definedName name="_3__123Graph_ACPI_ER_LOG" localSheetId="85" hidden="1">[16]ER!#REF!</definedName>
    <definedName name="_3__123Graph_ACPI_ER_LOG" localSheetId="86" hidden="1">[16]ER!#REF!</definedName>
    <definedName name="_3__123Graph_ACPI_ER_LOG" localSheetId="90" hidden="1">[16]ER!#REF!</definedName>
    <definedName name="_3__123Graph_ACPI_ER_LOG" localSheetId="92" hidden="1">[16]ER!#REF!</definedName>
    <definedName name="_3__123Graph_ACPI_ER_LOG" localSheetId="93" hidden="1">[16]ER!#REF!</definedName>
    <definedName name="_3__123Graph_ACPI_ER_LOG" localSheetId="18" hidden="1">[16]ER!#REF!</definedName>
    <definedName name="_3__123Graph_ACPI_ER_LOG" localSheetId="94" hidden="1">#REF!</definedName>
    <definedName name="_3__123Graph_ACPI_ER_LOG" localSheetId="98" hidden="1">[16]ER!#REF!</definedName>
    <definedName name="_3__123Graph_ACPI_ER_LOG" localSheetId="99" hidden="1">[16]ER!#REF!</definedName>
    <definedName name="_3__123Graph_ACPI_ER_LOG" localSheetId="102" hidden="1">[16]ER!#REF!</definedName>
    <definedName name="_3__123Graph_ACPI_ER_LOG" localSheetId="21" hidden="1">[16]ER!#REF!</definedName>
    <definedName name="_3__123Graph_ACPI_ER_LOG" localSheetId="24" hidden="1">[16]ER!#REF!</definedName>
    <definedName name="_3__123Graph_ACPI_ER_LOG" localSheetId="25" hidden="1">#REF!</definedName>
    <definedName name="_3__123Graph_ACPI_ER_LOG" hidden="1">[16]ER!#REF!</definedName>
    <definedName name="_3__123Graph_ATERMS_OF_TRADE" localSheetId="16" hidden="1">#REF!</definedName>
    <definedName name="_3__123Graph_ATERMS_OF_TRADE" localSheetId="19" hidden="1">#REF!</definedName>
    <definedName name="_3__123Graph_ATERMS_OF_TRADE" localSheetId="20" hidden="1">#REF!</definedName>
    <definedName name="_3__123Graph_ATERMS_OF_TRADE" localSheetId="22" hidden="1">#REF!</definedName>
    <definedName name="_3__123Graph_ATERMS_OF_TRADE" localSheetId="23" hidden="1">#REF!</definedName>
    <definedName name="_3__123Graph_ATERMS_OF_TRADE" localSheetId="31" hidden="1">#REF!</definedName>
    <definedName name="_3__123Graph_ATERMS_OF_TRADE" localSheetId="34" hidden="1">#REF!</definedName>
    <definedName name="_3__123Graph_ATERMS_OF_TRADE" localSheetId="35" hidden="1">#REF!</definedName>
    <definedName name="_3__123Graph_ATERMS_OF_TRADE" localSheetId="36" hidden="1">#REF!</definedName>
    <definedName name="_3__123Graph_ATERMS_OF_TRADE" localSheetId="37" hidden="1">#REF!</definedName>
    <definedName name="_3__123Graph_ATERMS_OF_TRADE" localSheetId="38" hidden="1">#REF!</definedName>
    <definedName name="_3__123Graph_ATERMS_OF_TRADE" localSheetId="39" hidden="1">#REF!</definedName>
    <definedName name="_3__123Graph_ATERMS_OF_TRADE" localSheetId="59" hidden="1">#REF!</definedName>
    <definedName name="_3__123Graph_ATERMS_OF_TRADE" localSheetId="67" hidden="1">#REF!</definedName>
    <definedName name="_3__123Graph_ATERMS_OF_TRADE" localSheetId="17" hidden="1">#REF!</definedName>
    <definedName name="_3__123Graph_ATERMS_OF_TRADE" localSheetId="87" hidden="1">#REF!</definedName>
    <definedName name="_3__123Graph_ATERMS_OF_TRADE" localSheetId="90" hidden="1">#REF!</definedName>
    <definedName name="_3__123Graph_ATERMS_OF_TRADE" localSheetId="92" hidden="1">#REF!</definedName>
    <definedName name="_3__123Graph_ATERMS_OF_TRADE" localSheetId="93" hidden="1">#REF!</definedName>
    <definedName name="_3__123Graph_ATERMS_OF_TRADE" localSheetId="18" hidden="1">#REF!</definedName>
    <definedName name="_3__123Graph_ATERMS_OF_TRADE" localSheetId="98" hidden="1">#REF!</definedName>
    <definedName name="_3__123Graph_ATERMS_OF_TRADE" localSheetId="99" hidden="1">#REF!</definedName>
    <definedName name="_3__123Graph_ATERMS_OF_TRADE" localSheetId="21" hidden="1">#REF!</definedName>
    <definedName name="_3__123Graph_ATERMS_OF_TRADE" localSheetId="24" hidden="1">#REF!</definedName>
    <definedName name="_3__123Graph_ATERMS_OF_TRADE" hidden="1">#REF!</definedName>
    <definedName name="_30__123Graph_XREALEX_WAGE" localSheetId="16" hidden="1">[29]PRIVATE!#REF!</definedName>
    <definedName name="_30__123Graph_XREALEX_WAGE" localSheetId="19" hidden="1">[29]PRIVATE!#REF!</definedName>
    <definedName name="_30__123Graph_XREALEX_WAGE" localSheetId="20" hidden="1">[29]PRIVATE!#REF!</definedName>
    <definedName name="_30__123Graph_XREALEX_WAGE" localSheetId="22" hidden="1">[29]PRIVATE!#REF!</definedName>
    <definedName name="_30__123Graph_XREALEX_WAGE" localSheetId="23" hidden="1">[29]PRIVATE!#REF!</definedName>
    <definedName name="_30__123Graph_XREALEX_WAGE" localSheetId="26" hidden="1">#REF!</definedName>
    <definedName name="_30__123Graph_XREALEX_WAGE" localSheetId="103" hidden="1">[29]PRIVATE!#REF!</definedName>
    <definedName name="_30__123Graph_XREALEX_WAGE" localSheetId="31" hidden="1">[30]PRIVATE!#REF!</definedName>
    <definedName name="_30__123Graph_XREALEX_WAGE" localSheetId="34" hidden="1">#REF!</definedName>
    <definedName name="_30__123Graph_XREALEX_WAGE" localSheetId="35" hidden="1">[30]PRIVATE!#REF!</definedName>
    <definedName name="_30__123Graph_XREALEX_WAGE" localSheetId="36" hidden="1">[30]PRIVATE!#REF!</definedName>
    <definedName name="_30__123Graph_XREALEX_WAGE" localSheetId="37" hidden="1">[30]PRIVATE!#REF!</definedName>
    <definedName name="_30__123Graph_XREALEX_WAGE" localSheetId="38" hidden="1">[30]PRIVATE!#REF!</definedName>
    <definedName name="_30__123Graph_XREALEX_WAGE" localSheetId="39" hidden="1">#REF!</definedName>
    <definedName name="_30__123Graph_XREALEX_WAGE" localSheetId="40" hidden="1">#REF!</definedName>
    <definedName name="_30__123Graph_XREALEX_WAGE" localSheetId="41" hidden="1">#REF!</definedName>
    <definedName name="_30__123Graph_XREALEX_WAGE" localSheetId="59" hidden="1">[29]PRIVATE!#REF!</definedName>
    <definedName name="_30__123Graph_XREALEX_WAGE" localSheetId="60" hidden="1">[30]PRIVATE!#REF!</definedName>
    <definedName name="_30__123Graph_XREALEX_WAGE" localSheetId="63" hidden="1">[29]PRIVATE!#REF!</definedName>
    <definedName name="_30__123Graph_XREALEX_WAGE" localSheetId="64" hidden="1">#REF!</definedName>
    <definedName name="_30__123Graph_XREALEX_WAGE" localSheetId="15" hidden="1">[29]PRIVATE!#REF!</definedName>
    <definedName name="_30__123Graph_XREALEX_WAGE" localSheetId="66" hidden="1">#REF!</definedName>
    <definedName name="_30__123Graph_XREALEX_WAGE" localSheetId="67" hidden="1">[29]PRIVATE!#REF!</definedName>
    <definedName name="_30__123Graph_XREALEX_WAGE" localSheetId="17" hidden="1">[29]PRIVATE!#REF!</definedName>
    <definedName name="_30__123Graph_XREALEX_WAGE" localSheetId="83" hidden="1">[29]PRIVATE!#REF!</definedName>
    <definedName name="_30__123Graph_XREALEX_WAGE" localSheetId="84" hidden="1">[29]PRIVATE!#REF!</definedName>
    <definedName name="_30__123Graph_XREALEX_WAGE" localSheetId="85" hidden="1">[29]PRIVATE!#REF!</definedName>
    <definedName name="_30__123Graph_XREALEX_WAGE" localSheetId="86" hidden="1">[29]PRIVATE!#REF!</definedName>
    <definedName name="_30__123Graph_XREALEX_WAGE" localSheetId="87" hidden="1">[29]PRIVATE!#REF!</definedName>
    <definedName name="_30__123Graph_XREALEX_WAGE" localSheetId="90" hidden="1">[29]PRIVATE!#REF!</definedName>
    <definedName name="_30__123Graph_XREALEX_WAGE" localSheetId="92" hidden="1">[29]PRIVATE!#REF!</definedName>
    <definedName name="_30__123Graph_XREALEX_WAGE" localSheetId="93" hidden="1">[29]PRIVATE!#REF!</definedName>
    <definedName name="_30__123Graph_XREALEX_WAGE" localSheetId="18" hidden="1">[29]PRIVATE!#REF!</definedName>
    <definedName name="_30__123Graph_XREALEX_WAGE" localSheetId="94" hidden="1">#REF!</definedName>
    <definedName name="_30__123Graph_XREALEX_WAGE" localSheetId="98" hidden="1">[29]PRIVATE!#REF!</definedName>
    <definedName name="_30__123Graph_XREALEX_WAGE" localSheetId="99" hidden="1">[29]PRIVATE!#REF!</definedName>
    <definedName name="_30__123Graph_XREALEX_WAGE" localSheetId="102" hidden="1">[29]PRIVATE!#REF!</definedName>
    <definedName name="_30__123Graph_XREALEX_WAGE" localSheetId="21" hidden="1">[29]PRIVATE!#REF!</definedName>
    <definedName name="_30__123Graph_XREALEX_WAGE" localSheetId="24" hidden="1">[29]PRIVATE!#REF!</definedName>
    <definedName name="_30__123Graph_XREALEX_WAGE" localSheetId="25" hidden="1">#REF!</definedName>
    <definedName name="_30__123Graph_XREALEX_WAGE" hidden="1">[30]PRIVATE!#REF!</definedName>
    <definedName name="_30CONSOL_B2" localSheetId="16">#REF!</definedName>
    <definedName name="_30CONSOL_B2" localSheetId="19">#REF!</definedName>
    <definedName name="_30CONSOL_B2" localSheetId="20">#REF!</definedName>
    <definedName name="_30CONSOL_B2" localSheetId="22">#REF!</definedName>
    <definedName name="_30CONSOL_B2" localSheetId="26">#REF!</definedName>
    <definedName name="_30CONSOL_B2" localSheetId="103">#REF!</definedName>
    <definedName name="_30CONSOL_B2" localSheetId="31">#REF!</definedName>
    <definedName name="_30CONSOL_B2" localSheetId="34">#REF!</definedName>
    <definedName name="_30CONSOL_B2" localSheetId="35">#REF!</definedName>
    <definedName name="_30CONSOL_B2" localSheetId="36">#REF!</definedName>
    <definedName name="_30CONSOL_B2" localSheetId="37">#REF!</definedName>
    <definedName name="_30CONSOL_B2" localSheetId="38">#REF!</definedName>
    <definedName name="_30CONSOL_B2" localSheetId="39">#REF!</definedName>
    <definedName name="_30CONSOL_B2" localSheetId="49">#REF!</definedName>
    <definedName name="_30CONSOL_B2" localSheetId="53">#REF!</definedName>
    <definedName name="_30CONSOL_B2" localSheetId="55">#REF!</definedName>
    <definedName name="_30CONSOL_B2" localSheetId="59">#REF!</definedName>
    <definedName name="_30CONSOL_B2" localSheetId="60">#REF!</definedName>
    <definedName name="_30CONSOL_B2" localSheetId="63">#REF!</definedName>
    <definedName name="_30CONSOL_B2" localSheetId="64">#REF!</definedName>
    <definedName name="_30CONSOL_B2" localSheetId="15">#REF!</definedName>
    <definedName name="_30CONSOL_B2" localSheetId="67">#REF!</definedName>
    <definedName name="_30CONSOL_B2" localSheetId="17">#REF!</definedName>
    <definedName name="_30CONSOL_B2" localSheetId="82">#REF!</definedName>
    <definedName name="_30CONSOL_B2" localSheetId="83">#REF!</definedName>
    <definedName name="_30CONSOL_B2" localSheetId="84">#REF!</definedName>
    <definedName name="_30CONSOL_B2" localSheetId="85">#REF!</definedName>
    <definedName name="_30CONSOL_B2" localSheetId="86">#REF!</definedName>
    <definedName name="_30CONSOL_B2" localSheetId="90">#REF!</definedName>
    <definedName name="_30CONSOL_B2" localSheetId="92">#REF!</definedName>
    <definedName name="_30CONSOL_B2" localSheetId="93">#REF!</definedName>
    <definedName name="_30CONSOL_B2" localSheetId="18">#REF!</definedName>
    <definedName name="_30CONSOL_B2" localSheetId="98">#REF!</definedName>
    <definedName name="_30CONSOL_B2" localSheetId="99">#REF!</definedName>
    <definedName name="_30CONSOL_B2" localSheetId="102">#REF!</definedName>
    <definedName name="_30CONSOL_B2" localSheetId="21">#REF!</definedName>
    <definedName name="_30CONSOL_B2" localSheetId="24">#REF!</definedName>
    <definedName name="_30CONSOL_B2" localSheetId="25">#REF!</definedName>
    <definedName name="_30CONSOL_B2">#REF!</definedName>
    <definedName name="_31_0GRÁFICO_N_10.2" localSheetId="34">#REF!</definedName>
    <definedName name="_31_0GRÁFICO_N_10.2" localSheetId="35">[34]monthly!#REF!</definedName>
    <definedName name="_31_0GRÁFICO_N_10.2" localSheetId="36">[34]monthly!#REF!</definedName>
    <definedName name="_31_0GRÁFICO_N_10.2" localSheetId="37">[33]monthly!#REF!</definedName>
    <definedName name="_31_0GRÁFICO_N_10.2" localSheetId="38">[33]monthly!#REF!</definedName>
    <definedName name="_31_0GRÁFICO_N_10.2" localSheetId="39">#REF!</definedName>
    <definedName name="_31_0GRÁFICO_N_10.2" localSheetId="49">[35]monthly!#REF!</definedName>
    <definedName name="_31_0GRÁFICO_N_10.2" localSheetId="50">[35]monthly!#REF!</definedName>
    <definedName name="_31_0GRÁFICO_N_10.2" localSheetId="51">[35]monthly!#REF!</definedName>
    <definedName name="_31_0GRÁFICO_N_10.2" localSheetId="52">[35]monthly!#REF!</definedName>
    <definedName name="_31_0GRÁFICO_N_10.2" localSheetId="53">[35]monthly!#REF!</definedName>
    <definedName name="_31_0GRÁFICO_N_10.2" localSheetId="54">[35]monthly!#REF!</definedName>
    <definedName name="_31_0GRÁFICO_N_10.2" localSheetId="55">[35]monthly!#REF!</definedName>
    <definedName name="_31_0GRÁFICO_N_10.2" localSheetId="59">[33]monthly!#REF!</definedName>
    <definedName name="_31_0GRÁFICO_N_10.2" localSheetId="63">#REF!</definedName>
    <definedName name="_31_0GRÁFICO_N_10.2" localSheetId="64">#REF!</definedName>
    <definedName name="_31_0GRÁFICO_N_10.2" localSheetId="66">#REF!</definedName>
    <definedName name="_31_0GRÁFICO_N_10.2" localSheetId="67">[33]monthly!#REF!</definedName>
    <definedName name="_31_0GRÁFICO_N_10.2" localSheetId="90">[34]monthly!#REF!</definedName>
    <definedName name="_31_0GRÁFICO_N_10.2" localSheetId="92">[34]monthly!#REF!</definedName>
    <definedName name="_31_0GRÁFICO_N_10.2" localSheetId="93">[34]monthly!#REF!</definedName>
    <definedName name="_31_0GRÁFICO_N_10.2" localSheetId="94">#REF!</definedName>
    <definedName name="_31_0GRÁFICO_N_10.2" localSheetId="98">[33]monthly!#REF!</definedName>
    <definedName name="_31_0GRÁFICO_N_10.2" localSheetId="99">[33]monthly!#REF!</definedName>
    <definedName name="_31_0GRÁFICO_N_10.2">[33]monthly!#REF!</definedName>
    <definedName name="_31CONSOL_DEPOSITS" localSheetId="16">'[37]A 11'!#REF!</definedName>
    <definedName name="_31CONSOL_DEPOSITS" localSheetId="19">'[37]A 11'!#REF!</definedName>
    <definedName name="_31CONSOL_DEPOSITS" localSheetId="20">'[37]A 11'!#REF!</definedName>
    <definedName name="_31CONSOL_DEPOSITS" localSheetId="22">'[37]A 11'!#REF!</definedName>
    <definedName name="_31CONSOL_DEPOSITS" localSheetId="26">#REF!</definedName>
    <definedName name="_31CONSOL_DEPOSITS" localSheetId="103">'[37]A 11'!#REF!</definedName>
    <definedName name="_31CONSOL_DEPOSITS" localSheetId="31">'[37]A 11'!#REF!</definedName>
    <definedName name="_31CONSOL_DEPOSITS" localSheetId="34">#REF!</definedName>
    <definedName name="_31CONSOL_DEPOSITS" localSheetId="35">'[37]A 11'!#REF!</definedName>
    <definedName name="_31CONSOL_DEPOSITS" localSheetId="36">'[37]A 11'!#REF!</definedName>
    <definedName name="_31CONSOL_DEPOSITS" localSheetId="37">'[37]A 11'!#REF!</definedName>
    <definedName name="_31CONSOL_DEPOSITS" localSheetId="38">'[37]A 11'!#REF!</definedName>
    <definedName name="_31CONSOL_DEPOSITS" localSheetId="39">#REF!</definedName>
    <definedName name="_31CONSOL_DEPOSITS" localSheetId="49">'[37]A 11'!#REF!</definedName>
    <definedName name="_31CONSOL_DEPOSITS" localSheetId="53">'[37]A 11'!#REF!</definedName>
    <definedName name="_31CONSOL_DEPOSITS" localSheetId="55">'[37]A 11'!#REF!</definedName>
    <definedName name="_31CONSOL_DEPOSITS" localSheetId="59">'[37]A 11'!#REF!</definedName>
    <definedName name="_31CONSOL_DEPOSITS" localSheetId="60">'[37]A 11'!#REF!</definedName>
    <definedName name="_31CONSOL_DEPOSITS" localSheetId="63">'[37]A 11'!#REF!</definedName>
    <definedName name="_31CONSOL_DEPOSITS" localSheetId="64">#REF!</definedName>
    <definedName name="_31CONSOL_DEPOSITS" localSheetId="15">'[37]A 11'!#REF!</definedName>
    <definedName name="_31CONSOL_DEPOSITS" localSheetId="66">#REF!</definedName>
    <definedName name="_31CONSOL_DEPOSITS" localSheetId="67">'[37]A 11'!#REF!</definedName>
    <definedName name="_31CONSOL_DEPOSITS" localSheetId="17">'[37]A 11'!#REF!</definedName>
    <definedName name="_31CONSOL_DEPOSITS" localSheetId="83">'[37]A 11'!#REF!</definedName>
    <definedName name="_31CONSOL_DEPOSITS" localSheetId="84">'[37]A 11'!#REF!</definedName>
    <definedName name="_31CONSOL_DEPOSITS" localSheetId="85">'[37]A 11'!#REF!</definedName>
    <definedName name="_31CONSOL_DEPOSITS" localSheetId="86">'[37]A 11'!#REF!</definedName>
    <definedName name="_31CONSOL_DEPOSITS" localSheetId="90">'[37]A 11'!#REF!</definedName>
    <definedName name="_31CONSOL_DEPOSITS" localSheetId="92">'[37]A 11'!#REF!</definedName>
    <definedName name="_31CONSOL_DEPOSITS" localSheetId="93">'[37]A 11'!#REF!</definedName>
    <definedName name="_31CONSOL_DEPOSITS" localSheetId="18">'[37]A 11'!#REF!</definedName>
    <definedName name="_31CONSOL_DEPOSITS" localSheetId="94">#REF!</definedName>
    <definedName name="_31CONSOL_DEPOSITS" localSheetId="98">'[37]A 11'!#REF!</definedName>
    <definedName name="_31CONSOL_DEPOSITS" localSheetId="99">'[37]A 11'!#REF!</definedName>
    <definedName name="_31CONSOL_DEPOSITS" localSheetId="102">'[37]A 11'!#REF!</definedName>
    <definedName name="_31CONSOL_DEPOSITS" localSheetId="21">'[37]A 11'!#REF!</definedName>
    <definedName name="_31CONSOL_DEPOSITS" localSheetId="24">'[37]A 11'!#REF!</definedName>
    <definedName name="_31CONSOL_DEPOSITS" localSheetId="25">#REF!</definedName>
    <definedName name="_31CONSOL_DEPOSITS">'[37]A 11'!#REF!</definedName>
    <definedName name="_32FA_L" localSheetId="16">#REF!</definedName>
    <definedName name="_32FA_L" localSheetId="19">#REF!</definedName>
    <definedName name="_32FA_L" localSheetId="20">#REF!</definedName>
    <definedName name="_32FA_L" localSheetId="22">#REF!</definedName>
    <definedName name="_32FA_L" localSheetId="26">#REF!</definedName>
    <definedName name="_32FA_L" localSheetId="103">#REF!</definedName>
    <definedName name="_32FA_L" localSheetId="31">#REF!</definedName>
    <definedName name="_32FA_L" localSheetId="34">#REF!</definedName>
    <definedName name="_32FA_L" localSheetId="35">#REF!</definedName>
    <definedName name="_32FA_L" localSheetId="36">#REF!</definedName>
    <definedName name="_32FA_L" localSheetId="37">#REF!</definedName>
    <definedName name="_32FA_L" localSheetId="38">#REF!</definedName>
    <definedName name="_32FA_L" localSheetId="39">#REF!</definedName>
    <definedName name="_32FA_L" localSheetId="49">#REF!</definedName>
    <definedName name="_32FA_L" localSheetId="53">#REF!</definedName>
    <definedName name="_32FA_L" localSheetId="55">#REF!</definedName>
    <definedName name="_32FA_L" localSheetId="59">#REF!</definedName>
    <definedName name="_32FA_L" localSheetId="60">#REF!</definedName>
    <definedName name="_32FA_L" localSheetId="63">#REF!</definedName>
    <definedName name="_32FA_L" localSheetId="64">#REF!</definedName>
    <definedName name="_32FA_L" localSheetId="15">#REF!</definedName>
    <definedName name="_32FA_L" localSheetId="67">#REF!</definedName>
    <definedName name="_32FA_L" localSheetId="17">#REF!</definedName>
    <definedName name="_32FA_L" localSheetId="82">#REF!</definedName>
    <definedName name="_32FA_L" localSheetId="83">#REF!</definedName>
    <definedName name="_32FA_L" localSheetId="84">#REF!</definedName>
    <definedName name="_32FA_L" localSheetId="85">#REF!</definedName>
    <definedName name="_32FA_L" localSheetId="86">#REF!</definedName>
    <definedName name="_32FA_L" localSheetId="90">#REF!</definedName>
    <definedName name="_32FA_L" localSheetId="92">#REF!</definedName>
    <definedName name="_32FA_L" localSheetId="93">#REF!</definedName>
    <definedName name="_32FA_L" localSheetId="18">#REF!</definedName>
    <definedName name="_32FA_L" localSheetId="98">#REF!</definedName>
    <definedName name="_32FA_L" localSheetId="99">#REF!</definedName>
    <definedName name="_32FA_L" localSheetId="102">#REF!</definedName>
    <definedName name="_32FA_L" localSheetId="21">#REF!</definedName>
    <definedName name="_32FA_L" localSheetId="24">#REF!</definedName>
    <definedName name="_32FA_L" localSheetId="25">#REF!</definedName>
    <definedName name="_32FA_L">#REF!</definedName>
    <definedName name="_33GAZ_LIABS" localSheetId="16">#REF!</definedName>
    <definedName name="_33GAZ_LIABS" localSheetId="22">#REF!</definedName>
    <definedName name="_33GAZ_LIABS" localSheetId="26">#REF!</definedName>
    <definedName name="_33GAZ_LIABS" localSheetId="31">#REF!</definedName>
    <definedName name="_33GAZ_LIABS" localSheetId="34">#REF!</definedName>
    <definedName name="_33GAZ_LIABS" localSheetId="35">#REF!</definedName>
    <definedName name="_33GAZ_LIABS" localSheetId="36">#REF!</definedName>
    <definedName name="_33GAZ_LIABS" localSheetId="37">#REF!</definedName>
    <definedName name="_33GAZ_LIABS" localSheetId="38">#REF!</definedName>
    <definedName name="_33GAZ_LIABS" localSheetId="39">#REF!</definedName>
    <definedName name="_33GAZ_LIABS" localSheetId="49">#REF!</definedName>
    <definedName name="_33GAZ_LIABS" localSheetId="53">#REF!</definedName>
    <definedName name="_33GAZ_LIABS" localSheetId="59">#REF!</definedName>
    <definedName name="_33GAZ_LIABS" localSheetId="60">#REF!</definedName>
    <definedName name="_33GAZ_LIABS" localSheetId="63">#REF!</definedName>
    <definedName name="_33GAZ_LIABS" localSheetId="67">#REF!</definedName>
    <definedName name="_33GAZ_LIABS" localSheetId="17">#REF!</definedName>
    <definedName name="_33GAZ_LIABS" localSheetId="82">#REF!</definedName>
    <definedName name="_33GAZ_LIABS" localSheetId="83">#REF!</definedName>
    <definedName name="_33GAZ_LIABS" localSheetId="84">#REF!</definedName>
    <definedName name="_33GAZ_LIABS" localSheetId="85">#REF!</definedName>
    <definedName name="_33GAZ_LIABS" localSheetId="86">#REF!</definedName>
    <definedName name="_33GAZ_LIABS" localSheetId="90">#REF!</definedName>
    <definedName name="_33GAZ_LIABS" localSheetId="92">#REF!</definedName>
    <definedName name="_33GAZ_LIABS" localSheetId="93">#REF!</definedName>
    <definedName name="_33GAZ_LIABS" localSheetId="98">#REF!</definedName>
    <definedName name="_33GAZ_LIABS" localSheetId="99">#REF!</definedName>
    <definedName name="_33GAZ_LIABS" localSheetId="25">#REF!</definedName>
    <definedName name="_33GAZ_LIABS">#REF!</definedName>
    <definedName name="_34__123Graph_XTERMS_OF_TRADE" localSheetId="16" hidden="1">#REF!</definedName>
    <definedName name="_34__123Graph_XTERMS_OF_TRADE" localSheetId="22" hidden="1">#REF!</definedName>
    <definedName name="_34__123Graph_XTERMS_OF_TRADE" localSheetId="26" hidden="1">#REF!</definedName>
    <definedName name="_34__123Graph_XTERMS_OF_TRADE" localSheetId="27" hidden="1">#REF!</definedName>
    <definedName name="_34__123Graph_XTERMS_OF_TRADE" localSheetId="31" hidden="1">#REF!</definedName>
    <definedName name="_34__123Graph_XTERMS_OF_TRADE" localSheetId="34" hidden="1">#REF!</definedName>
    <definedName name="_34__123Graph_XTERMS_OF_TRADE" localSheetId="35" hidden="1">#REF!</definedName>
    <definedName name="_34__123Graph_XTERMS_OF_TRADE" localSheetId="36" hidden="1">#REF!</definedName>
    <definedName name="_34__123Graph_XTERMS_OF_TRADE" localSheetId="37" hidden="1">#REF!</definedName>
    <definedName name="_34__123Graph_XTERMS_OF_TRADE" localSheetId="38" hidden="1">#REF!</definedName>
    <definedName name="_34__123Graph_XTERMS_OF_TRADE" localSheetId="39" hidden="1">#REF!</definedName>
    <definedName name="_34__123Graph_XTERMS_OF_TRADE" localSheetId="40" hidden="1">#REF!</definedName>
    <definedName name="_34__123Graph_XTERMS_OF_TRADE" localSheetId="41" hidden="1">#REF!</definedName>
    <definedName name="_34__123Graph_XTERMS_OF_TRADE" localSheetId="59" hidden="1">#REF!</definedName>
    <definedName name="_34__123Graph_XTERMS_OF_TRADE" localSheetId="60" hidden="1">#REF!</definedName>
    <definedName name="_34__123Graph_XTERMS_OF_TRADE" localSheetId="63" hidden="1">#REF!</definedName>
    <definedName name="_34__123Graph_XTERMS_OF_TRADE" localSheetId="67" hidden="1">#REF!</definedName>
    <definedName name="_34__123Graph_XTERMS_OF_TRADE" localSheetId="17" hidden="1">#REF!</definedName>
    <definedName name="_34__123Graph_XTERMS_OF_TRADE" localSheetId="82" hidden="1">#REF!</definedName>
    <definedName name="_34__123Graph_XTERMS_OF_TRADE" localSheetId="83" hidden="1">#REF!</definedName>
    <definedName name="_34__123Graph_XTERMS_OF_TRADE" localSheetId="84" hidden="1">#REF!</definedName>
    <definedName name="_34__123Graph_XTERMS_OF_TRADE" localSheetId="85" hidden="1">#REF!</definedName>
    <definedName name="_34__123Graph_XTERMS_OF_TRADE" localSheetId="86" hidden="1">#REF!</definedName>
    <definedName name="_34__123Graph_XTERMS_OF_TRADE" localSheetId="87" hidden="1">#REF!</definedName>
    <definedName name="_34__123Graph_XTERMS_OF_TRADE" localSheetId="90" hidden="1">#REF!</definedName>
    <definedName name="_34__123Graph_XTERMS_OF_TRADE" localSheetId="92" hidden="1">#REF!</definedName>
    <definedName name="_34__123Graph_XTERMS_OF_TRADE" localSheetId="93" hidden="1">#REF!</definedName>
    <definedName name="_34__123Graph_XTERMS_OF_TRADE" localSheetId="98" hidden="1">#REF!</definedName>
    <definedName name="_34__123Graph_XTERMS_OF_TRADE" localSheetId="99" hidden="1">#REF!</definedName>
    <definedName name="_34__123Graph_XTERMS_OF_TRADE" localSheetId="25" hidden="1">#REF!</definedName>
    <definedName name="_34__123Graph_XTERMS_OF_TRADE" hidden="1">#REF!</definedName>
    <definedName name="_34INT_RESERVES" localSheetId="16">#REF!</definedName>
    <definedName name="_34INT_RESERVES" localSheetId="22">#REF!</definedName>
    <definedName name="_34INT_RESERVES" localSheetId="34">#REF!</definedName>
    <definedName name="_34INT_RESERVES" localSheetId="35">#REF!</definedName>
    <definedName name="_34INT_RESERVES" localSheetId="36">#REF!</definedName>
    <definedName name="_34INT_RESERVES" localSheetId="37">#REF!</definedName>
    <definedName name="_34INT_RESERVES" localSheetId="38">#REF!</definedName>
    <definedName name="_34INT_RESERVES" localSheetId="39">#REF!</definedName>
    <definedName name="_34INT_RESERVES" localSheetId="49">#REF!</definedName>
    <definedName name="_34INT_RESERVES" localSheetId="53">#REF!</definedName>
    <definedName name="_34INT_RESERVES" localSheetId="17">#REF!</definedName>
    <definedName name="_34INT_RESERVES" localSheetId="82">#REF!</definedName>
    <definedName name="_34INT_RESERVES" localSheetId="90">#REF!</definedName>
    <definedName name="_34INT_RESERVES" localSheetId="92">#REF!</definedName>
    <definedName name="_34INT_RESERVES" localSheetId="93">#REF!</definedName>
    <definedName name="_34INT_RESERVES" localSheetId="99">#REF!</definedName>
    <definedName name="_34INT_RESERVES">#REF!</definedName>
    <definedName name="_39__123Graph_BCPI_ER_LOG" localSheetId="26" hidden="1">#REF!</definedName>
    <definedName name="_39__123Graph_BCPI_ER_LOG" localSheetId="31" hidden="1">[16]ER!#REF!</definedName>
    <definedName name="_39__123Graph_BCPI_ER_LOG" localSheetId="34" hidden="1">#REF!</definedName>
    <definedName name="_39__123Graph_BCPI_ER_LOG" localSheetId="35" hidden="1">#REF!</definedName>
    <definedName name="_39__123Graph_BCPI_ER_LOG" localSheetId="36" hidden="1">#REF!</definedName>
    <definedName name="_39__123Graph_BCPI_ER_LOG" localSheetId="37" hidden="1">[16]ER!#REF!</definedName>
    <definedName name="_39__123Graph_BCPI_ER_LOG" localSheetId="38" hidden="1">[16]ER!#REF!</definedName>
    <definedName name="_39__123Graph_BCPI_ER_LOG" localSheetId="39" hidden="1">#REF!</definedName>
    <definedName name="_39__123Graph_BCPI_ER_LOG" localSheetId="49" hidden="1">[16]ER!#REF!</definedName>
    <definedName name="_39__123Graph_BCPI_ER_LOG" localSheetId="53" hidden="1">[16]ER!#REF!</definedName>
    <definedName name="_39__123Graph_BCPI_ER_LOG" localSheetId="59" hidden="1">[16]ER!#REF!</definedName>
    <definedName name="_39__123Graph_BCPI_ER_LOG" localSheetId="60" hidden="1">[16]ER!#REF!</definedName>
    <definedName name="_39__123Graph_BCPI_ER_LOG" localSheetId="63" hidden="1">#REF!</definedName>
    <definedName name="_39__123Graph_BCPI_ER_LOG" localSheetId="64" hidden="1">#REF!</definedName>
    <definedName name="_39__123Graph_BCPI_ER_LOG" localSheetId="66" hidden="1">#REF!</definedName>
    <definedName name="_39__123Graph_BCPI_ER_LOG" localSheetId="67" hidden="1">#REF!</definedName>
    <definedName name="_39__123Graph_BCPI_ER_LOG" localSheetId="82" hidden="1">[16]ER!#REF!</definedName>
    <definedName name="_39__123Graph_BCPI_ER_LOG" localSheetId="87" hidden="1">[16]ER!#REF!</definedName>
    <definedName name="_39__123Graph_BCPI_ER_LOG" localSheetId="90" hidden="1">#REF!</definedName>
    <definedName name="_39__123Graph_BCPI_ER_LOG" localSheetId="94" hidden="1">#REF!</definedName>
    <definedName name="_39__123Graph_BCPI_ER_LOG" localSheetId="25" hidden="1">#REF!</definedName>
    <definedName name="_39__123Graph_BCPI_ER_LOG" hidden="1">[16]ER!#REF!</definedName>
    <definedName name="_4">#N/A</definedName>
    <definedName name="_4__123Graph_BCPI_ER_LOG" localSheetId="26" hidden="1">#REF!</definedName>
    <definedName name="_4__123Graph_BCPI_ER_LOG" localSheetId="31" hidden="1">[16]ER!#REF!</definedName>
    <definedName name="_4__123Graph_BCPI_ER_LOG" localSheetId="34" hidden="1">#REF!</definedName>
    <definedName name="_4__123Graph_BCPI_ER_LOG" localSheetId="35" hidden="1">#REF!</definedName>
    <definedName name="_4__123Graph_BCPI_ER_LOG" localSheetId="36" hidden="1">#REF!</definedName>
    <definedName name="_4__123Graph_BCPI_ER_LOG" localSheetId="37" hidden="1">[16]ER!#REF!</definedName>
    <definedName name="_4__123Graph_BCPI_ER_LOG" localSheetId="38" hidden="1">[16]ER!#REF!</definedName>
    <definedName name="_4__123Graph_BCPI_ER_LOG" localSheetId="39" hidden="1">#REF!</definedName>
    <definedName name="_4__123Graph_BCPI_ER_LOG" localSheetId="49" hidden="1">[16]ER!#REF!</definedName>
    <definedName name="_4__123Graph_BCPI_ER_LOG" localSheetId="53" hidden="1">[16]ER!#REF!</definedName>
    <definedName name="_4__123Graph_BCPI_ER_LOG" localSheetId="59" hidden="1">[16]ER!#REF!</definedName>
    <definedName name="_4__123Graph_BCPI_ER_LOG" localSheetId="60" hidden="1">[16]ER!#REF!</definedName>
    <definedName name="_4__123Graph_BCPI_ER_LOG" localSheetId="63" hidden="1">#REF!</definedName>
    <definedName name="_4__123Graph_BCPI_ER_LOG" localSheetId="64" hidden="1">#REF!</definedName>
    <definedName name="_4__123Graph_BCPI_ER_LOG" localSheetId="66" hidden="1">#REF!</definedName>
    <definedName name="_4__123Graph_BCPI_ER_LOG" localSheetId="67" hidden="1">#REF!</definedName>
    <definedName name="_4__123Graph_BCPI_ER_LOG" localSheetId="82" hidden="1">[16]ER!#REF!</definedName>
    <definedName name="_4__123Graph_BCPI_ER_LOG" localSheetId="87" hidden="1">[16]ER!#REF!</definedName>
    <definedName name="_4__123Graph_BCPI_ER_LOG" localSheetId="90" hidden="1">#REF!</definedName>
    <definedName name="_4__123Graph_BCPI_ER_LOG" localSheetId="94" hidden="1">#REF!</definedName>
    <definedName name="_4__123Graph_BCPI_ER_LOG" localSheetId="25" hidden="1">#REF!</definedName>
    <definedName name="_4__123Graph_BCPI_ER_LOG" hidden="1">[16]ER!#REF!</definedName>
    <definedName name="_4__123Graph_BTERMS_OF_TRADE" localSheetId="16" hidden="1">#REF!</definedName>
    <definedName name="_4__123Graph_BTERMS_OF_TRADE" localSheetId="19" hidden="1">#REF!</definedName>
    <definedName name="_4__123Graph_BTERMS_OF_TRADE" localSheetId="20" hidden="1">#REF!</definedName>
    <definedName name="_4__123Graph_BTERMS_OF_TRADE" localSheetId="22" hidden="1">#REF!</definedName>
    <definedName name="_4__123Graph_BTERMS_OF_TRADE" localSheetId="23" hidden="1">#REF!</definedName>
    <definedName name="_4__123Graph_BTERMS_OF_TRADE" localSheetId="31" hidden="1">#REF!</definedName>
    <definedName name="_4__123Graph_BTERMS_OF_TRADE" localSheetId="34" hidden="1">#REF!</definedName>
    <definedName name="_4__123Graph_BTERMS_OF_TRADE" localSheetId="35" hidden="1">#REF!</definedName>
    <definedName name="_4__123Graph_BTERMS_OF_TRADE" localSheetId="36" hidden="1">#REF!</definedName>
    <definedName name="_4__123Graph_BTERMS_OF_TRADE" localSheetId="37" hidden="1">#REF!</definedName>
    <definedName name="_4__123Graph_BTERMS_OF_TRADE" localSheetId="38" hidden="1">#REF!</definedName>
    <definedName name="_4__123Graph_BTERMS_OF_TRADE" localSheetId="39" hidden="1">#REF!</definedName>
    <definedName name="_4__123Graph_BTERMS_OF_TRADE" localSheetId="59" hidden="1">#REF!</definedName>
    <definedName name="_4__123Graph_BTERMS_OF_TRADE" localSheetId="67" hidden="1">#REF!</definedName>
    <definedName name="_4__123Graph_BTERMS_OF_TRADE" localSheetId="17" hidden="1">#REF!</definedName>
    <definedName name="_4__123Graph_BTERMS_OF_TRADE" localSheetId="87" hidden="1">#REF!</definedName>
    <definedName name="_4__123Graph_BTERMS_OF_TRADE" localSheetId="90" hidden="1">#REF!</definedName>
    <definedName name="_4__123Graph_BTERMS_OF_TRADE" localSheetId="92" hidden="1">#REF!</definedName>
    <definedName name="_4__123Graph_BTERMS_OF_TRADE" localSheetId="93" hidden="1">#REF!</definedName>
    <definedName name="_4__123Graph_BTERMS_OF_TRADE" localSheetId="18" hidden="1">#REF!</definedName>
    <definedName name="_4__123Graph_BTERMS_OF_TRADE" localSheetId="98" hidden="1">#REF!</definedName>
    <definedName name="_4__123Graph_BTERMS_OF_TRADE" localSheetId="99" hidden="1">#REF!</definedName>
    <definedName name="_4__123Graph_BTERMS_OF_TRADE" localSheetId="21" hidden="1">#REF!</definedName>
    <definedName name="_4__123Graph_BTERMS_OF_TRADE" localSheetId="24" hidden="1">#REF!</definedName>
    <definedName name="_4__123Graph_BTERMS_OF_TRADE" hidden="1">#REF!</definedName>
    <definedName name="_5">#N/A</definedName>
    <definedName name="_5__123Graph_BIBA_IBRD" localSheetId="19" hidden="1">[16]WB!#REF!</definedName>
    <definedName name="_5__123Graph_BIBA_IBRD" localSheetId="20" hidden="1">[16]WB!#REF!</definedName>
    <definedName name="_5__123Graph_BIBA_IBRD" localSheetId="22" hidden="1">[16]WB!#REF!</definedName>
    <definedName name="_5__123Graph_BIBA_IBRD" localSheetId="23" hidden="1">[16]WB!#REF!</definedName>
    <definedName name="_5__123Graph_BIBA_IBRD" localSheetId="26" hidden="1">#REF!</definedName>
    <definedName name="_5__123Graph_BIBA_IBRD" localSheetId="103" hidden="1">[16]WB!#REF!</definedName>
    <definedName name="_5__123Graph_BIBA_IBRD" localSheetId="31" hidden="1">[16]WB!#REF!</definedName>
    <definedName name="_5__123Graph_BIBA_IBRD" localSheetId="34" hidden="1">#REF!</definedName>
    <definedName name="_5__123Graph_BIBA_IBRD" localSheetId="35" hidden="1">#REF!</definedName>
    <definedName name="_5__123Graph_BIBA_IBRD" localSheetId="36" hidden="1">#REF!</definedName>
    <definedName name="_5__123Graph_BIBA_IBRD" localSheetId="37" hidden="1">[16]WB!#REF!</definedName>
    <definedName name="_5__123Graph_BIBA_IBRD" localSheetId="38" hidden="1">[16]WB!#REF!</definedName>
    <definedName name="_5__123Graph_BIBA_IBRD" localSheetId="39" hidden="1">#REF!</definedName>
    <definedName name="_5__123Graph_BIBA_IBRD" localSheetId="49" hidden="1">[16]WB!#REF!</definedName>
    <definedName name="_5__123Graph_BIBA_IBRD" localSheetId="53" hidden="1">[16]WB!#REF!</definedName>
    <definedName name="_5__123Graph_BIBA_IBRD" localSheetId="59" hidden="1">[16]WB!#REF!</definedName>
    <definedName name="_5__123Graph_BIBA_IBRD" localSheetId="60" hidden="1">[16]WB!#REF!</definedName>
    <definedName name="_5__123Graph_BIBA_IBRD" localSheetId="63" hidden="1">#REF!</definedName>
    <definedName name="_5__123Graph_BIBA_IBRD" localSheetId="64" hidden="1">#REF!</definedName>
    <definedName name="_5__123Graph_BIBA_IBRD" localSheetId="66" hidden="1">#REF!</definedName>
    <definedName name="_5__123Graph_BIBA_IBRD" localSheetId="67" hidden="1">[16]WB!#REF!</definedName>
    <definedName name="_5__123Graph_BIBA_IBRD" localSheetId="82" hidden="1">[16]WB!#REF!</definedName>
    <definedName name="_5__123Graph_BIBA_IBRD" localSheetId="87" hidden="1">[16]WB!#REF!</definedName>
    <definedName name="_5__123Graph_BIBA_IBRD" localSheetId="90" hidden="1">#REF!</definedName>
    <definedName name="_5__123Graph_BIBA_IBRD" localSheetId="18" hidden="1">[16]WB!#REF!</definedName>
    <definedName name="_5__123Graph_BIBA_IBRD" localSheetId="94" hidden="1">#REF!</definedName>
    <definedName name="_5__123Graph_BIBA_IBRD" localSheetId="99" hidden="1">[16]WB!#REF!</definedName>
    <definedName name="_5__123Graph_BIBA_IBRD" localSheetId="21" hidden="1">[16]WB!#REF!</definedName>
    <definedName name="_5__123Graph_BIBA_IBRD" localSheetId="24" hidden="1">[16]WB!#REF!</definedName>
    <definedName name="_5__123Graph_BIBA_IBRD" localSheetId="25" hidden="1">#REF!</definedName>
    <definedName name="_5__123Graph_BIBA_IBRD" hidden="1">[16]WB!#REF!</definedName>
    <definedName name="_5__123Graph_XFIG_D" localSheetId="16" hidden="1">#REF!</definedName>
    <definedName name="_5__123Graph_XFIG_D" localSheetId="19" hidden="1">#REF!</definedName>
    <definedName name="_5__123Graph_XFIG_D" localSheetId="20" hidden="1">#REF!</definedName>
    <definedName name="_5__123Graph_XFIG_D" localSheetId="22" hidden="1">#REF!</definedName>
    <definedName name="_5__123Graph_XFIG_D" localSheetId="23" hidden="1">#REF!</definedName>
    <definedName name="_5__123Graph_XFIG_D" localSheetId="31" hidden="1">#REF!</definedName>
    <definedName name="_5__123Graph_XFIG_D" localSheetId="34" hidden="1">#REF!</definedName>
    <definedName name="_5__123Graph_XFIG_D" localSheetId="35" hidden="1">#REF!</definedName>
    <definedName name="_5__123Graph_XFIG_D" localSheetId="36" hidden="1">#REF!</definedName>
    <definedName name="_5__123Graph_XFIG_D" localSheetId="37" hidden="1">#REF!</definedName>
    <definedName name="_5__123Graph_XFIG_D" localSheetId="38" hidden="1">#REF!</definedName>
    <definedName name="_5__123Graph_XFIG_D" localSheetId="39" hidden="1">#REF!</definedName>
    <definedName name="_5__123Graph_XFIG_D" localSheetId="59" hidden="1">#REF!</definedName>
    <definedName name="_5__123Graph_XFIG_D" localSheetId="67" hidden="1">#REF!</definedName>
    <definedName name="_5__123Graph_XFIG_D" localSheetId="17" hidden="1">#REF!</definedName>
    <definedName name="_5__123Graph_XFIG_D" localSheetId="87" hidden="1">#REF!</definedName>
    <definedName name="_5__123Graph_XFIG_D" localSheetId="90" hidden="1">#REF!</definedName>
    <definedName name="_5__123Graph_XFIG_D" localSheetId="92" hidden="1">#REF!</definedName>
    <definedName name="_5__123Graph_XFIG_D" localSheetId="93" hidden="1">#REF!</definedName>
    <definedName name="_5__123Graph_XFIG_D" localSheetId="18" hidden="1">#REF!</definedName>
    <definedName name="_5__123Graph_XFIG_D" localSheetId="98" hidden="1">#REF!</definedName>
    <definedName name="_5__123Graph_XFIG_D" localSheetId="99" hidden="1">#REF!</definedName>
    <definedName name="_5__123Graph_XFIG_D" localSheetId="21" hidden="1">#REF!</definedName>
    <definedName name="_5__123Graph_XFIG_D" localSheetId="24" hidden="1">#REF!</definedName>
    <definedName name="_5__123Graph_XFIG_D" hidden="1">#REF!</definedName>
    <definedName name="_51__123Graph_BIBA_IBRD" localSheetId="19" hidden="1">[16]WB!#REF!</definedName>
    <definedName name="_51__123Graph_BIBA_IBRD" localSheetId="20" hidden="1">[16]WB!#REF!</definedName>
    <definedName name="_51__123Graph_BIBA_IBRD" localSheetId="22" hidden="1">[16]WB!#REF!</definedName>
    <definedName name="_51__123Graph_BIBA_IBRD" localSheetId="23" hidden="1">[16]WB!#REF!</definedName>
    <definedName name="_51__123Graph_BIBA_IBRD" localSheetId="26" hidden="1">#REF!</definedName>
    <definedName name="_51__123Graph_BIBA_IBRD" localSheetId="103" hidden="1">[16]WB!#REF!</definedName>
    <definedName name="_51__123Graph_BIBA_IBRD" localSheetId="31" hidden="1">[16]WB!#REF!</definedName>
    <definedName name="_51__123Graph_BIBA_IBRD" localSheetId="34" hidden="1">#REF!</definedName>
    <definedName name="_51__123Graph_BIBA_IBRD" localSheetId="35" hidden="1">#REF!</definedName>
    <definedName name="_51__123Graph_BIBA_IBRD" localSheetId="36" hidden="1">#REF!</definedName>
    <definedName name="_51__123Graph_BIBA_IBRD" localSheetId="37" hidden="1">[16]WB!#REF!</definedName>
    <definedName name="_51__123Graph_BIBA_IBRD" localSheetId="38" hidden="1">[16]WB!#REF!</definedName>
    <definedName name="_51__123Graph_BIBA_IBRD" localSheetId="39" hidden="1">#REF!</definedName>
    <definedName name="_51__123Graph_BIBA_IBRD" localSheetId="49" hidden="1">[16]WB!#REF!</definedName>
    <definedName name="_51__123Graph_BIBA_IBRD" localSheetId="53" hidden="1">[16]WB!#REF!</definedName>
    <definedName name="_51__123Graph_BIBA_IBRD" localSheetId="59" hidden="1">[16]WB!#REF!</definedName>
    <definedName name="_51__123Graph_BIBA_IBRD" localSheetId="60" hidden="1">[16]WB!#REF!</definedName>
    <definedName name="_51__123Graph_BIBA_IBRD" localSheetId="63" hidden="1">#REF!</definedName>
    <definedName name="_51__123Graph_BIBA_IBRD" localSheetId="64" hidden="1">#REF!</definedName>
    <definedName name="_51__123Graph_BIBA_IBRD" localSheetId="66" hidden="1">#REF!</definedName>
    <definedName name="_51__123Graph_BIBA_IBRD" localSheetId="67" hidden="1">[16]WB!#REF!</definedName>
    <definedName name="_51__123Graph_BIBA_IBRD" localSheetId="82" hidden="1">[16]WB!#REF!</definedName>
    <definedName name="_51__123Graph_BIBA_IBRD" localSheetId="87" hidden="1">[16]WB!#REF!</definedName>
    <definedName name="_51__123Graph_BIBA_IBRD" localSheetId="90" hidden="1">#REF!</definedName>
    <definedName name="_51__123Graph_BIBA_IBRD" localSheetId="18" hidden="1">[16]WB!#REF!</definedName>
    <definedName name="_51__123Graph_BIBA_IBRD" localSheetId="94" hidden="1">#REF!</definedName>
    <definedName name="_51__123Graph_BIBA_IBRD" localSheetId="99" hidden="1">[16]WB!#REF!</definedName>
    <definedName name="_51__123Graph_BIBA_IBRD" localSheetId="21" hidden="1">[16]WB!#REF!</definedName>
    <definedName name="_51__123Graph_BIBA_IBRD" localSheetId="24" hidden="1">[16]WB!#REF!</definedName>
    <definedName name="_51__123Graph_BIBA_IBRD" localSheetId="25" hidden="1">#REF!</definedName>
    <definedName name="_51__123Graph_BIBA_IBRD" hidden="1">[16]WB!#REF!</definedName>
    <definedName name="_518" localSheetId="16">#REF!</definedName>
    <definedName name="_518" localSheetId="19">#REF!</definedName>
    <definedName name="_518" localSheetId="20">#REF!</definedName>
    <definedName name="_518" localSheetId="22">#REF!</definedName>
    <definedName name="_518" localSheetId="23">#REF!</definedName>
    <definedName name="_518" localSheetId="31">#REF!</definedName>
    <definedName name="_518" localSheetId="34">#REF!</definedName>
    <definedName name="_518" localSheetId="35">#REF!</definedName>
    <definedName name="_518" localSheetId="36">#REF!</definedName>
    <definedName name="_518" localSheetId="37">#REF!</definedName>
    <definedName name="_518" localSheetId="38">#REF!</definedName>
    <definedName name="_518" localSheetId="39">#REF!</definedName>
    <definedName name="_518" localSheetId="59">#REF!</definedName>
    <definedName name="_518" localSheetId="67">#REF!</definedName>
    <definedName name="_518" localSheetId="17">#REF!</definedName>
    <definedName name="_518" localSheetId="87">#REF!</definedName>
    <definedName name="_518" localSheetId="90">#REF!</definedName>
    <definedName name="_518" localSheetId="92">#REF!</definedName>
    <definedName name="_518" localSheetId="93">#REF!</definedName>
    <definedName name="_518" localSheetId="18">#REF!</definedName>
    <definedName name="_518" localSheetId="98">#REF!</definedName>
    <definedName name="_518" localSheetId="99">#REF!</definedName>
    <definedName name="_518" localSheetId="21">#REF!</definedName>
    <definedName name="_518" localSheetId="24">#REF!</definedName>
    <definedName name="_518">#REF!</definedName>
    <definedName name="_52B.2_B.3" localSheetId="16">#REF!</definedName>
    <definedName name="_52B.2_B.3" localSheetId="19">#REF!</definedName>
    <definedName name="_52B.2_B.3" localSheetId="20">#REF!</definedName>
    <definedName name="_52B.2_B.3" localSheetId="22">#REF!</definedName>
    <definedName name="_52B.2_B.3" localSheetId="26">#REF!</definedName>
    <definedName name="_52B.2_B.3" localSheetId="103">#REF!</definedName>
    <definedName name="_52B.2_B.3" localSheetId="31">#REF!</definedName>
    <definedName name="_52B.2_B.3" localSheetId="34">#REF!</definedName>
    <definedName name="_52B.2_B.3" localSheetId="35">#REF!</definedName>
    <definedName name="_52B.2_B.3" localSheetId="36">#REF!</definedName>
    <definedName name="_52B.2_B.3" localSheetId="37">#REF!</definedName>
    <definedName name="_52B.2_B.3" localSheetId="38">#REF!</definedName>
    <definedName name="_52B.2_B.3" localSheetId="39">#REF!</definedName>
    <definedName name="_52B.2_B.3" localSheetId="49">#REF!</definedName>
    <definedName name="_52B.2_B.3" localSheetId="53">#REF!</definedName>
    <definedName name="_52B.2_B.3" localSheetId="55">#REF!</definedName>
    <definedName name="_52B.2_B.3" localSheetId="59">#REF!</definedName>
    <definedName name="_52B.2_B.3" localSheetId="60">#REF!</definedName>
    <definedName name="_52B.2_B.3" localSheetId="63">#REF!</definedName>
    <definedName name="_52B.2_B.3" localSheetId="64">#REF!</definedName>
    <definedName name="_52B.2_B.3" localSheetId="15">#REF!</definedName>
    <definedName name="_52B.2_B.3" localSheetId="67">#REF!</definedName>
    <definedName name="_52B.2_B.3" localSheetId="17">#REF!</definedName>
    <definedName name="_52B.2_B.3" localSheetId="82">#REF!</definedName>
    <definedName name="_52B.2_B.3" localSheetId="83">#REF!</definedName>
    <definedName name="_52B.2_B.3" localSheetId="84">#REF!</definedName>
    <definedName name="_52B.2_B.3" localSheetId="85">#REF!</definedName>
    <definedName name="_52B.2_B.3" localSheetId="86">#REF!</definedName>
    <definedName name="_52B.2_B.3" localSheetId="90">#REF!</definedName>
    <definedName name="_52B.2_B.3" localSheetId="92">#REF!</definedName>
    <definedName name="_52B.2_B.3" localSheetId="93">#REF!</definedName>
    <definedName name="_52B.2_B.3" localSheetId="18">#REF!</definedName>
    <definedName name="_52B.2_B.3" localSheetId="98">#REF!</definedName>
    <definedName name="_52B.2_B.3" localSheetId="99">#REF!</definedName>
    <definedName name="_52B.2_B.3" localSheetId="102">#REF!</definedName>
    <definedName name="_52B.2_B.3" localSheetId="21">#REF!</definedName>
    <definedName name="_52B.2_B.3" localSheetId="24">#REF!</definedName>
    <definedName name="_52B.2_B.3" localSheetId="25">#REF!</definedName>
    <definedName name="_52B.2_B.3">#REF!</definedName>
    <definedName name="_53B.4___5" localSheetId="16">#REF!</definedName>
    <definedName name="_53B.4___5" localSheetId="22">#REF!</definedName>
    <definedName name="_53B.4___5" localSheetId="26">#REF!</definedName>
    <definedName name="_53B.4___5" localSheetId="31">#REF!</definedName>
    <definedName name="_53B.4___5" localSheetId="34">#REF!</definedName>
    <definedName name="_53B.4___5" localSheetId="35">#REF!</definedName>
    <definedName name="_53B.4___5" localSheetId="36">#REF!</definedName>
    <definedName name="_53B.4___5" localSheetId="37">#REF!</definedName>
    <definedName name="_53B.4___5" localSheetId="38">#REF!</definedName>
    <definedName name="_53B.4___5" localSheetId="39">#REF!</definedName>
    <definedName name="_53B.4___5" localSheetId="49">#REF!</definedName>
    <definedName name="_53B.4___5" localSheetId="53">#REF!</definedName>
    <definedName name="_53B.4___5" localSheetId="59">#REF!</definedName>
    <definedName name="_53B.4___5" localSheetId="60">#REF!</definedName>
    <definedName name="_53B.4___5" localSheetId="63">#REF!</definedName>
    <definedName name="_53B.4___5" localSheetId="67">#REF!</definedName>
    <definedName name="_53B.4___5" localSheetId="17">#REF!</definedName>
    <definedName name="_53B.4___5" localSheetId="82">#REF!</definedName>
    <definedName name="_53B.4___5" localSheetId="83">#REF!</definedName>
    <definedName name="_53B.4___5" localSheetId="84">#REF!</definedName>
    <definedName name="_53B.4___5" localSheetId="85">#REF!</definedName>
    <definedName name="_53B.4___5" localSheetId="86">#REF!</definedName>
    <definedName name="_53B.4___5" localSheetId="90">#REF!</definedName>
    <definedName name="_53B.4___5" localSheetId="92">#REF!</definedName>
    <definedName name="_53B.4___5" localSheetId="93">#REF!</definedName>
    <definedName name="_53B.4___5" localSheetId="98">#REF!</definedName>
    <definedName name="_53B.4___5" localSheetId="99">#REF!</definedName>
    <definedName name="_53B.4___5" localSheetId="25">#REF!</definedName>
    <definedName name="_53B.4___5">#REF!</definedName>
    <definedName name="_54CONSOL_B2" localSheetId="16">#REF!</definedName>
    <definedName name="_54CONSOL_B2" localSheetId="22">#REF!</definedName>
    <definedName name="_54CONSOL_B2" localSheetId="26">#REF!</definedName>
    <definedName name="_54CONSOL_B2" localSheetId="31">#REF!</definedName>
    <definedName name="_54CONSOL_B2" localSheetId="34">#REF!</definedName>
    <definedName name="_54CONSOL_B2" localSheetId="35">#REF!</definedName>
    <definedName name="_54CONSOL_B2" localSheetId="36">#REF!</definedName>
    <definedName name="_54CONSOL_B2" localSheetId="37">#REF!</definedName>
    <definedName name="_54CONSOL_B2" localSheetId="38">#REF!</definedName>
    <definedName name="_54CONSOL_B2" localSheetId="39">#REF!</definedName>
    <definedName name="_54CONSOL_B2" localSheetId="49">#REF!</definedName>
    <definedName name="_54CONSOL_B2" localSheetId="53">#REF!</definedName>
    <definedName name="_54CONSOL_B2" localSheetId="60">#REF!</definedName>
    <definedName name="_54CONSOL_B2" localSheetId="63">#REF!</definedName>
    <definedName name="_54CONSOL_B2" localSheetId="67">#REF!</definedName>
    <definedName name="_54CONSOL_B2" localSheetId="17">#REF!</definedName>
    <definedName name="_54CONSOL_B2" localSheetId="82">#REF!</definedName>
    <definedName name="_54CONSOL_B2" localSheetId="83">#REF!</definedName>
    <definedName name="_54CONSOL_B2" localSheetId="84">#REF!</definedName>
    <definedName name="_54CONSOL_B2" localSheetId="85">#REF!</definedName>
    <definedName name="_54CONSOL_B2" localSheetId="86">#REF!</definedName>
    <definedName name="_54CONSOL_B2" localSheetId="90">#REF!</definedName>
    <definedName name="_54CONSOL_B2" localSheetId="92">#REF!</definedName>
    <definedName name="_54CONSOL_B2" localSheetId="93">#REF!</definedName>
    <definedName name="_54CONSOL_B2" localSheetId="99">#REF!</definedName>
    <definedName name="_54CONSOL_B2" localSheetId="25">#REF!</definedName>
    <definedName name="_54CONSOL_B2">#REF!</definedName>
    <definedName name="_6">#N/A</definedName>
    <definedName name="_6__123Graph_AIBA_IBRD" localSheetId="34" hidden="1">#REF!</definedName>
    <definedName name="_6__123Graph_AIBA_IBRD" localSheetId="35" hidden="1">#REF!</definedName>
    <definedName name="_6__123Graph_AIBA_IBRD" localSheetId="36" hidden="1">#REF!</definedName>
    <definedName name="_6__123Graph_AIBA_IBRD" localSheetId="37" hidden="1">[25]WB!$Q$62:$AK$62</definedName>
    <definedName name="_6__123Graph_AIBA_IBRD" localSheetId="38" hidden="1">[25]WB!$Q$62:$AK$62</definedName>
    <definedName name="_6__123Graph_AIBA_IBRD" localSheetId="39" hidden="1">#REF!</definedName>
    <definedName name="_6__123Graph_AIBA_IBRD" localSheetId="59" hidden="1">[25]WB!$Q$62:$AK$62</definedName>
    <definedName name="_6__123Graph_AIBA_IBRD" localSheetId="63" hidden="1">#REF!</definedName>
    <definedName name="_6__123Graph_AIBA_IBRD" localSheetId="64" hidden="1">#REF!</definedName>
    <definedName name="_6__123Graph_AIBA_IBRD" localSheetId="66" hidden="1">#REF!</definedName>
    <definedName name="_6__123Graph_AIBA_IBRD" localSheetId="67" hidden="1">#REF!</definedName>
    <definedName name="_6__123Graph_AIBA_IBRD" localSheetId="90" hidden="1">#REF!</definedName>
    <definedName name="_6__123Graph_AIBA_IBRD" localSheetId="94" hidden="1">#REF!</definedName>
    <definedName name="_6__123Graph_AIBA_IBRD" hidden="1">[25]WB!$Q$62:$AK$62</definedName>
    <definedName name="_6__123Graph_XTERMS_OF_TRADE" localSheetId="16" hidden="1">#REF!</definedName>
    <definedName name="_6__123Graph_XTERMS_OF_TRADE" localSheetId="19" hidden="1">#REF!</definedName>
    <definedName name="_6__123Graph_XTERMS_OF_TRADE" localSheetId="20" hidden="1">#REF!</definedName>
    <definedName name="_6__123Graph_XTERMS_OF_TRADE" localSheetId="22" hidden="1">#REF!</definedName>
    <definedName name="_6__123Graph_XTERMS_OF_TRADE" localSheetId="23" hidden="1">#REF!</definedName>
    <definedName name="_6__123Graph_XTERMS_OF_TRADE" localSheetId="31" hidden="1">#REF!</definedName>
    <definedName name="_6__123Graph_XTERMS_OF_TRADE" localSheetId="34" hidden="1">#REF!</definedName>
    <definedName name="_6__123Graph_XTERMS_OF_TRADE" localSheetId="35" hidden="1">#REF!</definedName>
    <definedName name="_6__123Graph_XTERMS_OF_TRADE" localSheetId="36" hidden="1">#REF!</definedName>
    <definedName name="_6__123Graph_XTERMS_OF_TRADE" localSheetId="37" hidden="1">#REF!</definedName>
    <definedName name="_6__123Graph_XTERMS_OF_TRADE" localSheetId="38" hidden="1">#REF!</definedName>
    <definedName name="_6__123Graph_XTERMS_OF_TRADE" localSheetId="39" hidden="1">#REF!</definedName>
    <definedName name="_6__123Graph_XTERMS_OF_TRADE" localSheetId="59" hidden="1">#REF!</definedName>
    <definedName name="_6__123Graph_XTERMS_OF_TRADE" localSheetId="67" hidden="1">#REF!</definedName>
    <definedName name="_6__123Graph_XTERMS_OF_TRADE" localSheetId="17" hidden="1">#REF!</definedName>
    <definedName name="_6__123Graph_XTERMS_OF_TRADE" localSheetId="87" hidden="1">#REF!</definedName>
    <definedName name="_6__123Graph_XTERMS_OF_TRADE" localSheetId="90" hidden="1">#REF!</definedName>
    <definedName name="_6__123Graph_XTERMS_OF_TRADE" localSheetId="92" hidden="1">#REF!</definedName>
    <definedName name="_6__123Graph_XTERMS_OF_TRADE" localSheetId="93" hidden="1">#REF!</definedName>
    <definedName name="_6__123Graph_XTERMS_OF_TRADE" localSheetId="18" hidden="1">#REF!</definedName>
    <definedName name="_6__123Graph_XTERMS_OF_TRADE" localSheetId="98" hidden="1">#REF!</definedName>
    <definedName name="_6__123Graph_XTERMS_OF_TRADE" localSheetId="99" hidden="1">#REF!</definedName>
    <definedName name="_6__123Graph_XTERMS_OF_TRADE" localSheetId="21" hidden="1">#REF!</definedName>
    <definedName name="_6__123Graph_XTERMS_OF_TRADE" localSheetId="24" hidden="1">#REF!</definedName>
    <definedName name="_6__123Graph_XTERMS_OF_TRADE" hidden="1">#REF!</definedName>
    <definedName name="_617" localSheetId="16">#REF!</definedName>
    <definedName name="_617" localSheetId="19">#REF!</definedName>
    <definedName name="_617" localSheetId="20">#REF!</definedName>
    <definedName name="_617" localSheetId="22">#REF!</definedName>
    <definedName name="_617" localSheetId="23">#REF!</definedName>
    <definedName name="_617" localSheetId="34">#REF!</definedName>
    <definedName name="_617" localSheetId="35">#REF!</definedName>
    <definedName name="_617" localSheetId="36">#REF!</definedName>
    <definedName name="_617" localSheetId="37">#REF!</definedName>
    <definedName name="_617" localSheetId="38">#REF!</definedName>
    <definedName name="_617" localSheetId="39">#REF!</definedName>
    <definedName name="_617" localSheetId="59">#REF!</definedName>
    <definedName name="_617" localSheetId="67">#REF!</definedName>
    <definedName name="_617" localSheetId="17">#REF!</definedName>
    <definedName name="_617" localSheetId="87">#REF!</definedName>
    <definedName name="_617" localSheetId="90">#REF!</definedName>
    <definedName name="_617" localSheetId="92">#REF!</definedName>
    <definedName name="_617" localSheetId="93">#REF!</definedName>
    <definedName name="_617" localSheetId="18">#REF!</definedName>
    <definedName name="_617" localSheetId="98">#REF!</definedName>
    <definedName name="_617" localSheetId="99">#REF!</definedName>
    <definedName name="_617" localSheetId="21">#REF!</definedName>
    <definedName name="_617" localSheetId="24">#REF!</definedName>
    <definedName name="_617">#REF!</definedName>
    <definedName name="_675" localSheetId="16">#REF!</definedName>
    <definedName name="_675" localSheetId="19">#REF!</definedName>
    <definedName name="_675" localSheetId="20">#REF!</definedName>
    <definedName name="_675" localSheetId="22">#REF!</definedName>
    <definedName name="_675" localSheetId="23">#REF!</definedName>
    <definedName name="_675" localSheetId="34">#REF!</definedName>
    <definedName name="_675" localSheetId="35">#REF!</definedName>
    <definedName name="_675" localSheetId="36">#REF!</definedName>
    <definedName name="_675" localSheetId="37">#REF!</definedName>
    <definedName name="_675" localSheetId="38">#REF!</definedName>
    <definedName name="_675" localSheetId="39">#REF!</definedName>
    <definedName name="_675" localSheetId="59">#REF!</definedName>
    <definedName name="_675" localSheetId="67">#REF!</definedName>
    <definedName name="_675" localSheetId="17">#REF!</definedName>
    <definedName name="_675" localSheetId="87">#REF!</definedName>
    <definedName name="_675" localSheetId="90">#REF!</definedName>
    <definedName name="_675" localSheetId="92">#REF!</definedName>
    <definedName name="_675" localSheetId="93">#REF!</definedName>
    <definedName name="_675" localSheetId="18">#REF!</definedName>
    <definedName name="_675" localSheetId="98">#REF!</definedName>
    <definedName name="_675" localSheetId="99">#REF!</definedName>
    <definedName name="_675" localSheetId="21">#REF!</definedName>
    <definedName name="_675" localSheetId="24">#REF!</definedName>
    <definedName name="_675">#REF!</definedName>
    <definedName name="_681" localSheetId="16">#REF!</definedName>
    <definedName name="_681" localSheetId="34">#REF!</definedName>
    <definedName name="_681" localSheetId="35">#REF!</definedName>
    <definedName name="_681" localSheetId="36">#REF!</definedName>
    <definedName name="_681" localSheetId="37">#REF!</definedName>
    <definedName name="_681" localSheetId="38">#REF!</definedName>
    <definedName name="_681" localSheetId="39">#REF!</definedName>
    <definedName name="_681" localSheetId="17">#REF!</definedName>
    <definedName name="_681" localSheetId="90">#REF!</definedName>
    <definedName name="_681" localSheetId="92">#REF!</definedName>
    <definedName name="_681" localSheetId="93">#REF!</definedName>
    <definedName name="_681">#REF!</definedName>
    <definedName name="_68CONSOL_DEPOSITS" localSheetId="26">#REF!</definedName>
    <definedName name="_68CONSOL_DEPOSITS" localSheetId="31">'[23]A 11'!#REF!</definedName>
    <definedName name="_68CONSOL_DEPOSITS" localSheetId="34">#REF!</definedName>
    <definedName name="_68CONSOL_DEPOSITS" localSheetId="35">#REF!</definedName>
    <definedName name="_68CONSOL_DEPOSITS" localSheetId="36">'[23]A 11'!#REF!</definedName>
    <definedName name="_68CONSOL_DEPOSITS" localSheetId="37">'[23]A 11'!#REF!</definedName>
    <definedName name="_68CONSOL_DEPOSITS" localSheetId="38">'[23]A 11'!#REF!</definedName>
    <definedName name="_68CONSOL_DEPOSITS" localSheetId="39">#REF!</definedName>
    <definedName name="_68CONSOL_DEPOSITS" localSheetId="49">'[23]A 11'!#REF!</definedName>
    <definedName name="_68CONSOL_DEPOSITS" localSheetId="53">'[23]A 11'!#REF!</definedName>
    <definedName name="_68CONSOL_DEPOSITS" localSheetId="55">'[23]A 11'!#REF!</definedName>
    <definedName name="_68CONSOL_DEPOSITS" localSheetId="59">'[23]A 11'!#REF!</definedName>
    <definedName name="_68CONSOL_DEPOSITS" localSheetId="60">'[23]A 11'!#REF!</definedName>
    <definedName name="_68CONSOL_DEPOSITS" localSheetId="63">'[23]A 11'!#REF!</definedName>
    <definedName name="_68CONSOL_DEPOSITS" localSheetId="64">#REF!</definedName>
    <definedName name="_68CONSOL_DEPOSITS" localSheetId="66">#REF!</definedName>
    <definedName name="_68CONSOL_DEPOSITS" localSheetId="67">'[23]A 11'!#REF!</definedName>
    <definedName name="_68CONSOL_DEPOSITS" localSheetId="83">'[23]A 11'!#REF!</definedName>
    <definedName name="_68CONSOL_DEPOSITS" localSheetId="84">'[23]A 11'!#REF!</definedName>
    <definedName name="_68CONSOL_DEPOSITS" localSheetId="85">'[23]A 11'!#REF!</definedName>
    <definedName name="_68CONSOL_DEPOSITS" localSheetId="86">'[23]A 11'!#REF!</definedName>
    <definedName name="_68CONSOL_DEPOSITS" localSheetId="90">'[23]A 11'!#REF!</definedName>
    <definedName name="_68CONSOL_DEPOSITS" localSheetId="94">#REF!</definedName>
    <definedName name="_68CONSOL_DEPOSITS" localSheetId="99">'[23]A 11'!#REF!</definedName>
    <definedName name="_68CONSOL_DEPOSITS" localSheetId="25">#REF!</definedName>
    <definedName name="_68CONSOL_DEPOSITS">'[23]A 11'!#REF!</definedName>
    <definedName name="_69FA_L" localSheetId="16">#REF!</definedName>
    <definedName name="_69FA_L" localSheetId="19">#REF!</definedName>
    <definedName name="_69FA_L" localSheetId="20">#REF!</definedName>
    <definedName name="_69FA_L" localSheetId="22">#REF!</definedName>
    <definedName name="_69FA_L" localSheetId="26">#REF!</definedName>
    <definedName name="_69FA_L" localSheetId="103">#REF!</definedName>
    <definedName name="_69FA_L" localSheetId="31">#REF!</definedName>
    <definedName name="_69FA_L" localSheetId="34">#REF!</definedName>
    <definedName name="_69FA_L" localSheetId="35">#REF!</definedName>
    <definedName name="_69FA_L" localSheetId="36">#REF!</definedName>
    <definedName name="_69FA_L" localSheetId="37">#REF!</definedName>
    <definedName name="_69FA_L" localSheetId="38">#REF!</definedName>
    <definedName name="_69FA_L" localSheetId="39">#REF!</definedName>
    <definedName name="_69FA_L" localSheetId="49">#REF!</definedName>
    <definedName name="_69FA_L" localSheetId="53">#REF!</definedName>
    <definedName name="_69FA_L" localSheetId="55">#REF!</definedName>
    <definedName name="_69FA_L" localSheetId="59">#REF!</definedName>
    <definedName name="_69FA_L" localSheetId="60">#REF!</definedName>
    <definedName name="_69FA_L" localSheetId="63">#REF!</definedName>
    <definedName name="_69FA_L" localSheetId="64">#REF!</definedName>
    <definedName name="_69FA_L" localSheetId="15">#REF!</definedName>
    <definedName name="_69FA_L" localSheetId="67">#REF!</definedName>
    <definedName name="_69FA_L" localSheetId="17">#REF!</definedName>
    <definedName name="_69FA_L" localSheetId="82">#REF!</definedName>
    <definedName name="_69FA_L" localSheetId="83">#REF!</definedName>
    <definedName name="_69FA_L" localSheetId="84">#REF!</definedName>
    <definedName name="_69FA_L" localSheetId="85">#REF!</definedName>
    <definedName name="_69FA_L" localSheetId="86">#REF!</definedName>
    <definedName name="_69FA_L" localSheetId="90">#REF!</definedName>
    <definedName name="_69FA_L" localSheetId="92">#REF!</definedName>
    <definedName name="_69FA_L" localSheetId="93">#REF!</definedName>
    <definedName name="_69FA_L" localSheetId="18">#REF!</definedName>
    <definedName name="_69FA_L" localSheetId="98">#REF!</definedName>
    <definedName name="_69FA_L" localSheetId="99">#REF!</definedName>
    <definedName name="_69FA_L" localSheetId="102">#REF!</definedName>
    <definedName name="_69FA_L" localSheetId="21">#REF!</definedName>
    <definedName name="_69FA_L" localSheetId="24">#REF!</definedName>
    <definedName name="_69FA_L" localSheetId="25">#REF!</definedName>
    <definedName name="_69FA_L">#REF!</definedName>
    <definedName name="_6B.2_B.3" localSheetId="16">#REF!</definedName>
    <definedName name="_6B.2_B.3" localSheetId="22">#REF!</definedName>
    <definedName name="_6B.2_B.3" localSheetId="26">#REF!</definedName>
    <definedName name="_6B.2_B.3" localSheetId="31">#REF!</definedName>
    <definedName name="_6B.2_B.3" localSheetId="34">#REF!</definedName>
    <definedName name="_6B.2_B.3" localSheetId="35">#REF!</definedName>
    <definedName name="_6B.2_B.3" localSheetId="36">#REF!</definedName>
    <definedName name="_6B.2_B.3" localSheetId="37">#REF!</definedName>
    <definedName name="_6B.2_B.3" localSheetId="38">#REF!</definedName>
    <definedName name="_6B.2_B.3" localSheetId="39">#REF!</definedName>
    <definedName name="_6B.2_B.3" localSheetId="49">#REF!</definedName>
    <definedName name="_6B.2_B.3" localSheetId="53">#REF!</definedName>
    <definedName name="_6B.2_B.3" localSheetId="59">#REF!</definedName>
    <definedName name="_6B.2_B.3" localSheetId="60">#REF!</definedName>
    <definedName name="_6B.2_B.3" localSheetId="63">#REF!</definedName>
    <definedName name="_6B.2_B.3" localSheetId="67">#REF!</definedName>
    <definedName name="_6B.2_B.3" localSheetId="17">#REF!</definedName>
    <definedName name="_6B.2_B.3" localSheetId="82">#REF!</definedName>
    <definedName name="_6B.2_B.3" localSheetId="83">#REF!</definedName>
    <definedName name="_6B.2_B.3" localSheetId="84">#REF!</definedName>
    <definedName name="_6B.2_B.3" localSheetId="85">#REF!</definedName>
    <definedName name="_6B.2_B.3" localSheetId="86">#REF!</definedName>
    <definedName name="_6B.2_B.3" localSheetId="90">#REF!</definedName>
    <definedName name="_6B.2_B.3" localSheetId="92">#REF!</definedName>
    <definedName name="_6B.2_B.3" localSheetId="93">#REF!</definedName>
    <definedName name="_6B.2_B.3" localSheetId="98">#REF!</definedName>
    <definedName name="_6B.2_B.3" localSheetId="99">#REF!</definedName>
    <definedName name="_6B.2_B.3" localSheetId="25">#REF!</definedName>
    <definedName name="_6B.2_B.3">#REF!</definedName>
    <definedName name="_7">#N/A</definedName>
    <definedName name="_7__123Graph_ACPI_ER_LOG" localSheetId="22" hidden="1">[25]ER!#REF!</definedName>
    <definedName name="_7__123Graph_ACPI_ER_LOG" localSheetId="26" hidden="1">#REF!</definedName>
    <definedName name="_7__123Graph_ACPI_ER_LOG" localSheetId="31" hidden="1">[25]ER!#REF!</definedName>
    <definedName name="_7__123Graph_ACPI_ER_LOG" localSheetId="34" hidden="1">#REF!</definedName>
    <definedName name="_7__123Graph_ACPI_ER_LOG" localSheetId="35" hidden="1">[25]ER!#REF!</definedName>
    <definedName name="_7__123Graph_ACPI_ER_LOG" localSheetId="36" hidden="1">[25]ER!#REF!</definedName>
    <definedName name="_7__123Graph_ACPI_ER_LOG" localSheetId="37" hidden="1">[25]ER!#REF!</definedName>
    <definedName name="_7__123Graph_ACPI_ER_LOG" localSheetId="38" hidden="1">[25]ER!#REF!</definedName>
    <definedName name="_7__123Graph_ACPI_ER_LOG" localSheetId="39" hidden="1">#REF!</definedName>
    <definedName name="_7__123Graph_ACPI_ER_LOG" localSheetId="40" hidden="1">#REF!</definedName>
    <definedName name="_7__123Graph_ACPI_ER_LOG" localSheetId="41" hidden="1">#REF!</definedName>
    <definedName name="_7__123Graph_ACPI_ER_LOG" localSheetId="59" hidden="1">[25]ER!#REF!</definedName>
    <definedName name="_7__123Graph_ACPI_ER_LOG" localSheetId="60" hidden="1">[25]ER!#REF!</definedName>
    <definedName name="_7__123Graph_ACPI_ER_LOG" localSheetId="63" hidden="1">[25]ER!#REF!</definedName>
    <definedName name="_7__123Graph_ACPI_ER_LOG" localSheetId="64" hidden="1">#REF!</definedName>
    <definedName name="_7__123Graph_ACPI_ER_LOG" localSheetId="66" hidden="1">#REF!</definedName>
    <definedName name="_7__123Graph_ACPI_ER_LOG" localSheetId="67" hidden="1">[25]ER!#REF!</definedName>
    <definedName name="_7__123Graph_ACPI_ER_LOG" localSheetId="83" hidden="1">[25]ER!#REF!</definedName>
    <definedName name="_7__123Graph_ACPI_ER_LOG" localSheetId="84" hidden="1">[25]ER!#REF!</definedName>
    <definedName name="_7__123Graph_ACPI_ER_LOG" localSheetId="85" hidden="1">[25]ER!#REF!</definedName>
    <definedName name="_7__123Graph_ACPI_ER_LOG" localSheetId="86" hidden="1">[25]ER!#REF!</definedName>
    <definedName name="_7__123Graph_ACPI_ER_LOG" localSheetId="87" hidden="1">[25]ER!#REF!</definedName>
    <definedName name="_7__123Graph_ACPI_ER_LOG" localSheetId="90" hidden="1">[25]ER!#REF!</definedName>
    <definedName name="_7__123Graph_ACPI_ER_LOG" localSheetId="92" hidden="1">[25]ER!#REF!</definedName>
    <definedName name="_7__123Graph_ACPI_ER_LOG" localSheetId="93" hidden="1">[25]ER!#REF!</definedName>
    <definedName name="_7__123Graph_ACPI_ER_LOG" localSheetId="94" hidden="1">#REF!</definedName>
    <definedName name="_7__123Graph_ACPI_ER_LOG" localSheetId="98" hidden="1">[25]ER!#REF!</definedName>
    <definedName name="_7__123Graph_ACPI_ER_LOG" localSheetId="99" hidden="1">[25]ER!#REF!</definedName>
    <definedName name="_7__123Graph_ACPI_ER_LOG" localSheetId="25" hidden="1">#REF!</definedName>
    <definedName name="_7__123Graph_ACPI_ER_LOG" hidden="1">[25]ER!#REF!</definedName>
    <definedName name="_7_0absorc" localSheetId="31">[27]Programa!#REF!</definedName>
    <definedName name="_7_0absorc" localSheetId="34">#REF!</definedName>
    <definedName name="_7_0absorc" localSheetId="35">[27]Programa!#REF!</definedName>
    <definedName name="_7_0absorc" localSheetId="36">[27]Programa!#REF!</definedName>
    <definedName name="_7_0absorc" localSheetId="37">[27]Programa!#REF!</definedName>
    <definedName name="_7_0absorc" localSheetId="38">[27]Programa!#REF!</definedName>
    <definedName name="_7_0absorc" localSheetId="39">#REF!</definedName>
    <definedName name="_7_0absorc" localSheetId="59">[27]Programa!#REF!</definedName>
    <definedName name="_7_0absorc" localSheetId="63">#REF!</definedName>
    <definedName name="_7_0absorc" localSheetId="64">#REF!</definedName>
    <definedName name="_7_0absorc" localSheetId="66">#REF!</definedName>
    <definedName name="_7_0absorc" localSheetId="67">#REF!</definedName>
    <definedName name="_7_0absorc" localSheetId="87">[27]Programa!#REF!</definedName>
    <definedName name="_7_0absorc" localSheetId="90">[27]Programa!#REF!</definedName>
    <definedName name="_7_0absorc" localSheetId="92">[27]Programa!#REF!</definedName>
    <definedName name="_7_0absorc" localSheetId="93">[27]Programa!#REF!</definedName>
    <definedName name="_7_0absorc" localSheetId="94">#REF!</definedName>
    <definedName name="_7_0absorc" localSheetId="98">[27]Programa!#REF!</definedName>
    <definedName name="_7_0absorc">[27]Programa!#REF!</definedName>
    <definedName name="_70GAZ_LIABS" localSheetId="16">#REF!</definedName>
    <definedName name="_70GAZ_LIABS" localSheetId="19">#REF!</definedName>
    <definedName name="_70GAZ_LIABS" localSheetId="20">#REF!</definedName>
    <definedName name="_70GAZ_LIABS" localSheetId="22">#REF!</definedName>
    <definedName name="_70GAZ_LIABS" localSheetId="26">#REF!</definedName>
    <definedName name="_70GAZ_LIABS" localSheetId="103">#REF!</definedName>
    <definedName name="_70GAZ_LIABS" localSheetId="31">#REF!</definedName>
    <definedName name="_70GAZ_LIABS" localSheetId="34">#REF!</definedName>
    <definedName name="_70GAZ_LIABS" localSheetId="35">#REF!</definedName>
    <definedName name="_70GAZ_LIABS" localSheetId="36">#REF!</definedName>
    <definedName name="_70GAZ_LIABS" localSheetId="37">#REF!</definedName>
    <definedName name="_70GAZ_LIABS" localSheetId="38">#REF!</definedName>
    <definedName name="_70GAZ_LIABS" localSheetId="39">#REF!</definedName>
    <definedName name="_70GAZ_LIABS" localSheetId="49">#REF!</definedName>
    <definedName name="_70GAZ_LIABS" localSheetId="53">#REF!</definedName>
    <definedName name="_70GAZ_LIABS" localSheetId="55">#REF!</definedName>
    <definedName name="_70GAZ_LIABS" localSheetId="59">#REF!</definedName>
    <definedName name="_70GAZ_LIABS" localSheetId="60">#REF!</definedName>
    <definedName name="_70GAZ_LIABS" localSheetId="63">#REF!</definedName>
    <definedName name="_70GAZ_LIABS" localSheetId="64">#REF!</definedName>
    <definedName name="_70GAZ_LIABS" localSheetId="15">#REF!</definedName>
    <definedName name="_70GAZ_LIABS" localSheetId="67">#REF!</definedName>
    <definedName name="_70GAZ_LIABS" localSheetId="17">#REF!</definedName>
    <definedName name="_70GAZ_LIABS" localSheetId="82">#REF!</definedName>
    <definedName name="_70GAZ_LIABS" localSheetId="83">#REF!</definedName>
    <definedName name="_70GAZ_LIABS" localSheetId="84">#REF!</definedName>
    <definedName name="_70GAZ_LIABS" localSheetId="85">#REF!</definedName>
    <definedName name="_70GAZ_LIABS" localSheetId="86">#REF!</definedName>
    <definedName name="_70GAZ_LIABS" localSheetId="90">#REF!</definedName>
    <definedName name="_70GAZ_LIABS" localSheetId="92">#REF!</definedName>
    <definedName name="_70GAZ_LIABS" localSheetId="93">#REF!</definedName>
    <definedName name="_70GAZ_LIABS" localSheetId="18">#REF!</definedName>
    <definedName name="_70GAZ_LIABS" localSheetId="98">#REF!</definedName>
    <definedName name="_70GAZ_LIABS" localSheetId="99">#REF!</definedName>
    <definedName name="_70GAZ_LIABS" localSheetId="102">#REF!</definedName>
    <definedName name="_70GAZ_LIABS" localSheetId="21">#REF!</definedName>
    <definedName name="_70GAZ_LIABS" localSheetId="24">#REF!</definedName>
    <definedName name="_70GAZ_LIABS" localSheetId="25">#REF!</definedName>
    <definedName name="_70GAZ_LIABS">#REF!</definedName>
    <definedName name="_71INT_RESERVES" localSheetId="16">#REF!</definedName>
    <definedName name="_71INT_RESERVES" localSheetId="22">#REF!</definedName>
    <definedName name="_71INT_RESERVES" localSheetId="26">#REF!</definedName>
    <definedName name="_71INT_RESERVES" localSheetId="31">#REF!</definedName>
    <definedName name="_71INT_RESERVES" localSheetId="34">#REF!</definedName>
    <definedName name="_71INT_RESERVES" localSheetId="35">#REF!</definedName>
    <definedName name="_71INT_RESERVES" localSheetId="36">#REF!</definedName>
    <definedName name="_71INT_RESERVES" localSheetId="37">#REF!</definedName>
    <definedName name="_71INT_RESERVES" localSheetId="38">#REF!</definedName>
    <definedName name="_71INT_RESERVES" localSheetId="39">#REF!</definedName>
    <definedName name="_71INT_RESERVES" localSheetId="49">#REF!</definedName>
    <definedName name="_71INT_RESERVES" localSheetId="53">#REF!</definedName>
    <definedName name="_71INT_RESERVES" localSheetId="59">#REF!</definedName>
    <definedName name="_71INT_RESERVES" localSheetId="60">#REF!</definedName>
    <definedName name="_71INT_RESERVES" localSheetId="63">#REF!</definedName>
    <definedName name="_71INT_RESERVES" localSheetId="67">#REF!</definedName>
    <definedName name="_71INT_RESERVES" localSheetId="17">#REF!</definedName>
    <definedName name="_71INT_RESERVES" localSheetId="82">#REF!</definedName>
    <definedName name="_71INT_RESERVES" localSheetId="83">#REF!</definedName>
    <definedName name="_71INT_RESERVES" localSheetId="84">#REF!</definedName>
    <definedName name="_71INT_RESERVES" localSheetId="85">#REF!</definedName>
    <definedName name="_71INT_RESERVES" localSheetId="86">#REF!</definedName>
    <definedName name="_71INT_RESERVES" localSheetId="90">#REF!</definedName>
    <definedName name="_71INT_RESERVES" localSheetId="92">#REF!</definedName>
    <definedName name="_71INT_RESERVES" localSheetId="93">#REF!</definedName>
    <definedName name="_71INT_RESERVES" localSheetId="98">#REF!</definedName>
    <definedName name="_71INT_RESERVES" localSheetId="99">#REF!</definedName>
    <definedName name="_71INT_RESERVES" localSheetId="25">#REF!</definedName>
    <definedName name="_71INT_RESERVES">#REF!</definedName>
    <definedName name="_7B.4___5" localSheetId="16">#REF!</definedName>
    <definedName name="_7B.4___5" localSheetId="22">#REF!</definedName>
    <definedName name="_7B.4___5" localSheetId="26">#REF!</definedName>
    <definedName name="_7B.4___5" localSheetId="31">#REF!</definedName>
    <definedName name="_7B.4___5" localSheetId="34">#REF!</definedName>
    <definedName name="_7B.4___5" localSheetId="35">#REF!</definedName>
    <definedName name="_7B.4___5" localSheetId="36">#REF!</definedName>
    <definedName name="_7B.4___5" localSheetId="37">#REF!</definedName>
    <definedName name="_7B.4___5" localSheetId="38">#REF!</definedName>
    <definedName name="_7B.4___5" localSheetId="39">#REF!</definedName>
    <definedName name="_7B.4___5" localSheetId="49">#REF!</definedName>
    <definedName name="_7B.4___5" localSheetId="53">#REF!</definedName>
    <definedName name="_7B.4___5" localSheetId="59">#REF!</definedName>
    <definedName name="_7B.4___5" localSheetId="60">#REF!</definedName>
    <definedName name="_7B.4___5" localSheetId="63">#REF!</definedName>
    <definedName name="_7B.4___5" localSheetId="67">#REF!</definedName>
    <definedName name="_7B.4___5" localSheetId="17">#REF!</definedName>
    <definedName name="_7B.4___5" localSheetId="82">#REF!</definedName>
    <definedName name="_7B.4___5" localSheetId="83">#REF!</definedName>
    <definedName name="_7B.4___5" localSheetId="84">#REF!</definedName>
    <definedName name="_7B.4___5" localSheetId="85">#REF!</definedName>
    <definedName name="_7B.4___5" localSheetId="86">#REF!</definedName>
    <definedName name="_7B.4___5" localSheetId="90">#REF!</definedName>
    <definedName name="_7B.4___5" localSheetId="92">#REF!</definedName>
    <definedName name="_7B.4___5" localSheetId="93">#REF!</definedName>
    <definedName name="_7B.4___5" localSheetId="98">#REF!</definedName>
    <definedName name="_7B.4___5" localSheetId="99">#REF!</definedName>
    <definedName name="_7B.4___5" localSheetId="25">#REF!</definedName>
    <definedName name="_7B.4___5">#REF!</definedName>
    <definedName name="_8">#N/A</definedName>
    <definedName name="_8_0c" localSheetId="31">[27]Programa!#REF!</definedName>
    <definedName name="_8_0c" localSheetId="34">#REF!</definedName>
    <definedName name="_8_0c" localSheetId="35">[27]Programa!#REF!</definedName>
    <definedName name="_8_0c" localSheetId="36">[27]Programa!#REF!</definedName>
    <definedName name="_8_0c" localSheetId="37">[27]Programa!#REF!</definedName>
    <definedName name="_8_0c" localSheetId="38">[27]Programa!#REF!</definedName>
    <definedName name="_8_0c" localSheetId="39">#REF!</definedName>
    <definedName name="_8_0c" localSheetId="59">[27]Programa!#REF!</definedName>
    <definedName name="_8_0c" localSheetId="63">#REF!</definedName>
    <definedName name="_8_0c" localSheetId="64">#REF!</definedName>
    <definedName name="_8_0c" localSheetId="66">#REF!</definedName>
    <definedName name="_8_0c" localSheetId="67">#REF!</definedName>
    <definedName name="_8_0c" localSheetId="87">[27]Programa!#REF!</definedName>
    <definedName name="_8_0c" localSheetId="90">[27]Programa!#REF!</definedName>
    <definedName name="_8_0c" localSheetId="92">[27]Programa!#REF!</definedName>
    <definedName name="_8_0c" localSheetId="93">[27]Programa!#REF!</definedName>
    <definedName name="_8_0c" localSheetId="94">#REF!</definedName>
    <definedName name="_8_0c" localSheetId="98">[27]Programa!#REF!</definedName>
    <definedName name="_8_0c">[27]Programa!#REF!</definedName>
    <definedName name="_88" localSheetId="16">#REF!</definedName>
    <definedName name="_88" localSheetId="19">#REF!</definedName>
    <definedName name="_88" localSheetId="20">#REF!</definedName>
    <definedName name="_88" localSheetId="22">#REF!</definedName>
    <definedName name="_88" localSheetId="26">#REF!</definedName>
    <definedName name="_88" localSheetId="27">#REF!</definedName>
    <definedName name="_88" localSheetId="103">#REF!</definedName>
    <definedName name="_88" localSheetId="31">#REF!</definedName>
    <definedName name="_88" localSheetId="34">#REF!</definedName>
    <definedName name="_88" localSheetId="35">#REF!</definedName>
    <definedName name="_88" localSheetId="36">#REF!</definedName>
    <definedName name="_88" localSheetId="37">#REF!</definedName>
    <definedName name="_88" localSheetId="38">#REF!</definedName>
    <definedName name="_88" localSheetId="39">#REF!</definedName>
    <definedName name="_88" localSheetId="40">#REF!</definedName>
    <definedName name="_88" localSheetId="41">#REF!</definedName>
    <definedName name="_88" localSheetId="59">#REF!</definedName>
    <definedName name="_88" localSheetId="60">#REF!</definedName>
    <definedName name="_88" localSheetId="63">#REF!</definedName>
    <definedName name="_88" localSheetId="64">#REF!</definedName>
    <definedName name="_88" localSheetId="15">#REF!</definedName>
    <definedName name="_88" localSheetId="67">#REF!</definedName>
    <definedName name="_88" localSheetId="17">#REF!</definedName>
    <definedName name="_88" localSheetId="82">#REF!</definedName>
    <definedName name="_88" localSheetId="83">#REF!</definedName>
    <definedName name="_88" localSheetId="84">#REF!</definedName>
    <definedName name="_88" localSheetId="85">#REF!</definedName>
    <definedName name="_88" localSheetId="86">#REF!</definedName>
    <definedName name="_88" localSheetId="87">#REF!</definedName>
    <definedName name="_88" localSheetId="90">#REF!</definedName>
    <definedName name="_88" localSheetId="92">#REF!</definedName>
    <definedName name="_88" localSheetId="93">#REF!</definedName>
    <definedName name="_88" localSheetId="18">#REF!</definedName>
    <definedName name="_88" localSheetId="98">#REF!</definedName>
    <definedName name="_88" localSheetId="99">#REF!</definedName>
    <definedName name="_88" localSheetId="102">#REF!</definedName>
    <definedName name="_88" localSheetId="21">#REF!</definedName>
    <definedName name="_88" localSheetId="24">#REF!</definedName>
    <definedName name="_88" localSheetId="25">#REF!</definedName>
    <definedName name="_88">#REF!</definedName>
    <definedName name="_89" localSheetId="16">#REF!</definedName>
    <definedName name="_89" localSheetId="22">#REF!</definedName>
    <definedName name="_89" localSheetId="26">#REF!</definedName>
    <definedName name="_89" localSheetId="27">#REF!</definedName>
    <definedName name="_89" localSheetId="31">#REF!</definedName>
    <definedName name="_89" localSheetId="34">#REF!</definedName>
    <definedName name="_89" localSheetId="35">#REF!</definedName>
    <definedName name="_89" localSheetId="36">#REF!</definedName>
    <definedName name="_89" localSheetId="37">#REF!</definedName>
    <definedName name="_89" localSheetId="38">#REF!</definedName>
    <definedName name="_89" localSheetId="39">#REF!</definedName>
    <definedName name="_89" localSheetId="40">#REF!</definedName>
    <definedName name="_89" localSheetId="41">#REF!</definedName>
    <definedName name="_89" localSheetId="59">#REF!</definedName>
    <definedName name="_89" localSheetId="60">#REF!</definedName>
    <definedName name="_89" localSheetId="63">#REF!</definedName>
    <definedName name="_89" localSheetId="67">#REF!</definedName>
    <definedName name="_89" localSheetId="17">#REF!</definedName>
    <definedName name="_89" localSheetId="82">#REF!</definedName>
    <definedName name="_89" localSheetId="83">#REF!</definedName>
    <definedName name="_89" localSheetId="84">#REF!</definedName>
    <definedName name="_89" localSheetId="85">#REF!</definedName>
    <definedName name="_89" localSheetId="86">#REF!</definedName>
    <definedName name="_89" localSheetId="87">#REF!</definedName>
    <definedName name="_89" localSheetId="90">#REF!</definedName>
    <definedName name="_89" localSheetId="92">#REF!</definedName>
    <definedName name="_89" localSheetId="93">#REF!</definedName>
    <definedName name="_89" localSheetId="98">#REF!</definedName>
    <definedName name="_89" localSheetId="99">#REF!</definedName>
    <definedName name="_89" localSheetId="25">#REF!</definedName>
    <definedName name="_89">#REF!</definedName>
    <definedName name="_8CONSOL_B2" localSheetId="16">#REF!</definedName>
    <definedName name="_8CONSOL_B2" localSheetId="22">#REF!</definedName>
    <definedName name="_8CONSOL_B2" localSheetId="26">#REF!</definedName>
    <definedName name="_8CONSOL_B2" localSheetId="31">#REF!</definedName>
    <definedName name="_8CONSOL_B2" localSheetId="34">#REF!</definedName>
    <definedName name="_8CONSOL_B2" localSheetId="35">#REF!</definedName>
    <definedName name="_8CONSOL_B2" localSheetId="36">#REF!</definedName>
    <definedName name="_8CONSOL_B2" localSheetId="37">#REF!</definedName>
    <definedName name="_8CONSOL_B2" localSheetId="38">#REF!</definedName>
    <definedName name="_8CONSOL_B2" localSheetId="39">#REF!</definedName>
    <definedName name="_8CONSOL_B2" localSheetId="49">#REF!</definedName>
    <definedName name="_8CONSOL_B2" localSheetId="53">#REF!</definedName>
    <definedName name="_8CONSOL_B2" localSheetId="55">#REF!</definedName>
    <definedName name="_8CONSOL_B2" localSheetId="59">#REF!</definedName>
    <definedName name="_8CONSOL_B2" localSheetId="60">#REF!</definedName>
    <definedName name="_8CONSOL_B2" localSheetId="63">#REF!</definedName>
    <definedName name="_8CONSOL_B2" localSheetId="67">#REF!</definedName>
    <definedName name="_8CONSOL_B2" localSheetId="17">#REF!</definedName>
    <definedName name="_8CONSOL_B2" localSheetId="82">#REF!</definedName>
    <definedName name="_8CONSOL_B2" localSheetId="83">#REF!</definedName>
    <definedName name="_8CONSOL_B2" localSheetId="84">#REF!</definedName>
    <definedName name="_8CONSOL_B2" localSheetId="85">#REF!</definedName>
    <definedName name="_8CONSOL_B2" localSheetId="86">#REF!</definedName>
    <definedName name="_8CONSOL_B2" localSheetId="90">#REF!</definedName>
    <definedName name="_8CONSOL_B2" localSheetId="92">#REF!</definedName>
    <definedName name="_8CONSOL_B2" localSheetId="93">#REF!</definedName>
    <definedName name="_8CONSOL_B2" localSheetId="98">#REF!</definedName>
    <definedName name="_8CONSOL_B2" localSheetId="99">#REF!</definedName>
    <definedName name="_8CONSOL_B2">#REF!</definedName>
    <definedName name="_9_0CUADRO_N__4." localSheetId="34">#REF!</definedName>
    <definedName name="_9_0CUADRO_N__4." localSheetId="35">[26]Afiliados!#REF!</definedName>
    <definedName name="_9_0CUADRO_N__4." localSheetId="36">[26]Afiliados!#REF!</definedName>
    <definedName name="_9_0CUADRO_N__4." localSheetId="37">[26]Afiliados!#REF!</definedName>
    <definedName name="_9_0CUADRO_N__4." localSheetId="38">[26]Afiliados!#REF!</definedName>
    <definedName name="_9_0CUADRO_N__4." localSheetId="39">#REF!</definedName>
    <definedName name="_9_0CUADRO_N__4." localSheetId="59">[26]Afiliados!#REF!</definedName>
    <definedName name="_9_0CUADRO_N__4." localSheetId="63">#REF!</definedName>
    <definedName name="_9_0CUADRO_N__4." localSheetId="64">#REF!</definedName>
    <definedName name="_9_0CUADRO_N__4." localSheetId="66">#REF!</definedName>
    <definedName name="_9_0CUADRO_N__4." localSheetId="67">#REF!</definedName>
    <definedName name="_9_0CUADRO_N__4." localSheetId="87">[26]Afiliados!#REF!</definedName>
    <definedName name="_9_0CUADRO_N__4." localSheetId="90">[26]Afiliados!#REF!</definedName>
    <definedName name="_9_0CUADRO_N__4." localSheetId="92">[26]Afiliados!#REF!</definedName>
    <definedName name="_9_0CUADRO_N__4." localSheetId="93">[26]Afiliados!#REF!</definedName>
    <definedName name="_9_0CUADRO_N__4." localSheetId="94">#REF!</definedName>
    <definedName name="_9_0CUADRO_N__4." localSheetId="98">[26]Afiliados!#REF!</definedName>
    <definedName name="_9_0CUADRO_N__4.">[26]Afiliados!#REF!</definedName>
    <definedName name="_9CONSOL_DEPOSITS" localSheetId="22">'[38]A 11'!#REF!</definedName>
    <definedName name="_9CONSOL_DEPOSITS" localSheetId="26">#REF!</definedName>
    <definedName name="_9CONSOL_DEPOSITS" localSheetId="103">'[38]A 11'!#REF!</definedName>
    <definedName name="_9CONSOL_DEPOSITS" localSheetId="31">'[38]A 11'!#REF!</definedName>
    <definedName name="_9CONSOL_DEPOSITS" localSheetId="34">#REF!</definedName>
    <definedName name="_9CONSOL_DEPOSITS" localSheetId="35">'[38]A 11'!#REF!</definedName>
    <definedName name="_9CONSOL_DEPOSITS" localSheetId="36">'[38]A 11'!#REF!</definedName>
    <definedName name="_9CONSOL_DEPOSITS" localSheetId="37">'[38]A 11'!#REF!</definedName>
    <definedName name="_9CONSOL_DEPOSITS" localSheetId="38">'[38]A 11'!#REF!</definedName>
    <definedName name="_9CONSOL_DEPOSITS" localSheetId="39">#REF!</definedName>
    <definedName name="_9CONSOL_DEPOSITS" localSheetId="49">'[38]A 11'!#REF!</definedName>
    <definedName name="_9CONSOL_DEPOSITS" localSheetId="53">'[38]A 11'!#REF!</definedName>
    <definedName name="_9CONSOL_DEPOSITS" localSheetId="55">'[38]A 11'!#REF!</definedName>
    <definedName name="_9CONSOL_DEPOSITS" localSheetId="59">'[38]A 11'!#REF!</definedName>
    <definedName name="_9CONSOL_DEPOSITS" localSheetId="60">'[38]A 11'!#REF!</definedName>
    <definedName name="_9CONSOL_DEPOSITS" localSheetId="63">'[38]A 11'!#REF!</definedName>
    <definedName name="_9CONSOL_DEPOSITS" localSheetId="64">#REF!</definedName>
    <definedName name="_9CONSOL_DEPOSITS" localSheetId="66">#REF!</definedName>
    <definedName name="_9CONSOL_DEPOSITS" localSheetId="67">'[38]A 11'!#REF!</definedName>
    <definedName name="_9CONSOL_DEPOSITS" localSheetId="83">'[38]A 11'!#REF!</definedName>
    <definedName name="_9CONSOL_DEPOSITS" localSheetId="84">'[38]A 11'!#REF!</definedName>
    <definedName name="_9CONSOL_DEPOSITS" localSheetId="85">'[38]A 11'!#REF!</definedName>
    <definedName name="_9CONSOL_DEPOSITS" localSheetId="86">'[38]A 11'!#REF!</definedName>
    <definedName name="_9CONSOL_DEPOSITS" localSheetId="90">'[38]A 11'!#REF!</definedName>
    <definedName name="_9CONSOL_DEPOSITS" localSheetId="92">'[38]A 11'!#REF!</definedName>
    <definedName name="_9CONSOL_DEPOSITS" localSheetId="93">'[38]A 11'!#REF!</definedName>
    <definedName name="_9CONSOL_DEPOSITS" localSheetId="94">#REF!</definedName>
    <definedName name="_9CONSOL_DEPOSITS" localSheetId="98">'[38]A 11'!#REF!</definedName>
    <definedName name="_9CONSOL_DEPOSITS" localSheetId="99">'[38]A 11'!#REF!</definedName>
    <definedName name="_9CONSOL_DEPOSITS" localSheetId="25">#REF!</definedName>
    <definedName name="_9CONSOL_DEPOSITS">'[38]A 11'!#REF!</definedName>
    <definedName name="_aaV110" localSheetId="22">[39]QNEWLOR!#REF!</definedName>
    <definedName name="_aaV110" localSheetId="26">#REF!</definedName>
    <definedName name="_aaV110" localSheetId="103">[39]QNEWLOR!#REF!</definedName>
    <definedName name="_aaV110" localSheetId="31">[39]QNEWLOR!#REF!</definedName>
    <definedName name="_aaV110" localSheetId="34">#REF!</definedName>
    <definedName name="_aaV110" localSheetId="35">[39]QNEWLOR!#REF!</definedName>
    <definedName name="_aaV110" localSheetId="36">[39]QNEWLOR!#REF!</definedName>
    <definedName name="_aaV110" localSheetId="37">[39]QNEWLOR!#REF!</definedName>
    <definedName name="_aaV110" localSheetId="38">[39]QNEWLOR!#REF!</definedName>
    <definedName name="_aaV110" localSheetId="39">#REF!</definedName>
    <definedName name="_aaV110" localSheetId="40">#REF!</definedName>
    <definedName name="_aaV110" localSheetId="41">#REF!</definedName>
    <definedName name="_aaV110" localSheetId="59">[39]QNEWLOR!#REF!</definedName>
    <definedName name="_aaV110" localSheetId="60">[39]QNEWLOR!#REF!</definedName>
    <definedName name="_aaV110" localSheetId="63">[39]QNEWLOR!#REF!</definedName>
    <definedName name="_aaV110" localSheetId="64">#REF!</definedName>
    <definedName name="_aaV110" localSheetId="66">#REF!</definedName>
    <definedName name="_aaV110" localSheetId="67">[39]QNEWLOR!#REF!</definedName>
    <definedName name="_aaV110" localSheetId="83">[39]QNEWLOR!#REF!</definedName>
    <definedName name="_aaV110" localSheetId="84">[39]QNEWLOR!#REF!</definedName>
    <definedName name="_aaV110" localSheetId="85">[39]QNEWLOR!#REF!</definedName>
    <definedName name="_aaV110" localSheetId="86">[39]QNEWLOR!#REF!</definedName>
    <definedName name="_aaV110" localSheetId="87">[39]QNEWLOR!#REF!</definedName>
    <definedName name="_aaV110" localSheetId="90">[39]QNEWLOR!#REF!</definedName>
    <definedName name="_aaV110" localSheetId="92">[39]QNEWLOR!#REF!</definedName>
    <definedName name="_aaV110" localSheetId="93">[39]QNEWLOR!#REF!</definedName>
    <definedName name="_aaV110" localSheetId="94">#REF!</definedName>
    <definedName name="_aaV110" localSheetId="98">[39]QNEWLOR!#REF!</definedName>
    <definedName name="_aaV110" localSheetId="99">[39]QNEWLOR!#REF!</definedName>
    <definedName name="_aaV110" localSheetId="25">#REF!</definedName>
    <definedName name="_aaV110">[39]QNEWLOR!#REF!</definedName>
    <definedName name="_aIV114" localSheetId="22">[39]QNEWLOR!#REF!</definedName>
    <definedName name="_aIV114" localSheetId="26">#REF!</definedName>
    <definedName name="_aIV114" localSheetId="103">[39]QNEWLOR!#REF!</definedName>
    <definedName name="_aIV114" localSheetId="31">[39]QNEWLOR!#REF!</definedName>
    <definedName name="_aIV114" localSheetId="34">#REF!</definedName>
    <definedName name="_aIV114" localSheetId="35">[39]QNEWLOR!#REF!</definedName>
    <definedName name="_aIV114" localSheetId="36">[39]QNEWLOR!#REF!</definedName>
    <definedName name="_aIV114" localSheetId="37">[39]QNEWLOR!#REF!</definedName>
    <definedName name="_aIV114" localSheetId="38">[39]QNEWLOR!#REF!</definedName>
    <definedName name="_aIV114" localSheetId="39">#REF!</definedName>
    <definedName name="_aIV114" localSheetId="40">#REF!</definedName>
    <definedName name="_aIV114" localSheetId="41">#REF!</definedName>
    <definedName name="_aIV114" localSheetId="59">[39]QNEWLOR!#REF!</definedName>
    <definedName name="_aIV114" localSheetId="60">[39]QNEWLOR!#REF!</definedName>
    <definedName name="_aIV114" localSheetId="63">[39]QNEWLOR!#REF!</definedName>
    <definedName name="_aIV114" localSheetId="64">#REF!</definedName>
    <definedName name="_aIV114" localSheetId="66">#REF!</definedName>
    <definedName name="_aIV114" localSheetId="67">[39]QNEWLOR!#REF!</definedName>
    <definedName name="_aIV114" localSheetId="83">[39]QNEWLOR!#REF!</definedName>
    <definedName name="_aIV114" localSheetId="84">[39]QNEWLOR!#REF!</definedName>
    <definedName name="_aIV114" localSheetId="85">[39]QNEWLOR!#REF!</definedName>
    <definedName name="_aIV114" localSheetId="86">[39]QNEWLOR!#REF!</definedName>
    <definedName name="_aIV114" localSheetId="87">[39]QNEWLOR!#REF!</definedName>
    <definedName name="_aIV114" localSheetId="90">[39]QNEWLOR!#REF!</definedName>
    <definedName name="_aIV114" localSheetId="92">[39]QNEWLOR!#REF!</definedName>
    <definedName name="_aIV114" localSheetId="93">[39]QNEWLOR!#REF!</definedName>
    <definedName name="_aIV114" localSheetId="94">#REF!</definedName>
    <definedName name="_aIV114" localSheetId="98">[39]QNEWLOR!#REF!</definedName>
    <definedName name="_aIV114" localSheetId="99">[39]QNEWLOR!#REF!</definedName>
    <definedName name="_aIV114" localSheetId="25">#REF!</definedName>
    <definedName name="_aIV114">[39]QNEWLOR!#REF!</definedName>
    <definedName name="_aIV190" localSheetId="26">#REF!</definedName>
    <definedName name="_aIV190" localSheetId="103">[39]QNEWLOR!#REF!</definedName>
    <definedName name="_aIV190" localSheetId="31">[39]QNEWLOR!#REF!</definedName>
    <definedName name="_aIV190" localSheetId="34">#REF!</definedName>
    <definedName name="_aIV190" localSheetId="35">#REF!</definedName>
    <definedName name="_aIV190" localSheetId="36">[39]QNEWLOR!#REF!</definedName>
    <definedName name="_aIV190" localSheetId="37">[39]QNEWLOR!#REF!</definedName>
    <definedName name="_aIV190" localSheetId="38">[39]QNEWLOR!#REF!</definedName>
    <definedName name="_aIV190" localSheetId="39">#REF!</definedName>
    <definedName name="_aIV190" localSheetId="59">[39]QNEWLOR!#REF!</definedName>
    <definedName name="_aIV190" localSheetId="60">[39]QNEWLOR!#REF!</definedName>
    <definedName name="_aIV190" localSheetId="63">[39]QNEWLOR!#REF!</definedName>
    <definedName name="_aIV190" localSheetId="64">#REF!</definedName>
    <definedName name="_aIV190" localSheetId="66">#REF!</definedName>
    <definedName name="_aIV190" localSheetId="67">[39]QNEWLOR!#REF!</definedName>
    <definedName name="_aIV190" localSheetId="83">[39]QNEWLOR!#REF!</definedName>
    <definedName name="_aIV190" localSheetId="84">[39]QNEWLOR!#REF!</definedName>
    <definedName name="_aIV190" localSheetId="85">[39]QNEWLOR!#REF!</definedName>
    <definedName name="_aIV190" localSheetId="86">[39]QNEWLOR!#REF!</definedName>
    <definedName name="_aIV190" localSheetId="90">[39]QNEWLOR!#REF!</definedName>
    <definedName name="_aIV190" localSheetId="94">#REF!</definedName>
    <definedName name="_aIV190" localSheetId="99">[39]QNEWLOR!#REF!</definedName>
    <definedName name="_aIV190" localSheetId="25">#REF!</definedName>
    <definedName name="_aIV190">[39]QNEWLOR!#REF!</definedName>
    <definedName name="_AJU97" localSheetId="16">#REF!</definedName>
    <definedName name="_AJU97" localSheetId="19">#REF!</definedName>
    <definedName name="_AJU97" localSheetId="20">#REF!</definedName>
    <definedName name="_AJU97" localSheetId="22">#REF!</definedName>
    <definedName name="_AJU97" localSheetId="23">#REF!</definedName>
    <definedName name="_AJU97" localSheetId="31">#REF!</definedName>
    <definedName name="_AJU97" localSheetId="34">#REF!</definedName>
    <definedName name="_AJU97" localSheetId="35">#REF!</definedName>
    <definedName name="_AJU97" localSheetId="36">#REF!</definedName>
    <definedName name="_AJU97" localSheetId="37">#REF!</definedName>
    <definedName name="_AJU97" localSheetId="38">#REF!</definedName>
    <definedName name="_AJU97" localSheetId="39">#REF!</definedName>
    <definedName name="_AJU97" localSheetId="59">#REF!</definedName>
    <definedName name="_AJU97" localSheetId="67">#REF!</definedName>
    <definedName name="_AJU97" localSheetId="17">#REF!</definedName>
    <definedName name="_AJU97" localSheetId="87">#REF!</definedName>
    <definedName name="_AJU97" localSheetId="90">#REF!</definedName>
    <definedName name="_AJU97" localSheetId="92">#REF!</definedName>
    <definedName name="_AJU97" localSheetId="93">#REF!</definedName>
    <definedName name="_AJU97" localSheetId="18">#REF!</definedName>
    <definedName name="_AJU97" localSheetId="98">#REF!</definedName>
    <definedName name="_AJU97" localSheetId="99">#REF!</definedName>
    <definedName name="_AJU97" localSheetId="21">#REF!</definedName>
    <definedName name="_AJU97" localSheetId="24">#REF!</definedName>
    <definedName name="_AJU97">#REF!</definedName>
    <definedName name="_AJU98" localSheetId="16">#REF!</definedName>
    <definedName name="_AJU98" localSheetId="19">#REF!</definedName>
    <definedName name="_AJU98" localSheetId="20">#REF!</definedName>
    <definedName name="_AJU98" localSheetId="22">#REF!</definedName>
    <definedName name="_AJU98" localSheetId="23">#REF!</definedName>
    <definedName name="_AJU98" localSheetId="34">#REF!</definedName>
    <definedName name="_AJU98" localSheetId="35">#REF!</definedName>
    <definedName name="_AJU98" localSheetId="36">#REF!</definedName>
    <definedName name="_AJU98" localSheetId="37">#REF!</definedName>
    <definedName name="_AJU98" localSheetId="38">#REF!</definedName>
    <definedName name="_AJU98" localSheetId="39">#REF!</definedName>
    <definedName name="_AJU98" localSheetId="59">#REF!</definedName>
    <definedName name="_AJU98" localSheetId="67">#REF!</definedName>
    <definedName name="_AJU98" localSheetId="17">#REF!</definedName>
    <definedName name="_AJU98" localSheetId="87">#REF!</definedName>
    <definedName name="_AJU98" localSheetId="90">#REF!</definedName>
    <definedName name="_AJU98" localSheetId="92">#REF!</definedName>
    <definedName name="_AJU98" localSheetId="93">#REF!</definedName>
    <definedName name="_AJU98" localSheetId="18">#REF!</definedName>
    <definedName name="_AJU98" localSheetId="98">#REF!</definedName>
    <definedName name="_AJU98" localSheetId="99">#REF!</definedName>
    <definedName name="_AJU98" localSheetId="21">#REF!</definedName>
    <definedName name="_AJU98" localSheetId="24">#REF!</definedName>
    <definedName name="_AJU98">#REF!</definedName>
    <definedName name="_AJU99" localSheetId="16">#REF!</definedName>
    <definedName name="_AJU99" localSheetId="19">#REF!</definedName>
    <definedName name="_AJU99" localSheetId="20">#REF!</definedName>
    <definedName name="_AJU99" localSheetId="22">#REF!</definedName>
    <definedName name="_AJU99" localSheetId="23">#REF!</definedName>
    <definedName name="_AJU99" localSheetId="34">#REF!</definedName>
    <definedName name="_AJU99" localSheetId="35">#REF!</definedName>
    <definedName name="_AJU99" localSheetId="36">#REF!</definedName>
    <definedName name="_AJU99" localSheetId="37">#REF!</definedName>
    <definedName name="_AJU99" localSheetId="38">#REF!</definedName>
    <definedName name="_AJU99" localSheetId="39">#REF!</definedName>
    <definedName name="_AJU99" localSheetId="59">#REF!</definedName>
    <definedName name="_AJU99" localSheetId="67">#REF!</definedName>
    <definedName name="_AJU99" localSheetId="17">#REF!</definedName>
    <definedName name="_AJU99" localSheetId="87">#REF!</definedName>
    <definedName name="_AJU99" localSheetId="90">#REF!</definedName>
    <definedName name="_AJU99" localSheetId="92">#REF!</definedName>
    <definedName name="_AJU99" localSheetId="93">#REF!</definedName>
    <definedName name="_AJU99" localSheetId="18">#REF!</definedName>
    <definedName name="_AJU99" localSheetId="98">#REF!</definedName>
    <definedName name="_AJU99" localSheetId="99">#REF!</definedName>
    <definedName name="_AJU99" localSheetId="21">#REF!</definedName>
    <definedName name="_AJU99" localSheetId="24">#REF!</definedName>
    <definedName name="_AJU99">#REF!</definedName>
    <definedName name="_ANO97" localSheetId="16">#REF!</definedName>
    <definedName name="_ANO97" localSheetId="34">#REF!</definedName>
    <definedName name="_ANO97" localSheetId="35">#REF!</definedName>
    <definedName name="_ANO97" localSheetId="36">#REF!</definedName>
    <definedName name="_ANO97" localSheetId="37">#REF!</definedName>
    <definedName name="_ANO97" localSheetId="38">#REF!</definedName>
    <definedName name="_ANO97" localSheetId="39">#REF!</definedName>
    <definedName name="_ANO97" localSheetId="17">#REF!</definedName>
    <definedName name="_ANO97" localSheetId="90">#REF!</definedName>
    <definedName name="_ANO97" localSheetId="92">#REF!</definedName>
    <definedName name="_ANO97" localSheetId="93">#REF!</definedName>
    <definedName name="_ANO97">#REF!</definedName>
    <definedName name="_ANO98" localSheetId="16">#REF!</definedName>
    <definedName name="_ANO98" localSheetId="34">#REF!</definedName>
    <definedName name="_ANO98" localSheetId="35">#REF!</definedName>
    <definedName name="_ANO98" localSheetId="36">#REF!</definedName>
    <definedName name="_ANO98" localSheetId="37">#REF!</definedName>
    <definedName name="_ANO98" localSheetId="38">#REF!</definedName>
    <definedName name="_ANO98" localSheetId="39">#REF!</definedName>
    <definedName name="_ANO98" localSheetId="17">#REF!</definedName>
    <definedName name="_ANO98" localSheetId="90">#REF!</definedName>
    <definedName name="_ANO98" localSheetId="92">#REF!</definedName>
    <definedName name="_ANO98" localSheetId="93">#REF!</definedName>
    <definedName name="_ANO98">#REF!</definedName>
    <definedName name="_ANO99" localSheetId="16">#REF!</definedName>
    <definedName name="_ANO99" localSheetId="34">#REF!</definedName>
    <definedName name="_ANO99" localSheetId="35">#REF!</definedName>
    <definedName name="_ANO99" localSheetId="36">#REF!</definedName>
    <definedName name="_ANO99" localSheetId="37">#REF!</definedName>
    <definedName name="_ANO99" localSheetId="38">#REF!</definedName>
    <definedName name="_ANO99" localSheetId="39">#REF!</definedName>
    <definedName name="_ANO99" localSheetId="17">#REF!</definedName>
    <definedName name="_ANO99" localSheetId="90">#REF!</definedName>
    <definedName name="_ANO99" localSheetId="92">#REF!</definedName>
    <definedName name="_ANO99" localSheetId="93">#REF!</definedName>
    <definedName name="_ANO99">#REF!</definedName>
    <definedName name="_asd1">#N/A</definedName>
    <definedName name="_AUS1" localSheetId="16">#REF!</definedName>
    <definedName name="_AUS1" localSheetId="19">#REF!</definedName>
    <definedName name="_AUS1" localSheetId="20">#REF!</definedName>
    <definedName name="_AUS1" localSheetId="22">#REF!</definedName>
    <definedName name="_AUS1" localSheetId="26">#REF!</definedName>
    <definedName name="_AUS1" localSheetId="27">#REF!</definedName>
    <definedName name="_AUS1" localSheetId="103">#REF!</definedName>
    <definedName name="_AUS1" localSheetId="31">#REF!</definedName>
    <definedName name="_AUS1" localSheetId="34">#REF!</definedName>
    <definedName name="_AUS1" localSheetId="35">#REF!</definedName>
    <definedName name="_AUS1" localSheetId="36">#REF!</definedName>
    <definedName name="_AUS1" localSheetId="37">#REF!</definedName>
    <definedName name="_AUS1" localSheetId="38">#REF!</definedName>
    <definedName name="_AUS1" localSheetId="39">#REF!</definedName>
    <definedName name="_AUS1" localSheetId="40">#REF!</definedName>
    <definedName name="_AUS1" localSheetId="41">#REF!</definedName>
    <definedName name="_AUS1" localSheetId="59">#REF!</definedName>
    <definedName name="_AUS1" localSheetId="60">#REF!</definedName>
    <definedName name="_AUS1" localSheetId="63">#REF!</definedName>
    <definedName name="_AUS1" localSheetId="64">#REF!</definedName>
    <definedName name="_AUS1" localSheetId="15">#REF!</definedName>
    <definedName name="_AUS1" localSheetId="67">#REF!</definedName>
    <definedName name="_AUS1" localSheetId="17">#REF!</definedName>
    <definedName name="_AUS1" localSheetId="82">#REF!</definedName>
    <definedName name="_AUS1" localSheetId="83">#REF!</definedName>
    <definedName name="_AUS1" localSheetId="84">#REF!</definedName>
    <definedName name="_AUS1" localSheetId="85">#REF!</definedName>
    <definedName name="_AUS1" localSheetId="86">#REF!</definedName>
    <definedName name="_AUS1" localSheetId="87">#REF!</definedName>
    <definedName name="_AUS1" localSheetId="90">#REF!</definedName>
    <definedName name="_AUS1" localSheetId="92">#REF!</definedName>
    <definedName name="_AUS1" localSheetId="93">#REF!</definedName>
    <definedName name="_AUS1" localSheetId="18">#REF!</definedName>
    <definedName name="_AUS1" localSheetId="98">#REF!</definedName>
    <definedName name="_AUS1" localSheetId="99">#REF!</definedName>
    <definedName name="_AUS1" localSheetId="102">#REF!</definedName>
    <definedName name="_AUS1" localSheetId="21">#REF!</definedName>
    <definedName name="_AUS1" localSheetId="24">#REF!</definedName>
    <definedName name="_AUS1" localSheetId="25">#REF!</definedName>
    <definedName name="_AUS1">#REF!</definedName>
    <definedName name="_bla2" localSheetId="16" hidden="1">#REF!</definedName>
    <definedName name="_bla2" localSheetId="22" hidden="1">#REF!</definedName>
    <definedName name="_bla2" localSheetId="26" hidden="1">#REF!</definedName>
    <definedName name="_bla2" localSheetId="27" hidden="1">#REF!</definedName>
    <definedName name="_bla2" localSheetId="31" hidden="1">#REF!</definedName>
    <definedName name="_bla2" localSheetId="34" hidden="1">#REF!</definedName>
    <definedName name="_bla2" localSheetId="35" hidden="1">#REF!</definedName>
    <definedName name="_bla2" localSheetId="36" hidden="1">#REF!</definedName>
    <definedName name="_bla2" localSheetId="37" hidden="1">#REF!</definedName>
    <definedName name="_bla2" localSheetId="38" hidden="1">#REF!</definedName>
    <definedName name="_bla2" localSheetId="39" hidden="1">#REF!</definedName>
    <definedName name="_bla2" localSheetId="40" hidden="1">#REF!</definedName>
    <definedName name="_bla2" localSheetId="41" hidden="1">#REF!</definedName>
    <definedName name="_bla2" localSheetId="59" hidden="1">#REF!</definedName>
    <definedName name="_bla2" localSheetId="60" hidden="1">#REF!</definedName>
    <definedName name="_bla2" localSheetId="63" hidden="1">#REF!</definedName>
    <definedName name="_bla2" localSheetId="67" hidden="1">#REF!</definedName>
    <definedName name="_bla2" localSheetId="17" hidden="1">#REF!</definedName>
    <definedName name="_bla2" localSheetId="82" hidden="1">#REF!</definedName>
    <definedName name="_bla2" localSheetId="83" hidden="1">#REF!</definedName>
    <definedName name="_bla2" localSheetId="84" hidden="1">#REF!</definedName>
    <definedName name="_bla2" localSheetId="85" hidden="1">#REF!</definedName>
    <definedName name="_bla2" localSheetId="86" hidden="1">#REF!</definedName>
    <definedName name="_bla2" localSheetId="87" hidden="1">#REF!</definedName>
    <definedName name="_bla2" localSheetId="90" hidden="1">#REF!</definedName>
    <definedName name="_bla2" localSheetId="92" hidden="1">#REF!</definedName>
    <definedName name="_bla2" localSheetId="93" hidden="1">#REF!</definedName>
    <definedName name="_bla2" localSheetId="98" hidden="1">#REF!</definedName>
    <definedName name="_bla2" localSheetId="99" hidden="1">#REF!</definedName>
    <definedName name="_bla2" localSheetId="25" hidden="1">#REF!</definedName>
    <definedName name="_bla2" hidden="1">#REF!</definedName>
    <definedName name="_bla3" localSheetId="16" hidden="1">#REF!</definedName>
    <definedName name="_bla3" localSheetId="22" hidden="1">#REF!</definedName>
    <definedName name="_bla3" localSheetId="26" hidden="1">#REF!</definedName>
    <definedName name="_bla3" localSheetId="27" hidden="1">#REF!</definedName>
    <definedName name="_bla3" localSheetId="31" hidden="1">#REF!</definedName>
    <definedName name="_bla3" localSheetId="34" hidden="1">#REF!</definedName>
    <definedName name="_bla3" localSheetId="35" hidden="1">#REF!</definedName>
    <definedName name="_bla3" localSheetId="36" hidden="1">#REF!</definedName>
    <definedName name="_bla3" localSheetId="37" hidden="1">#REF!</definedName>
    <definedName name="_bla3" localSheetId="38" hidden="1">#REF!</definedName>
    <definedName name="_bla3" localSheetId="39" hidden="1">#REF!</definedName>
    <definedName name="_bla3" localSheetId="40" hidden="1">#REF!</definedName>
    <definedName name="_bla3" localSheetId="41" hidden="1">#REF!</definedName>
    <definedName name="_bla3" localSheetId="59" hidden="1">#REF!</definedName>
    <definedName name="_bla3" localSheetId="60" hidden="1">#REF!</definedName>
    <definedName name="_bla3" localSheetId="63" hidden="1">#REF!</definedName>
    <definedName name="_bla3" localSheetId="67" hidden="1">#REF!</definedName>
    <definedName name="_bla3" localSheetId="17" hidden="1">#REF!</definedName>
    <definedName name="_bla3" localSheetId="82" hidden="1">#REF!</definedName>
    <definedName name="_bla3" localSheetId="83" hidden="1">#REF!</definedName>
    <definedName name="_bla3" localSheetId="84" hidden="1">#REF!</definedName>
    <definedName name="_bla3" localSheetId="85" hidden="1">#REF!</definedName>
    <definedName name="_bla3" localSheetId="86" hidden="1">#REF!</definedName>
    <definedName name="_bla3" localSheetId="87" hidden="1">#REF!</definedName>
    <definedName name="_bla3" localSheetId="90" hidden="1">#REF!</definedName>
    <definedName name="_bla3" localSheetId="92" hidden="1">#REF!</definedName>
    <definedName name="_bla3" localSheetId="93" hidden="1">#REF!</definedName>
    <definedName name="_bla3" localSheetId="98" hidden="1">#REF!</definedName>
    <definedName name="_bla3" localSheetId="99" hidden="1">#REF!</definedName>
    <definedName name="_bla3" localSheetId="25" hidden="1">#REF!</definedName>
    <definedName name="_bla3" hidden="1">#REF!</definedName>
    <definedName name="_bla4" localSheetId="16" hidden="1">#REF!</definedName>
    <definedName name="_bla4" localSheetId="22" hidden="1">#REF!</definedName>
    <definedName name="_bla4" localSheetId="27" hidden="1">#REF!</definedName>
    <definedName name="_bla4" localSheetId="34" hidden="1">#REF!</definedName>
    <definedName name="_bla4" localSheetId="35" hidden="1">#REF!</definedName>
    <definedName name="_bla4" localSheetId="36" hidden="1">#REF!</definedName>
    <definedName name="_bla4" localSheetId="37" hidden="1">#REF!</definedName>
    <definedName name="_bla4" localSheetId="38" hidden="1">#REF!</definedName>
    <definedName name="_bla4" localSheetId="39" hidden="1">#REF!</definedName>
    <definedName name="_bla4" localSheetId="40" hidden="1">#REF!</definedName>
    <definedName name="_bla4" localSheetId="41" hidden="1">#REF!</definedName>
    <definedName name="_bla4" localSheetId="17" hidden="1">#REF!</definedName>
    <definedName name="_bla4" localSheetId="82" hidden="1">#REF!</definedName>
    <definedName name="_bla4" localSheetId="90" hidden="1">#REF!</definedName>
    <definedName name="_bla4" localSheetId="92" hidden="1">#REF!</definedName>
    <definedName name="_bla4" localSheetId="93" hidden="1">#REF!</definedName>
    <definedName name="_bla4" localSheetId="99" hidden="1">#REF!</definedName>
    <definedName name="_bla4" localSheetId="25" hidden="1">#REF!</definedName>
    <definedName name="_bla4" hidden="1">#REF!</definedName>
    <definedName name="_BOP1" localSheetId="16">#REF!</definedName>
    <definedName name="_BOP1" localSheetId="34">#REF!</definedName>
    <definedName name="_BOP1" localSheetId="35">#REF!</definedName>
    <definedName name="_BOP1" localSheetId="36">#REF!</definedName>
    <definedName name="_BOP1" localSheetId="37">#REF!</definedName>
    <definedName name="_BOP1" localSheetId="38">#REF!</definedName>
    <definedName name="_BOP1" localSheetId="39">#REF!</definedName>
    <definedName name="_BOP1" localSheetId="17">#REF!</definedName>
    <definedName name="_BOP1" localSheetId="90">#REF!</definedName>
    <definedName name="_BOP1" localSheetId="92">#REF!</definedName>
    <definedName name="_BOP1" localSheetId="93">#REF!</definedName>
    <definedName name="_BOP1">#REF!</definedName>
    <definedName name="_BOP2" localSheetId="26">#REF!</definedName>
    <definedName name="_BOP2" localSheetId="31">[40]BoP!#REF!</definedName>
    <definedName name="_BOP2" localSheetId="34">#REF!</definedName>
    <definedName name="_BOP2" localSheetId="35">#REF!</definedName>
    <definedName name="_BOP2" localSheetId="36">#REF!</definedName>
    <definedName name="_BOP2" localSheetId="37">[40]BoP!#REF!</definedName>
    <definedName name="_BOP2" localSheetId="38">[40]BoP!#REF!</definedName>
    <definedName name="_BOP2" localSheetId="39">#REF!</definedName>
    <definedName name="_BOP2" localSheetId="49">[40]BoP!#REF!</definedName>
    <definedName name="_BOP2" localSheetId="53">[40]BoP!#REF!</definedName>
    <definedName name="_BOP2" localSheetId="59">[40]BoP!#REF!</definedName>
    <definedName name="_BOP2" localSheetId="60">[40]BoP!#REF!</definedName>
    <definedName name="_BOP2" localSheetId="63">#REF!</definedName>
    <definedName name="_BOP2" localSheetId="64">#REF!</definedName>
    <definedName name="_BOP2" localSheetId="66">#REF!</definedName>
    <definedName name="_BOP2" localSheetId="67">#REF!</definedName>
    <definedName name="_BOP2" localSheetId="82">[40]BoP!#REF!</definedName>
    <definedName name="_BOP2" localSheetId="87">[40]BoP!#REF!</definedName>
    <definedName name="_BOP2" localSheetId="90">#REF!</definedName>
    <definedName name="_BOP2" localSheetId="94">#REF!</definedName>
    <definedName name="_BOP2" localSheetId="25">#REF!</definedName>
    <definedName name="_BOP2">[40]BoP!#REF!</definedName>
    <definedName name="_bop3" localSheetId="34">#REF!</definedName>
    <definedName name="_bop3" localSheetId="35">#REF!</definedName>
    <definedName name="_bop3" localSheetId="36">#REF!</definedName>
    <definedName name="_bop3" localSheetId="37">[41]BOP!#REF!</definedName>
    <definedName name="_bop3" localSheetId="38">[41]BOP!#REF!</definedName>
    <definedName name="_bop3" localSheetId="39">#REF!</definedName>
    <definedName name="_bop3" localSheetId="59">[41]BOP!#REF!</definedName>
    <definedName name="_bop3" localSheetId="63">#REF!</definedName>
    <definedName name="_bop3" localSheetId="64">#REF!</definedName>
    <definedName name="_bop3" localSheetId="66">#REF!</definedName>
    <definedName name="_bop3" localSheetId="67">#REF!</definedName>
    <definedName name="_bop3" localSheetId="87">[41]BOP!#REF!</definedName>
    <definedName name="_bop3" localSheetId="90">#REF!</definedName>
    <definedName name="_bop3" localSheetId="94">#REF!</definedName>
    <definedName name="_bop3">[41]BOP!#REF!</definedName>
    <definedName name="_BTO2" localSheetId="16">#REF!</definedName>
    <definedName name="_BTO2" localSheetId="19">#REF!</definedName>
    <definedName name="_BTO2" localSheetId="20">#REF!</definedName>
    <definedName name="_BTO2" localSheetId="22">#REF!</definedName>
    <definedName name="_BTO2" localSheetId="23">#REF!</definedName>
    <definedName name="_BTO2" localSheetId="31">#REF!</definedName>
    <definedName name="_BTO2" localSheetId="34">#REF!</definedName>
    <definedName name="_BTO2" localSheetId="35">#REF!</definedName>
    <definedName name="_BTO2" localSheetId="36">#REF!</definedName>
    <definedName name="_BTO2" localSheetId="37">#REF!</definedName>
    <definedName name="_BTO2" localSheetId="38">#REF!</definedName>
    <definedName name="_BTO2" localSheetId="39">#REF!</definedName>
    <definedName name="_BTO2" localSheetId="59">#REF!</definedName>
    <definedName name="_BTO2" localSheetId="67">#REF!</definedName>
    <definedName name="_BTO2" localSheetId="17">#REF!</definedName>
    <definedName name="_BTO2" localSheetId="87">#REF!</definedName>
    <definedName name="_BTO2" localSheetId="90">#REF!</definedName>
    <definedName name="_BTO2" localSheetId="92">#REF!</definedName>
    <definedName name="_BTO2" localSheetId="93">#REF!</definedName>
    <definedName name="_BTO2" localSheetId="18">#REF!</definedName>
    <definedName name="_BTO2" localSheetId="98">#REF!</definedName>
    <definedName name="_BTO2" localSheetId="99">#REF!</definedName>
    <definedName name="_BTO2" localSheetId="21">#REF!</definedName>
    <definedName name="_BTO2" localSheetId="24">#REF!</definedName>
    <definedName name="_BTO2">#REF!</definedName>
    <definedName name="_CEL96" localSheetId="16">#REF!</definedName>
    <definedName name="_CEL96" localSheetId="19">#REF!</definedName>
    <definedName name="_CEL96" localSheetId="20">#REF!</definedName>
    <definedName name="_CEL96" localSheetId="22">#REF!</definedName>
    <definedName name="_CEL96" localSheetId="23">#REF!</definedName>
    <definedName name="_CEL96" localSheetId="34">#REF!</definedName>
    <definedName name="_CEL96" localSheetId="35">#REF!</definedName>
    <definedName name="_CEL96" localSheetId="36">#REF!</definedName>
    <definedName name="_CEL96" localSheetId="37">#REF!</definedName>
    <definedName name="_CEL96" localSheetId="38">#REF!</definedName>
    <definedName name="_CEL96" localSheetId="39">#REF!</definedName>
    <definedName name="_CEL96" localSheetId="59">#REF!</definedName>
    <definedName name="_CEL96" localSheetId="67">#REF!</definedName>
    <definedName name="_CEL96" localSheetId="17">#REF!</definedName>
    <definedName name="_CEL96" localSheetId="87">#REF!</definedName>
    <definedName name="_CEL96" localSheetId="90">#REF!</definedName>
    <definedName name="_CEL96" localSheetId="92">#REF!</definedName>
    <definedName name="_CEL96" localSheetId="93">#REF!</definedName>
    <definedName name="_CEL96" localSheetId="18">#REF!</definedName>
    <definedName name="_CEL96" localSheetId="98">#REF!</definedName>
    <definedName name="_CEL96" localSheetId="99">#REF!</definedName>
    <definedName name="_CEL96" localSheetId="21">#REF!</definedName>
    <definedName name="_CEL96" localSheetId="24">#REF!</definedName>
    <definedName name="_CEL96">#REF!</definedName>
    <definedName name="_cud21" localSheetId="16">#REF!</definedName>
    <definedName name="_cud21" localSheetId="19">#REF!</definedName>
    <definedName name="_cud21" localSheetId="20">#REF!</definedName>
    <definedName name="_cud21" localSheetId="22">#REF!</definedName>
    <definedName name="_cud21" localSheetId="23">#REF!</definedName>
    <definedName name="_cud21" localSheetId="34">#REF!</definedName>
    <definedName name="_cud21" localSheetId="35">#REF!</definedName>
    <definedName name="_cud21" localSheetId="36">#REF!</definedName>
    <definedName name="_cud21" localSheetId="37">#REF!</definedName>
    <definedName name="_cud21" localSheetId="38">#REF!</definedName>
    <definedName name="_cud21" localSheetId="39">#REF!</definedName>
    <definedName name="_cud21" localSheetId="59">#REF!</definedName>
    <definedName name="_cud21" localSheetId="67">#REF!</definedName>
    <definedName name="_cud21" localSheetId="17">#REF!</definedName>
    <definedName name="_cud21" localSheetId="87">#REF!</definedName>
    <definedName name="_cud21" localSheetId="90">#REF!</definedName>
    <definedName name="_cud21" localSheetId="92">#REF!</definedName>
    <definedName name="_cud21" localSheetId="93">#REF!</definedName>
    <definedName name="_cud21" localSheetId="18">#REF!</definedName>
    <definedName name="_cud21" localSheetId="98">#REF!</definedName>
    <definedName name="_cud21" localSheetId="99">#REF!</definedName>
    <definedName name="_cud21" localSheetId="21">#REF!</definedName>
    <definedName name="_cud21" localSheetId="24">#REF!</definedName>
    <definedName name="_cud21">#REF!</definedName>
    <definedName name="_D" localSheetId="16">#REF!</definedName>
    <definedName name="_D" localSheetId="19">#REF!</definedName>
    <definedName name="_D" localSheetId="20">#REF!</definedName>
    <definedName name="_D" localSheetId="22">#REF!</definedName>
    <definedName name="_D" localSheetId="26">#REF!</definedName>
    <definedName name="_D" localSheetId="103">#REF!</definedName>
    <definedName name="_D" localSheetId="31">#REF!</definedName>
    <definedName name="_D" localSheetId="34">#REF!</definedName>
    <definedName name="_D" localSheetId="35">#REF!</definedName>
    <definedName name="_D" localSheetId="36">#REF!</definedName>
    <definedName name="_D" localSheetId="37">#REF!</definedName>
    <definedName name="_D" localSheetId="38">#REF!</definedName>
    <definedName name="_D" localSheetId="39">#REF!</definedName>
    <definedName name="_D" localSheetId="49">#REF!</definedName>
    <definedName name="_D" localSheetId="53">#REF!</definedName>
    <definedName name="_D" localSheetId="55">#REF!</definedName>
    <definedName name="_D" localSheetId="60">#REF!</definedName>
    <definedName name="_D" localSheetId="63">#REF!</definedName>
    <definedName name="_D" localSheetId="64">#REF!</definedName>
    <definedName name="_D" localSheetId="15">#REF!</definedName>
    <definedName name="_D" localSheetId="67">#REF!</definedName>
    <definedName name="_D" localSheetId="17">#REF!</definedName>
    <definedName name="_D" localSheetId="82">#REF!</definedName>
    <definedName name="_D" localSheetId="83">#REF!</definedName>
    <definedName name="_D" localSheetId="84">#REF!</definedName>
    <definedName name="_D" localSheetId="85">#REF!</definedName>
    <definedName name="_D" localSheetId="86">#REF!</definedName>
    <definedName name="_D" localSheetId="90">#REF!</definedName>
    <definedName name="_D" localSheetId="92">#REF!</definedName>
    <definedName name="_D" localSheetId="93">#REF!</definedName>
    <definedName name="_D" localSheetId="18">#REF!</definedName>
    <definedName name="_D" localSheetId="99">#REF!</definedName>
    <definedName name="_D" localSheetId="102">#REF!</definedName>
    <definedName name="_D" localSheetId="21">#REF!</definedName>
    <definedName name="_D" localSheetId="24">#REF!</definedName>
    <definedName name="_D" localSheetId="25">#REF!</definedName>
    <definedName name="_D">#REF!</definedName>
    <definedName name="_dcc2000" localSheetId="16">#REF!</definedName>
    <definedName name="_dcc2000" localSheetId="34">#REF!</definedName>
    <definedName name="_dcc2000" localSheetId="35">#REF!</definedName>
    <definedName name="_dcc2000" localSheetId="36">#REF!</definedName>
    <definedName name="_dcc2000" localSheetId="37">#REF!</definedName>
    <definedName name="_dcc2000" localSheetId="38">#REF!</definedName>
    <definedName name="_dcc2000" localSheetId="39">#REF!</definedName>
    <definedName name="_dcc2000" localSheetId="17">#REF!</definedName>
    <definedName name="_dcc2000" localSheetId="90">#REF!</definedName>
    <definedName name="_dcc2000" localSheetId="92">#REF!</definedName>
    <definedName name="_dcc2000" localSheetId="93">#REF!</definedName>
    <definedName name="_dcc2000">#REF!</definedName>
    <definedName name="_dcc2001" localSheetId="16">#REF!</definedName>
    <definedName name="_dcc2001" localSheetId="34">#REF!</definedName>
    <definedName name="_dcc2001" localSheetId="35">#REF!</definedName>
    <definedName name="_dcc2001" localSheetId="36">#REF!</definedName>
    <definedName name="_dcc2001" localSheetId="37">#REF!</definedName>
    <definedName name="_dcc2001" localSheetId="38">#REF!</definedName>
    <definedName name="_dcc2001" localSheetId="39">#REF!</definedName>
    <definedName name="_dcc2001" localSheetId="17">#REF!</definedName>
    <definedName name="_dcc2001" localSheetId="90">#REF!</definedName>
    <definedName name="_dcc2001" localSheetId="92">#REF!</definedName>
    <definedName name="_dcc2001" localSheetId="93">#REF!</definedName>
    <definedName name="_dcc2001">#REF!</definedName>
    <definedName name="_dcc2002" localSheetId="16">#REF!</definedName>
    <definedName name="_dcc2002" localSheetId="34">#REF!</definedName>
    <definedName name="_dcc2002" localSheetId="35">#REF!</definedName>
    <definedName name="_dcc2002" localSheetId="36">#REF!</definedName>
    <definedName name="_dcc2002" localSheetId="37">#REF!</definedName>
    <definedName name="_dcc2002" localSheetId="38">#REF!</definedName>
    <definedName name="_dcc2002" localSheetId="39">#REF!</definedName>
    <definedName name="_dcc2002" localSheetId="17">#REF!</definedName>
    <definedName name="_dcc2002" localSheetId="90">#REF!</definedName>
    <definedName name="_dcc2002" localSheetId="92">#REF!</definedName>
    <definedName name="_dcc2002" localSheetId="93">#REF!</definedName>
    <definedName name="_dcc2002">#REF!</definedName>
    <definedName name="_dcc2003" localSheetId="16">#REF!</definedName>
    <definedName name="_dcc2003" localSheetId="34">#REF!</definedName>
    <definedName name="_dcc2003" localSheetId="35">#REF!</definedName>
    <definedName name="_dcc2003" localSheetId="36">#REF!</definedName>
    <definedName name="_dcc2003" localSheetId="37">#REF!</definedName>
    <definedName name="_dcc2003" localSheetId="38">#REF!</definedName>
    <definedName name="_dcc2003" localSheetId="39">#REF!</definedName>
    <definedName name="_dcc2003" localSheetId="17">#REF!</definedName>
    <definedName name="_dcc2003" localSheetId="90">#REF!</definedName>
    <definedName name="_dcc2003" localSheetId="92">#REF!</definedName>
    <definedName name="_dcc2003" localSheetId="93">#REF!</definedName>
    <definedName name="_dcc2003">#REF!</definedName>
    <definedName name="_dcc98" localSheetId="31">[27]Programa!#REF!</definedName>
    <definedName name="_dcc98" localSheetId="34">#REF!</definedName>
    <definedName name="_dcc98" localSheetId="35">[27]Programa!#REF!</definedName>
    <definedName name="_dcc98" localSheetId="36">[27]Programa!#REF!</definedName>
    <definedName name="_dcc98" localSheetId="37">[27]Programa!#REF!</definedName>
    <definedName name="_dcc98" localSheetId="38">[27]Programa!#REF!</definedName>
    <definedName name="_dcc98" localSheetId="39">#REF!</definedName>
    <definedName name="_dcc98" localSheetId="59">[27]Programa!#REF!</definedName>
    <definedName name="_dcc98" localSheetId="63">#REF!</definedName>
    <definedName name="_dcc98" localSheetId="64">#REF!</definedName>
    <definedName name="_dcc98" localSheetId="66">#REF!</definedName>
    <definedName name="_dcc98" localSheetId="67">#REF!</definedName>
    <definedName name="_dcc98" localSheetId="87">[27]Programa!#REF!</definedName>
    <definedName name="_dcc98" localSheetId="90">[27]Programa!#REF!</definedName>
    <definedName name="_dcc98" localSheetId="92">[27]Programa!#REF!</definedName>
    <definedName name="_dcc98" localSheetId="93">[27]Programa!#REF!</definedName>
    <definedName name="_dcc98" localSheetId="94">#REF!</definedName>
    <definedName name="_dcc98">[27]Programa!#REF!</definedName>
    <definedName name="_dcc99" localSheetId="16">#REF!</definedName>
    <definedName name="_dcc99" localSheetId="19">#REF!</definedName>
    <definedName name="_dcc99" localSheetId="20">#REF!</definedName>
    <definedName name="_dcc99" localSheetId="22">#REF!</definedName>
    <definedName name="_dcc99" localSheetId="23">#REF!</definedName>
    <definedName name="_dcc99" localSheetId="31">#REF!</definedName>
    <definedName name="_dcc99" localSheetId="34">#REF!</definedName>
    <definedName name="_dcc99" localSheetId="35">#REF!</definedName>
    <definedName name="_dcc99" localSheetId="36">#REF!</definedName>
    <definedName name="_dcc99" localSheetId="37">#REF!</definedName>
    <definedName name="_dcc99" localSheetId="38">#REF!</definedName>
    <definedName name="_dcc99" localSheetId="39">#REF!</definedName>
    <definedName name="_dcc99" localSheetId="59">#REF!</definedName>
    <definedName name="_dcc99" localSheetId="67">#REF!</definedName>
    <definedName name="_dcc99" localSheetId="17">#REF!</definedName>
    <definedName name="_dcc99" localSheetId="87">#REF!</definedName>
    <definedName name="_dcc99" localSheetId="90">#REF!</definedName>
    <definedName name="_dcc99" localSheetId="92">#REF!</definedName>
    <definedName name="_dcc99" localSheetId="93">#REF!</definedName>
    <definedName name="_dcc99" localSheetId="18">#REF!</definedName>
    <definedName name="_dcc99" localSheetId="98">#REF!</definedName>
    <definedName name="_dcc99" localSheetId="99">#REF!</definedName>
    <definedName name="_dcc99" localSheetId="21">#REF!</definedName>
    <definedName name="_dcc99" localSheetId="24">#REF!</definedName>
    <definedName name="_dcc99">#REF!</definedName>
    <definedName name="_DEG1" localSheetId="16">#REF!</definedName>
    <definedName name="_DEG1" localSheetId="19">#REF!</definedName>
    <definedName name="_DEG1" localSheetId="20">#REF!</definedName>
    <definedName name="_DEG1" localSheetId="22">#REF!</definedName>
    <definedName name="_DEG1" localSheetId="23">#REF!</definedName>
    <definedName name="_DEG1" localSheetId="26">#REF!</definedName>
    <definedName name="_DEG1" localSheetId="27">#REF!</definedName>
    <definedName name="_DEG1" localSheetId="31">#REF!</definedName>
    <definedName name="_DEG1" localSheetId="34">#REF!</definedName>
    <definedName name="_DEG1" localSheetId="35">#REF!</definedName>
    <definedName name="_DEG1" localSheetId="36">#REF!</definedName>
    <definedName name="_DEG1" localSheetId="37">#REF!</definedName>
    <definedName name="_DEG1" localSheetId="38">#REF!</definedName>
    <definedName name="_DEG1" localSheetId="39">#REF!</definedName>
    <definedName name="_DEG1" localSheetId="40">#REF!</definedName>
    <definedName name="_DEG1" localSheetId="41">#REF!</definedName>
    <definedName name="_DEG1" localSheetId="59">#REF!</definedName>
    <definedName name="_DEG1" localSheetId="60">#REF!</definedName>
    <definedName name="_DEG1" localSheetId="63">#REF!</definedName>
    <definedName name="_DEG1" localSheetId="67">#REF!</definedName>
    <definedName name="_DEG1" localSheetId="17">#REF!</definedName>
    <definedName name="_DEG1" localSheetId="82">#REF!</definedName>
    <definedName name="_DEG1" localSheetId="83">#REF!</definedName>
    <definedName name="_DEG1" localSheetId="84">#REF!</definedName>
    <definedName name="_DEG1" localSheetId="85">#REF!</definedName>
    <definedName name="_DEG1" localSheetId="86">#REF!</definedName>
    <definedName name="_DEG1" localSheetId="90">#REF!</definedName>
    <definedName name="_DEG1" localSheetId="92">#REF!</definedName>
    <definedName name="_DEG1" localSheetId="93">#REF!</definedName>
    <definedName name="_DEG1" localSheetId="18">#REF!</definedName>
    <definedName name="_DEG1" localSheetId="98">#REF!</definedName>
    <definedName name="_DEG1" localSheetId="99">#REF!</definedName>
    <definedName name="_DEG1" localSheetId="21">#REF!</definedName>
    <definedName name="_DEG1" localSheetId="24">#REF!</definedName>
    <definedName name="_DEG1" localSheetId="25">#REF!</definedName>
    <definedName name="_DEG1">#REF!</definedName>
    <definedName name="_dic96" localSheetId="16">#REF!</definedName>
    <definedName name="_dic96" localSheetId="34">#REF!</definedName>
    <definedName name="_dic96" localSheetId="35">#REF!</definedName>
    <definedName name="_dic96" localSheetId="36">#REF!</definedName>
    <definedName name="_dic96" localSheetId="37">#REF!</definedName>
    <definedName name="_dic96" localSheetId="38">#REF!</definedName>
    <definedName name="_dic96" localSheetId="39">#REF!</definedName>
    <definedName name="_dic96" localSheetId="59">#REF!</definedName>
    <definedName name="_dic96" localSheetId="17">#REF!</definedName>
    <definedName name="_dic96" localSheetId="90">#REF!</definedName>
    <definedName name="_dic96" localSheetId="92">#REF!</definedName>
    <definedName name="_dic96" localSheetId="93">#REF!</definedName>
    <definedName name="_dic96" localSheetId="98">#REF!</definedName>
    <definedName name="_dic96" localSheetId="99">#REF!</definedName>
    <definedName name="_dic96">#REF!</definedName>
    <definedName name="_DKR1" localSheetId="16">#REF!</definedName>
    <definedName name="_DKR1" localSheetId="22">#REF!</definedName>
    <definedName name="_DKR1" localSheetId="26">#REF!</definedName>
    <definedName name="_DKR1" localSheetId="27">#REF!</definedName>
    <definedName name="_DKR1" localSheetId="31">#REF!</definedName>
    <definedName name="_DKR1" localSheetId="34">#REF!</definedName>
    <definedName name="_DKR1" localSheetId="35">#REF!</definedName>
    <definedName name="_DKR1" localSheetId="36">#REF!</definedName>
    <definedName name="_DKR1" localSheetId="37">#REF!</definedName>
    <definedName name="_DKR1" localSheetId="38">#REF!</definedName>
    <definedName name="_DKR1" localSheetId="39">#REF!</definedName>
    <definedName name="_DKR1" localSheetId="40">#REF!</definedName>
    <definedName name="_DKR1" localSheetId="41">#REF!</definedName>
    <definedName name="_DKR1" localSheetId="60">#REF!</definedName>
    <definedName name="_DKR1" localSheetId="63">#REF!</definedName>
    <definedName name="_DKR1" localSheetId="67">#REF!</definedName>
    <definedName name="_DKR1" localSheetId="17">#REF!</definedName>
    <definedName name="_DKR1" localSheetId="82">#REF!</definedName>
    <definedName name="_DKR1" localSheetId="83">#REF!</definedName>
    <definedName name="_DKR1" localSheetId="84">#REF!</definedName>
    <definedName name="_DKR1" localSheetId="85">#REF!</definedName>
    <definedName name="_DKR1" localSheetId="86">#REF!</definedName>
    <definedName name="_DKR1" localSheetId="90">#REF!</definedName>
    <definedName name="_DKR1" localSheetId="92">#REF!</definedName>
    <definedName name="_DKR1" localSheetId="93">#REF!</definedName>
    <definedName name="_DKR1" localSheetId="99">#REF!</definedName>
    <definedName name="_DKR1" localSheetId="25">#REF!</definedName>
    <definedName name="_DKR1">#REF!</definedName>
    <definedName name="_DLX1.EMA" localSheetId="16">#REF!</definedName>
    <definedName name="_DLX1.EMA" localSheetId="22">#REF!</definedName>
    <definedName name="_DLX1.EMA" localSheetId="27">#REF!</definedName>
    <definedName name="_DLX1.EMA" localSheetId="34">#REF!</definedName>
    <definedName name="_DLX1.EMA" localSheetId="35">#REF!</definedName>
    <definedName name="_DLX1.EMA" localSheetId="36">#REF!</definedName>
    <definedName name="_DLX1.EMA" localSheetId="37">#REF!</definedName>
    <definedName name="_DLX1.EMA" localSheetId="38">#REF!</definedName>
    <definedName name="_DLX1.EMA" localSheetId="39">#REF!</definedName>
    <definedName name="_DLX1.EMA" localSheetId="40">#REF!</definedName>
    <definedName name="_DLX1.EMA" localSheetId="41">#REF!</definedName>
    <definedName name="_DLX1.EMA" localSheetId="17">#REF!</definedName>
    <definedName name="_DLX1.EMA" localSheetId="82">#REF!</definedName>
    <definedName name="_DLX1.EMA" localSheetId="90">#REF!</definedName>
    <definedName name="_DLX1.EMA" localSheetId="92">#REF!</definedName>
    <definedName name="_DLX1.EMA" localSheetId="93">#REF!</definedName>
    <definedName name="_DLX1.EMA" localSheetId="99">#REF!</definedName>
    <definedName name="_DLX1.EMA" localSheetId="25">#REF!</definedName>
    <definedName name="_DLX1.EMA">#REF!</definedName>
    <definedName name="_DLX1.EMG" localSheetId="16">#REF!</definedName>
    <definedName name="_DLX1.EMG" localSheetId="22">#REF!</definedName>
    <definedName name="_DLX1.EMG" localSheetId="27">#REF!</definedName>
    <definedName name="_DLX1.EMG" localSheetId="34">#REF!</definedName>
    <definedName name="_DLX1.EMG" localSheetId="35">#REF!</definedName>
    <definedName name="_DLX1.EMG" localSheetId="36">#REF!</definedName>
    <definedName name="_DLX1.EMG" localSheetId="37">#REF!</definedName>
    <definedName name="_DLX1.EMG" localSheetId="38">#REF!</definedName>
    <definedName name="_DLX1.EMG" localSheetId="39">#REF!</definedName>
    <definedName name="_DLX1.EMG" localSheetId="40">#REF!</definedName>
    <definedName name="_DLX1.EMG" localSheetId="41">#REF!</definedName>
    <definedName name="_DLX1.EMG" localSheetId="17">#REF!</definedName>
    <definedName name="_DLX1.EMG" localSheetId="82">#REF!</definedName>
    <definedName name="_DLX1.EMG" localSheetId="90">#REF!</definedName>
    <definedName name="_DLX1.EMG" localSheetId="92">#REF!</definedName>
    <definedName name="_DLX1.EMG" localSheetId="93">#REF!</definedName>
    <definedName name="_DLX1.EMG" localSheetId="99">#REF!</definedName>
    <definedName name="_DLX1.EMG" localSheetId="25">#REF!</definedName>
    <definedName name="_DLX1.EMG">#REF!</definedName>
    <definedName name="_DLX10.EMA" localSheetId="16">#REF!</definedName>
    <definedName name="_DLX10.EMA" localSheetId="22">#REF!</definedName>
    <definedName name="_DLX10.EMA" localSheetId="27">#REF!</definedName>
    <definedName name="_DLX10.EMA" localSheetId="34">#REF!</definedName>
    <definedName name="_DLX10.EMA" localSheetId="35">#REF!</definedName>
    <definedName name="_DLX10.EMA" localSheetId="36">#REF!</definedName>
    <definedName name="_DLX10.EMA" localSheetId="37">#REF!</definedName>
    <definedName name="_DLX10.EMA" localSheetId="38">#REF!</definedName>
    <definedName name="_DLX10.EMA" localSheetId="39">#REF!</definedName>
    <definedName name="_DLX10.EMA" localSheetId="40">#REF!</definedName>
    <definedName name="_DLX10.EMA" localSheetId="41">#REF!</definedName>
    <definedName name="_DLX10.EMA" localSheetId="17">#REF!</definedName>
    <definedName name="_DLX10.EMA" localSheetId="82">#REF!</definedName>
    <definedName name="_DLX10.EMA" localSheetId="90">#REF!</definedName>
    <definedName name="_DLX10.EMA" localSheetId="92">#REF!</definedName>
    <definedName name="_DLX10.EMA" localSheetId="93">#REF!</definedName>
    <definedName name="_DLX10.EMA" localSheetId="99">#REF!</definedName>
    <definedName name="_DLX10.EMA" localSheetId="25">#REF!</definedName>
    <definedName name="_DLX10.EMA">#REF!</definedName>
    <definedName name="_DLX11.EMA" localSheetId="16">#REF!</definedName>
    <definedName name="_DLX11.EMA" localSheetId="22">#REF!</definedName>
    <definedName name="_DLX11.EMA" localSheetId="27">#REF!</definedName>
    <definedName name="_DLX11.EMA" localSheetId="34">#REF!</definedName>
    <definedName name="_DLX11.EMA" localSheetId="35">#REF!</definedName>
    <definedName name="_DLX11.EMA" localSheetId="36">#REF!</definedName>
    <definedName name="_DLX11.EMA" localSheetId="37">#REF!</definedName>
    <definedName name="_DLX11.EMA" localSheetId="38">#REF!</definedName>
    <definedName name="_DLX11.EMA" localSheetId="39">#REF!</definedName>
    <definedName name="_DLX11.EMA" localSheetId="40">#REF!</definedName>
    <definedName name="_DLX11.EMA" localSheetId="41">#REF!</definedName>
    <definedName name="_DLX11.EMA" localSheetId="17">#REF!</definedName>
    <definedName name="_DLX11.EMA" localSheetId="82">#REF!</definedName>
    <definedName name="_DLX11.EMA" localSheetId="90">#REF!</definedName>
    <definedName name="_DLX11.EMA" localSheetId="92">#REF!</definedName>
    <definedName name="_DLX11.EMA" localSheetId="93">#REF!</definedName>
    <definedName name="_DLX11.EMA" localSheetId="99">#REF!</definedName>
    <definedName name="_DLX11.EMA" localSheetId="25">#REF!</definedName>
    <definedName name="_DLX11.EMA">#REF!</definedName>
    <definedName name="_DLX12.EMA" localSheetId="16">#REF!</definedName>
    <definedName name="_DLX12.EMA" localSheetId="22">#REF!</definedName>
    <definedName name="_DLX12.EMA" localSheetId="27">#REF!</definedName>
    <definedName name="_DLX12.EMA" localSheetId="34">#REF!</definedName>
    <definedName name="_DLX12.EMA" localSheetId="35">#REF!</definedName>
    <definedName name="_DLX12.EMA" localSheetId="36">#REF!</definedName>
    <definedName name="_DLX12.EMA" localSheetId="37">#REF!</definedName>
    <definedName name="_DLX12.EMA" localSheetId="38">#REF!</definedName>
    <definedName name="_DLX12.EMA" localSheetId="39">#REF!</definedName>
    <definedName name="_DLX12.EMA" localSheetId="40">#REF!</definedName>
    <definedName name="_DLX12.EMA" localSheetId="41">#REF!</definedName>
    <definedName name="_DLX12.EMA" localSheetId="17">#REF!</definedName>
    <definedName name="_DLX12.EMA" localSheetId="82">#REF!</definedName>
    <definedName name="_DLX12.EMA" localSheetId="90">#REF!</definedName>
    <definedName name="_DLX12.EMA" localSheetId="92">#REF!</definedName>
    <definedName name="_DLX12.EMA" localSheetId="93">#REF!</definedName>
    <definedName name="_DLX12.EMA" localSheetId="99">#REF!</definedName>
    <definedName name="_DLX12.EMA" localSheetId="25">#REF!</definedName>
    <definedName name="_DLX12.EMA">#REF!</definedName>
    <definedName name="_DLX13.EMA" localSheetId="16">#REF!</definedName>
    <definedName name="_DLX13.EMA" localSheetId="22">#REF!</definedName>
    <definedName name="_DLX13.EMA" localSheetId="27">#REF!</definedName>
    <definedName name="_DLX13.EMA" localSheetId="34">#REF!</definedName>
    <definedName name="_DLX13.EMA" localSheetId="35">#REF!</definedName>
    <definedName name="_DLX13.EMA" localSheetId="36">#REF!</definedName>
    <definedName name="_DLX13.EMA" localSheetId="37">#REF!</definedName>
    <definedName name="_DLX13.EMA" localSheetId="38">#REF!</definedName>
    <definedName name="_DLX13.EMA" localSheetId="39">#REF!</definedName>
    <definedName name="_DLX13.EMA" localSheetId="40">#REF!</definedName>
    <definedName name="_DLX13.EMA" localSheetId="41">#REF!</definedName>
    <definedName name="_DLX13.EMA" localSheetId="17">#REF!</definedName>
    <definedName name="_DLX13.EMA" localSheetId="82">#REF!</definedName>
    <definedName name="_DLX13.EMA" localSheetId="90">#REF!</definedName>
    <definedName name="_DLX13.EMA" localSheetId="92">#REF!</definedName>
    <definedName name="_DLX13.EMA" localSheetId="93">#REF!</definedName>
    <definedName name="_DLX13.EMA" localSheetId="99">#REF!</definedName>
    <definedName name="_DLX13.EMA" localSheetId="25">#REF!</definedName>
    <definedName name="_DLX13.EMA">#REF!</definedName>
    <definedName name="_DLX14.EMA" localSheetId="16">#REF!</definedName>
    <definedName name="_DLX14.EMA" localSheetId="22">#REF!</definedName>
    <definedName name="_DLX14.EMA" localSheetId="27">#REF!</definedName>
    <definedName name="_DLX14.EMA" localSheetId="34">#REF!</definedName>
    <definedName name="_DLX14.EMA" localSheetId="35">#REF!</definedName>
    <definedName name="_DLX14.EMA" localSheetId="36">#REF!</definedName>
    <definedName name="_DLX14.EMA" localSheetId="37">#REF!</definedName>
    <definedName name="_DLX14.EMA" localSheetId="38">#REF!</definedName>
    <definedName name="_DLX14.EMA" localSheetId="39">#REF!</definedName>
    <definedName name="_DLX14.EMA" localSheetId="40">#REF!</definedName>
    <definedName name="_DLX14.EMA" localSheetId="41">#REF!</definedName>
    <definedName name="_DLX14.EMA" localSheetId="17">#REF!</definedName>
    <definedName name="_DLX14.EMA" localSheetId="82">#REF!</definedName>
    <definedName name="_DLX14.EMA" localSheetId="90">#REF!</definedName>
    <definedName name="_DLX14.EMA" localSheetId="92">#REF!</definedName>
    <definedName name="_DLX14.EMA" localSheetId="93">#REF!</definedName>
    <definedName name="_DLX14.EMA" localSheetId="99">#REF!</definedName>
    <definedName name="_DLX14.EMA" localSheetId="25">#REF!</definedName>
    <definedName name="_DLX14.EMA">#REF!</definedName>
    <definedName name="_DLX16.EMA" localSheetId="16">#REF!</definedName>
    <definedName name="_DLX16.EMA" localSheetId="22">#REF!</definedName>
    <definedName name="_DLX16.EMA" localSheetId="27">#REF!</definedName>
    <definedName name="_DLX16.EMA" localSheetId="34">#REF!</definedName>
    <definedName name="_DLX16.EMA" localSheetId="35">#REF!</definedName>
    <definedName name="_DLX16.EMA" localSheetId="36">#REF!</definedName>
    <definedName name="_DLX16.EMA" localSheetId="37">#REF!</definedName>
    <definedName name="_DLX16.EMA" localSheetId="38">#REF!</definedName>
    <definedName name="_DLX16.EMA" localSheetId="39">#REF!</definedName>
    <definedName name="_DLX16.EMA" localSheetId="40">#REF!</definedName>
    <definedName name="_DLX16.EMA" localSheetId="41">#REF!</definedName>
    <definedName name="_DLX16.EMA" localSheetId="17">#REF!</definedName>
    <definedName name="_DLX16.EMA" localSheetId="82">#REF!</definedName>
    <definedName name="_DLX16.EMA" localSheetId="90">#REF!</definedName>
    <definedName name="_DLX16.EMA" localSheetId="92">#REF!</definedName>
    <definedName name="_DLX16.EMA" localSheetId="93">#REF!</definedName>
    <definedName name="_DLX16.EMA" localSheetId="99">#REF!</definedName>
    <definedName name="_DLX16.EMA" localSheetId="25">#REF!</definedName>
    <definedName name="_DLX16.EMA">#REF!</definedName>
    <definedName name="_DLX2.EMA" localSheetId="16">#REF!,#REF!</definedName>
    <definedName name="_DLX2.EMA" localSheetId="19">#REF!,#REF!</definedName>
    <definedName name="_DLX2.EMA" localSheetId="20">#REF!,#REF!</definedName>
    <definedName name="_DLX2.EMA" localSheetId="22">#REF!,#REF!</definedName>
    <definedName name="_DLX2.EMA" localSheetId="26">#REF!,#REF!</definedName>
    <definedName name="_DLX2.EMA" localSheetId="27">#REF!,#REF!</definedName>
    <definedName name="_DLX2.EMA" localSheetId="103">#REF!,#REF!</definedName>
    <definedName name="_DLX2.EMA" localSheetId="31">#REF!,#REF!</definedName>
    <definedName name="_DLX2.EMA" localSheetId="34">#REF!,#REF!</definedName>
    <definedName name="_DLX2.EMA" localSheetId="35">#REF!,#REF!</definedName>
    <definedName name="_DLX2.EMA" localSheetId="36">#REF!,#REF!</definedName>
    <definedName name="_DLX2.EMA" localSheetId="37">#REF!,#REF!</definedName>
    <definedName name="_DLX2.EMA" localSheetId="38">#REF!,#REF!</definedName>
    <definedName name="_DLX2.EMA" localSheetId="39">#REF!,#REF!</definedName>
    <definedName name="_DLX2.EMA" localSheetId="40">#REF!,#REF!</definedName>
    <definedName name="_DLX2.EMA" localSheetId="41">#REF!,#REF!</definedName>
    <definedName name="_DLX2.EMA" localSheetId="59">#REF!,#REF!</definedName>
    <definedName name="_DLX2.EMA" localSheetId="60">#REF!,#REF!</definedName>
    <definedName name="_DLX2.EMA" localSheetId="63">#REF!,#REF!</definedName>
    <definedName name="_DLX2.EMA" localSheetId="64">#REF!,#REF!</definedName>
    <definedName name="_DLX2.EMA" localSheetId="15">#REF!,#REF!</definedName>
    <definedName name="_DLX2.EMA" localSheetId="67">#REF!,#REF!</definedName>
    <definedName name="_DLX2.EMA" localSheetId="17">#REF!,#REF!</definedName>
    <definedName name="_DLX2.EMA" localSheetId="82">#REF!,#REF!</definedName>
    <definedName name="_DLX2.EMA" localSheetId="83">#REF!,#REF!</definedName>
    <definedName name="_DLX2.EMA" localSheetId="84">#REF!,#REF!</definedName>
    <definedName name="_DLX2.EMA" localSheetId="85">#REF!,#REF!</definedName>
    <definedName name="_DLX2.EMA" localSheetId="86">#REF!,#REF!</definedName>
    <definedName name="_DLX2.EMA" localSheetId="87">#REF!,#REF!</definedName>
    <definedName name="_DLX2.EMA" localSheetId="90">#REF!,#REF!</definedName>
    <definedName name="_DLX2.EMA" localSheetId="92">#REF!,#REF!</definedName>
    <definedName name="_DLX2.EMA" localSheetId="93">#REF!,#REF!</definedName>
    <definedName name="_DLX2.EMA" localSheetId="18">#REF!,#REF!</definedName>
    <definedName name="_DLX2.EMA" localSheetId="98">#REF!,#REF!</definedName>
    <definedName name="_DLX2.EMA" localSheetId="99">#REF!,#REF!</definedName>
    <definedName name="_DLX2.EMA" localSheetId="102">#REF!,#REF!</definedName>
    <definedName name="_DLX2.EMA" localSheetId="21">#REF!,#REF!</definedName>
    <definedName name="_DLX2.EMA" localSheetId="24">#REF!,#REF!</definedName>
    <definedName name="_DLX2.EMA" localSheetId="25">#REF!,#REF!</definedName>
    <definedName name="_DLX2.EMA">#REF!,#REF!</definedName>
    <definedName name="_DLX2.EMG" localSheetId="16">#REF!</definedName>
    <definedName name="_DLX2.EMG" localSheetId="19">#REF!</definedName>
    <definedName name="_DLX2.EMG" localSheetId="20">#REF!</definedName>
    <definedName name="_DLX2.EMG" localSheetId="22">#REF!</definedName>
    <definedName name="_DLX2.EMG" localSheetId="26">#REF!</definedName>
    <definedName name="_DLX2.EMG" localSheetId="27">#REF!</definedName>
    <definedName name="_DLX2.EMG" localSheetId="103">#REF!</definedName>
    <definedName name="_DLX2.EMG" localSheetId="31">#REF!</definedName>
    <definedName name="_DLX2.EMG" localSheetId="34">#REF!</definedName>
    <definedName name="_DLX2.EMG" localSheetId="35">#REF!</definedName>
    <definedName name="_DLX2.EMG" localSheetId="36">#REF!</definedName>
    <definedName name="_DLX2.EMG" localSheetId="37">#REF!</definedName>
    <definedName name="_DLX2.EMG" localSheetId="38">#REF!</definedName>
    <definedName name="_DLX2.EMG" localSheetId="39">#REF!</definedName>
    <definedName name="_DLX2.EMG" localSheetId="40">#REF!</definedName>
    <definedName name="_DLX2.EMG" localSheetId="41">#REF!</definedName>
    <definedName name="_DLX2.EMG" localSheetId="59">#REF!</definedName>
    <definedName name="_DLX2.EMG" localSheetId="60">#REF!</definedName>
    <definedName name="_DLX2.EMG" localSheetId="63">#REF!</definedName>
    <definedName name="_DLX2.EMG" localSheetId="64">#REF!</definedName>
    <definedName name="_DLX2.EMG" localSheetId="15">#REF!</definedName>
    <definedName name="_DLX2.EMG" localSheetId="67">#REF!</definedName>
    <definedName name="_DLX2.EMG" localSheetId="17">#REF!</definedName>
    <definedName name="_DLX2.EMG" localSheetId="82">#REF!</definedName>
    <definedName name="_DLX2.EMG" localSheetId="83">#REF!</definedName>
    <definedName name="_DLX2.EMG" localSheetId="84">#REF!</definedName>
    <definedName name="_DLX2.EMG" localSheetId="85">#REF!</definedName>
    <definedName name="_DLX2.EMG" localSheetId="86">#REF!</definedName>
    <definedName name="_DLX2.EMG" localSheetId="87">#REF!</definedName>
    <definedName name="_DLX2.EMG" localSheetId="90">#REF!</definedName>
    <definedName name="_DLX2.EMG" localSheetId="92">#REF!</definedName>
    <definedName name="_DLX2.EMG" localSheetId="93">#REF!</definedName>
    <definedName name="_DLX2.EMG" localSheetId="18">#REF!</definedName>
    <definedName name="_DLX2.EMG" localSheetId="98">#REF!</definedName>
    <definedName name="_DLX2.EMG" localSheetId="99">#REF!</definedName>
    <definedName name="_DLX2.EMG" localSheetId="102">#REF!</definedName>
    <definedName name="_DLX2.EMG" localSheetId="21">#REF!</definedName>
    <definedName name="_DLX2.EMG" localSheetId="24">#REF!</definedName>
    <definedName name="_DLX2.EMG" localSheetId="25">#REF!</definedName>
    <definedName name="_DLX2.EMG">#REF!</definedName>
    <definedName name="_DLX4.EMA" localSheetId="16">#REF!</definedName>
    <definedName name="_DLX4.EMA" localSheetId="22">#REF!</definedName>
    <definedName name="_DLX4.EMA" localSheetId="26">#REF!</definedName>
    <definedName name="_DLX4.EMA" localSheetId="27">#REF!</definedName>
    <definedName name="_DLX4.EMA" localSheetId="31">#REF!</definedName>
    <definedName name="_DLX4.EMA" localSheetId="34">#REF!</definedName>
    <definedName name="_DLX4.EMA" localSheetId="35">#REF!</definedName>
    <definedName name="_DLX4.EMA" localSheetId="36">#REF!</definedName>
    <definedName name="_DLX4.EMA" localSheetId="37">#REF!</definedName>
    <definedName name="_DLX4.EMA" localSheetId="38">#REF!</definedName>
    <definedName name="_DLX4.EMA" localSheetId="39">#REF!</definedName>
    <definedName name="_DLX4.EMA" localSheetId="40">#REF!</definedName>
    <definedName name="_DLX4.EMA" localSheetId="41">#REF!</definedName>
    <definedName name="_DLX4.EMA" localSheetId="59">#REF!</definedName>
    <definedName name="_DLX4.EMA" localSheetId="60">#REF!</definedName>
    <definedName name="_DLX4.EMA" localSheetId="63">#REF!</definedName>
    <definedName name="_DLX4.EMA" localSheetId="67">#REF!</definedName>
    <definedName name="_DLX4.EMA" localSheetId="17">#REF!</definedName>
    <definedName name="_DLX4.EMA" localSheetId="82">#REF!</definedName>
    <definedName name="_DLX4.EMA" localSheetId="83">#REF!</definedName>
    <definedName name="_DLX4.EMA" localSheetId="84">#REF!</definedName>
    <definedName name="_DLX4.EMA" localSheetId="85">#REF!</definedName>
    <definedName name="_DLX4.EMA" localSheetId="86">#REF!</definedName>
    <definedName name="_DLX4.EMA" localSheetId="87">#REF!</definedName>
    <definedName name="_DLX4.EMA" localSheetId="90">#REF!</definedName>
    <definedName name="_DLX4.EMA" localSheetId="92">#REF!</definedName>
    <definedName name="_DLX4.EMA" localSheetId="93">#REF!</definedName>
    <definedName name="_DLX4.EMA" localSheetId="98">#REF!</definedName>
    <definedName name="_DLX4.EMA" localSheetId="99">#REF!</definedName>
    <definedName name="_DLX4.EMA" localSheetId="25">#REF!</definedName>
    <definedName name="_DLX4.EMA">#REF!</definedName>
    <definedName name="_DLX4.EMG" localSheetId="16">#REF!</definedName>
    <definedName name="_DLX4.EMG" localSheetId="22">#REF!</definedName>
    <definedName name="_DLX4.EMG" localSheetId="26">#REF!</definedName>
    <definedName name="_DLX4.EMG" localSheetId="27">#REF!</definedName>
    <definedName name="_DLX4.EMG" localSheetId="31">#REF!</definedName>
    <definedName name="_DLX4.EMG" localSheetId="34">#REF!</definedName>
    <definedName name="_DLX4.EMG" localSheetId="35">#REF!</definedName>
    <definedName name="_DLX4.EMG" localSheetId="36">#REF!</definedName>
    <definedName name="_DLX4.EMG" localSheetId="37">#REF!</definedName>
    <definedName name="_DLX4.EMG" localSheetId="38">#REF!</definedName>
    <definedName name="_DLX4.EMG" localSheetId="39">#REF!</definedName>
    <definedName name="_DLX4.EMG" localSheetId="40">#REF!</definedName>
    <definedName name="_DLX4.EMG" localSheetId="41">#REF!</definedName>
    <definedName name="_DLX4.EMG" localSheetId="59">#REF!</definedName>
    <definedName name="_DLX4.EMG" localSheetId="60">#REF!</definedName>
    <definedName name="_DLX4.EMG" localSheetId="63">#REF!</definedName>
    <definedName name="_DLX4.EMG" localSheetId="67">#REF!</definedName>
    <definedName name="_DLX4.EMG" localSheetId="17">#REF!</definedName>
    <definedName name="_DLX4.EMG" localSheetId="82">#REF!</definedName>
    <definedName name="_DLX4.EMG" localSheetId="83">#REF!</definedName>
    <definedName name="_DLX4.EMG" localSheetId="84">#REF!</definedName>
    <definedName name="_DLX4.EMG" localSheetId="85">#REF!</definedName>
    <definedName name="_DLX4.EMG" localSheetId="86">#REF!</definedName>
    <definedName name="_DLX4.EMG" localSheetId="87">#REF!</definedName>
    <definedName name="_DLX4.EMG" localSheetId="90">#REF!</definedName>
    <definedName name="_DLX4.EMG" localSheetId="92">#REF!</definedName>
    <definedName name="_DLX4.EMG" localSheetId="93">#REF!</definedName>
    <definedName name="_DLX4.EMG" localSheetId="98">#REF!</definedName>
    <definedName name="_DLX4.EMG" localSheetId="99">#REF!</definedName>
    <definedName name="_DLX4.EMG" localSheetId="25">#REF!</definedName>
    <definedName name="_DLX4.EMG">#REF!</definedName>
    <definedName name="_DLX5.EMA" localSheetId="16">#REF!</definedName>
    <definedName name="_DLX5.EMA" localSheetId="22">#REF!</definedName>
    <definedName name="_DLX5.EMA" localSheetId="27">#REF!</definedName>
    <definedName name="_DLX5.EMA" localSheetId="34">#REF!</definedName>
    <definedName name="_DLX5.EMA" localSheetId="35">#REF!</definedName>
    <definedName name="_DLX5.EMA" localSheetId="36">#REF!</definedName>
    <definedName name="_DLX5.EMA" localSheetId="37">#REF!</definedName>
    <definedName name="_DLX5.EMA" localSheetId="38">#REF!</definedName>
    <definedName name="_DLX5.EMA" localSheetId="39">#REF!</definedName>
    <definedName name="_DLX5.EMA" localSheetId="40">#REF!</definedName>
    <definedName name="_DLX5.EMA" localSheetId="41">#REF!</definedName>
    <definedName name="_DLX5.EMA" localSheetId="17">#REF!</definedName>
    <definedName name="_DLX5.EMA" localSheetId="82">#REF!</definedName>
    <definedName name="_DLX5.EMA" localSheetId="90">#REF!</definedName>
    <definedName name="_DLX5.EMA" localSheetId="92">#REF!</definedName>
    <definedName name="_DLX5.EMA" localSheetId="93">#REF!</definedName>
    <definedName name="_DLX5.EMA" localSheetId="99">#REF!</definedName>
    <definedName name="_DLX5.EMA" localSheetId="25">#REF!</definedName>
    <definedName name="_DLX5.EMA">#REF!</definedName>
    <definedName name="_DLX6.EMA" localSheetId="16">#REF!</definedName>
    <definedName name="_DLX6.EMA" localSheetId="22">#REF!</definedName>
    <definedName name="_DLX6.EMA" localSheetId="27">#REF!</definedName>
    <definedName name="_DLX6.EMA" localSheetId="34">#REF!</definedName>
    <definedName name="_DLX6.EMA" localSheetId="35">#REF!</definedName>
    <definedName name="_DLX6.EMA" localSheetId="36">#REF!</definedName>
    <definedName name="_DLX6.EMA" localSheetId="37">#REF!</definedName>
    <definedName name="_DLX6.EMA" localSheetId="38">#REF!</definedName>
    <definedName name="_DLX6.EMA" localSheetId="39">#REF!</definedName>
    <definedName name="_DLX6.EMA" localSheetId="40">#REF!</definedName>
    <definedName name="_DLX6.EMA" localSheetId="41">#REF!</definedName>
    <definedName name="_DLX6.EMA" localSheetId="17">#REF!</definedName>
    <definedName name="_DLX6.EMA" localSheetId="82">#REF!</definedName>
    <definedName name="_DLX6.EMA" localSheetId="90">#REF!</definedName>
    <definedName name="_DLX6.EMA" localSheetId="92">#REF!</definedName>
    <definedName name="_DLX6.EMA" localSheetId="93">#REF!</definedName>
    <definedName name="_DLX6.EMA" localSheetId="99">#REF!</definedName>
    <definedName name="_DLX6.EMA" localSheetId="25">#REF!</definedName>
    <definedName name="_DLX6.EMA">#REF!</definedName>
    <definedName name="_DLX7.EMA" localSheetId="16">#REF!</definedName>
    <definedName name="_DLX7.EMA" localSheetId="22">#REF!</definedName>
    <definedName name="_DLX7.EMA" localSheetId="27">#REF!</definedName>
    <definedName name="_DLX7.EMA" localSheetId="34">#REF!</definedName>
    <definedName name="_DLX7.EMA" localSheetId="35">#REF!</definedName>
    <definedName name="_DLX7.EMA" localSheetId="36">#REF!</definedName>
    <definedName name="_DLX7.EMA" localSheetId="37">#REF!</definedName>
    <definedName name="_DLX7.EMA" localSheetId="38">#REF!</definedName>
    <definedName name="_DLX7.EMA" localSheetId="39">#REF!</definedName>
    <definedName name="_DLX7.EMA" localSheetId="40">#REF!</definedName>
    <definedName name="_DLX7.EMA" localSheetId="41">#REF!</definedName>
    <definedName name="_DLX7.EMA" localSheetId="17">#REF!</definedName>
    <definedName name="_DLX7.EMA" localSheetId="82">#REF!</definedName>
    <definedName name="_DLX7.EMA" localSheetId="90">#REF!</definedName>
    <definedName name="_DLX7.EMA" localSheetId="92">#REF!</definedName>
    <definedName name="_DLX7.EMA" localSheetId="93">#REF!</definedName>
    <definedName name="_DLX7.EMA" localSheetId="99">#REF!</definedName>
    <definedName name="_DLX7.EMA" localSheetId="25">#REF!</definedName>
    <definedName name="_DLX7.EMA">#REF!</definedName>
    <definedName name="_DLX8.EMA" localSheetId="16">#REF!</definedName>
    <definedName name="_DLX8.EMA" localSheetId="22">#REF!</definedName>
    <definedName name="_DLX8.EMA" localSheetId="27">#REF!</definedName>
    <definedName name="_DLX8.EMA" localSheetId="34">#REF!</definedName>
    <definedName name="_DLX8.EMA" localSheetId="35">#REF!</definedName>
    <definedName name="_DLX8.EMA" localSheetId="36">#REF!</definedName>
    <definedName name="_DLX8.EMA" localSheetId="37">#REF!</definedName>
    <definedName name="_DLX8.EMA" localSheetId="38">#REF!</definedName>
    <definedName name="_DLX8.EMA" localSheetId="39">#REF!</definedName>
    <definedName name="_DLX8.EMA" localSheetId="40">#REF!</definedName>
    <definedName name="_DLX8.EMA" localSheetId="41">#REF!</definedName>
    <definedName name="_DLX8.EMA" localSheetId="17">#REF!</definedName>
    <definedName name="_DLX8.EMA" localSheetId="82">#REF!</definedName>
    <definedName name="_DLX8.EMA" localSheetId="90">#REF!</definedName>
    <definedName name="_DLX8.EMA" localSheetId="92">#REF!</definedName>
    <definedName name="_DLX8.EMA" localSheetId="93">#REF!</definedName>
    <definedName name="_DLX8.EMA" localSheetId="99">#REF!</definedName>
    <definedName name="_DLX8.EMA" localSheetId="25">#REF!</definedName>
    <definedName name="_DLX8.EMA">#REF!</definedName>
    <definedName name="_DLX9.EMA" localSheetId="16">#REF!</definedName>
    <definedName name="_DLX9.EMA" localSheetId="22">#REF!</definedName>
    <definedName name="_DLX9.EMA" localSheetId="27">#REF!</definedName>
    <definedName name="_DLX9.EMA" localSheetId="34">#REF!</definedName>
    <definedName name="_DLX9.EMA" localSheetId="35">#REF!</definedName>
    <definedName name="_DLX9.EMA" localSheetId="36">#REF!</definedName>
    <definedName name="_DLX9.EMA" localSheetId="37">#REF!</definedName>
    <definedName name="_DLX9.EMA" localSheetId="38">#REF!</definedName>
    <definedName name="_DLX9.EMA" localSheetId="39">#REF!</definedName>
    <definedName name="_DLX9.EMA" localSheetId="40">#REF!</definedName>
    <definedName name="_DLX9.EMA" localSheetId="41">#REF!</definedName>
    <definedName name="_DLX9.EMA" localSheetId="17">#REF!</definedName>
    <definedName name="_DLX9.EMA" localSheetId="82">#REF!</definedName>
    <definedName name="_DLX9.EMA" localSheetId="90">#REF!</definedName>
    <definedName name="_DLX9.EMA" localSheetId="92">#REF!</definedName>
    <definedName name="_DLX9.EMA" localSheetId="93">#REF!</definedName>
    <definedName name="_DLX9.EMA" localSheetId="99">#REF!</definedName>
    <definedName name="_DLX9.EMA" localSheetId="25">#REF!</definedName>
    <definedName name="_DLX9.EMA">#REF!</definedName>
    <definedName name="_ECU1" localSheetId="16">#REF!</definedName>
    <definedName name="_ECU1" localSheetId="22">#REF!</definedName>
    <definedName name="_ECU1" localSheetId="27">#REF!</definedName>
    <definedName name="_ECU1" localSheetId="34">#REF!</definedName>
    <definedName name="_ECU1" localSheetId="35">#REF!</definedName>
    <definedName name="_ECU1" localSheetId="36">#REF!</definedName>
    <definedName name="_ECU1" localSheetId="37">#REF!</definedName>
    <definedName name="_ECU1" localSheetId="38">#REF!</definedName>
    <definedName name="_ECU1" localSheetId="39">#REF!</definedName>
    <definedName name="_ECU1" localSheetId="40">#REF!</definedName>
    <definedName name="_ECU1" localSheetId="41">#REF!</definedName>
    <definedName name="_ECU1" localSheetId="17">#REF!</definedName>
    <definedName name="_ECU1" localSheetId="82">#REF!</definedName>
    <definedName name="_ECU1" localSheetId="90">#REF!</definedName>
    <definedName name="_ECU1" localSheetId="92">#REF!</definedName>
    <definedName name="_ECU1" localSheetId="93">#REF!</definedName>
    <definedName name="_ECU1" localSheetId="99">#REF!</definedName>
    <definedName name="_ECU1" localSheetId="25">#REF!</definedName>
    <definedName name="_ECU1">#REF!</definedName>
    <definedName name="_emi2000" localSheetId="16">#REF!</definedName>
    <definedName name="_emi2000" localSheetId="34">#REF!</definedName>
    <definedName name="_emi2000" localSheetId="35">#REF!</definedName>
    <definedName name="_emi2000" localSheetId="36">#REF!</definedName>
    <definedName name="_emi2000" localSheetId="37">#REF!</definedName>
    <definedName name="_emi2000" localSheetId="38">#REF!</definedName>
    <definedName name="_emi2000" localSheetId="39">#REF!</definedName>
    <definedName name="_emi2000" localSheetId="17">#REF!</definedName>
    <definedName name="_emi2000" localSheetId="90">#REF!</definedName>
    <definedName name="_emi2000" localSheetId="92">#REF!</definedName>
    <definedName name="_emi2000" localSheetId="93">#REF!</definedName>
    <definedName name="_emi2000">#REF!</definedName>
    <definedName name="_emi2001" localSheetId="16">#REF!</definedName>
    <definedName name="_emi2001" localSheetId="34">#REF!</definedName>
    <definedName name="_emi2001" localSheetId="35">#REF!</definedName>
    <definedName name="_emi2001" localSheetId="36">#REF!</definedName>
    <definedName name="_emi2001" localSheetId="37">#REF!</definedName>
    <definedName name="_emi2001" localSheetId="38">#REF!</definedName>
    <definedName name="_emi2001" localSheetId="39">#REF!</definedName>
    <definedName name="_emi2001" localSheetId="17">#REF!</definedName>
    <definedName name="_emi2001" localSheetId="90">#REF!</definedName>
    <definedName name="_emi2001" localSheetId="92">#REF!</definedName>
    <definedName name="_emi2001" localSheetId="93">#REF!</definedName>
    <definedName name="_emi2001">#REF!</definedName>
    <definedName name="_emi2002" localSheetId="16">#REF!</definedName>
    <definedName name="_emi2002" localSheetId="34">#REF!</definedName>
    <definedName name="_emi2002" localSheetId="35">#REF!</definedName>
    <definedName name="_emi2002" localSheetId="36">#REF!</definedName>
    <definedName name="_emi2002" localSheetId="37">#REF!</definedName>
    <definedName name="_emi2002" localSheetId="38">#REF!</definedName>
    <definedName name="_emi2002" localSheetId="39">#REF!</definedName>
    <definedName name="_emi2002" localSheetId="17">#REF!</definedName>
    <definedName name="_emi2002" localSheetId="90">#REF!</definedName>
    <definedName name="_emi2002" localSheetId="92">#REF!</definedName>
    <definedName name="_emi2002" localSheetId="93">#REF!</definedName>
    <definedName name="_emi2002">#REF!</definedName>
    <definedName name="_emi2003" localSheetId="16">#REF!</definedName>
    <definedName name="_emi2003" localSheetId="34">#REF!</definedName>
    <definedName name="_emi2003" localSheetId="35">#REF!</definedName>
    <definedName name="_emi2003" localSheetId="36">#REF!</definedName>
    <definedName name="_emi2003" localSheetId="37">#REF!</definedName>
    <definedName name="_emi2003" localSheetId="38">#REF!</definedName>
    <definedName name="_emi2003" localSheetId="39">#REF!</definedName>
    <definedName name="_emi2003" localSheetId="17">#REF!</definedName>
    <definedName name="_emi2003" localSheetId="90">#REF!</definedName>
    <definedName name="_emi2003" localSheetId="92">#REF!</definedName>
    <definedName name="_emi2003" localSheetId="93">#REF!</definedName>
    <definedName name="_emi2003">#REF!</definedName>
    <definedName name="_emi98" localSheetId="16">#REF!</definedName>
    <definedName name="_emi98" localSheetId="34">#REF!</definedName>
    <definedName name="_emi98" localSheetId="35">#REF!</definedName>
    <definedName name="_emi98" localSheetId="36">#REF!</definedName>
    <definedName name="_emi98" localSheetId="37">#REF!</definedName>
    <definedName name="_emi98" localSheetId="38">#REF!</definedName>
    <definedName name="_emi98" localSheetId="39">#REF!</definedName>
    <definedName name="_emi98" localSheetId="17">#REF!</definedName>
    <definedName name="_emi98" localSheetId="90">#REF!</definedName>
    <definedName name="_emi98" localSheetId="92">#REF!</definedName>
    <definedName name="_emi98" localSheetId="93">#REF!</definedName>
    <definedName name="_emi98">#REF!</definedName>
    <definedName name="_emi99" localSheetId="16">#REF!</definedName>
    <definedName name="_emi99" localSheetId="34">#REF!</definedName>
    <definedName name="_emi99" localSheetId="35">#REF!</definedName>
    <definedName name="_emi99" localSheetId="36">#REF!</definedName>
    <definedName name="_emi99" localSheetId="37">#REF!</definedName>
    <definedName name="_emi99" localSheetId="38">#REF!</definedName>
    <definedName name="_emi99" localSheetId="39">#REF!</definedName>
    <definedName name="_emi99" localSheetId="17">#REF!</definedName>
    <definedName name="_emi99" localSheetId="90">#REF!</definedName>
    <definedName name="_emi99" localSheetId="92">#REF!</definedName>
    <definedName name="_emi99" localSheetId="93">#REF!</definedName>
    <definedName name="_emi99">#REF!</definedName>
    <definedName name="_END94" localSheetId="16">#REF!</definedName>
    <definedName name="_END94" localSheetId="22">#REF!</definedName>
    <definedName name="_END94" localSheetId="34">#REF!</definedName>
    <definedName name="_END94" localSheetId="35">#REF!</definedName>
    <definedName name="_END94" localSheetId="36">#REF!</definedName>
    <definedName name="_END94" localSheetId="37">#REF!</definedName>
    <definedName name="_END94" localSheetId="38">#REF!</definedName>
    <definedName name="_END94" localSheetId="39">#REF!</definedName>
    <definedName name="_END94" localSheetId="49">#REF!</definedName>
    <definedName name="_END94" localSheetId="53">#REF!</definedName>
    <definedName name="_END94" localSheetId="17">#REF!</definedName>
    <definedName name="_END94" localSheetId="82">#REF!</definedName>
    <definedName name="_END94" localSheetId="90">#REF!</definedName>
    <definedName name="_END94" localSheetId="92">#REF!</definedName>
    <definedName name="_END94" localSheetId="93">#REF!</definedName>
    <definedName name="_END94" localSheetId="99">#REF!</definedName>
    <definedName name="_END94">#REF!</definedName>
    <definedName name="_ESC1" localSheetId="16">#REF!</definedName>
    <definedName name="_ESC1" localSheetId="22">#REF!</definedName>
    <definedName name="_ESC1" localSheetId="27">#REF!</definedName>
    <definedName name="_ESC1" localSheetId="34">#REF!</definedName>
    <definedName name="_ESC1" localSheetId="35">#REF!</definedName>
    <definedName name="_ESC1" localSheetId="36">#REF!</definedName>
    <definedName name="_ESC1" localSheetId="37">#REF!</definedName>
    <definedName name="_ESC1" localSheetId="38">#REF!</definedName>
    <definedName name="_ESC1" localSheetId="39">#REF!</definedName>
    <definedName name="_ESC1" localSheetId="40">#REF!</definedName>
    <definedName name="_ESC1" localSheetId="41">#REF!</definedName>
    <definedName name="_ESC1" localSheetId="17">#REF!</definedName>
    <definedName name="_ESC1" localSheetId="82">#REF!</definedName>
    <definedName name="_ESC1" localSheetId="90">#REF!</definedName>
    <definedName name="_ESC1" localSheetId="92">#REF!</definedName>
    <definedName name="_ESC1" localSheetId="93">#REF!</definedName>
    <definedName name="_ESC1" localSheetId="99">#REF!</definedName>
    <definedName name="_ESC1" localSheetId="25">#REF!</definedName>
    <definedName name="_ESC1">#REF!</definedName>
    <definedName name="_EX9596" localSheetId="16">#REF!</definedName>
    <definedName name="_EX9596" localSheetId="22">#REF!</definedName>
    <definedName name="_EX9596" localSheetId="27">#REF!</definedName>
    <definedName name="_EX9596" localSheetId="34">#REF!</definedName>
    <definedName name="_EX9596" localSheetId="35">#REF!</definedName>
    <definedName name="_EX9596" localSheetId="36">#REF!</definedName>
    <definedName name="_EX9596" localSheetId="37">#REF!</definedName>
    <definedName name="_EX9596" localSheetId="38">#REF!</definedName>
    <definedName name="_EX9596" localSheetId="39">#REF!</definedName>
    <definedName name="_EX9596" localSheetId="40">#REF!</definedName>
    <definedName name="_EX9596" localSheetId="41">#REF!</definedName>
    <definedName name="_EX9596" localSheetId="17">#REF!</definedName>
    <definedName name="_EX9596" localSheetId="82">#REF!</definedName>
    <definedName name="_EX9596" localSheetId="90">#REF!</definedName>
    <definedName name="_EX9596" localSheetId="92">#REF!</definedName>
    <definedName name="_EX9596" localSheetId="93">#REF!</definedName>
    <definedName name="_EX9596" localSheetId="99">#REF!</definedName>
    <definedName name="_EX9596" localSheetId="25">#REF!</definedName>
    <definedName name="_EX9596">#REF!</definedName>
    <definedName name="_EXP5" localSheetId="16">#REF!</definedName>
    <definedName name="_EXP5" localSheetId="34">#REF!</definedName>
    <definedName name="_EXP5" localSheetId="35">#REF!</definedName>
    <definedName name="_EXP5" localSheetId="36">#REF!</definedName>
    <definedName name="_EXP5" localSheetId="37">#REF!</definedName>
    <definedName name="_EXP5" localSheetId="38">#REF!</definedName>
    <definedName name="_EXP5" localSheetId="39">#REF!</definedName>
    <definedName name="_EXP5" localSheetId="17">#REF!</definedName>
    <definedName name="_EXP5" localSheetId="90">#REF!</definedName>
    <definedName name="_EXP5" localSheetId="92">#REF!</definedName>
    <definedName name="_EXP5" localSheetId="93">#REF!</definedName>
    <definedName name="_EXP5">#REF!</definedName>
    <definedName name="_EXP6" localSheetId="16">#REF!</definedName>
    <definedName name="_EXP6" localSheetId="34">#REF!</definedName>
    <definedName name="_EXP6" localSheetId="35">#REF!</definedName>
    <definedName name="_EXP6" localSheetId="36">#REF!</definedName>
    <definedName name="_EXP6" localSheetId="37">#REF!</definedName>
    <definedName name="_EXP6" localSheetId="38">#REF!</definedName>
    <definedName name="_EXP6" localSheetId="39">#REF!</definedName>
    <definedName name="_EXP6" localSheetId="17">#REF!</definedName>
    <definedName name="_EXP6" localSheetId="90">#REF!</definedName>
    <definedName name="_EXP6" localSheetId="92">#REF!</definedName>
    <definedName name="_EXP6" localSheetId="93">#REF!</definedName>
    <definedName name="_EXP6">#REF!</definedName>
    <definedName name="_EXP7" localSheetId="16">#REF!</definedName>
    <definedName name="_EXP7" localSheetId="34">#REF!</definedName>
    <definedName name="_EXP7" localSheetId="35">#REF!</definedName>
    <definedName name="_EXP7" localSheetId="36">#REF!</definedName>
    <definedName name="_EXP7" localSheetId="37">#REF!</definedName>
    <definedName name="_EXP7" localSheetId="38">#REF!</definedName>
    <definedName name="_EXP7" localSheetId="39">#REF!</definedName>
    <definedName name="_EXP7" localSheetId="17">#REF!</definedName>
    <definedName name="_EXP7" localSheetId="90">#REF!</definedName>
    <definedName name="_EXP7" localSheetId="92">#REF!</definedName>
    <definedName name="_EXP7" localSheetId="93">#REF!</definedName>
    <definedName name="_EXP7">#REF!</definedName>
    <definedName name="_EXP9" localSheetId="16">#REF!</definedName>
    <definedName name="_EXP9" localSheetId="34">#REF!</definedName>
    <definedName name="_EXP9" localSheetId="35">#REF!</definedName>
    <definedName name="_EXP9" localSheetId="36">#REF!</definedName>
    <definedName name="_EXP9" localSheetId="37">#REF!</definedName>
    <definedName name="_EXP9" localSheetId="38">#REF!</definedName>
    <definedName name="_EXP9" localSheetId="39">#REF!</definedName>
    <definedName name="_EXP9" localSheetId="17">#REF!</definedName>
    <definedName name="_EXP9" localSheetId="90">#REF!</definedName>
    <definedName name="_EXP9" localSheetId="92">#REF!</definedName>
    <definedName name="_EXP9" localSheetId="93">#REF!</definedName>
    <definedName name="_EXP9">#REF!</definedName>
    <definedName name="_EXR1" localSheetId="16">#REF!</definedName>
    <definedName name="_EXR1" localSheetId="34">#REF!</definedName>
    <definedName name="_EXR1" localSheetId="35">#REF!</definedName>
    <definedName name="_EXR1" localSheetId="36">#REF!</definedName>
    <definedName name="_EXR1" localSheetId="37">#REF!</definedName>
    <definedName name="_EXR1" localSheetId="38">#REF!</definedName>
    <definedName name="_EXR1" localSheetId="39">#REF!</definedName>
    <definedName name="_EXR1" localSheetId="17">#REF!</definedName>
    <definedName name="_EXR1" localSheetId="90">#REF!</definedName>
    <definedName name="_EXR1" localSheetId="92">#REF!</definedName>
    <definedName name="_EXR1" localSheetId="93">#REF!</definedName>
    <definedName name="_EXR1">#REF!</definedName>
    <definedName name="_EXR2" localSheetId="16">#REF!</definedName>
    <definedName name="_EXR2" localSheetId="34">#REF!</definedName>
    <definedName name="_EXR2" localSheetId="35">#REF!</definedName>
    <definedName name="_EXR2" localSheetId="36">#REF!</definedName>
    <definedName name="_EXR2" localSheetId="37">#REF!</definedName>
    <definedName name="_EXR2" localSheetId="38">#REF!</definedName>
    <definedName name="_EXR2" localSheetId="39">#REF!</definedName>
    <definedName name="_EXR2" localSheetId="17">#REF!</definedName>
    <definedName name="_EXR2" localSheetId="90">#REF!</definedName>
    <definedName name="_EXR2" localSheetId="92">#REF!</definedName>
    <definedName name="_EXR2" localSheetId="93">#REF!</definedName>
    <definedName name="_EXR2">#REF!</definedName>
    <definedName name="_EXR3" localSheetId="16">#REF!</definedName>
    <definedName name="_EXR3" localSheetId="34">#REF!</definedName>
    <definedName name="_EXR3" localSheetId="35">#REF!</definedName>
    <definedName name="_EXR3" localSheetId="36">#REF!</definedName>
    <definedName name="_EXR3" localSheetId="37">#REF!</definedName>
    <definedName name="_EXR3" localSheetId="38">#REF!</definedName>
    <definedName name="_EXR3" localSheetId="39">#REF!</definedName>
    <definedName name="_EXR3" localSheetId="17">#REF!</definedName>
    <definedName name="_EXR3" localSheetId="90">#REF!</definedName>
    <definedName name="_EXR3" localSheetId="92">#REF!</definedName>
    <definedName name="_EXR3" localSheetId="93">#REF!</definedName>
    <definedName name="_EXR3">#REF!</definedName>
    <definedName name="_F" localSheetId="26" hidden="1">#REF!</definedName>
    <definedName name="_F" localSheetId="31" hidden="1">'[42]Fax a enviar'!#REF!</definedName>
    <definedName name="_F" localSheetId="34" hidden="1">#REF!</definedName>
    <definedName name="_F" localSheetId="35" hidden="1">#REF!</definedName>
    <definedName name="_F" localSheetId="36" hidden="1">#REF!</definedName>
    <definedName name="_F" localSheetId="37" hidden="1">'[42]Fax a enviar'!#REF!</definedName>
    <definedName name="_F" localSheetId="38" hidden="1">'[42]Fax a enviar'!#REF!</definedName>
    <definedName name="_F" localSheetId="39" hidden="1">#REF!</definedName>
    <definedName name="_F" localSheetId="59" hidden="1">'[42]Fax a enviar'!#REF!</definedName>
    <definedName name="_F" localSheetId="60" hidden="1">'[42]Fax a enviar'!#REF!</definedName>
    <definedName name="_F" localSheetId="63" hidden="1">#REF!</definedName>
    <definedName name="_F" localSheetId="64" hidden="1">#REF!</definedName>
    <definedName name="_F" localSheetId="66" hidden="1">#REF!</definedName>
    <definedName name="_F" localSheetId="67" hidden="1">#REF!</definedName>
    <definedName name="_F" localSheetId="82" hidden="1">'[42]Fax a enviar'!#REF!</definedName>
    <definedName name="_F" localSheetId="87" hidden="1">'[42]Fax a enviar'!#REF!</definedName>
    <definedName name="_F" localSheetId="90" hidden="1">#REF!</definedName>
    <definedName name="_F" localSheetId="94" hidden="1">#REF!</definedName>
    <definedName name="_F" localSheetId="25" hidden="1">#REF!</definedName>
    <definedName name="_F" hidden="1">'[42]Fax a enviar'!#REF!</definedName>
    <definedName name="_FAL1" localSheetId="16">#REF!</definedName>
    <definedName name="_FAL1" localSheetId="19">#REF!</definedName>
    <definedName name="_FAL1" localSheetId="20">#REF!</definedName>
    <definedName name="_FAL1" localSheetId="22">#REF!</definedName>
    <definedName name="_FAL1" localSheetId="26">#REF!</definedName>
    <definedName name="_FAL1" localSheetId="27">#REF!</definedName>
    <definedName name="_FAL1" localSheetId="103">#REF!</definedName>
    <definedName name="_FAL1" localSheetId="31">#REF!</definedName>
    <definedName name="_FAL1" localSheetId="34">#REF!</definedName>
    <definedName name="_FAL1" localSheetId="35">#REF!</definedName>
    <definedName name="_FAL1" localSheetId="36">#REF!</definedName>
    <definedName name="_FAL1" localSheetId="37">#REF!</definedName>
    <definedName name="_FAL1" localSheetId="38">#REF!</definedName>
    <definedName name="_FAL1" localSheetId="39">#REF!</definedName>
    <definedName name="_FAL1" localSheetId="40">#REF!</definedName>
    <definedName name="_FAL1" localSheetId="41">#REF!</definedName>
    <definedName name="_FAL1" localSheetId="59">#REF!</definedName>
    <definedName name="_FAL1" localSheetId="60">#REF!</definedName>
    <definedName name="_FAL1" localSheetId="63">#REF!</definedName>
    <definedName name="_FAL1" localSheetId="64">#REF!</definedName>
    <definedName name="_FAL1" localSheetId="15">#REF!</definedName>
    <definedName name="_FAL1" localSheetId="67">#REF!</definedName>
    <definedName name="_FAL1" localSheetId="17">#REF!</definedName>
    <definedName name="_FAL1" localSheetId="82">#REF!</definedName>
    <definedName name="_FAL1" localSheetId="83">#REF!</definedName>
    <definedName name="_FAL1" localSheetId="84">#REF!</definedName>
    <definedName name="_FAL1" localSheetId="85">#REF!</definedName>
    <definedName name="_FAL1" localSheetId="86">#REF!</definedName>
    <definedName name="_FAL1" localSheetId="87">#REF!</definedName>
    <definedName name="_FAL1" localSheetId="90">#REF!</definedName>
    <definedName name="_FAL1" localSheetId="92">#REF!</definedName>
    <definedName name="_FAL1" localSheetId="93">#REF!</definedName>
    <definedName name="_FAL1" localSheetId="18">#REF!</definedName>
    <definedName name="_FAL1" localSheetId="98">#REF!</definedName>
    <definedName name="_FAL1" localSheetId="99">#REF!</definedName>
    <definedName name="_FAL1" localSheetId="102">#REF!</definedName>
    <definedName name="_FAL1" localSheetId="21">#REF!</definedName>
    <definedName name="_FAL1" localSheetId="24">#REF!</definedName>
    <definedName name="_FAL1" localSheetId="25">#REF!</definedName>
    <definedName name="_FAL1">#REF!</definedName>
    <definedName name="_FAL10" localSheetId="16">#REF!</definedName>
    <definedName name="_FAL10" localSheetId="34">#REF!</definedName>
    <definedName name="_FAL10" localSheetId="35">#REF!</definedName>
    <definedName name="_FAL10" localSheetId="36">#REF!</definedName>
    <definedName name="_FAL10" localSheetId="37">#REF!</definedName>
    <definedName name="_FAL10" localSheetId="38">#REF!</definedName>
    <definedName name="_FAL10" localSheetId="39">#REF!</definedName>
    <definedName name="_FAL10" localSheetId="59">#REF!</definedName>
    <definedName name="_FAL10" localSheetId="67">#REF!</definedName>
    <definedName name="_FAL10" localSheetId="17">#REF!</definedName>
    <definedName name="_FAL10" localSheetId="90">#REF!</definedName>
    <definedName name="_FAL10" localSheetId="92">#REF!</definedName>
    <definedName name="_FAL10" localSheetId="93">#REF!</definedName>
    <definedName name="_FAL10" localSheetId="98">#REF!</definedName>
    <definedName name="_FAL10">#REF!</definedName>
    <definedName name="_FAL11" localSheetId="16">#REF!</definedName>
    <definedName name="_FAL11" localSheetId="34">#REF!</definedName>
    <definedName name="_FAL11" localSheetId="35">#REF!</definedName>
    <definedName name="_FAL11" localSheetId="36">#REF!</definedName>
    <definedName name="_FAL11" localSheetId="37">#REF!</definedName>
    <definedName name="_FAL11" localSheetId="38">#REF!</definedName>
    <definedName name="_FAL11" localSheetId="39">#REF!</definedName>
    <definedName name="_FAL11" localSheetId="59">#REF!</definedName>
    <definedName name="_FAL11" localSheetId="17">#REF!</definedName>
    <definedName name="_FAL11" localSheetId="90">#REF!</definedName>
    <definedName name="_FAL11" localSheetId="92">#REF!</definedName>
    <definedName name="_FAL11" localSheetId="93">#REF!</definedName>
    <definedName name="_FAL11" localSheetId="98">#REF!</definedName>
    <definedName name="_FAL11">#REF!</definedName>
    <definedName name="_FAL12" localSheetId="16">#REF!</definedName>
    <definedName name="_FAL12" localSheetId="34">#REF!</definedName>
    <definedName name="_FAL12" localSheetId="35">#REF!</definedName>
    <definedName name="_FAL12" localSheetId="36">#REF!</definedName>
    <definedName name="_FAL12" localSheetId="37">#REF!</definedName>
    <definedName name="_FAL12" localSheetId="38">#REF!</definedName>
    <definedName name="_FAL12" localSheetId="39">#REF!</definedName>
    <definedName name="_FAL12" localSheetId="17">#REF!</definedName>
    <definedName name="_FAL12" localSheetId="90">#REF!</definedName>
    <definedName name="_FAL12" localSheetId="92">#REF!</definedName>
    <definedName name="_FAL12" localSheetId="93">#REF!</definedName>
    <definedName name="_FAL12">#REF!</definedName>
    <definedName name="_FAL2" localSheetId="16">#REF!</definedName>
    <definedName name="_FAL2" localSheetId="22">#REF!</definedName>
    <definedName name="_FAL2" localSheetId="26">#REF!</definedName>
    <definedName name="_FAL2" localSheetId="27">#REF!</definedName>
    <definedName name="_FAL2" localSheetId="31">#REF!</definedName>
    <definedName name="_FAL2" localSheetId="34">#REF!</definedName>
    <definedName name="_FAL2" localSheetId="35">#REF!</definedName>
    <definedName name="_FAL2" localSheetId="36">#REF!</definedName>
    <definedName name="_FAL2" localSheetId="37">#REF!</definedName>
    <definedName name="_FAL2" localSheetId="38">#REF!</definedName>
    <definedName name="_FAL2" localSheetId="39">#REF!</definedName>
    <definedName name="_FAL2" localSheetId="40">#REF!</definedName>
    <definedName name="_FAL2" localSheetId="41">#REF!</definedName>
    <definedName name="_FAL2" localSheetId="60">#REF!</definedName>
    <definedName name="_FAL2" localSheetId="63">#REF!</definedName>
    <definedName name="_FAL2" localSheetId="67">#REF!</definedName>
    <definedName name="_FAL2" localSheetId="17">#REF!</definedName>
    <definedName name="_FAL2" localSheetId="82">#REF!</definedName>
    <definedName name="_FAL2" localSheetId="83">#REF!</definedName>
    <definedName name="_FAL2" localSheetId="84">#REF!</definedName>
    <definedName name="_FAL2" localSheetId="85">#REF!</definedName>
    <definedName name="_FAL2" localSheetId="86">#REF!</definedName>
    <definedName name="_FAL2" localSheetId="87">#REF!</definedName>
    <definedName name="_FAL2" localSheetId="90">#REF!</definedName>
    <definedName name="_FAL2" localSheetId="92">#REF!</definedName>
    <definedName name="_FAL2" localSheetId="93">#REF!</definedName>
    <definedName name="_FAL2" localSheetId="99">#REF!</definedName>
    <definedName name="_FAL2" localSheetId="25">#REF!</definedName>
    <definedName name="_FAL2">#REF!</definedName>
    <definedName name="_FAL3" localSheetId="16">#REF!</definedName>
    <definedName name="_FAL3" localSheetId="22">#REF!</definedName>
    <definedName name="_FAL3" localSheetId="26">#REF!</definedName>
    <definedName name="_FAL3" localSheetId="27">#REF!</definedName>
    <definedName name="_FAL3" localSheetId="31">#REF!</definedName>
    <definedName name="_FAL3" localSheetId="34">#REF!</definedName>
    <definedName name="_FAL3" localSheetId="35">#REF!</definedName>
    <definedName name="_FAL3" localSheetId="36">#REF!</definedName>
    <definedName name="_FAL3" localSheetId="37">#REF!</definedName>
    <definedName name="_FAL3" localSheetId="38">#REF!</definedName>
    <definedName name="_FAL3" localSheetId="39">#REF!</definedName>
    <definedName name="_FAL3" localSheetId="40">#REF!</definedName>
    <definedName name="_FAL3" localSheetId="41">#REF!</definedName>
    <definedName name="_FAL3" localSheetId="60">#REF!</definedName>
    <definedName name="_FAL3" localSheetId="63">#REF!</definedName>
    <definedName name="_FAL3" localSheetId="67">#REF!</definedName>
    <definedName name="_FAL3" localSheetId="17">#REF!</definedName>
    <definedName name="_FAL3" localSheetId="82">#REF!</definedName>
    <definedName name="_FAL3" localSheetId="83">#REF!</definedName>
    <definedName name="_FAL3" localSheetId="84">#REF!</definedName>
    <definedName name="_FAL3" localSheetId="85">#REF!</definedName>
    <definedName name="_FAL3" localSheetId="86">#REF!</definedName>
    <definedName name="_FAL3" localSheetId="87">#REF!</definedName>
    <definedName name="_FAL3" localSheetId="90">#REF!</definedName>
    <definedName name="_FAL3" localSheetId="92">#REF!</definedName>
    <definedName name="_FAL3" localSheetId="93">#REF!</definedName>
    <definedName name="_FAL3" localSheetId="99">#REF!</definedName>
    <definedName name="_FAL3" localSheetId="25">#REF!</definedName>
    <definedName name="_FAL3">#REF!</definedName>
    <definedName name="_FAL4" localSheetId="16">#REF!</definedName>
    <definedName name="_FAL4" localSheetId="22">#REF!</definedName>
    <definedName name="_FAL4" localSheetId="27">#REF!</definedName>
    <definedName name="_FAL4" localSheetId="34">#REF!</definedName>
    <definedName name="_FAL4" localSheetId="35">#REF!</definedName>
    <definedName name="_FAL4" localSheetId="36">#REF!</definedName>
    <definedName name="_FAL4" localSheetId="37">#REF!</definedName>
    <definedName name="_FAL4" localSheetId="38">#REF!</definedName>
    <definedName name="_FAL4" localSheetId="39">#REF!</definedName>
    <definedName name="_FAL4" localSheetId="40">#REF!</definedName>
    <definedName name="_FAL4" localSheetId="41">#REF!</definedName>
    <definedName name="_FAL4" localSheetId="17">#REF!</definedName>
    <definedName name="_FAL4" localSheetId="82">#REF!</definedName>
    <definedName name="_FAL4" localSheetId="90">#REF!</definedName>
    <definedName name="_FAL4" localSheetId="92">#REF!</definedName>
    <definedName name="_FAL4" localSheetId="93">#REF!</definedName>
    <definedName name="_FAL4" localSheetId="99">#REF!</definedName>
    <definedName name="_FAL4" localSheetId="25">#REF!</definedName>
    <definedName name="_FAL4">#REF!</definedName>
    <definedName name="_FAL5" localSheetId="16">#REF!</definedName>
    <definedName name="_FAL5" localSheetId="22">#REF!</definedName>
    <definedName name="_FAL5" localSheetId="27">#REF!</definedName>
    <definedName name="_FAL5" localSheetId="34">#REF!</definedName>
    <definedName name="_FAL5" localSheetId="35">#REF!</definedName>
    <definedName name="_FAL5" localSheetId="36">#REF!</definedName>
    <definedName name="_FAL5" localSheetId="37">#REF!</definedName>
    <definedName name="_FAL5" localSheetId="38">#REF!</definedName>
    <definedName name="_FAL5" localSheetId="39">#REF!</definedName>
    <definedName name="_FAL5" localSheetId="40">#REF!</definedName>
    <definedName name="_FAL5" localSheetId="41">#REF!</definedName>
    <definedName name="_FAL5" localSheetId="17">#REF!</definedName>
    <definedName name="_FAL5" localSheetId="82">#REF!</definedName>
    <definedName name="_FAL5" localSheetId="90">#REF!</definedName>
    <definedName name="_FAL5" localSheetId="92">#REF!</definedName>
    <definedName name="_FAL5" localSheetId="93">#REF!</definedName>
    <definedName name="_FAL5" localSheetId="99">#REF!</definedName>
    <definedName name="_FAL5" localSheetId="25">#REF!</definedName>
    <definedName name="_FAL5">#REF!</definedName>
    <definedName name="_FAL6" localSheetId="16">#REF!</definedName>
    <definedName name="_FAL6" localSheetId="22">#REF!</definedName>
    <definedName name="_FAL6" localSheetId="27">#REF!</definedName>
    <definedName name="_FAL6" localSheetId="34">#REF!</definedName>
    <definedName name="_FAL6" localSheetId="35">#REF!</definedName>
    <definedName name="_FAL6" localSheetId="36">#REF!</definedName>
    <definedName name="_FAL6" localSheetId="37">#REF!</definedName>
    <definedName name="_FAL6" localSheetId="38">#REF!</definedName>
    <definedName name="_FAL6" localSheetId="39">#REF!</definedName>
    <definedName name="_FAL6" localSheetId="40">#REF!</definedName>
    <definedName name="_FAL6" localSheetId="41">#REF!</definedName>
    <definedName name="_FAL6" localSheetId="17">#REF!</definedName>
    <definedName name="_FAL6" localSheetId="82">#REF!</definedName>
    <definedName name="_FAL6" localSheetId="90">#REF!</definedName>
    <definedName name="_FAL6" localSheetId="92">#REF!</definedName>
    <definedName name="_FAL6" localSheetId="93">#REF!</definedName>
    <definedName name="_FAL6" localSheetId="99">#REF!</definedName>
    <definedName name="_FAL6" localSheetId="25">#REF!</definedName>
    <definedName name="_FAL6">#REF!</definedName>
    <definedName name="_FAL7" localSheetId="16">#REF!</definedName>
    <definedName name="_FAL7" localSheetId="22">#REF!</definedName>
    <definedName name="_FAL7" localSheetId="27">#REF!</definedName>
    <definedName name="_FAL7" localSheetId="34">#REF!</definedName>
    <definedName name="_FAL7" localSheetId="35">#REF!</definedName>
    <definedName name="_FAL7" localSheetId="36">#REF!</definedName>
    <definedName name="_FAL7" localSheetId="37">#REF!</definedName>
    <definedName name="_FAL7" localSheetId="38">#REF!</definedName>
    <definedName name="_FAL7" localSheetId="39">#REF!</definedName>
    <definedName name="_FAL7" localSheetId="40">#REF!</definedName>
    <definedName name="_FAL7" localSheetId="41">#REF!</definedName>
    <definedName name="_FAL7" localSheetId="17">#REF!</definedName>
    <definedName name="_FAL7" localSheetId="82">#REF!</definedName>
    <definedName name="_FAL7" localSheetId="90">#REF!</definedName>
    <definedName name="_FAL7" localSheetId="92">#REF!</definedName>
    <definedName name="_FAL7" localSheetId="93">#REF!</definedName>
    <definedName name="_FAL7" localSheetId="99">#REF!</definedName>
    <definedName name="_FAL7" localSheetId="25">#REF!</definedName>
    <definedName name="_FAL7">#REF!</definedName>
    <definedName name="_FAL8" localSheetId="16">#REF!</definedName>
    <definedName name="_FAL8" localSheetId="34">#REF!</definedName>
    <definedName name="_FAL8" localSheetId="35">#REF!</definedName>
    <definedName name="_FAL8" localSheetId="36">#REF!</definedName>
    <definedName name="_FAL8" localSheetId="37">#REF!</definedName>
    <definedName name="_FAL8" localSheetId="38">#REF!</definedName>
    <definedName name="_FAL8" localSheetId="39">#REF!</definedName>
    <definedName name="_FAL8" localSheetId="17">#REF!</definedName>
    <definedName name="_FAL8" localSheetId="90">#REF!</definedName>
    <definedName name="_FAL8" localSheetId="92">#REF!</definedName>
    <definedName name="_FAL8" localSheetId="93">#REF!</definedName>
    <definedName name="_FAL8">#REF!</definedName>
    <definedName name="_FAL89" localSheetId="16">#REF!</definedName>
    <definedName name="_FAL89" localSheetId="22">#REF!</definedName>
    <definedName name="_FAL89" localSheetId="27">#REF!</definedName>
    <definedName name="_FAL89" localSheetId="34">#REF!</definedName>
    <definedName name="_FAL89" localSheetId="35">#REF!</definedName>
    <definedName name="_FAL89" localSheetId="36">#REF!</definedName>
    <definedName name="_FAL89" localSheetId="37">#REF!</definedName>
    <definedName name="_FAL89" localSheetId="38">#REF!</definedName>
    <definedName name="_FAL89" localSheetId="39">#REF!</definedName>
    <definedName name="_FAL89" localSheetId="40">#REF!</definedName>
    <definedName name="_FAL89" localSheetId="41">#REF!</definedName>
    <definedName name="_FAL89" localSheetId="17">#REF!</definedName>
    <definedName name="_FAL89" localSheetId="82">#REF!</definedName>
    <definedName name="_FAL89" localSheetId="90">#REF!</definedName>
    <definedName name="_FAL89" localSheetId="92">#REF!</definedName>
    <definedName name="_FAL89" localSheetId="93">#REF!</definedName>
    <definedName name="_FAL89" localSheetId="99">#REF!</definedName>
    <definedName name="_FAL89" localSheetId="25">#REF!</definedName>
    <definedName name="_FAL89">#REF!</definedName>
    <definedName name="_FAL9" localSheetId="16">#REF!</definedName>
    <definedName name="_FAL9" localSheetId="34">#REF!</definedName>
    <definedName name="_FAL9" localSheetId="35">#REF!</definedName>
    <definedName name="_FAL9" localSheetId="36">#REF!</definedName>
    <definedName name="_FAL9" localSheetId="37">#REF!</definedName>
    <definedName name="_FAL9" localSheetId="38">#REF!</definedName>
    <definedName name="_FAL9" localSheetId="39">#REF!</definedName>
    <definedName name="_FAL9" localSheetId="17">#REF!</definedName>
    <definedName name="_FAL9" localSheetId="90">#REF!</definedName>
    <definedName name="_FAL9" localSheetId="92">#REF!</definedName>
    <definedName name="_FAL9" localSheetId="93">#REF!</definedName>
    <definedName name="_FAL9">#REF!</definedName>
    <definedName name="_Fill" localSheetId="16" hidden="1">#REF!</definedName>
    <definedName name="_Fill" localSheetId="22" hidden="1">#REF!</definedName>
    <definedName name="_Fill" localSheetId="26" hidden="1">#REF!</definedName>
    <definedName name="_Fill" localSheetId="27" hidden="1">#REF!</definedName>
    <definedName name="_Fill" localSheetId="34" hidden="1">#REF!</definedName>
    <definedName name="_Fill" localSheetId="35" hidden="1">#REF!</definedName>
    <definedName name="_Fill" localSheetId="36" hidden="1">#REF!</definedName>
    <definedName name="_Fill" localSheetId="37" hidden="1">#REF!</definedName>
    <definedName name="_Fill" localSheetId="38" hidden="1">#REF!</definedName>
    <definedName name="_Fill" localSheetId="39" hidden="1">#REF!</definedName>
    <definedName name="_Fill" localSheetId="40" hidden="1">#REF!</definedName>
    <definedName name="_Fill" localSheetId="41" hidden="1">#REF!</definedName>
    <definedName name="_Fill" localSheetId="49" hidden="1">'[43]shared data'!$A$4:$A$642</definedName>
    <definedName name="_Fill" localSheetId="50" hidden="1">'[43]shared data'!$A$4:$A$642</definedName>
    <definedName name="_Fill" localSheetId="51" hidden="1">'[43]shared data'!$A$4:$A$642</definedName>
    <definedName name="_Fill" localSheetId="52" hidden="1">'[43]shared data'!$A$4:$A$642</definedName>
    <definedName name="_Fill" localSheetId="53" hidden="1">'[43]shared data'!$A$4:$A$642</definedName>
    <definedName name="_Fill" localSheetId="54" hidden="1">'[43]shared data'!$A$4:$A$642</definedName>
    <definedName name="_Fill" localSheetId="55" hidden="1">'[43]shared data'!$A$4:$A$642</definedName>
    <definedName name="_Fill" localSheetId="17" hidden="1">#REF!</definedName>
    <definedName name="_Fill" localSheetId="82" hidden="1">#REF!</definedName>
    <definedName name="_Fill" localSheetId="90" hidden="1">#REF!</definedName>
    <definedName name="_Fill" localSheetId="92" hidden="1">#REF!</definedName>
    <definedName name="_Fill" localSheetId="93" hidden="1">#REF!</definedName>
    <definedName name="_Fill" localSheetId="99" hidden="1">#REF!</definedName>
    <definedName name="_Fill" localSheetId="25" hidden="1">#REF!</definedName>
    <definedName name="_Fill" hidden="1">#REF!</definedName>
    <definedName name="_Fill1" localSheetId="16" hidden="1">#REF!</definedName>
    <definedName name="_Fill1" localSheetId="22" hidden="1">#REF!</definedName>
    <definedName name="_Fill1" localSheetId="27" hidden="1">#REF!</definedName>
    <definedName name="_Fill1" localSheetId="34" hidden="1">#REF!</definedName>
    <definedName name="_Fill1" localSheetId="35" hidden="1">#REF!</definedName>
    <definedName name="_Fill1" localSheetId="36" hidden="1">#REF!</definedName>
    <definedName name="_Fill1" localSheetId="37" hidden="1">#REF!</definedName>
    <definedName name="_Fill1" localSheetId="38" hidden="1">#REF!</definedName>
    <definedName name="_Fill1" localSheetId="39" hidden="1">#REF!</definedName>
    <definedName name="_Fill1" localSheetId="40" hidden="1">#REF!</definedName>
    <definedName name="_Fill1" localSheetId="41" hidden="1">#REF!</definedName>
    <definedName name="_Fill1" localSheetId="17" hidden="1">#REF!</definedName>
    <definedName name="_Fill1" localSheetId="82" hidden="1">#REF!</definedName>
    <definedName name="_Fill1" localSheetId="90" hidden="1">#REF!</definedName>
    <definedName name="_Fill1" localSheetId="92" hidden="1">#REF!</definedName>
    <definedName name="_Fill1" localSheetId="93" hidden="1">#REF!</definedName>
    <definedName name="_Fill1" localSheetId="99" hidden="1">#REF!</definedName>
    <definedName name="_Fill1" localSheetId="25" hidden="1">#REF!</definedName>
    <definedName name="_Fill1" hidden="1">#REF!</definedName>
    <definedName name="_xlnm._FilterDatabase" localSheetId="26" hidden="1">#REF!</definedName>
    <definedName name="_xlnm._FilterDatabase" localSheetId="34" hidden="1">#REF!</definedName>
    <definedName name="_xlnm._FilterDatabase" localSheetId="35" hidden="1">#REF!</definedName>
    <definedName name="_xlnm._FilterDatabase" localSheetId="36" hidden="1">#REF!</definedName>
    <definedName name="_xlnm._FilterDatabase" localSheetId="37" hidden="1">[44]C!$P$428:$T$428</definedName>
    <definedName name="_xlnm._FilterDatabase" localSheetId="38" hidden="1">[44]C!$P$428:$T$428</definedName>
    <definedName name="_xlnm._FilterDatabase" localSheetId="39" hidden="1">#REF!</definedName>
    <definedName name="_xlnm._FilterDatabase" localSheetId="59" hidden="1">[44]C!$P$428:$T$428</definedName>
    <definedName name="_xlnm._FilterDatabase" localSheetId="63" hidden="1">#REF!</definedName>
    <definedName name="_xlnm._FilterDatabase" localSheetId="64" hidden="1">#REF!</definedName>
    <definedName name="_xlnm._FilterDatabase" localSheetId="66" hidden="1">#REF!</definedName>
    <definedName name="_xlnm._FilterDatabase" localSheetId="67" hidden="1">#REF!</definedName>
    <definedName name="_xlnm._FilterDatabase" localSheetId="90" hidden="1">#REF!</definedName>
    <definedName name="_xlnm._FilterDatabase" localSheetId="94" hidden="1">#REF!</definedName>
    <definedName name="_xlnm._FilterDatabase" localSheetId="104" hidden="1">'Tabla 69'!$C$9:$E$9</definedName>
    <definedName name="_xlnm._FilterDatabase" localSheetId="25" hidden="1">#REF!</definedName>
    <definedName name="_xlnm._FilterDatabase" hidden="1">[44]C!$P$428:$T$428</definedName>
    <definedName name="_FIS96" localSheetId="16">#REF!</definedName>
    <definedName name="_FIS96" localSheetId="19">#REF!</definedName>
    <definedName name="_FIS96" localSheetId="20">#REF!</definedName>
    <definedName name="_FIS96" localSheetId="22">#REF!</definedName>
    <definedName name="_FIS96" localSheetId="23">#REF!</definedName>
    <definedName name="_FIS96" localSheetId="31">#REF!</definedName>
    <definedName name="_FIS96" localSheetId="34">#REF!</definedName>
    <definedName name="_FIS96" localSheetId="35">#REF!</definedName>
    <definedName name="_FIS96" localSheetId="36">#REF!</definedName>
    <definedName name="_FIS96" localSheetId="37">#REF!</definedName>
    <definedName name="_FIS96" localSheetId="38">#REF!</definedName>
    <definedName name="_FIS96" localSheetId="39">#REF!</definedName>
    <definedName name="_FIS96" localSheetId="59">#REF!</definedName>
    <definedName name="_FIS96" localSheetId="67">#REF!</definedName>
    <definedName name="_FIS96" localSheetId="17">#REF!</definedName>
    <definedName name="_FIS96" localSheetId="87">#REF!</definedName>
    <definedName name="_FIS96" localSheetId="90">#REF!</definedName>
    <definedName name="_FIS96" localSheetId="92">#REF!</definedName>
    <definedName name="_FIS96" localSheetId="93">#REF!</definedName>
    <definedName name="_FIS96" localSheetId="18">#REF!</definedName>
    <definedName name="_FIS96" localSheetId="98">#REF!</definedName>
    <definedName name="_FIS96" localSheetId="99">#REF!</definedName>
    <definedName name="_FIS96" localSheetId="21">#REF!</definedName>
    <definedName name="_FIS96" localSheetId="24">#REF!</definedName>
    <definedName name="_FIS96">#REF!</definedName>
    <definedName name="_FIV1" localSheetId="16">#REF!</definedName>
    <definedName name="_FIV1" localSheetId="19">#REF!</definedName>
    <definedName name="_FIV1" localSheetId="20">#REF!</definedName>
    <definedName name="_FIV1" localSheetId="22">#REF!</definedName>
    <definedName name="_FIV1" localSheetId="23">#REF!</definedName>
    <definedName name="_FIV1" localSheetId="34">#REF!</definedName>
    <definedName name="_FIV1" localSheetId="35">#REF!</definedName>
    <definedName name="_FIV1" localSheetId="36">#REF!</definedName>
    <definedName name="_FIV1" localSheetId="37">#REF!</definedName>
    <definedName name="_FIV1" localSheetId="38">#REF!</definedName>
    <definedName name="_FIV1" localSheetId="39">#REF!</definedName>
    <definedName name="_FIV1" localSheetId="59">#REF!</definedName>
    <definedName name="_FIV1" localSheetId="67">#REF!</definedName>
    <definedName name="_FIV1" localSheetId="17">#REF!</definedName>
    <definedName name="_FIV1" localSheetId="87">#REF!</definedName>
    <definedName name="_FIV1" localSheetId="90">#REF!</definedName>
    <definedName name="_FIV1" localSheetId="92">#REF!</definedName>
    <definedName name="_FIV1" localSheetId="93">#REF!</definedName>
    <definedName name="_FIV1" localSheetId="18">#REF!</definedName>
    <definedName name="_FIV1" localSheetId="98">#REF!</definedName>
    <definedName name="_FIV1" localSheetId="99">#REF!</definedName>
    <definedName name="_FIV1" localSheetId="21">#REF!</definedName>
    <definedName name="_FIV1" localSheetId="24">#REF!</definedName>
    <definedName name="_FIV1">#REF!</definedName>
    <definedName name="_FMK1" localSheetId="16">#REF!</definedName>
    <definedName name="_FMK1" localSheetId="19">#REF!</definedName>
    <definedName name="_FMK1" localSheetId="20">#REF!</definedName>
    <definedName name="_FMK1" localSheetId="22">#REF!</definedName>
    <definedName name="_FMK1" localSheetId="26">#REF!</definedName>
    <definedName name="_FMK1" localSheetId="27">#REF!</definedName>
    <definedName name="_FMK1" localSheetId="103">#REF!</definedName>
    <definedName name="_FMK1" localSheetId="31">#REF!</definedName>
    <definedName name="_FMK1" localSheetId="34">#REF!</definedName>
    <definedName name="_FMK1" localSheetId="35">#REF!</definedName>
    <definedName name="_FMK1" localSheetId="36">#REF!</definedName>
    <definedName name="_FMK1" localSheetId="37">#REF!</definedName>
    <definedName name="_FMK1" localSheetId="38">#REF!</definedName>
    <definedName name="_FMK1" localSheetId="39">#REF!</definedName>
    <definedName name="_FMK1" localSheetId="40">#REF!</definedName>
    <definedName name="_FMK1" localSheetId="41">#REF!</definedName>
    <definedName name="_FMK1" localSheetId="59">#REF!</definedName>
    <definedName name="_FMK1" localSheetId="60">#REF!</definedName>
    <definedName name="_FMK1" localSheetId="63">#REF!</definedName>
    <definedName name="_FMK1" localSheetId="64">#REF!</definedName>
    <definedName name="_FMK1" localSheetId="15">#REF!</definedName>
    <definedName name="_FMK1" localSheetId="67">#REF!</definedName>
    <definedName name="_FMK1" localSheetId="17">#REF!</definedName>
    <definedName name="_FMK1" localSheetId="82">#REF!</definedName>
    <definedName name="_FMK1" localSheetId="83">#REF!</definedName>
    <definedName name="_FMK1" localSheetId="84">#REF!</definedName>
    <definedName name="_FMK1" localSheetId="85">#REF!</definedName>
    <definedName name="_FMK1" localSheetId="86">#REF!</definedName>
    <definedName name="_FMK1" localSheetId="87">#REF!</definedName>
    <definedName name="_FMK1" localSheetId="90">#REF!</definedName>
    <definedName name="_FMK1" localSheetId="92">#REF!</definedName>
    <definedName name="_FMK1" localSheetId="93">#REF!</definedName>
    <definedName name="_FMK1" localSheetId="18">#REF!</definedName>
    <definedName name="_FMK1" localSheetId="98">#REF!</definedName>
    <definedName name="_FMK1" localSheetId="99">#REF!</definedName>
    <definedName name="_FMK1" localSheetId="102">#REF!</definedName>
    <definedName name="_FMK1" localSheetId="21">#REF!</definedName>
    <definedName name="_FMK1" localSheetId="24">#REF!</definedName>
    <definedName name="_FMK1" localSheetId="25">#REF!</definedName>
    <definedName name="_FMK1">#REF!</definedName>
    <definedName name="_ftnref1" localSheetId="16">#REF!</definedName>
    <definedName name="_ftnref1" localSheetId="31">#REF!</definedName>
    <definedName name="_ftnref1" localSheetId="34">#REF!</definedName>
    <definedName name="_ftnref1" localSheetId="35">#REF!</definedName>
    <definedName name="_ftnref1" localSheetId="36">#REF!</definedName>
    <definedName name="_ftnref1" localSheetId="37">#REF!</definedName>
    <definedName name="_ftnref1" localSheetId="38">#REF!</definedName>
    <definedName name="_ftnref1" localSheetId="39">#REF!</definedName>
    <definedName name="_ftnref1" localSheetId="55">#REF!</definedName>
    <definedName name="_ftnref1" localSheetId="60">#REF!</definedName>
    <definedName name="_ftnref1" localSheetId="67">#REF!</definedName>
    <definedName name="_ftnref1" localSheetId="17">#REF!</definedName>
    <definedName name="_ftnref1" localSheetId="82">#REF!</definedName>
    <definedName name="_ftnref1" localSheetId="90">#REF!</definedName>
    <definedName name="_ftnref1" localSheetId="92">#REF!</definedName>
    <definedName name="_ftnref1" localSheetId="93">#REF!</definedName>
    <definedName name="_ftnref1" localSheetId="99">#REF!</definedName>
    <definedName name="_ftnref1">#REF!</definedName>
    <definedName name="_IKR1" localSheetId="16">#REF!</definedName>
    <definedName name="_IKR1" localSheetId="19">#REF!</definedName>
    <definedName name="_IKR1" localSheetId="20">#REF!</definedName>
    <definedName name="_IKR1" localSheetId="22">#REF!</definedName>
    <definedName name="_IKR1" localSheetId="26">#REF!</definedName>
    <definedName name="_IKR1" localSheetId="27">#REF!</definedName>
    <definedName name="_IKR1" localSheetId="31">#REF!</definedName>
    <definedName name="_IKR1" localSheetId="34">#REF!</definedName>
    <definedName name="_IKR1" localSheetId="35">#REF!</definedName>
    <definedName name="_IKR1" localSheetId="36">#REF!</definedName>
    <definedName name="_IKR1" localSheetId="37">#REF!</definedName>
    <definedName name="_IKR1" localSheetId="38">#REF!</definedName>
    <definedName name="_IKR1" localSheetId="39">#REF!</definedName>
    <definedName name="_IKR1" localSheetId="40">#REF!</definedName>
    <definedName name="_IKR1" localSheetId="41">#REF!</definedName>
    <definedName name="_IKR1" localSheetId="60">#REF!</definedName>
    <definedName name="_IKR1" localSheetId="63">#REF!</definedName>
    <definedName name="_IKR1" localSheetId="15">#REF!</definedName>
    <definedName name="_IKR1" localSheetId="67">#REF!</definedName>
    <definedName name="_IKR1" localSheetId="17">#REF!</definedName>
    <definedName name="_IKR1" localSheetId="82">#REF!</definedName>
    <definedName name="_IKR1" localSheetId="83">#REF!</definedName>
    <definedName name="_IKR1" localSheetId="84">#REF!</definedName>
    <definedName name="_IKR1" localSheetId="85">#REF!</definedName>
    <definedName name="_IKR1" localSheetId="86">#REF!</definedName>
    <definedName name="_IKR1" localSheetId="87">#REF!</definedName>
    <definedName name="_IKR1" localSheetId="90">#REF!</definedName>
    <definedName name="_IKR1" localSheetId="92">#REF!</definedName>
    <definedName name="_IKR1" localSheetId="93">#REF!</definedName>
    <definedName name="_IKR1" localSheetId="18">#REF!</definedName>
    <definedName name="_IKR1" localSheetId="99">#REF!</definedName>
    <definedName name="_IKR1" localSheetId="21">#REF!</definedName>
    <definedName name="_IKR1" localSheetId="24">#REF!</definedName>
    <definedName name="_IKR1" localSheetId="25">#REF!</definedName>
    <definedName name="_IKR1">#REF!</definedName>
    <definedName name="_IMP10" localSheetId="16">#REF!</definedName>
    <definedName name="_IMP10" localSheetId="34">#REF!</definedName>
    <definedName name="_IMP10" localSheetId="35">#REF!</definedName>
    <definedName name="_IMP10" localSheetId="36">#REF!</definedName>
    <definedName name="_IMP10" localSheetId="37">#REF!</definedName>
    <definedName name="_IMP10" localSheetId="38">#REF!</definedName>
    <definedName name="_IMP10" localSheetId="39">#REF!</definedName>
    <definedName name="_IMP10" localSheetId="17">#REF!</definedName>
    <definedName name="_IMP10" localSheetId="90">#REF!</definedName>
    <definedName name="_IMP10" localSheetId="92">#REF!</definedName>
    <definedName name="_IMP10" localSheetId="93">#REF!</definedName>
    <definedName name="_IMP10">#REF!</definedName>
    <definedName name="_IMP2" localSheetId="16">#REF!</definedName>
    <definedName name="_IMP2" localSheetId="34">#REF!</definedName>
    <definedName name="_IMP2" localSheetId="35">#REF!</definedName>
    <definedName name="_IMP2" localSheetId="36">#REF!</definedName>
    <definedName name="_IMP2" localSheetId="37">#REF!</definedName>
    <definedName name="_IMP2" localSheetId="38">#REF!</definedName>
    <definedName name="_IMP2" localSheetId="39">#REF!</definedName>
    <definedName name="_IMP2" localSheetId="17">#REF!</definedName>
    <definedName name="_IMP2" localSheetId="90">#REF!</definedName>
    <definedName name="_IMP2" localSheetId="92">#REF!</definedName>
    <definedName name="_IMP2" localSheetId="93">#REF!</definedName>
    <definedName name="_IMP2">#REF!</definedName>
    <definedName name="_IMP4" localSheetId="16">#REF!</definedName>
    <definedName name="_IMP4" localSheetId="34">#REF!</definedName>
    <definedName name="_IMP4" localSheetId="35">#REF!</definedName>
    <definedName name="_IMP4" localSheetId="36">#REF!</definedName>
    <definedName name="_IMP4" localSheetId="37">#REF!</definedName>
    <definedName name="_IMP4" localSheetId="38">#REF!</definedName>
    <definedName name="_IMP4" localSheetId="39">#REF!</definedName>
    <definedName name="_IMP4" localSheetId="17">#REF!</definedName>
    <definedName name="_IMP4" localSheetId="90">#REF!</definedName>
    <definedName name="_IMP4" localSheetId="92">#REF!</definedName>
    <definedName name="_IMP4" localSheetId="93">#REF!</definedName>
    <definedName name="_IMP4">#REF!</definedName>
    <definedName name="_IMP6" localSheetId="16">#REF!</definedName>
    <definedName name="_IMP6" localSheetId="34">#REF!</definedName>
    <definedName name="_IMP6" localSheetId="35">#REF!</definedName>
    <definedName name="_IMP6" localSheetId="36">#REF!</definedName>
    <definedName name="_IMP6" localSheetId="37">#REF!</definedName>
    <definedName name="_IMP6" localSheetId="38">#REF!</definedName>
    <definedName name="_IMP6" localSheetId="39">#REF!</definedName>
    <definedName name="_IMP6" localSheetId="17">#REF!</definedName>
    <definedName name="_IMP6" localSheetId="90">#REF!</definedName>
    <definedName name="_IMP6" localSheetId="92">#REF!</definedName>
    <definedName name="_IMP6" localSheetId="93">#REF!</definedName>
    <definedName name="_IMP6">#REF!</definedName>
    <definedName name="_IMP7" localSheetId="16">#REF!</definedName>
    <definedName name="_IMP7" localSheetId="34">#REF!</definedName>
    <definedName name="_IMP7" localSheetId="35">#REF!</definedName>
    <definedName name="_IMP7" localSheetId="36">#REF!</definedName>
    <definedName name="_IMP7" localSheetId="37">#REF!</definedName>
    <definedName name="_IMP7" localSheetId="38">#REF!</definedName>
    <definedName name="_IMP7" localSheetId="39">#REF!</definedName>
    <definedName name="_IMP7" localSheetId="17">#REF!</definedName>
    <definedName name="_IMP7" localSheetId="90">#REF!</definedName>
    <definedName name="_IMP7" localSheetId="92">#REF!</definedName>
    <definedName name="_IMP7" localSheetId="93">#REF!</definedName>
    <definedName name="_IMP7">#REF!</definedName>
    <definedName name="_IMP8" localSheetId="16">#REF!</definedName>
    <definedName name="_IMP8" localSheetId="34">#REF!</definedName>
    <definedName name="_IMP8" localSheetId="35">#REF!</definedName>
    <definedName name="_IMP8" localSheetId="36">#REF!</definedName>
    <definedName name="_IMP8" localSheetId="37">#REF!</definedName>
    <definedName name="_IMP8" localSheetId="38">#REF!</definedName>
    <definedName name="_IMP8" localSheetId="39">#REF!</definedName>
    <definedName name="_IMP8" localSheetId="17">#REF!</definedName>
    <definedName name="_IMP8" localSheetId="90">#REF!</definedName>
    <definedName name="_IMP8" localSheetId="92">#REF!</definedName>
    <definedName name="_IMP8" localSheetId="93">#REF!</definedName>
    <definedName name="_IMP8">#REF!</definedName>
    <definedName name="_INE1" localSheetId="16">#REF!</definedName>
    <definedName name="_INE1" localSheetId="34">#REF!</definedName>
    <definedName name="_INE1" localSheetId="35">#REF!</definedName>
    <definedName name="_INE1" localSheetId="36">#REF!</definedName>
    <definedName name="_INE1" localSheetId="37">#REF!</definedName>
    <definedName name="_INE1" localSheetId="38">#REF!</definedName>
    <definedName name="_INE1" localSheetId="39">#REF!</definedName>
    <definedName name="_INE1" localSheetId="17">#REF!</definedName>
    <definedName name="_INE1" localSheetId="90">#REF!</definedName>
    <definedName name="_INE1" localSheetId="92">#REF!</definedName>
    <definedName name="_INE1" localSheetId="93">#REF!</definedName>
    <definedName name="_INE1">#REF!</definedName>
    <definedName name="_ipc2000" localSheetId="16">#REF!</definedName>
    <definedName name="_ipc2000" localSheetId="34">#REF!</definedName>
    <definedName name="_ipc2000" localSheetId="35">#REF!</definedName>
    <definedName name="_ipc2000" localSheetId="36">#REF!</definedName>
    <definedName name="_ipc2000" localSheetId="37">#REF!</definedName>
    <definedName name="_ipc2000" localSheetId="38">#REF!</definedName>
    <definedName name="_ipc2000" localSheetId="39">#REF!</definedName>
    <definedName name="_ipc2000" localSheetId="17">#REF!</definedName>
    <definedName name="_ipc2000" localSheetId="90">#REF!</definedName>
    <definedName name="_ipc2000" localSheetId="92">#REF!</definedName>
    <definedName name="_ipc2000" localSheetId="93">#REF!</definedName>
    <definedName name="_ipc2000">#REF!</definedName>
    <definedName name="_ipc2001" localSheetId="16">#REF!</definedName>
    <definedName name="_ipc2001" localSheetId="34">#REF!</definedName>
    <definedName name="_ipc2001" localSheetId="35">#REF!</definedName>
    <definedName name="_ipc2001" localSheetId="36">#REF!</definedName>
    <definedName name="_ipc2001" localSheetId="37">#REF!</definedName>
    <definedName name="_ipc2001" localSheetId="38">#REF!</definedName>
    <definedName name="_ipc2001" localSheetId="39">#REF!</definedName>
    <definedName name="_ipc2001" localSheetId="17">#REF!</definedName>
    <definedName name="_ipc2001" localSheetId="90">#REF!</definedName>
    <definedName name="_ipc2001" localSheetId="92">#REF!</definedName>
    <definedName name="_ipc2001" localSheetId="93">#REF!</definedName>
    <definedName name="_ipc2001">#REF!</definedName>
    <definedName name="_ipc2002" localSheetId="16">#REF!</definedName>
    <definedName name="_ipc2002" localSheetId="34">#REF!</definedName>
    <definedName name="_ipc2002" localSheetId="35">#REF!</definedName>
    <definedName name="_ipc2002" localSheetId="36">#REF!</definedName>
    <definedName name="_ipc2002" localSheetId="37">#REF!</definedName>
    <definedName name="_ipc2002" localSheetId="38">#REF!</definedName>
    <definedName name="_ipc2002" localSheetId="39">#REF!</definedName>
    <definedName name="_ipc2002" localSheetId="17">#REF!</definedName>
    <definedName name="_ipc2002" localSheetId="90">#REF!</definedName>
    <definedName name="_ipc2002" localSheetId="92">#REF!</definedName>
    <definedName name="_ipc2002" localSheetId="93">#REF!</definedName>
    <definedName name="_ipc2002">#REF!</definedName>
    <definedName name="_ipc2003" localSheetId="16">#REF!</definedName>
    <definedName name="_ipc2003" localSheetId="34">#REF!</definedName>
    <definedName name="_ipc2003" localSheetId="35">#REF!</definedName>
    <definedName name="_ipc2003" localSheetId="36">#REF!</definedName>
    <definedName name="_ipc2003" localSheetId="37">#REF!</definedName>
    <definedName name="_ipc2003" localSheetId="38">#REF!</definedName>
    <definedName name="_ipc2003" localSheetId="39">#REF!</definedName>
    <definedName name="_ipc2003" localSheetId="17">#REF!</definedName>
    <definedName name="_ipc2003" localSheetId="90">#REF!</definedName>
    <definedName name="_ipc2003" localSheetId="92">#REF!</definedName>
    <definedName name="_ipc2003" localSheetId="93">#REF!</definedName>
    <definedName name="_ipc2003">#REF!</definedName>
    <definedName name="_ipc98" localSheetId="16">#REF!</definedName>
    <definedName name="_ipc98" localSheetId="34">#REF!</definedName>
    <definedName name="_ipc98" localSheetId="35">#REF!</definedName>
    <definedName name="_ipc98" localSheetId="36">#REF!</definedName>
    <definedName name="_ipc98" localSheetId="37">#REF!</definedName>
    <definedName name="_ipc98" localSheetId="38">#REF!</definedName>
    <definedName name="_ipc98" localSheetId="39">#REF!</definedName>
    <definedName name="_ipc98" localSheetId="17">#REF!</definedName>
    <definedName name="_ipc98" localSheetId="90">#REF!</definedName>
    <definedName name="_ipc98" localSheetId="92">#REF!</definedName>
    <definedName name="_ipc98" localSheetId="93">#REF!</definedName>
    <definedName name="_ipc98">#REF!</definedName>
    <definedName name="_ipc99" localSheetId="16">#REF!</definedName>
    <definedName name="_ipc99" localSheetId="34">#REF!</definedName>
    <definedName name="_ipc99" localSheetId="35">#REF!</definedName>
    <definedName name="_ipc99" localSheetId="36">#REF!</definedName>
    <definedName name="_ipc99" localSheetId="37">#REF!</definedName>
    <definedName name="_ipc99" localSheetId="38">#REF!</definedName>
    <definedName name="_ipc99" localSheetId="39">#REF!</definedName>
    <definedName name="_ipc99" localSheetId="17">#REF!</definedName>
    <definedName name="_ipc99" localSheetId="90">#REF!</definedName>
    <definedName name="_ipc99" localSheetId="92">#REF!</definedName>
    <definedName name="_ipc99" localSheetId="93">#REF!</definedName>
    <definedName name="_ipc99">#REF!</definedName>
    <definedName name="_IRP1" localSheetId="16">#REF!</definedName>
    <definedName name="_IRP1" localSheetId="22">#REF!</definedName>
    <definedName name="_IRP1" localSheetId="26">#REF!</definedName>
    <definedName name="_IRP1" localSheetId="27">#REF!</definedName>
    <definedName name="_IRP1" localSheetId="34">#REF!</definedName>
    <definedName name="_IRP1" localSheetId="35">#REF!</definedName>
    <definedName name="_IRP1" localSheetId="36">#REF!</definedName>
    <definedName name="_IRP1" localSheetId="37">#REF!</definedName>
    <definedName name="_IRP1" localSheetId="38">#REF!</definedName>
    <definedName name="_IRP1" localSheetId="39">#REF!</definedName>
    <definedName name="_IRP1" localSheetId="40">#REF!</definedName>
    <definedName name="_IRP1" localSheetId="41">#REF!</definedName>
    <definedName name="_IRP1" localSheetId="63">#REF!</definedName>
    <definedName name="_IRP1" localSheetId="67">#REF!</definedName>
    <definedName name="_IRP1" localSheetId="17">#REF!</definedName>
    <definedName name="_IRP1" localSheetId="82">#REF!</definedName>
    <definedName name="_IRP1" localSheetId="83">#REF!</definedName>
    <definedName name="_IRP1" localSheetId="84">#REF!</definedName>
    <definedName name="_IRP1" localSheetId="85">#REF!</definedName>
    <definedName name="_IRP1" localSheetId="86">#REF!</definedName>
    <definedName name="_IRP1" localSheetId="87">#REF!</definedName>
    <definedName name="_IRP1" localSheetId="90">#REF!</definedName>
    <definedName name="_IRP1" localSheetId="92">#REF!</definedName>
    <definedName name="_IRP1" localSheetId="93">#REF!</definedName>
    <definedName name="_IRP1" localSheetId="99">#REF!</definedName>
    <definedName name="_IRP1" localSheetId="25">#REF!</definedName>
    <definedName name="_IRP1">#REF!</definedName>
    <definedName name="_Jin2" localSheetId="34">#REF!</definedName>
    <definedName name="_Jin2" localSheetId="35">#REF!</definedName>
    <definedName name="_Jin2" localSheetId="36">#REF!</definedName>
    <definedName name="_Jin2" localSheetId="37">[45]CCFF!#REF!</definedName>
    <definedName name="_Jin2" localSheetId="38">[45]CCFF!#REF!</definedName>
    <definedName name="_Jin2" localSheetId="39">#REF!</definedName>
    <definedName name="_Jin2" localSheetId="59">[45]CCFF!#REF!</definedName>
    <definedName name="_Jin2" localSheetId="63">#REF!</definedName>
    <definedName name="_Jin2" localSheetId="64">#REF!</definedName>
    <definedName name="_Jin2" localSheetId="66">#REF!</definedName>
    <definedName name="_Jin2" localSheetId="67">#REF!</definedName>
    <definedName name="_Jin2" localSheetId="87">[45]CCFF!#REF!</definedName>
    <definedName name="_Jin2" localSheetId="90">#REF!</definedName>
    <definedName name="_Jin2" localSheetId="94">#REF!</definedName>
    <definedName name="_Jin2">[45]CCFF!#REF!</definedName>
    <definedName name="_JR1" localSheetId="16">#REF!</definedName>
    <definedName name="_JR1" localSheetId="19">#REF!</definedName>
    <definedName name="_JR1" localSheetId="20">#REF!</definedName>
    <definedName name="_JR1" localSheetId="22">#REF!</definedName>
    <definedName name="_JR1" localSheetId="23">#REF!</definedName>
    <definedName name="_JR1" localSheetId="31">#REF!</definedName>
    <definedName name="_JR1" localSheetId="34">#REF!</definedName>
    <definedName name="_JR1" localSheetId="35">#REF!</definedName>
    <definedName name="_JR1" localSheetId="36">#REF!</definedName>
    <definedName name="_JR1" localSheetId="37">#REF!</definedName>
    <definedName name="_JR1" localSheetId="38">#REF!</definedName>
    <definedName name="_JR1" localSheetId="39">#REF!</definedName>
    <definedName name="_JR1" localSheetId="59">#REF!</definedName>
    <definedName name="_JR1" localSheetId="67">#REF!</definedName>
    <definedName name="_JR1" localSheetId="17">#REF!</definedName>
    <definedName name="_JR1" localSheetId="87">#REF!</definedName>
    <definedName name="_JR1" localSheetId="90">#REF!</definedName>
    <definedName name="_JR1" localSheetId="92">#REF!</definedName>
    <definedName name="_JR1" localSheetId="93">#REF!</definedName>
    <definedName name="_JR1" localSheetId="18">#REF!</definedName>
    <definedName name="_JR1" localSheetId="98">#REF!</definedName>
    <definedName name="_JR1" localSheetId="99">#REF!</definedName>
    <definedName name="_JR1" localSheetId="21">#REF!</definedName>
    <definedName name="_JR1" localSheetId="24">#REF!</definedName>
    <definedName name="_JR1">#REF!</definedName>
    <definedName name="_JR2" localSheetId="16">#REF!</definedName>
    <definedName name="_JR2" localSheetId="19">#REF!</definedName>
    <definedName name="_JR2" localSheetId="20">#REF!</definedName>
    <definedName name="_JR2" localSheetId="22">#REF!</definedName>
    <definedName name="_JR2" localSheetId="23">#REF!</definedName>
    <definedName name="_JR2" localSheetId="34">#REF!</definedName>
    <definedName name="_JR2" localSheetId="35">#REF!</definedName>
    <definedName name="_JR2" localSheetId="36">#REF!</definedName>
    <definedName name="_JR2" localSheetId="37">#REF!</definedName>
    <definedName name="_JR2" localSheetId="38">#REF!</definedName>
    <definedName name="_JR2" localSheetId="39">#REF!</definedName>
    <definedName name="_JR2" localSheetId="59">#REF!</definedName>
    <definedName name="_JR2" localSheetId="67">#REF!</definedName>
    <definedName name="_JR2" localSheetId="17">#REF!</definedName>
    <definedName name="_JR2" localSheetId="87">#REF!</definedName>
    <definedName name="_JR2" localSheetId="90">#REF!</definedName>
    <definedName name="_JR2" localSheetId="92">#REF!</definedName>
    <definedName name="_JR2" localSheetId="93">#REF!</definedName>
    <definedName name="_JR2" localSheetId="18">#REF!</definedName>
    <definedName name="_JR2" localSheetId="98">#REF!</definedName>
    <definedName name="_JR2" localSheetId="99">#REF!</definedName>
    <definedName name="_JR2" localSheetId="21">#REF!</definedName>
    <definedName name="_JR2" localSheetId="24">#REF!</definedName>
    <definedName name="_JR2">#REF!</definedName>
    <definedName name="_Key1" localSheetId="16" hidden="1">#REF!</definedName>
    <definedName name="_Key1" localSheetId="22" hidden="1">#REF!</definedName>
    <definedName name="_Key1" localSheetId="27" hidden="1">#REF!</definedName>
    <definedName name="_Key1" localSheetId="34" hidden="1">#REF!</definedName>
    <definedName name="_Key1" localSheetId="35" hidden="1">#REF!</definedName>
    <definedName name="_Key1" localSheetId="36" hidden="1">#REF!</definedName>
    <definedName name="_Key1" localSheetId="37" hidden="1">#REF!</definedName>
    <definedName name="_Key1" localSheetId="38" hidden="1">#REF!</definedName>
    <definedName name="_Key1" localSheetId="39" hidden="1">#REF!</definedName>
    <definedName name="_Key1" localSheetId="40" hidden="1">#REF!</definedName>
    <definedName name="_Key1" localSheetId="41" hidden="1">#REF!</definedName>
    <definedName name="_Key1" localSheetId="59" hidden="1">#REF!</definedName>
    <definedName name="_Key1" localSheetId="67" hidden="1">#REF!</definedName>
    <definedName name="_Key1" localSheetId="17" hidden="1">#REF!</definedName>
    <definedName name="_Key1" localSheetId="82" hidden="1">#REF!</definedName>
    <definedName name="_Key1" localSheetId="90" hidden="1">#REF!</definedName>
    <definedName name="_Key1" localSheetId="92" hidden="1">#REF!</definedName>
    <definedName name="_Key1" localSheetId="93" hidden="1">#REF!</definedName>
    <definedName name="_Key1" localSheetId="98" hidden="1">#REF!</definedName>
    <definedName name="_Key1" localSheetId="99" hidden="1">#REF!</definedName>
    <definedName name="_Key1" localSheetId="25" hidden="1">#REF!</definedName>
    <definedName name="_Key1" hidden="1">#REF!</definedName>
    <definedName name="_Key2" localSheetId="16" hidden="1">#REF!</definedName>
    <definedName name="_Key2" localSheetId="22" hidden="1">#REF!</definedName>
    <definedName name="_Key2" localSheetId="27" hidden="1">#REF!</definedName>
    <definedName name="_Key2" localSheetId="34" hidden="1">#REF!</definedName>
    <definedName name="_Key2" localSheetId="35" hidden="1">#REF!</definedName>
    <definedName name="_Key2" localSheetId="36" hidden="1">#REF!</definedName>
    <definedName name="_Key2" localSheetId="37" hidden="1">#REF!</definedName>
    <definedName name="_Key2" localSheetId="38" hidden="1">#REF!</definedName>
    <definedName name="_Key2" localSheetId="39" hidden="1">#REF!</definedName>
    <definedName name="_Key2" localSheetId="40" hidden="1">#REF!</definedName>
    <definedName name="_Key2" localSheetId="41" hidden="1">#REF!</definedName>
    <definedName name="_Key2" localSheetId="17" hidden="1">#REF!</definedName>
    <definedName name="_Key2" localSheetId="82" hidden="1">#REF!</definedName>
    <definedName name="_Key2" localSheetId="90" hidden="1">#REF!</definedName>
    <definedName name="_Key2" localSheetId="92" hidden="1">#REF!</definedName>
    <definedName name="_Key2" localSheetId="93" hidden="1">#REF!</definedName>
    <definedName name="_Key2" localSheetId="99" hidden="1">#REF!</definedName>
    <definedName name="_Key2" localSheetId="25" hidden="1">#REF!</definedName>
    <definedName name="_Key2" hidden="1">#REF!</definedName>
    <definedName name="_LIT1" localSheetId="16">#REF!</definedName>
    <definedName name="_LIT1" localSheetId="22">#REF!</definedName>
    <definedName name="_LIT1" localSheetId="27">#REF!</definedName>
    <definedName name="_LIT1" localSheetId="34">#REF!</definedName>
    <definedName name="_LIT1" localSheetId="35">#REF!</definedName>
    <definedName name="_LIT1" localSheetId="36">#REF!</definedName>
    <definedName name="_LIT1" localSheetId="37">#REF!</definedName>
    <definedName name="_LIT1" localSheetId="38">#REF!</definedName>
    <definedName name="_LIT1" localSheetId="39">#REF!</definedName>
    <definedName name="_LIT1" localSheetId="40">#REF!</definedName>
    <definedName name="_LIT1" localSheetId="41">#REF!</definedName>
    <definedName name="_LIT1" localSheetId="17">#REF!</definedName>
    <definedName name="_LIT1" localSheetId="82">#REF!</definedName>
    <definedName name="_LIT1" localSheetId="90">#REF!</definedName>
    <definedName name="_LIT1" localSheetId="92">#REF!</definedName>
    <definedName name="_LIT1" localSheetId="93">#REF!</definedName>
    <definedName name="_LIT1" localSheetId="99">#REF!</definedName>
    <definedName name="_LIT1" localSheetId="25">#REF!</definedName>
    <definedName name="_LIT1">#REF!</definedName>
    <definedName name="_LL2" localSheetId="16" hidden="1">{FALSE,FALSE,-1.25,-15.5,484.5,276.75,FALSE,FALSE,TRUE,TRUE,0,12,#N/A,46,#N/A,2.93460490463215,15.35,1,FALSE,FALSE,3,TRUE,1,FALSE,100,"Swvu.PLA1.","ACwvu.PLA1.",#N/A,FALSE,FALSE,0,0,0,0,2,"","",TRUE,TRUE,FALSE,FALSE,1,60,#N/A,#N/A,FALSE,FALSE,FALSE,FALSE,FALSE,FALSE,FALSE,9,65532,65532,FALSE,FALSE,TRUE,TRUE,TRUE}</definedName>
    <definedName name="_LL2" localSheetId="19" hidden="1">{FALSE,FALSE,-1.25,-15.5,484.5,276.75,FALSE,FALSE,TRUE,TRUE,0,12,#N/A,46,#N/A,2.93460490463215,15.35,1,FALSE,FALSE,3,TRUE,1,FALSE,100,"Swvu.PLA1.","ACwvu.PLA1.",#N/A,FALSE,FALSE,0,0,0,0,2,"","",TRUE,TRUE,FALSE,FALSE,1,60,#N/A,#N/A,FALSE,FALSE,FALSE,FALSE,FALSE,FALSE,FALSE,9,65532,65532,FALSE,FALSE,TRUE,TRUE,TRUE}</definedName>
    <definedName name="_LL2" localSheetId="20" hidden="1">{FALSE,FALSE,-1.25,-15.5,484.5,276.75,FALSE,FALSE,TRUE,TRUE,0,12,#N/A,46,#N/A,2.93460490463215,15.35,1,FALSE,FALSE,3,TRUE,1,FALSE,100,"Swvu.PLA1.","ACwvu.PLA1.",#N/A,FALSE,FALSE,0,0,0,0,2,"","",TRUE,TRUE,FALSE,FALSE,1,60,#N/A,#N/A,FALSE,FALSE,FALSE,FALSE,FALSE,FALSE,FALSE,9,65532,65532,FALSE,FALSE,TRUE,TRUE,TRUE}</definedName>
    <definedName name="_LL2" localSheetId="22" hidden="1">{FALSE,FALSE,-1.25,-15.5,484.5,276.75,FALSE,FALSE,TRUE,TRUE,0,12,#N/A,46,#N/A,2.93460490463215,15.35,1,FALSE,FALSE,3,TRUE,1,FALSE,100,"Swvu.PLA1.","ACwvu.PLA1.",#N/A,FALSE,FALSE,0,0,0,0,2,"","",TRUE,TRUE,FALSE,FALSE,1,60,#N/A,#N/A,FALSE,FALSE,FALSE,FALSE,FALSE,FALSE,FALSE,9,65532,65532,FALSE,FALSE,TRUE,TRUE,TRUE}</definedName>
    <definedName name="_LL2" localSheetId="23" hidden="1">{FALSE,FALSE,-1.25,-15.5,484.5,276.75,FALSE,FALSE,TRUE,TRUE,0,12,#N/A,46,#N/A,2.93460490463215,15.35,1,FALSE,FALSE,3,TRUE,1,FALSE,100,"Swvu.PLA1.","ACwvu.PLA1.",#N/A,FALSE,FALSE,0,0,0,0,2,"","",TRUE,TRUE,FALSE,FALSE,1,60,#N/A,#N/A,FALSE,FALSE,FALSE,FALSE,FALSE,FALSE,FALSE,9,65532,65532,FALSE,FALSE,TRUE,TRUE,TRUE}</definedName>
    <definedName name="_LL2" localSheetId="26" hidden="1">{FALSE,FALSE,-1.25,-15.5,484.5,276.75,FALSE,FALSE,TRUE,TRUE,0,12,#N/A,46,#N/A,2.93460490463215,15.35,1,FALSE,FALSE,3,TRUE,1,FALSE,100,"Swvu.PLA1.","ACwvu.PLA1.",#N/A,FALSE,FALSE,0,0,0,0,2,"","",TRUE,TRUE,FALSE,FALSE,1,60,#N/A,#N/A,FALSE,FALSE,FALSE,FALSE,FALSE,FALSE,FALSE,9,65532,65532,FALSE,FALSE,TRUE,TRUE,TRUE}</definedName>
    <definedName name="_LL2" localSheetId="27" hidden="1">{FALSE,FALSE,-1.25,-15.5,484.5,276.75,FALSE,FALSE,TRUE,TRUE,0,12,#N/A,46,#N/A,2.93460490463215,15.35,1,FALSE,FALSE,3,TRUE,1,FALSE,100,"Swvu.PLA1.","ACwvu.PLA1.",#N/A,FALSE,FALSE,0,0,0,0,2,"","",TRUE,TRUE,FALSE,FALSE,1,60,#N/A,#N/A,FALSE,FALSE,FALSE,FALSE,FALSE,FALSE,FALSE,9,65532,65532,FALSE,FALSE,TRUE,TRUE,TRUE}</definedName>
    <definedName name="_LL2" localSheetId="103" hidden="1">{FALSE,FALSE,-1.25,-15.5,484.5,276.75,FALSE,FALSE,TRUE,TRUE,0,12,#N/A,46,#N/A,2.93460490463215,15.35,1,FALSE,FALSE,3,TRUE,1,FALSE,100,"Swvu.PLA1.","ACwvu.PLA1.",#N/A,FALSE,FALSE,0,0,0,0,2,"","",TRUE,TRUE,FALSE,FALSE,1,60,#N/A,#N/A,FALSE,FALSE,FALSE,FALSE,FALSE,FALSE,FALSE,9,65532,65532,FALSE,FALSE,TRUE,TRUE,TRUE}</definedName>
    <definedName name="_LL2" localSheetId="29" hidden="1">{FALSE,FALSE,-1.25,-15.5,484.5,276.75,FALSE,FALSE,TRUE,TRUE,0,12,#N/A,46,#N/A,2.93460490463215,15.35,1,FALSE,FALSE,3,TRUE,1,FALSE,100,"Swvu.PLA1.","ACwvu.PLA1.",#N/A,FALSE,FALSE,0,0,0,0,2,"","",TRUE,TRUE,FALSE,FALSE,1,60,#N/A,#N/A,FALSE,FALSE,FALSE,FALSE,FALSE,FALSE,FALSE,9,65532,65532,FALSE,FALSE,TRUE,TRUE,TRUE}</definedName>
    <definedName name="_LL2" localSheetId="28" hidden="1">{FALSE,FALSE,-1.25,-15.5,484.5,276.75,FALSE,FALSE,TRUE,TRUE,0,12,#N/A,46,#N/A,2.93460490463215,15.35,1,FALSE,FALSE,3,TRUE,1,FALSE,100,"Swvu.PLA1.","ACwvu.PLA1.",#N/A,FALSE,FALSE,0,0,0,0,2,"","",TRUE,TRUE,FALSE,FALSE,1,60,#N/A,#N/A,FALSE,FALSE,FALSE,FALSE,FALSE,FALSE,FALSE,9,65532,65532,FALSE,FALSE,TRUE,TRUE,TRUE}</definedName>
    <definedName name="_LL2" localSheetId="31" hidden="1">{FALSE,FALSE,-1.25,-15.5,484.5,276.75,FALSE,FALSE,TRUE,TRUE,0,12,#N/A,46,#N/A,2.93460490463215,15.35,1,FALSE,FALSE,3,TRUE,1,FALSE,100,"Swvu.PLA1.","ACwvu.PLA1.",#N/A,FALSE,FALSE,0,0,0,0,2,"","",TRUE,TRUE,FALSE,FALSE,1,60,#N/A,#N/A,FALSE,FALSE,FALSE,FALSE,FALSE,FALSE,FALSE,9,65532,65532,FALSE,FALSE,TRUE,TRUE,TRUE}</definedName>
    <definedName name="_LL2" localSheetId="34" hidden="1">{FALSE,FALSE,-1.25,-15.5,484.5,276.75,FALSE,FALSE,TRUE,TRUE,0,12,#N/A,46,#N/A,2.93460490463215,15.35,1,FALSE,FALSE,3,TRUE,1,FALSE,100,"Swvu.PLA1.","ACwvu.PLA1.",#N/A,FALSE,FALSE,0,0,0,0,2,"","",TRUE,TRUE,FALSE,FALSE,1,60,#N/A,#N/A,FALSE,FALSE,FALSE,FALSE,FALSE,FALSE,FALSE,9,65532,65532,FALSE,FALSE,TRUE,TRUE,TRUE}</definedName>
    <definedName name="_LL2" localSheetId="35" hidden="1">{FALSE,FALSE,-1.25,-15.5,484.5,276.75,FALSE,FALSE,TRUE,TRUE,0,12,#N/A,46,#N/A,2.93460490463215,15.35,1,FALSE,FALSE,3,TRUE,1,FALSE,100,"Swvu.PLA1.","ACwvu.PLA1.",#N/A,FALSE,FALSE,0,0,0,0,2,"","",TRUE,TRUE,FALSE,FALSE,1,60,#N/A,#N/A,FALSE,FALSE,FALSE,FALSE,FALSE,FALSE,FALSE,9,65532,65532,FALSE,FALSE,TRUE,TRUE,TRUE}</definedName>
    <definedName name="_LL2" localSheetId="36" hidden="1">{FALSE,FALSE,-1.25,-15.5,484.5,276.75,FALSE,FALSE,TRUE,TRUE,0,12,#N/A,46,#N/A,2.93460490463215,15.35,1,FALSE,FALSE,3,TRUE,1,FALSE,100,"Swvu.PLA1.","ACwvu.PLA1.",#N/A,FALSE,FALSE,0,0,0,0,2,"","",TRUE,TRUE,FALSE,FALSE,1,60,#N/A,#N/A,FALSE,FALSE,FALSE,FALSE,FALSE,FALSE,FALSE,9,65532,65532,FALSE,FALSE,TRUE,TRUE,TRUE}</definedName>
    <definedName name="_LL2" localSheetId="37" hidden="1">{FALSE,FALSE,-1.25,-15.5,484.5,276.75,FALSE,FALSE,TRUE,TRUE,0,12,#N/A,46,#N/A,2.93460490463215,15.35,1,FALSE,FALSE,3,TRUE,1,FALSE,100,"Swvu.PLA1.","ACwvu.PLA1.",#N/A,FALSE,FALSE,0,0,0,0,2,"","",TRUE,TRUE,FALSE,FALSE,1,60,#N/A,#N/A,FALSE,FALSE,FALSE,FALSE,FALSE,FALSE,FALSE,9,65532,65532,FALSE,FALSE,TRUE,TRUE,TRUE}</definedName>
    <definedName name="_LL2" localSheetId="38" hidden="1">{FALSE,FALSE,-1.25,-15.5,484.5,276.75,FALSE,FALSE,TRUE,TRUE,0,12,#N/A,46,#N/A,2.93460490463215,15.35,1,FALSE,FALSE,3,TRUE,1,FALSE,100,"Swvu.PLA1.","ACwvu.PLA1.",#N/A,FALSE,FALSE,0,0,0,0,2,"","",TRUE,TRUE,FALSE,FALSE,1,60,#N/A,#N/A,FALSE,FALSE,FALSE,FALSE,FALSE,FALSE,FALSE,9,65532,65532,FALSE,FALSE,TRUE,TRUE,TRUE}</definedName>
    <definedName name="_LL2" localSheetId="39" hidden="1">{FALSE,FALSE,-1.25,-15.5,484.5,276.75,FALSE,FALSE,TRUE,TRUE,0,12,#N/A,46,#N/A,2.93460490463215,15.35,1,FALSE,FALSE,3,TRUE,1,FALSE,100,"Swvu.PLA1.","ACwvu.PLA1.",#N/A,FALSE,FALSE,0,0,0,0,2,"","",TRUE,TRUE,FALSE,FALSE,1,60,#N/A,#N/A,FALSE,FALSE,FALSE,FALSE,FALSE,FALSE,FALSE,9,65532,65532,FALSE,FALSE,TRUE,TRUE,TRUE}</definedName>
    <definedName name="_LL2" localSheetId="2" hidden="1">{FALSE,FALSE,-1.25,-15.5,484.5,276.75,FALSE,FALSE,TRUE,TRUE,0,12,#N/A,46,#N/A,2.93460490463215,15.35,1,FALSE,FALSE,3,TRUE,1,FALSE,100,"Swvu.PLA1.","ACwvu.PLA1.",#N/A,FALSE,FALSE,0,0,0,0,2,"","",TRUE,TRUE,FALSE,FALSE,1,60,#N/A,#N/A,FALSE,FALSE,FALSE,FALSE,FALSE,FALSE,FALSE,9,65532,65532,FALSE,FALSE,TRUE,TRUE,TRUE}</definedName>
    <definedName name="_LL2" localSheetId="40" hidden="1">{FALSE,FALSE,-1.25,-15.5,484.5,276.75,FALSE,FALSE,TRUE,TRUE,0,12,#N/A,46,#N/A,2.93460490463215,15.35,1,FALSE,FALSE,3,TRUE,1,FALSE,100,"Swvu.PLA1.","ACwvu.PLA1.",#N/A,FALSE,FALSE,0,0,0,0,2,"","",TRUE,TRUE,FALSE,FALSE,1,60,#N/A,#N/A,FALSE,FALSE,FALSE,FALSE,FALSE,FALSE,FALSE,9,65532,65532,FALSE,FALSE,TRUE,TRUE,TRUE}</definedName>
    <definedName name="_LL2" localSheetId="41" hidden="1">{FALSE,FALSE,-1.25,-15.5,484.5,276.75,FALSE,FALSE,TRUE,TRUE,0,12,#N/A,46,#N/A,2.93460490463215,15.35,1,FALSE,FALSE,3,TRUE,1,FALSE,100,"Swvu.PLA1.","ACwvu.PLA1.",#N/A,FALSE,FALSE,0,0,0,0,2,"","",TRUE,TRUE,FALSE,FALSE,1,60,#N/A,#N/A,FALSE,FALSE,FALSE,FALSE,FALSE,FALSE,FALSE,9,65532,65532,FALSE,FALSE,TRUE,TRUE,TRUE}</definedName>
    <definedName name="_LL2" localSheetId="42" hidden="1">{FALSE,FALSE,-1.25,-15.5,484.5,276.75,FALSE,FALSE,TRUE,TRUE,0,12,#N/A,46,#N/A,2.93460490463215,15.35,1,FALSE,FALSE,3,TRUE,1,FALSE,100,"Swvu.PLA1.","ACwvu.PLA1.",#N/A,FALSE,FALSE,0,0,0,0,2,"","",TRUE,TRUE,FALSE,FALSE,1,60,#N/A,#N/A,FALSE,FALSE,FALSE,FALSE,FALSE,FALSE,FALSE,9,65532,65532,FALSE,FALSE,TRUE,TRUE,TRUE}</definedName>
    <definedName name="_LL2" localSheetId="43" hidden="1">{FALSE,FALSE,-1.25,-15.5,484.5,276.75,FALSE,FALSE,TRUE,TRUE,0,12,#N/A,46,#N/A,2.93460490463215,15.35,1,FALSE,FALSE,3,TRUE,1,FALSE,100,"Swvu.PLA1.","ACwvu.PLA1.",#N/A,FALSE,FALSE,0,0,0,0,2,"","",TRUE,TRUE,FALSE,FALSE,1,60,#N/A,#N/A,FALSE,FALSE,FALSE,FALSE,FALSE,FALSE,FALSE,9,65532,65532,FALSE,FALSE,TRUE,TRUE,TRUE}</definedName>
    <definedName name="_LL2" localSheetId="44" hidden="1">{FALSE,FALSE,-1.25,-15.5,484.5,276.75,FALSE,FALSE,TRUE,TRUE,0,12,#N/A,46,#N/A,2.93460490463215,15.35,1,FALSE,FALSE,3,TRUE,1,FALSE,100,"Swvu.PLA1.","ACwvu.PLA1.",#N/A,FALSE,FALSE,0,0,0,0,2,"","",TRUE,TRUE,FALSE,FALSE,1,60,#N/A,#N/A,FALSE,FALSE,FALSE,FALSE,FALSE,FALSE,FALSE,9,65532,65532,FALSE,FALSE,TRUE,TRUE,TRUE}</definedName>
    <definedName name="_LL2" localSheetId="59" hidden="1">{FALSE,FALSE,-1.25,-15.5,484.5,276.75,FALSE,FALSE,TRUE,TRUE,0,12,#N/A,46,#N/A,2.93460490463215,15.35,1,FALSE,FALSE,3,TRUE,1,FALSE,100,"Swvu.PLA1.","ACwvu.PLA1.",#N/A,FALSE,FALSE,0,0,0,0,2,"","",TRUE,TRUE,FALSE,FALSE,1,60,#N/A,#N/A,FALSE,FALSE,FALSE,FALSE,FALSE,FALSE,FALSE,9,65532,65532,FALSE,FALSE,TRUE,TRUE,TRUE}</definedName>
    <definedName name="_LL2" localSheetId="60" hidden="1">{FALSE,FALSE,-1.25,-15.5,484.5,276.75,FALSE,FALSE,TRUE,TRUE,0,12,#N/A,46,#N/A,2.93460490463215,15.35,1,FALSE,FALSE,3,TRUE,1,FALSE,100,"Swvu.PLA1.","ACwvu.PLA1.",#N/A,FALSE,FALSE,0,0,0,0,2,"","",TRUE,TRUE,FALSE,FALSE,1,60,#N/A,#N/A,FALSE,FALSE,FALSE,FALSE,FALSE,FALSE,FALSE,9,65532,65532,FALSE,FALSE,TRUE,TRUE,TRUE}</definedName>
    <definedName name="_LL2" localSheetId="63" hidden="1">{FALSE,FALSE,-1.25,-15.5,484.5,276.75,FALSE,FALSE,TRUE,TRUE,0,12,#N/A,46,#N/A,2.93460490463215,15.35,1,FALSE,FALSE,3,TRUE,1,FALSE,100,"Swvu.PLA1.","ACwvu.PLA1.",#N/A,FALSE,FALSE,0,0,0,0,2,"","",TRUE,TRUE,FALSE,FALSE,1,60,#N/A,#N/A,FALSE,FALSE,FALSE,FALSE,FALSE,FALSE,FALSE,9,65532,65532,FALSE,FALSE,TRUE,TRUE,TRUE}</definedName>
    <definedName name="_LL2" localSheetId="64" hidden="1">{FALSE,FALSE,-1.25,-15.5,484.5,276.75,FALSE,FALSE,TRUE,TRUE,0,12,#N/A,46,#N/A,2.93460490463215,15.35,1,FALSE,FALSE,3,TRUE,1,FALSE,100,"Swvu.PLA1.","ACwvu.PLA1.",#N/A,FALSE,FALSE,0,0,0,0,2,"","",TRUE,TRUE,FALSE,FALSE,1,60,#N/A,#N/A,FALSE,FALSE,FALSE,FALSE,FALSE,FALSE,FALSE,9,65532,65532,FALSE,FALSE,TRUE,TRUE,TRUE}</definedName>
    <definedName name="_LL2" localSheetId="15" hidden="1">{FALSE,FALSE,-1.25,-15.5,484.5,276.75,FALSE,FALSE,TRUE,TRUE,0,12,#N/A,46,#N/A,2.93460490463215,15.35,1,FALSE,FALSE,3,TRUE,1,FALSE,100,"Swvu.PLA1.","ACwvu.PLA1.",#N/A,FALSE,FALSE,0,0,0,0,2,"","",TRUE,TRUE,FALSE,FALSE,1,60,#N/A,#N/A,FALSE,FALSE,FALSE,FALSE,FALSE,FALSE,FALSE,9,65532,65532,FALSE,FALSE,TRUE,TRUE,TRUE}</definedName>
    <definedName name="_LL2" localSheetId="66" hidden="1">{FALSE,FALSE,-1.25,-15.5,484.5,276.75,FALSE,FALSE,TRUE,TRUE,0,12,#N/A,46,#N/A,2.93460490463215,15.35,1,FALSE,FALSE,3,TRUE,1,FALSE,100,"Swvu.PLA1.","ACwvu.PLA1.",#N/A,FALSE,FALSE,0,0,0,0,2,"","",TRUE,TRUE,FALSE,FALSE,1,60,#N/A,#N/A,FALSE,FALSE,FALSE,FALSE,FALSE,FALSE,FALSE,9,65532,65532,FALSE,FALSE,TRUE,TRUE,TRUE}</definedName>
    <definedName name="_LL2" localSheetId="67" hidden="1">{FALSE,FALSE,-1.25,-15.5,484.5,276.75,FALSE,FALSE,TRUE,TRUE,0,12,#N/A,46,#N/A,2.93460490463215,15.35,1,FALSE,FALSE,3,TRUE,1,FALSE,100,"Swvu.PLA1.","ACwvu.PLA1.",#N/A,FALSE,FALSE,0,0,0,0,2,"","",TRUE,TRUE,FALSE,FALSE,1,60,#N/A,#N/A,FALSE,FALSE,FALSE,FALSE,FALSE,FALSE,FALSE,9,65532,65532,FALSE,FALSE,TRUE,TRUE,TRUE}</definedName>
    <definedName name="_LL2" localSheetId="17" hidden="1">{FALSE,FALSE,-1.25,-15.5,484.5,276.75,FALSE,FALSE,TRUE,TRUE,0,12,#N/A,46,#N/A,2.93460490463215,15.35,1,FALSE,FALSE,3,TRUE,1,FALSE,100,"Swvu.PLA1.","ACwvu.PLA1.",#N/A,FALSE,FALSE,0,0,0,0,2,"","",TRUE,TRUE,FALSE,FALSE,1,60,#N/A,#N/A,FALSE,FALSE,FALSE,FALSE,FALSE,FALSE,FALSE,9,65532,65532,FALSE,FALSE,TRUE,TRUE,TRUE}</definedName>
    <definedName name="_LL2" localSheetId="82" hidden="1">{FALSE,FALSE,-1.25,-15.5,484.5,276.75,FALSE,FALSE,TRUE,TRUE,0,12,#N/A,46,#N/A,2.93460490463215,15.35,1,FALSE,FALSE,3,TRUE,1,FALSE,100,"Swvu.PLA1.","ACwvu.PLA1.",#N/A,FALSE,FALSE,0,0,0,0,2,"","",TRUE,TRUE,FALSE,FALSE,1,60,#N/A,#N/A,FALSE,FALSE,FALSE,FALSE,FALSE,FALSE,FALSE,9,65532,65532,FALSE,FALSE,TRUE,TRUE,TRUE}</definedName>
    <definedName name="_LL2" localSheetId="83" hidden="1">{FALSE,FALSE,-1.25,-15.5,484.5,276.75,FALSE,FALSE,TRUE,TRUE,0,12,#N/A,46,#N/A,2.93460490463215,15.35,1,FALSE,FALSE,3,TRUE,1,FALSE,100,"Swvu.PLA1.","ACwvu.PLA1.",#N/A,FALSE,FALSE,0,0,0,0,2,"","",TRUE,TRUE,FALSE,FALSE,1,60,#N/A,#N/A,FALSE,FALSE,FALSE,FALSE,FALSE,FALSE,FALSE,9,65532,65532,FALSE,FALSE,TRUE,TRUE,TRUE}</definedName>
    <definedName name="_LL2" localSheetId="84" hidden="1">{FALSE,FALSE,-1.25,-15.5,484.5,276.75,FALSE,FALSE,TRUE,TRUE,0,12,#N/A,46,#N/A,2.93460490463215,15.35,1,FALSE,FALSE,3,TRUE,1,FALSE,100,"Swvu.PLA1.","ACwvu.PLA1.",#N/A,FALSE,FALSE,0,0,0,0,2,"","",TRUE,TRUE,FALSE,FALSE,1,60,#N/A,#N/A,FALSE,FALSE,FALSE,FALSE,FALSE,FALSE,FALSE,9,65532,65532,FALSE,FALSE,TRUE,TRUE,TRUE}</definedName>
    <definedName name="_LL2" localSheetId="85" hidden="1">{FALSE,FALSE,-1.25,-15.5,484.5,276.75,FALSE,FALSE,TRUE,TRUE,0,12,#N/A,46,#N/A,2.93460490463215,15.35,1,FALSE,FALSE,3,TRUE,1,FALSE,100,"Swvu.PLA1.","ACwvu.PLA1.",#N/A,FALSE,FALSE,0,0,0,0,2,"","",TRUE,TRUE,FALSE,FALSE,1,60,#N/A,#N/A,FALSE,FALSE,FALSE,FALSE,FALSE,FALSE,FALSE,9,65532,65532,FALSE,FALSE,TRUE,TRUE,TRUE}</definedName>
    <definedName name="_LL2" localSheetId="86" hidden="1">{FALSE,FALSE,-1.25,-15.5,484.5,276.75,FALSE,FALSE,TRUE,TRUE,0,12,#N/A,46,#N/A,2.93460490463215,15.35,1,FALSE,FALSE,3,TRUE,1,FALSE,100,"Swvu.PLA1.","ACwvu.PLA1.",#N/A,FALSE,FALSE,0,0,0,0,2,"","",TRUE,TRUE,FALSE,FALSE,1,60,#N/A,#N/A,FALSE,FALSE,FALSE,FALSE,FALSE,FALSE,FALSE,9,65532,65532,FALSE,FALSE,TRUE,TRUE,TRUE}</definedName>
    <definedName name="_LL2" localSheetId="87" hidden="1">{FALSE,FALSE,-1.25,-15.5,484.5,276.75,FALSE,FALSE,TRUE,TRUE,0,12,#N/A,46,#N/A,2.93460490463215,15.35,1,FALSE,FALSE,3,TRUE,1,FALSE,100,"Swvu.PLA1.","ACwvu.PLA1.",#N/A,FALSE,FALSE,0,0,0,0,2,"","",TRUE,TRUE,FALSE,FALSE,1,60,#N/A,#N/A,FALSE,FALSE,FALSE,FALSE,FALSE,FALSE,FALSE,9,65532,65532,FALSE,FALSE,TRUE,TRUE,TRUE}</definedName>
    <definedName name="_LL2" localSheetId="90" hidden="1">{FALSE,FALSE,-1.25,-15.5,484.5,276.75,FALSE,FALSE,TRUE,TRUE,0,12,#N/A,46,#N/A,2.93460490463215,15.35,1,FALSE,FALSE,3,TRUE,1,FALSE,100,"Swvu.PLA1.","ACwvu.PLA1.",#N/A,FALSE,FALSE,0,0,0,0,2,"","",TRUE,TRUE,FALSE,FALSE,1,60,#N/A,#N/A,FALSE,FALSE,FALSE,FALSE,FALSE,FALSE,FALSE,9,65532,65532,FALSE,FALSE,TRUE,TRUE,TRUE}</definedName>
    <definedName name="_LL2" localSheetId="92" hidden="1">{FALSE,FALSE,-1.25,-15.5,484.5,276.75,FALSE,FALSE,TRUE,TRUE,0,12,#N/A,46,#N/A,2.93460490463215,15.35,1,FALSE,FALSE,3,TRUE,1,FALSE,100,"Swvu.PLA1.","ACwvu.PLA1.",#N/A,FALSE,FALSE,0,0,0,0,2,"","",TRUE,TRUE,FALSE,FALSE,1,60,#N/A,#N/A,FALSE,FALSE,FALSE,FALSE,FALSE,FALSE,FALSE,9,65532,65532,FALSE,FALSE,TRUE,TRUE,TRUE}</definedName>
    <definedName name="_LL2" localSheetId="93" hidden="1">{FALSE,FALSE,-1.25,-15.5,484.5,276.75,FALSE,FALSE,TRUE,TRUE,0,12,#N/A,46,#N/A,2.93460490463215,15.35,1,FALSE,FALSE,3,TRUE,1,FALSE,100,"Swvu.PLA1.","ACwvu.PLA1.",#N/A,FALSE,FALSE,0,0,0,0,2,"","",TRUE,TRUE,FALSE,FALSE,1,60,#N/A,#N/A,FALSE,FALSE,FALSE,FALSE,FALSE,FALSE,FALSE,9,65532,65532,FALSE,FALSE,TRUE,TRUE,TRUE}</definedName>
    <definedName name="_LL2" localSheetId="18" hidden="1">{FALSE,FALSE,-1.25,-15.5,484.5,276.75,FALSE,FALSE,TRUE,TRUE,0,12,#N/A,46,#N/A,2.93460490463215,15.35,1,FALSE,FALSE,3,TRUE,1,FALSE,100,"Swvu.PLA1.","ACwvu.PLA1.",#N/A,FALSE,FALSE,0,0,0,0,2,"","",TRUE,TRUE,FALSE,FALSE,1,60,#N/A,#N/A,FALSE,FALSE,FALSE,FALSE,FALSE,FALSE,FALSE,9,65532,65532,FALSE,FALSE,TRUE,TRUE,TRUE}</definedName>
    <definedName name="_LL2" localSheetId="94" hidden="1">{FALSE,FALSE,-1.25,-15.5,484.5,276.75,FALSE,FALSE,TRUE,TRUE,0,12,#N/A,46,#N/A,2.93460490463215,15.35,1,FALSE,FALSE,3,TRUE,1,FALSE,100,"Swvu.PLA1.","ACwvu.PLA1.",#N/A,FALSE,FALSE,0,0,0,0,2,"","",TRUE,TRUE,FALSE,FALSE,1,60,#N/A,#N/A,FALSE,FALSE,FALSE,FALSE,FALSE,FALSE,FALSE,9,65532,65532,FALSE,FALSE,TRUE,TRUE,TRUE}</definedName>
    <definedName name="_LL2" localSheetId="95" hidden="1">{FALSE,FALSE,-1.25,-15.5,484.5,276.75,FALSE,FALSE,TRUE,TRUE,0,12,#N/A,46,#N/A,2.93460490463215,15.35,1,FALSE,FALSE,3,TRUE,1,FALSE,100,"Swvu.PLA1.","ACwvu.PLA1.",#N/A,FALSE,FALSE,0,0,0,0,2,"","",TRUE,TRUE,FALSE,FALSE,1,60,#N/A,#N/A,FALSE,FALSE,FALSE,FALSE,FALSE,FALSE,FALSE,9,65532,65532,FALSE,FALSE,TRUE,TRUE,TRUE}</definedName>
    <definedName name="_LL2" localSheetId="98" hidden="1">{FALSE,FALSE,-1.25,-15.5,484.5,276.75,FALSE,FALSE,TRUE,TRUE,0,12,#N/A,46,#N/A,2.93460490463215,15.35,1,FALSE,FALSE,3,TRUE,1,FALSE,100,"Swvu.PLA1.","ACwvu.PLA1.",#N/A,FALSE,FALSE,0,0,0,0,2,"","",TRUE,TRUE,FALSE,FALSE,1,60,#N/A,#N/A,FALSE,FALSE,FALSE,FALSE,FALSE,FALSE,FALSE,9,65532,65532,FALSE,FALSE,TRUE,TRUE,TRUE}</definedName>
    <definedName name="_LL2" localSheetId="99" hidden="1">{FALSE,FALSE,-1.25,-15.5,484.5,276.75,FALSE,FALSE,TRUE,TRUE,0,12,#N/A,46,#N/A,2.93460490463215,15.35,1,FALSE,FALSE,3,TRUE,1,FALSE,100,"Swvu.PLA1.","ACwvu.PLA1.",#N/A,FALSE,FALSE,0,0,0,0,2,"","",TRUE,TRUE,FALSE,FALSE,1,60,#N/A,#N/A,FALSE,FALSE,FALSE,FALSE,FALSE,FALSE,FALSE,9,65532,65532,FALSE,FALSE,TRUE,TRUE,TRUE}</definedName>
    <definedName name="_LL2" localSheetId="101" hidden="1">{FALSE,FALSE,-1.25,-15.5,484.5,276.75,FALSE,FALSE,TRUE,TRUE,0,12,#N/A,46,#N/A,2.93460490463215,15.35,1,FALSE,FALSE,3,TRUE,1,FALSE,100,"Swvu.PLA1.","ACwvu.PLA1.",#N/A,FALSE,FALSE,0,0,0,0,2,"","",TRUE,TRUE,FALSE,FALSE,1,60,#N/A,#N/A,FALSE,FALSE,FALSE,FALSE,FALSE,FALSE,FALSE,9,65532,65532,FALSE,FALSE,TRUE,TRUE,TRUE}</definedName>
    <definedName name="_LL2" localSheetId="102" hidden="1">{FALSE,FALSE,-1.25,-15.5,484.5,276.75,FALSE,FALSE,TRUE,TRUE,0,12,#N/A,46,#N/A,2.93460490463215,15.35,1,FALSE,FALSE,3,TRUE,1,FALSE,100,"Swvu.PLA1.","ACwvu.PLA1.",#N/A,FALSE,FALSE,0,0,0,0,2,"","",TRUE,TRUE,FALSE,FALSE,1,60,#N/A,#N/A,FALSE,FALSE,FALSE,FALSE,FALSE,FALSE,FALSE,9,65532,65532,FALSE,FALSE,TRUE,TRUE,TRUE}</definedName>
    <definedName name="_LL2" localSheetId="21" hidden="1">{FALSE,FALSE,-1.25,-15.5,484.5,276.75,FALSE,FALSE,TRUE,TRUE,0,12,#N/A,46,#N/A,2.93460490463215,15.35,1,FALSE,FALSE,3,TRUE,1,FALSE,100,"Swvu.PLA1.","ACwvu.PLA1.",#N/A,FALSE,FALSE,0,0,0,0,2,"","",TRUE,TRUE,FALSE,FALSE,1,60,#N/A,#N/A,FALSE,FALSE,FALSE,FALSE,FALSE,FALSE,FALSE,9,65532,65532,FALSE,FALSE,TRUE,TRUE,TRUE}</definedName>
    <definedName name="_LL2" localSheetId="24" hidden="1">{FALSE,FALSE,-1.25,-15.5,484.5,276.75,FALSE,FALSE,TRUE,TRUE,0,12,#N/A,46,#N/A,2.93460490463215,15.35,1,FALSE,FALSE,3,TRUE,1,FALSE,100,"Swvu.PLA1.","ACwvu.PLA1.",#N/A,FALSE,FALSE,0,0,0,0,2,"","",TRUE,TRUE,FALSE,FALSE,1,60,#N/A,#N/A,FALSE,FALSE,FALSE,FALSE,FALSE,FALSE,FALSE,9,65532,65532,FALSE,FALSE,TRUE,TRUE,TRUE}</definedName>
    <definedName name="_LL2" localSheetId="25" hidden="1">{FALSE,FALSE,-1.25,-15.5,484.5,276.75,FALSE,FALSE,TRUE,TRUE,0,12,#N/A,46,#N/A,2.93460490463215,15.35,1,FALSE,FALSE,3,TRUE,1,FALSE,100,"Swvu.PLA1.","ACwvu.PLA1.",#N/A,FALSE,FALSE,0,0,0,0,2,"","",TRUE,TRUE,FALSE,FALSE,1,60,#N/A,#N/A,FALSE,FALSE,FALSE,FALSE,FALSE,FALSE,FALSE,9,65532,65532,FALSE,FALSE,TRUE,TRUE,TRUE}</definedName>
    <definedName name="_LL2" localSheetId="96" hidden="1">{FALSE,FALSE,-1.25,-15.5,484.5,276.75,FALSE,FALSE,TRUE,TRUE,0,12,#N/A,46,#N/A,2.93460490463215,15.35,1,FALSE,FALSE,3,TRUE,1,FALSE,100,"Swvu.PLA1.","ACwvu.PLA1.",#N/A,FALSE,FALSE,0,0,0,0,2,"","",TRUE,TRUE,FALSE,FALSE,1,60,#N/A,#N/A,FALSE,FALSE,FALSE,FALSE,FALSE,FALSE,FALSE,9,65532,65532,FALSE,FALSE,TRUE,TRUE,TRUE}</definedName>
    <definedName name="_LL2" localSheetId="97"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 localSheetId="16">#REF!</definedName>
    <definedName name="_M" localSheetId="19">#REF!</definedName>
    <definedName name="_M" localSheetId="20">#REF!</definedName>
    <definedName name="_M" localSheetId="22">#REF!</definedName>
    <definedName name="_M" localSheetId="23">#REF!</definedName>
    <definedName name="_M" localSheetId="34">#REF!</definedName>
    <definedName name="_M" localSheetId="35">#REF!</definedName>
    <definedName name="_M" localSheetId="36">#REF!</definedName>
    <definedName name="_M" localSheetId="37">#REF!</definedName>
    <definedName name="_M" localSheetId="38">#REF!</definedName>
    <definedName name="_M" localSheetId="39">#REF!</definedName>
    <definedName name="_M" localSheetId="59">#REF!</definedName>
    <definedName name="_M" localSheetId="67">#REF!</definedName>
    <definedName name="_M" localSheetId="17">#REF!</definedName>
    <definedName name="_M" localSheetId="87">#REF!</definedName>
    <definedName name="_M" localSheetId="90">#REF!</definedName>
    <definedName name="_M" localSheetId="92">#REF!</definedName>
    <definedName name="_M" localSheetId="93">#REF!</definedName>
    <definedName name="_M" localSheetId="18">#REF!</definedName>
    <definedName name="_M" localSheetId="98">#REF!</definedName>
    <definedName name="_M" localSheetId="99">#REF!</definedName>
    <definedName name="_M" localSheetId="21">#REF!</definedName>
    <definedName name="_M" localSheetId="24">#REF!</definedName>
    <definedName name="_M">#REF!</definedName>
    <definedName name="_MAR1" localSheetId="16">#REF!</definedName>
    <definedName name="_MAR1" localSheetId="19">#REF!</definedName>
    <definedName name="_MAR1" localSheetId="20">#REF!</definedName>
    <definedName name="_MAR1" localSheetId="22">#REF!</definedName>
    <definedName name="_MAR1" localSheetId="23">#REF!</definedName>
    <definedName name="_MAR1" localSheetId="34">#REF!</definedName>
    <definedName name="_MAR1" localSheetId="35">#REF!</definedName>
    <definedName name="_MAR1" localSheetId="36">#REF!</definedName>
    <definedName name="_MAR1" localSheetId="37">#REF!</definedName>
    <definedName name="_MAR1" localSheetId="38">#REF!</definedName>
    <definedName name="_MAR1" localSheetId="39">#REF!</definedName>
    <definedName name="_MAR1" localSheetId="59">#REF!</definedName>
    <definedName name="_MAR1" localSheetId="67">#REF!</definedName>
    <definedName name="_MAR1" localSheetId="17">#REF!</definedName>
    <definedName name="_MAR1" localSheetId="87">#REF!</definedName>
    <definedName name="_MAR1" localSheetId="90">#REF!</definedName>
    <definedName name="_MAR1" localSheetId="92">#REF!</definedName>
    <definedName name="_MAR1" localSheetId="93">#REF!</definedName>
    <definedName name="_MAR1" localSheetId="18">#REF!</definedName>
    <definedName name="_MAR1" localSheetId="98">#REF!</definedName>
    <definedName name="_MAR1" localSheetId="99">#REF!</definedName>
    <definedName name="_MAR1" localSheetId="21">#REF!</definedName>
    <definedName name="_MAR1" localSheetId="24">#REF!</definedName>
    <definedName name="_MAR1">#REF!</definedName>
    <definedName name="_MAR2" localSheetId="16">#REF!</definedName>
    <definedName name="_MAR2" localSheetId="19">#REF!</definedName>
    <definedName name="_MAR2" localSheetId="20">#REF!</definedName>
    <definedName name="_MAR2" localSheetId="22">#REF!</definedName>
    <definedName name="_MAR2" localSheetId="23">#REF!</definedName>
    <definedName name="_MAR2" localSheetId="34">#REF!</definedName>
    <definedName name="_MAR2" localSheetId="35">#REF!</definedName>
    <definedName name="_MAR2" localSheetId="36">#REF!</definedName>
    <definedName name="_MAR2" localSheetId="37">#REF!</definedName>
    <definedName name="_MAR2" localSheetId="38">#REF!</definedName>
    <definedName name="_MAR2" localSheetId="39">#REF!</definedName>
    <definedName name="_MAR2" localSheetId="59">#REF!</definedName>
    <definedName name="_MAR2" localSheetId="67">#REF!</definedName>
    <definedName name="_MAR2" localSheetId="17">#REF!</definedName>
    <definedName name="_MAR2" localSheetId="87">#REF!</definedName>
    <definedName name="_MAR2" localSheetId="90">#REF!</definedName>
    <definedName name="_MAR2" localSheetId="92">#REF!</definedName>
    <definedName name="_MAR2" localSheetId="93">#REF!</definedName>
    <definedName name="_MAR2" localSheetId="18">#REF!</definedName>
    <definedName name="_MAR2" localSheetId="98">#REF!</definedName>
    <definedName name="_MAR2" localSheetId="99">#REF!</definedName>
    <definedName name="_MAR2" localSheetId="21">#REF!</definedName>
    <definedName name="_MAR2" localSheetId="24">#REF!</definedName>
    <definedName name="_MAR2">#REF!</definedName>
    <definedName name="_MAR3" localSheetId="16">#REF!</definedName>
    <definedName name="_MAR3" localSheetId="34">#REF!</definedName>
    <definedName name="_MAR3" localSheetId="35">#REF!</definedName>
    <definedName name="_MAR3" localSheetId="36">#REF!</definedName>
    <definedName name="_MAR3" localSheetId="37">#REF!</definedName>
    <definedName name="_MAR3" localSheetId="38">#REF!</definedName>
    <definedName name="_MAR3" localSheetId="39">#REF!</definedName>
    <definedName name="_MAR3" localSheetId="17">#REF!</definedName>
    <definedName name="_MAR3" localSheetId="90">#REF!</definedName>
    <definedName name="_MAR3" localSheetId="92">#REF!</definedName>
    <definedName name="_MAR3" localSheetId="93">#REF!</definedName>
    <definedName name="_MAR3">#REF!</definedName>
    <definedName name="_MAR4" localSheetId="16">#REF!</definedName>
    <definedName name="_MAR4" localSheetId="34">#REF!</definedName>
    <definedName name="_MAR4" localSheetId="35">#REF!</definedName>
    <definedName name="_MAR4" localSheetId="36">#REF!</definedName>
    <definedName name="_MAR4" localSheetId="37">#REF!</definedName>
    <definedName name="_MAR4" localSheetId="38">#REF!</definedName>
    <definedName name="_MAR4" localSheetId="39">#REF!</definedName>
    <definedName name="_MAR4" localSheetId="17">#REF!</definedName>
    <definedName name="_MAR4" localSheetId="90">#REF!</definedName>
    <definedName name="_MAR4" localSheetId="92">#REF!</definedName>
    <definedName name="_MAR4" localSheetId="93">#REF!</definedName>
    <definedName name="_MAR4">#REF!</definedName>
    <definedName name="_MAR5" localSheetId="16">#REF!</definedName>
    <definedName name="_MAR5" localSheetId="34">#REF!</definedName>
    <definedName name="_MAR5" localSheetId="35">#REF!</definedName>
    <definedName name="_MAR5" localSheetId="36">#REF!</definedName>
    <definedName name="_MAR5" localSheetId="37">#REF!</definedName>
    <definedName name="_MAR5" localSheetId="38">#REF!</definedName>
    <definedName name="_MAR5" localSheetId="39">#REF!</definedName>
    <definedName name="_MAR5" localSheetId="17">#REF!</definedName>
    <definedName name="_MAR5" localSheetId="90">#REF!</definedName>
    <definedName name="_MAR5" localSheetId="92">#REF!</definedName>
    <definedName name="_MAR5" localSheetId="93">#REF!</definedName>
    <definedName name="_MAR5">#REF!</definedName>
    <definedName name="_MAR6" localSheetId="16">#REF!</definedName>
    <definedName name="_MAR6" localSheetId="34">#REF!</definedName>
    <definedName name="_MAR6" localSheetId="35">#REF!</definedName>
    <definedName name="_MAR6" localSheetId="36">#REF!</definedName>
    <definedName name="_MAR6" localSheetId="37">#REF!</definedName>
    <definedName name="_MAR6" localSheetId="38">#REF!</definedName>
    <definedName name="_MAR6" localSheetId="39">#REF!</definedName>
    <definedName name="_MAR6" localSheetId="17">#REF!</definedName>
    <definedName name="_MAR6" localSheetId="90">#REF!</definedName>
    <definedName name="_MAR6" localSheetId="92">#REF!</definedName>
    <definedName name="_MAR6" localSheetId="93">#REF!</definedName>
    <definedName name="_MAR6">#REF!</definedName>
    <definedName name="_MatMult_A" localSheetId="26" hidden="1">#REF!</definedName>
    <definedName name="_MatMult_A" localSheetId="31" hidden="1">'[46]Fax a enviar'!#REF!</definedName>
    <definedName name="_MatMult_A" localSheetId="34" hidden="1">#REF!</definedName>
    <definedName name="_MatMult_A" localSheetId="35" hidden="1">#REF!</definedName>
    <definedName name="_MatMult_A" localSheetId="36" hidden="1">#REF!</definedName>
    <definedName name="_MatMult_A" localSheetId="37" hidden="1">'[46]Fax a enviar'!#REF!</definedName>
    <definedName name="_MatMult_A" localSheetId="38" hidden="1">'[46]Fax a enviar'!#REF!</definedName>
    <definedName name="_MatMult_A" localSheetId="39" hidden="1">#REF!</definedName>
    <definedName name="_MatMult_A" localSheetId="59" hidden="1">'[46]Fax a enviar'!#REF!</definedName>
    <definedName name="_MatMult_A" localSheetId="63" hidden="1">#REF!</definedName>
    <definedName name="_MatMult_A" localSheetId="64" hidden="1">#REF!</definedName>
    <definedName name="_MatMult_A" localSheetId="66" hidden="1">#REF!</definedName>
    <definedName name="_MatMult_A" localSheetId="67" hidden="1">#REF!</definedName>
    <definedName name="_MatMult_A" localSheetId="90" hidden="1">#REF!</definedName>
    <definedName name="_MatMult_A" localSheetId="94" hidden="1">#REF!</definedName>
    <definedName name="_MatMult_A" localSheetId="25" hidden="1">#REF!</definedName>
    <definedName name="_MatMult_A" hidden="1">'[46]Fax a enviar'!#REF!</definedName>
    <definedName name="_MatMult_AxB" localSheetId="26" hidden="1">#REF!</definedName>
    <definedName name="_MatMult_AxB" localSheetId="103" hidden="1">'[46]Fax a enviar'!#REF!</definedName>
    <definedName name="_MatMult_AxB" localSheetId="31" hidden="1">'[46]Fax a enviar'!#REF!</definedName>
    <definedName name="_MatMult_AxB" localSheetId="34" hidden="1">#REF!</definedName>
    <definedName name="_MatMult_AxB" localSheetId="35" hidden="1">#REF!</definedName>
    <definedName name="_MatMult_AxB" localSheetId="36" hidden="1">#REF!</definedName>
    <definedName name="_MatMult_AxB" localSheetId="37" hidden="1">'[46]Fax a enviar'!#REF!</definedName>
    <definedName name="_MatMult_AxB" localSheetId="38" hidden="1">'[46]Fax a enviar'!#REF!</definedName>
    <definedName name="_MatMult_AxB" localSheetId="39" hidden="1">#REF!</definedName>
    <definedName name="_MatMult_AxB" localSheetId="59" hidden="1">'[46]Fax a enviar'!#REF!</definedName>
    <definedName name="_MatMult_AxB" localSheetId="60" hidden="1">'[46]Fax a enviar'!#REF!</definedName>
    <definedName name="_MatMult_AxB" localSheetId="63" hidden="1">'[46]Fax a enviar'!#REF!</definedName>
    <definedName name="_MatMult_AxB" localSheetId="64" hidden="1">#REF!</definedName>
    <definedName name="_MatMult_AxB" localSheetId="66" hidden="1">#REF!</definedName>
    <definedName name="_MatMult_AxB" localSheetId="67" hidden="1">'[46]Fax a enviar'!#REF!</definedName>
    <definedName name="_MatMult_AxB" localSheetId="90" hidden="1">#REF!</definedName>
    <definedName name="_MatMult_AxB" localSheetId="94" hidden="1">#REF!</definedName>
    <definedName name="_MatMult_AxB" localSheetId="99" hidden="1">'[46]Fax a enviar'!#REF!</definedName>
    <definedName name="_MatMult_AxB" localSheetId="25" hidden="1">#REF!</definedName>
    <definedName name="_MatMult_AxB" hidden="1">'[46]Fax a enviar'!#REF!</definedName>
    <definedName name="_MatMult_B" localSheetId="26" hidden="1">#REF!</definedName>
    <definedName name="_MatMult_B" localSheetId="103" hidden="1">'[46]Fax a enviar'!#REF!</definedName>
    <definedName name="_MatMult_B" localSheetId="31" hidden="1">'[46]Fax a enviar'!#REF!</definedName>
    <definedName name="_MatMult_B" localSheetId="34" hidden="1">#REF!</definedName>
    <definedName name="_MatMult_B" localSheetId="35" hidden="1">#REF!</definedName>
    <definedName name="_MatMult_B" localSheetId="36" hidden="1">#REF!</definedName>
    <definedName name="_MatMult_B" localSheetId="37" hidden="1">'[46]Fax a enviar'!#REF!</definedName>
    <definedName name="_MatMult_B" localSheetId="38" hidden="1">'[46]Fax a enviar'!#REF!</definedName>
    <definedName name="_MatMult_B" localSheetId="39" hidden="1">#REF!</definedName>
    <definedName name="_MatMult_B" localSheetId="59" hidden="1">'[46]Fax a enviar'!#REF!</definedName>
    <definedName name="_MatMult_B" localSheetId="60" hidden="1">'[46]Fax a enviar'!#REF!</definedName>
    <definedName name="_MatMult_B" localSheetId="63" hidden="1">'[46]Fax a enviar'!#REF!</definedName>
    <definedName name="_MatMult_B" localSheetId="64" hidden="1">#REF!</definedName>
    <definedName name="_MatMult_B" localSheetId="66" hidden="1">#REF!</definedName>
    <definedName name="_MatMult_B" localSheetId="67" hidden="1">'[46]Fax a enviar'!#REF!</definedName>
    <definedName name="_MatMult_B" localSheetId="90" hidden="1">#REF!</definedName>
    <definedName name="_MatMult_B" localSheetId="94" hidden="1">#REF!</definedName>
    <definedName name="_MatMult_B" localSheetId="99" hidden="1">'[46]Fax a enviar'!#REF!</definedName>
    <definedName name="_MatMult_B" localSheetId="25" hidden="1">#REF!</definedName>
    <definedName name="_MatMult_B" hidden="1">'[46]Fax a enviar'!#REF!</definedName>
    <definedName name="_mcv2" localSheetId="34">#REF!</definedName>
    <definedName name="_mcv2" localSheetId="35">#REF!</definedName>
    <definedName name="_mcv2" localSheetId="36">#REF!</definedName>
    <definedName name="_mcv2" localSheetId="37">[47]Q2!$E$63:$AH$63</definedName>
    <definedName name="_mcv2" localSheetId="38">[47]Q2!$E$63:$AH$63</definedName>
    <definedName name="_mcv2" localSheetId="39">#REF!</definedName>
    <definedName name="_mcv2" localSheetId="59">[47]Q2!$E$63:$AH$63</definedName>
    <definedName name="_mcv2" localSheetId="63">#REF!</definedName>
    <definedName name="_mcv2" localSheetId="64">#REF!</definedName>
    <definedName name="_mcv2" localSheetId="66">#REF!</definedName>
    <definedName name="_mcv2" localSheetId="67">#REF!</definedName>
    <definedName name="_mcv2" localSheetId="90">#REF!</definedName>
    <definedName name="_mcv2" localSheetId="94">#REF!</definedName>
    <definedName name="_mcv2">[47]Q2!$E$63:$AH$63</definedName>
    <definedName name="_me98" localSheetId="31">[27]Programa!#REF!</definedName>
    <definedName name="_me98" localSheetId="34">#REF!</definedName>
    <definedName name="_me98" localSheetId="35">[27]Programa!#REF!</definedName>
    <definedName name="_me98" localSheetId="36">[27]Programa!#REF!</definedName>
    <definedName name="_me98" localSheetId="37">[27]Programa!#REF!</definedName>
    <definedName name="_me98" localSheetId="38">[27]Programa!#REF!</definedName>
    <definedName name="_me98" localSheetId="39">#REF!</definedName>
    <definedName name="_me98" localSheetId="59">[27]Programa!#REF!</definedName>
    <definedName name="_me98" localSheetId="63">#REF!</definedName>
    <definedName name="_me98" localSheetId="64">#REF!</definedName>
    <definedName name="_me98" localSheetId="66">#REF!</definedName>
    <definedName name="_me98" localSheetId="67">[27]Programa!#REF!</definedName>
    <definedName name="_me98" localSheetId="87">[27]Programa!#REF!</definedName>
    <definedName name="_me98" localSheetId="90">[27]Programa!#REF!</definedName>
    <definedName name="_me98" localSheetId="92">[27]Programa!#REF!</definedName>
    <definedName name="_me98" localSheetId="93">[27]Programa!#REF!</definedName>
    <definedName name="_me98" localSheetId="94">#REF!</definedName>
    <definedName name="_me98" localSheetId="98">[27]Programa!#REF!</definedName>
    <definedName name="_me98" localSheetId="99">[27]Programa!#REF!</definedName>
    <definedName name="_me98">[27]Programa!#REF!</definedName>
    <definedName name="_MEX1" localSheetId="16">#REF!</definedName>
    <definedName name="_MEX1" localSheetId="19">#REF!</definedName>
    <definedName name="_MEX1" localSheetId="20">#REF!</definedName>
    <definedName name="_MEX1" localSheetId="22">#REF!</definedName>
    <definedName name="_MEX1" localSheetId="26">#REF!</definedName>
    <definedName name="_MEX1" localSheetId="27">#REF!</definedName>
    <definedName name="_MEX1" localSheetId="103">#REF!</definedName>
    <definedName name="_MEX1" localSheetId="31">#REF!</definedName>
    <definedName name="_MEX1" localSheetId="34">#REF!</definedName>
    <definedName name="_MEX1" localSheetId="35">#REF!</definedName>
    <definedName name="_MEX1" localSheetId="36">#REF!</definedName>
    <definedName name="_MEX1" localSheetId="37">#REF!</definedName>
    <definedName name="_MEX1" localSheetId="38">#REF!</definedName>
    <definedName name="_MEX1" localSheetId="39">#REF!</definedName>
    <definedName name="_MEX1" localSheetId="40">#REF!</definedName>
    <definedName name="_MEX1" localSheetId="41">#REF!</definedName>
    <definedName name="_MEX1" localSheetId="59">#REF!</definedName>
    <definedName name="_MEX1" localSheetId="60">#REF!</definedName>
    <definedName name="_MEX1" localSheetId="63">#REF!</definedName>
    <definedName name="_MEX1" localSheetId="64">#REF!</definedName>
    <definedName name="_MEX1" localSheetId="15">#REF!</definedName>
    <definedName name="_MEX1" localSheetId="67">#REF!</definedName>
    <definedName name="_MEX1" localSheetId="17">#REF!</definedName>
    <definedName name="_MEX1" localSheetId="82">#REF!</definedName>
    <definedName name="_MEX1" localSheetId="83">#REF!</definedName>
    <definedName name="_MEX1" localSheetId="84">#REF!</definedName>
    <definedName name="_MEX1" localSheetId="85">#REF!</definedName>
    <definedName name="_MEX1" localSheetId="86">#REF!</definedName>
    <definedName name="_MEX1" localSheetId="87">#REF!</definedName>
    <definedName name="_MEX1" localSheetId="90">#REF!</definedName>
    <definedName name="_MEX1" localSheetId="92">#REF!</definedName>
    <definedName name="_MEX1" localSheetId="93">#REF!</definedName>
    <definedName name="_MEX1" localSheetId="18">#REF!</definedName>
    <definedName name="_MEX1" localSheetId="98">#REF!</definedName>
    <definedName name="_MEX1" localSheetId="99">#REF!</definedName>
    <definedName name="_MEX1" localSheetId="102">#REF!</definedName>
    <definedName name="_MEX1" localSheetId="21">#REF!</definedName>
    <definedName name="_MEX1" localSheetId="24">#REF!</definedName>
    <definedName name="_MEX1" localSheetId="25">#REF!</definedName>
    <definedName name="_MEX1">#REF!</definedName>
    <definedName name="_mk14" localSheetId="31">[48]NFPEntps!#REF!</definedName>
    <definedName name="_mk14" localSheetId="34">#REF!</definedName>
    <definedName name="_mk14" localSheetId="35">[48]NFPEntps!#REF!</definedName>
    <definedName name="_mk14" localSheetId="36">[48]NFPEntps!#REF!</definedName>
    <definedName name="_mk14" localSheetId="37">[48]NFPEntps!#REF!</definedName>
    <definedName name="_mk14" localSheetId="38">[48]NFPEntps!#REF!</definedName>
    <definedName name="_mk14" localSheetId="39">#REF!</definedName>
    <definedName name="_mk14" localSheetId="59">[48]NFPEntps!#REF!</definedName>
    <definedName name="_mk14" localSheetId="63">#REF!</definedName>
    <definedName name="_mk14" localSheetId="64">#REF!</definedName>
    <definedName name="_mk14" localSheetId="66">#REF!</definedName>
    <definedName name="_mk14" localSheetId="67">[48]NFPEntps!#REF!</definedName>
    <definedName name="_mk14" localSheetId="87">[48]NFPEntps!#REF!</definedName>
    <definedName name="_mk14" localSheetId="90">[48]NFPEntps!#REF!</definedName>
    <definedName name="_mk14" localSheetId="92">[48]NFPEntps!#REF!</definedName>
    <definedName name="_mk14" localSheetId="93">[48]NFPEntps!#REF!</definedName>
    <definedName name="_mk14" localSheetId="94">#REF!</definedName>
    <definedName name="_mk14" localSheetId="98">[48]NFPEntps!#REF!</definedName>
    <definedName name="_mk14" localSheetId="99">[48]NFPEntps!#REF!</definedName>
    <definedName name="_mk14">[48]NFPEntps!#REF!</definedName>
    <definedName name="_MTS2" localSheetId="34">#REF!</definedName>
    <definedName name="_MTS2" localSheetId="35">'[49]Annual Tables'!#REF!</definedName>
    <definedName name="_MTS2" localSheetId="36">'[49]Annual Tables'!#REF!</definedName>
    <definedName name="_MTS2" localSheetId="37">'[49]Annual Tables'!#REF!</definedName>
    <definedName name="_MTS2" localSheetId="38">'[49]Annual Tables'!#REF!</definedName>
    <definedName name="_MTS2" localSheetId="39">#REF!</definedName>
    <definedName name="_MTS2" localSheetId="59">'[49]Annual Tables'!#REF!</definedName>
    <definedName name="_MTS2" localSheetId="63">#REF!</definedName>
    <definedName name="_MTS2" localSheetId="64">#REF!</definedName>
    <definedName name="_MTS2" localSheetId="66">#REF!</definedName>
    <definedName name="_MTS2" localSheetId="67">'[49]Annual Tables'!#REF!</definedName>
    <definedName name="_MTS2" localSheetId="87">'[49]Annual Tables'!#REF!</definedName>
    <definedName name="_MTS2" localSheetId="90">'[49]Annual Tables'!#REF!</definedName>
    <definedName name="_MTS2" localSheetId="92">'[49]Annual Tables'!#REF!</definedName>
    <definedName name="_MTS2" localSheetId="93">'[49]Annual Tables'!#REF!</definedName>
    <definedName name="_MTS2" localSheetId="94">#REF!</definedName>
    <definedName name="_MTS2" localSheetId="98">'[49]Annual Tables'!#REF!</definedName>
    <definedName name="_MTS2" localSheetId="99">'[49]Annual Tables'!#REF!</definedName>
    <definedName name="_MTS2">'[49]Annual Tables'!#REF!</definedName>
    <definedName name="_NA1" localSheetId="34">#REF!</definedName>
    <definedName name="_NA1" localSheetId="35">[50]raw!#REF!</definedName>
    <definedName name="_NA1" localSheetId="36">[50]raw!#REF!</definedName>
    <definedName name="_NA1" localSheetId="37">[50]raw!#REF!</definedName>
    <definedName name="_NA1" localSheetId="38">[50]raw!#REF!</definedName>
    <definedName name="_NA1" localSheetId="39">#REF!</definedName>
    <definedName name="_NA1" localSheetId="59">[50]raw!#REF!</definedName>
    <definedName name="_NA1" localSheetId="63">#REF!</definedName>
    <definedName name="_NA1" localSheetId="64">#REF!</definedName>
    <definedName name="_NA1" localSheetId="66">#REF!</definedName>
    <definedName name="_NA1" localSheetId="67">#REF!</definedName>
    <definedName name="_NA1" localSheetId="87">[50]raw!#REF!</definedName>
    <definedName name="_NA1" localSheetId="90">[50]raw!#REF!</definedName>
    <definedName name="_NA1" localSheetId="92">[50]raw!#REF!</definedName>
    <definedName name="_NA1" localSheetId="93">[50]raw!#REF!</definedName>
    <definedName name="_NA1" localSheetId="94">#REF!</definedName>
    <definedName name="_NA1" localSheetId="98">[50]raw!#REF!</definedName>
    <definedName name="_NA1" localSheetId="99">[50]raw!#REF!</definedName>
    <definedName name="_NA1">[50]raw!#REF!</definedName>
    <definedName name="_NA2" localSheetId="34">#REF!</definedName>
    <definedName name="_NA2" localSheetId="35">[50]raw!#REF!</definedName>
    <definedName name="_NA2" localSheetId="36">[50]raw!#REF!</definedName>
    <definedName name="_NA2" localSheetId="37">[50]raw!#REF!</definedName>
    <definedName name="_NA2" localSheetId="38">[50]raw!#REF!</definedName>
    <definedName name="_NA2" localSheetId="39">#REF!</definedName>
    <definedName name="_NA2" localSheetId="59">[50]raw!#REF!</definedName>
    <definedName name="_NA2" localSheetId="63">#REF!</definedName>
    <definedName name="_NA2" localSheetId="64">#REF!</definedName>
    <definedName name="_NA2" localSheetId="66">#REF!</definedName>
    <definedName name="_NA2" localSheetId="67">#REF!</definedName>
    <definedName name="_NA2" localSheetId="87">[50]raw!#REF!</definedName>
    <definedName name="_NA2" localSheetId="90">[50]raw!#REF!</definedName>
    <definedName name="_NA2" localSheetId="92">[50]raw!#REF!</definedName>
    <definedName name="_NA2" localSheetId="93">[50]raw!#REF!</definedName>
    <definedName name="_NA2" localSheetId="94">#REF!</definedName>
    <definedName name="_NA2" localSheetId="98">[50]raw!#REF!</definedName>
    <definedName name="_NA2" localSheetId="99">[50]raw!#REF!</definedName>
    <definedName name="_NA2">[50]raw!#REF!</definedName>
    <definedName name="_NA3" localSheetId="34">#REF!</definedName>
    <definedName name="_NA3" localSheetId="35">[50]raw!#REF!</definedName>
    <definedName name="_NA3" localSheetId="36">[50]raw!#REF!</definedName>
    <definedName name="_NA3" localSheetId="37">[50]raw!#REF!</definedName>
    <definedName name="_NA3" localSheetId="38">[50]raw!#REF!</definedName>
    <definedName name="_NA3" localSheetId="39">#REF!</definedName>
    <definedName name="_NA3" localSheetId="59">[50]raw!#REF!</definedName>
    <definedName name="_NA3" localSheetId="63">#REF!</definedName>
    <definedName name="_NA3" localSheetId="64">#REF!</definedName>
    <definedName name="_NA3" localSheetId="66">#REF!</definedName>
    <definedName name="_NA3" localSheetId="67">#REF!</definedName>
    <definedName name="_NA3" localSheetId="87">[50]raw!#REF!</definedName>
    <definedName name="_NA3" localSheetId="90">[50]raw!#REF!</definedName>
    <definedName name="_NA3" localSheetId="92">[50]raw!#REF!</definedName>
    <definedName name="_NA3" localSheetId="93">[50]raw!#REF!</definedName>
    <definedName name="_NA3" localSheetId="94">#REF!</definedName>
    <definedName name="_NA3" localSheetId="98">[50]raw!#REF!</definedName>
    <definedName name="_NA3">[50]raw!#REF!</definedName>
    <definedName name="_NB1" localSheetId="34">#REF!</definedName>
    <definedName name="_NB1" localSheetId="35">#REF!</definedName>
    <definedName name="_NB1" localSheetId="36">#REF!</definedName>
    <definedName name="_NB1" localSheetId="37">[50]raw!#REF!</definedName>
    <definedName name="_NB1" localSheetId="38">[50]raw!#REF!</definedName>
    <definedName name="_NB1" localSheetId="39">#REF!</definedName>
    <definedName name="_NB1" localSheetId="59">[50]raw!#REF!</definedName>
    <definedName name="_NB1" localSheetId="63">#REF!</definedName>
    <definedName name="_NB1" localSheetId="64">#REF!</definedName>
    <definedName name="_NB1" localSheetId="66">#REF!</definedName>
    <definedName name="_NB1" localSheetId="67">#REF!</definedName>
    <definedName name="_NB1" localSheetId="87">[50]raw!#REF!</definedName>
    <definedName name="_NB1" localSheetId="90">#REF!</definedName>
    <definedName name="_NB1" localSheetId="94">#REF!</definedName>
    <definedName name="_NB1">[50]raw!#REF!</definedName>
    <definedName name="_NB2" localSheetId="34">#REF!</definedName>
    <definedName name="_NB2" localSheetId="35">#REF!</definedName>
    <definedName name="_NB2" localSheetId="36">#REF!</definedName>
    <definedName name="_NB2" localSheetId="37">[50]raw!#REF!</definedName>
    <definedName name="_NB2" localSheetId="38">[50]raw!#REF!</definedName>
    <definedName name="_NB2" localSheetId="39">#REF!</definedName>
    <definedName name="_NB2" localSheetId="59">[50]raw!#REF!</definedName>
    <definedName name="_NB2" localSheetId="63">#REF!</definedName>
    <definedName name="_NB2" localSheetId="64">#REF!</definedName>
    <definedName name="_NB2" localSheetId="66">#REF!</definedName>
    <definedName name="_NB2" localSheetId="67">#REF!</definedName>
    <definedName name="_NB2" localSheetId="87">[50]raw!#REF!</definedName>
    <definedName name="_NB2" localSheetId="90">#REF!</definedName>
    <definedName name="_NB2" localSheetId="94">#REF!</definedName>
    <definedName name="_NB2">[50]raw!#REF!</definedName>
    <definedName name="_NB3" localSheetId="31">[51]raw!$A$513:$F$513</definedName>
    <definedName name="_NB3" localSheetId="34">#REF!</definedName>
    <definedName name="_NB3" localSheetId="35">[51]raw!$A$513:$F$513</definedName>
    <definedName name="_NB3" localSheetId="36">[51]raw!$A$513:$F$513</definedName>
    <definedName name="_NB3" localSheetId="37">[51]raw!$A$513:$F$513</definedName>
    <definedName name="_NB3" localSheetId="38">[51]raw!$A$513:$F$513</definedName>
    <definedName name="_NB3" localSheetId="39">#REF!</definedName>
    <definedName name="_NB3" localSheetId="59">[51]raw!$A$513:$F$513</definedName>
    <definedName name="_NB3" localSheetId="63">#REF!</definedName>
    <definedName name="_NB3" localSheetId="64">#REF!</definedName>
    <definedName name="_NB3" localSheetId="66">#REF!</definedName>
    <definedName name="_NB3" localSheetId="67">#REF!</definedName>
    <definedName name="_NB3" localSheetId="90">[51]raw!$A$513:$F$513</definedName>
    <definedName name="_NB3" localSheetId="92">[51]raw!$A$513:$F$513</definedName>
    <definedName name="_NB3" localSheetId="93">[51]raw!$A$513:$F$513</definedName>
    <definedName name="_NB3" localSheetId="94">#REF!</definedName>
    <definedName name="_NB3">[51]raw!$A$513:$F$513</definedName>
    <definedName name="_NC1" localSheetId="31">[50]raw!#REF!</definedName>
    <definedName name="_NC1" localSheetId="34">#REF!</definedName>
    <definedName name="_NC1" localSheetId="35">[50]raw!#REF!</definedName>
    <definedName name="_NC1" localSheetId="36">[50]raw!#REF!</definedName>
    <definedName name="_NC1" localSheetId="37">[50]raw!#REF!</definedName>
    <definedName name="_NC1" localSheetId="38">[50]raw!#REF!</definedName>
    <definedName name="_NC1" localSheetId="39">#REF!</definedName>
    <definedName name="_NC1" localSheetId="59">[50]raw!#REF!</definedName>
    <definedName name="_NC1" localSheetId="63">#REF!</definedName>
    <definedName name="_NC1" localSheetId="64">#REF!</definedName>
    <definedName name="_NC1" localSheetId="66">#REF!</definedName>
    <definedName name="_NC1" localSheetId="67">[50]raw!#REF!</definedName>
    <definedName name="_NC1" localSheetId="87">[50]raw!#REF!</definedName>
    <definedName name="_NC1" localSheetId="90">[50]raw!#REF!</definedName>
    <definedName name="_NC1" localSheetId="92">[50]raw!#REF!</definedName>
    <definedName name="_NC1" localSheetId="93">[50]raw!#REF!</definedName>
    <definedName name="_NC1" localSheetId="94">#REF!</definedName>
    <definedName name="_NC1" localSheetId="98">[50]raw!#REF!</definedName>
    <definedName name="_NC1" localSheetId="99">[50]raw!#REF!</definedName>
    <definedName name="_NC1">[50]raw!#REF!</definedName>
    <definedName name="_NC3" localSheetId="31">[50]raw!#REF!</definedName>
    <definedName name="_NC3" localSheetId="34">#REF!</definedName>
    <definedName name="_NC3" localSheetId="35">[50]raw!#REF!</definedName>
    <definedName name="_NC3" localSheetId="36">[50]raw!#REF!</definedName>
    <definedName name="_NC3" localSheetId="37">[50]raw!#REF!</definedName>
    <definedName name="_NC3" localSheetId="38">[50]raw!#REF!</definedName>
    <definedName name="_NC3" localSheetId="39">#REF!</definedName>
    <definedName name="_NC3" localSheetId="59">[50]raw!#REF!</definedName>
    <definedName name="_NC3" localSheetId="63">#REF!</definedName>
    <definedName name="_NC3" localSheetId="64">#REF!</definedName>
    <definedName name="_NC3" localSheetId="66">#REF!</definedName>
    <definedName name="_NC3" localSheetId="67">[50]raw!#REF!</definedName>
    <definedName name="_NC3" localSheetId="87">[50]raw!#REF!</definedName>
    <definedName name="_NC3" localSheetId="90">[50]raw!#REF!</definedName>
    <definedName name="_NC3" localSheetId="92">[50]raw!#REF!</definedName>
    <definedName name="_NC3" localSheetId="93">[50]raw!#REF!</definedName>
    <definedName name="_NC3" localSheetId="94">#REF!</definedName>
    <definedName name="_NC3" localSheetId="98">[50]raw!#REF!</definedName>
    <definedName name="_NC3" localSheetId="99">[50]raw!#REF!</definedName>
    <definedName name="_NC3">[50]raw!#REF!</definedName>
    <definedName name="_NC4" localSheetId="31">[50]raw!#REF!</definedName>
    <definedName name="_NC4" localSheetId="34">#REF!</definedName>
    <definedName name="_NC4" localSheetId="35">[50]raw!#REF!</definedName>
    <definedName name="_NC4" localSheetId="36">[50]raw!#REF!</definedName>
    <definedName name="_NC4" localSheetId="37">[50]raw!#REF!</definedName>
    <definedName name="_NC4" localSheetId="38">[50]raw!#REF!</definedName>
    <definedName name="_NC4" localSheetId="39">#REF!</definedName>
    <definedName name="_NC4" localSheetId="59">[50]raw!#REF!</definedName>
    <definedName name="_NC4" localSheetId="63">#REF!</definedName>
    <definedName name="_NC4" localSheetId="64">#REF!</definedName>
    <definedName name="_NC4" localSheetId="66">#REF!</definedName>
    <definedName name="_NC4" localSheetId="67">[50]raw!#REF!</definedName>
    <definedName name="_NC4" localSheetId="87">[50]raw!#REF!</definedName>
    <definedName name="_NC4" localSheetId="90">[50]raw!#REF!</definedName>
    <definedName name="_NC4" localSheetId="92">[50]raw!#REF!</definedName>
    <definedName name="_NC4" localSheetId="93">[50]raw!#REF!</definedName>
    <definedName name="_NC4" localSheetId="94">#REF!</definedName>
    <definedName name="_NC4" localSheetId="98">[50]raw!#REF!</definedName>
    <definedName name="_NC4" localSheetId="99">[50]raw!#REF!</definedName>
    <definedName name="_NC4">[50]raw!#REF!</definedName>
    <definedName name="_npp2000" localSheetId="16">#REF!</definedName>
    <definedName name="_npp2000" localSheetId="19">#REF!</definedName>
    <definedName name="_npp2000" localSheetId="20">#REF!</definedName>
    <definedName name="_npp2000" localSheetId="22">#REF!</definedName>
    <definedName name="_npp2000" localSheetId="23">#REF!</definedName>
    <definedName name="_npp2000" localSheetId="31">#REF!</definedName>
    <definedName name="_npp2000" localSheetId="34">#REF!</definedName>
    <definedName name="_npp2000" localSheetId="35">#REF!</definedName>
    <definedName name="_npp2000" localSheetId="36">#REF!</definedName>
    <definedName name="_npp2000" localSheetId="37">#REF!</definedName>
    <definedName name="_npp2000" localSheetId="38">#REF!</definedName>
    <definedName name="_npp2000" localSheetId="39">#REF!</definedName>
    <definedName name="_npp2000" localSheetId="59">#REF!</definedName>
    <definedName name="_npp2000" localSheetId="67">#REF!</definedName>
    <definedName name="_npp2000" localSheetId="17">#REF!</definedName>
    <definedName name="_npp2000" localSheetId="87">#REF!</definedName>
    <definedName name="_npp2000" localSheetId="90">#REF!</definedName>
    <definedName name="_npp2000" localSheetId="92">#REF!</definedName>
    <definedName name="_npp2000" localSheetId="93">#REF!</definedName>
    <definedName name="_npp2000" localSheetId="18">#REF!</definedName>
    <definedName name="_npp2000" localSheetId="98">#REF!</definedName>
    <definedName name="_npp2000" localSheetId="99">#REF!</definedName>
    <definedName name="_npp2000" localSheetId="21">#REF!</definedName>
    <definedName name="_npp2000" localSheetId="24">#REF!</definedName>
    <definedName name="_npp2000">#REF!</definedName>
    <definedName name="_npp2001" localSheetId="16">#REF!</definedName>
    <definedName name="_npp2001" localSheetId="19">#REF!</definedName>
    <definedName name="_npp2001" localSheetId="20">#REF!</definedName>
    <definedName name="_npp2001" localSheetId="22">#REF!</definedName>
    <definedName name="_npp2001" localSheetId="23">#REF!</definedName>
    <definedName name="_npp2001" localSheetId="34">#REF!</definedName>
    <definedName name="_npp2001" localSheetId="35">#REF!</definedName>
    <definedName name="_npp2001" localSheetId="36">#REF!</definedName>
    <definedName name="_npp2001" localSheetId="37">#REF!</definedName>
    <definedName name="_npp2001" localSheetId="38">#REF!</definedName>
    <definedName name="_npp2001" localSheetId="39">#REF!</definedName>
    <definedName name="_npp2001" localSheetId="59">#REF!</definedName>
    <definedName name="_npp2001" localSheetId="67">#REF!</definedName>
    <definedName name="_npp2001" localSheetId="17">#REF!</definedName>
    <definedName name="_npp2001" localSheetId="87">#REF!</definedName>
    <definedName name="_npp2001" localSheetId="90">#REF!</definedName>
    <definedName name="_npp2001" localSheetId="92">#REF!</definedName>
    <definedName name="_npp2001" localSheetId="93">#REF!</definedName>
    <definedName name="_npp2001" localSheetId="18">#REF!</definedName>
    <definedName name="_npp2001" localSheetId="98">#REF!</definedName>
    <definedName name="_npp2001" localSheetId="99">#REF!</definedName>
    <definedName name="_npp2001" localSheetId="21">#REF!</definedName>
    <definedName name="_npp2001" localSheetId="24">#REF!</definedName>
    <definedName name="_npp2001">#REF!</definedName>
    <definedName name="_npp2002" localSheetId="16">#REF!</definedName>
    <definedName name="_npp2002" localSheetId="19">#REF!</definedName>
    <definedName name="_npp2002" localSheetId="20">#REF!</definedName>
    <definedName name="_npp2002" localSheetId="22">#REF!</definedName>
    <definedName name="_npp2002" localSheetId="23">#REF!</definedName>
    <definedName name="_npp2002" localSheetId="34">#REF!</definedName>
    <definedName name="_npp2002" localSheetId="35">#REF!</definedName>
    <definedName name="_npp2002" localSheetId="36">#REF!</definedName>
    <definedName name="_npp2002" localSheetId="37">#REF!</definedName>
    <definedName name="_npp2002" localSheetId="38">#REF!</definedName>
    <definedName name="_npp2002" localSheetId="39">#REF!</definedName>
    <definedName name="_npp2002" localSheetId="59">#REF!</definedName>
    <definedName name="_npp2002" localSheetId="67">#REF!</definedName>
    <definedName name="_npp2002" localSheetId="17">#REF!</definedName>
    <definedName name="_npp2002" localSheetId="87">#REF!</definedName>
    <definedName name="_npp2002" localSheetId="90">#REF!</definedName>
    <definedName name="_npp2002" localSheetId="92">#REF!</definedName>
    <definedName name="_npp2002" localSheetId="93">#REF!</definedName>
    <definedName name="_npp2002" localSheetId="18">#REF!</definedName>
    <definedName name="_npp2002" localSheetId="98">#REF!</definedName>
    <definedName name="_npp2002" localSheetId="99">#REF!</definedName>
    <definedName name="_npp2002" localSheetId="21">#REF!</definedName>
    <definedName name="_npp2002" localSheetId="24">#REF!</definedName>
    <definedName name="_npp2002">#REF!</definedName>
    <definedName name="_npp2003" localSheetId="16">#REF!</definedName>
    <definedName name="_npp2003" localSheetId="34">#REF!</definedName>
    <definedName name="_npp2003" localSheetId="35">#REF!</definedName>
    <definedName name="_npp2003" localSheetId="36">#REF!</definedName>
    <definedName name="_npp2003" localSheetId="37">#REF!</definedName>
    <definedName name="_npp2003" localSheetId="38">#REF!</definedName>
    <definedName name="_npp2003" localSheetId="39">#REF!</definedName>
    <definedName name="_npp2003" localSheetId="17">#REF!</definedName>
    <definedName name="_npp2003" localSheetId="90">#REF!</definedName>
    <definedName name="_npp2003" localSheetId="92">#REF!</definedName>
    <definedName name="_npp2003" localSheetId="93">#REF!</definedName>
    <definedName name="_npp2003">#REF!</definedName>
    <definedName name="_npp98" localSheetId="16">#REF!</definedName>
    <definedName name="_npp98" localSheetId="34">#REF!</definedName>
    <definedName name="_npp98" localSheetId="35">#REF!</definedName>
    <definedName name="_npp98" localSheetId="36">#REF!</definedName>
    <definedName name="_npp98" localSheetId="37">#REF!</definedName>
    <definedName name="_npp98" localSheetId="38">#REF!</definedName>
    <definedName name="_npp98" localSheetId="39">#REF!</definedName>
    <definedName name="_npp98" localSheetId="17">#REF!</definedName>
    <definedName name="_npp98" localSheetId="90">#REF!</definedName>
    <definedName name="_npp98" localSheetId="92">#REF!</definedName>
    <definedName name="_npp98" localSheetId="93">#REF!</definedName>
    <definedName name="_npp98">#REF!</definedName>
    <definedName name="_npp99" localSheetId="16">#REF!</definedName>
    <definedName name="_npp99" localSheetId="34">#REF!</definedName>
    <definedName name="_npp99" localSheetId="35">#REF!</definedName>
    <definedName name="_npp99" localSheetId="36">#REF!</definedName>
    <definedName name="_npp99" localSheetId="37">#REF!</definedName>
    <definedName name="_npp99" localSheetId="38">#REF!</definedName>
    <definedName name="_npp99" localSheetId="39">#REF!</definedName>
    <definedName name="_npp99" localSheetId="17">#REF!</definedName>
    <definedName name="_npp99" localSheetId="90">#REF!</definedName>
    <definedName name="_npp99" localSheetId="92">#REF!</definedName>
    <definedName name="_npp99" localSheetId="93">#REF!</definedName>
    <definedName name="_npp99">#REF!</definedName>
    <definedName name="_ORC98" localSheetId="16">#REF!</definedName>
    <definedName name="_ORC98" localSheetId="34">#REF!</definedName>
    <definedName name="_ORC98" localSheetId="35">#REF!</definedName>
    <definedName name="_ORC98" localSheetId="36">#REF!</definedName>
    <definedName name="_ORC98" localSheetId="37">#REF!</definedName>
    <definedName name="_ORC98" localSheetId="38">#REF!</definedName>
    <definedName name="_ORC98" localSheetId="39">#REF!</definedName>
    <definedName name="_ORC98" localSheetId="17">#REF!</definedName>
    <definedName name="_ORC98" localSheetId="90">#REF!</definedName>
    <definedName name="_ORC98" localSheetId="92">#REF!</definedName>
    <definedName name="_ORC98" localSheetId="93">#REF!</definedName>
    <definedName name="_ORC98">#REF!</definedName>
    <definedName name="_Order1" localSheetId="16" hidden="1">0</definedName>
    <definedName name="_Order1" localSheetId="19" hidden="1">0</definedName>
    <definedName name="_Order1" localSheetId="20" hidden="1">0</definedName>
    <definedName name="_Order1" localSheetId="26" hidden="1">0</definedName>
    <definedName name="_Order1" localSheetId="103" hidden="1">0</definedName>
    <definedName name="_Order1" localSheetId="39" hidden="1">0</definedName>
    <definedName name="_Order1" localSheetId="60" hidden="1">0</definedName>
    <definedName name="_Order1" localSheetId="63" hidden="1">0</definedName>
    <definedName name="_Order1" localSheetId="64" hidden="1">0</definedName>
    <definedName name="_Order1" localSheetId="15" hidden="1">0</definedName>
    <definedName name="_Order1" localSheetId="67" hidden="1">0</definedName>
    <definedName name="_Order1" localSheetId="17" hidden="1">0</definedName>
    <definedName name="_Order1" localSheetId="82" hidden="1">0</definedName>
    <definedName name="_Order1" localSheetId="83" hidden="1">0</definedName>
    <definedName name="_Order1" localSheetId="84" hidden="1">0</definedName>
    <definedName name="_Order1" localSheetId="85" hidden="1">0</definedName>
    <definedName name="_Order1" localSheetId="86" hidden="1">0</definedName>
    <definedName name="_Order1" localSheetId="87" hidden="1">255</definedName>
    <definedName name="_Order1" localSheetId="18" hidden="1">0</definedName>
    <definedName name="_Order1" localSheetId="95" hidden="1">0</definedName>
    <definedName name="_Order1" localSheetId="98" hidden="1">0</definedName>
    <definedName name="_Order1" localSheetId="99" hidden="1">0</definedName>
    <definedName name="_Order1" localSheetId="102" hidden="1">0</definedName>
    <definedName name="_Order1" localSheetId="21" hidden="1">0</definedName>
    <definedName name="_Order1" localSheetId="24" hidden="1">0</definedName>
    <definedName name="_Order1" localSheetId="25" hidden="1">255</definedName>
    <definedName name="_Order1" localSheetId="96" hidden="1">0</definedName>
    <definedName name="_Order1" localSheetId="97" hidden="1">0</definedName>
    <definedName name="_Order1" hidden="1">255</definedName>
    <definedName name="_Order2" localSheetId="49" hidden="1">0</definedName>
    <definedName name="_Order2" localSheetId="50" hidden="1">0</definedName>
    <definedName name="_Order2" localSheetId="51" hidden="1">0</definedName>
    <definedName name="_Order2" localSheetId="52" hidden="1">0</definedName>
    <definedName name="_Order2" localSheetId="53" hidden="1">0</definedName>
    <definedName name="_Order2" localSheetId="54" hidden="1">0</definedName>
    <definedName name="_Order2" localSheetId="55" hidden="1">0</definedName>
    <definedName name="_Order2" hidden="1">255</definedName>
    <definedName name="_os1">#N/A</definedName>
    <definedName name="_P" localSheetId="16">#REF!</definedName>
    <definedName name="_P" localSheetId="19">#REF!</definedName>
    <definedName name="_P" localSheetId="20">#REF!</definedName>
    <definedName name="_P" localSheetId="22">#REF!</definedName>
    <definedName name="_P" localSheetId="26">#REF!</definedName>
    <definedName name="_P" localSheetId="103">#REF!</definedName>
    <definedName name="_P" localSheetId="31">#REF!</definedName>
    <definedName name="_P" localSheetId="34">#REF!</definedName>
    <definedName name="_P" localSheetId="35">#REF!</definedName>
    <definedName name="_P" localSheetId="36">#REF!</definedName>
    <definedName name="_P" localSheetId="37">#REF!</definedName>
    <definedName name="_P" localSheetId="38">#REF!</definedName>
    <definedName name="_P" localSheetId="39">#REF!</definedName>
    <definedName name="_P" localSheetId="49">#REF!</definedName>
    <definedName name="_P" localSheetId="53">#REF!</definedName>
    <definedName name="_P" localSheetId="55">#REF!</definedName>
    <definedName name="_P" localSheetId="59">#REF!</definedName>
    <definedName name="_P" localSheetId="60">#REF!</definedName>
    <definedName name="_P" localSheetId="63">#REF!</definedName>
    <definedName name="_P" localSheetId="64">#REF!</definedName>
    <definedName name="_P" localSheetId="15">#REF!</definedName>
    <definedName name="_P" localSheetId="67">#REF!</definedName>
    <definedName name="_P" localSheetId="17">#REF!</definedName>
    <definedName name="_P" localSheetId="82">#REF!</definedName>
    <definedName name="_P" localSheetId="83">#REF!</definedName>
    <definedName name="_P" localSheetId="84">#REF!</definedName>
    <definedName name="_P" localSheetId="85">#REF!</definedName>
    <definedName name="_P" localSheetId="86">#REF!</definedName>
    <definedName name="_P" localSheetId="90">#REF!</definedName>
    <definedName name="_P" localSheetId="92">#REF!</definedName>
    <definedName name="_P" localSheetId="93">#REF!</definedName>
    <definedName name="_P" localSheetId="18">#REF!</definedName>
    <definedName name="_P" localSheetId="98">#REF!</definedName>
    <definedName name="_P" localSheetId="99">#REF!</definedName>
    <definedName name="_P" localSheetId="102">#REF!</definedName>
    <definedName name="_P" localSheetId="21">#REF!</definedName>
    <definedName name="_P" localSheetId="24">#REF!</definedName>
    <definedName name="_P" localSheetId="25">#REF!</definedName>
    <definedName name="_P">#REF!</definedName>
    <definedName name="_PAG2" localSheetId="34">#REF!</definedName>
    <definedName name="_PAG2" localSheetId="35">#REF!</definedName>
    <definedName name="_PAG2" localSheetId="36">[49]Index!#REF!</definedName>
    <definedName name="_PAG2" localSheetId="37">[49]Index!#REF!</definedName>
    <definedName name="_PAG2" localSheetId="38">[49]Index!#REF!</definedName>
    <definedName name="_PAG2" localSheetId="39">#REF!</definedName>
    <definedName name="_PAG2" localSheetId="59">[49]Index!#REF!</definedName>
    <definedName name="_PAG2" localSheetId="63">#REF!</definedName>
    <definedName name="_PAG2" localSheetId="64">#REF!</definedName>
    <definedName name="_PAG2" localSheetId="66">#REF!</definedName>
    <definedName name="_PAG2" localSheetId="67">[49]Index!#REF!</definedName>
    <definedName name="_PAG2" localSheetId="87">[49]Index!#REF!</definedName>
    <definedName name="_PAG2" localSheetId="90">[49]Index!#REF!</definedName>
    <definedName name="_PAG2" localSheetId="94">#REF!</definedName>
    <definedName name="_PAG2" localSheetId="99">[49]Index!#REF!</definedName>
    <definedName name="_PAG2">[49]Index!#REF!</definedName>
    <definedName name="_PAG3" localSheetId="34">#REF!</definedName>
    <definedName name="_PAG3" localSheetId="35">#REF!</definedName>
    <definedName name="_PAG3" localSheetId="36">[49]Index!#REF!</definedName>
    <definedName name="_PAG3" localSheetId="37">[49]Index!#REF!</definedName>
    <definedName name="_PAG3" localSheetId="38">[49]Index!#REF!</definedName>
    <definedName name="_PAG3" localSheetId="39">#REF!</definedName>
    <definedName name="_PAG3" localSheetId="59">[49]Index!#REF!</definedName>
    <definedName name="_PAG3" localSheetId="63">#REF!</definedName>
    <definedName name="_PAG3" localSheetId="64">#REF!</definedName>
    <definedName name="_PAG3" localSheetId="66">#REF!</definedName>
    <definedName name="_PAG3" localSheetId="67">[49]Index!#REF!</definedName>
    <definedName name="_PAG3" localSheetId="87">[49]Index!#REF!</definedName>
    <definedName name="_PAG3" localSheetId="90">[49]Index!#REF!</definedName>
    <definedName name="_PAG3" localSheetId="94">#REF!</definedName>
    <definedName name="_PAG3" localSheetId="99">[49]Index!#REF!</definedName>
    <definedName name="_PAG3">[49]Index!#REF!</definedName>
    <definedName name="_PAG4" localSheetId="34">#REF!</definedName>
    <definedName name="_PAG4" localSheetId="35">#REF!</definedName>
    <definedName name="_PAG4" localSheetId="36">#REF!</definedName>
    <definedName name="_PAG4" localSheetId="37">[49]Index!#REF!</definedName>
    <definedName name="_PAG4" localSheetId="38">[49]Index!#REF!</definedName>
    <definedName name="_PAG4" localSheetId="39">#REF!</definedName>
    <definedName name="_PAG4" localSheetId="59">[49]Index!#REF!</definedName>
    <definedName name="_PAG4" localSheetId="63">#REF!</definedName>
    <definedName name="_PAG4" localSheetId="64">#REF!</definedName>
    <definedName name="_PAG4" localSheetId="66">#REF!</definedName>
    <definedName name="_PAG4" localSheetId="67">#REF!</definedName>
    <definedName name="_PAG4" localSheetId="87">[49]Index!#REF!</definedName>
    <definedName name="_PAG4" localSheetId="90">#REF!</definedName>
    <definedName name="_PAG4" localSheetId="94">#REF!</definedName>
    <definedName name="_PAG4" localSheetId="99">[49]Index!#REF!</definedName>
    <definedName name="_PAG4">[49]Index!#REF!</definedName>
    <definedName name="_PAG5" localSheetId="34">#REF!</definedName>
    <definedName name="_PAG5" localSheetId="35">#REF!</definedName>
    <definedName name="_PAG5" localSheetId="36">#REF!</definedName>
    <definedName name="_PAG5" localSheetId="37">[49]Index!#REF!</definedName>
    <definedName name="_PAG5" localSheetId="38">[49]Index!#REF!</definedName>
    <definedName name="_PAG5" localSheetId="39">#REF!</definedName>
    <definedName name="_PAG5" localSheetId="59">[49]Index!#REF!</definedName>
    <definedName name="_PAG5" localSheetId="63">#REF!</definedName>
    <definedName name="_PAG5" localSheetId="64">#REF!</definedName>
    <definedName name="_PAG5" localSheetId="66">#REF!</definedName>
    <definedName name="_PAG5" localSheetId="67">#REF!</definedName>
    <definedName name="_PAG5" localSheetId="87">[49]Index!#REF!</definedName>
    <definedName name="_PAG5" localSheetId="90">#REF!</definedName>
    <definedName name="_PAG5" localSheetId="94">#REF!</definedName>
    <definedName name="_PAG5" localSheetId="99">[49]Index!#REF!</definedName>
    <definedName name="_PAG5">[49]Index!#REF!</definedName>
    <definedName name="_PAG6" localSheetId="34">#REF!</definedName>
    <definedName name="_PAG6" localSheetId="35">#REF!</definedName>
    <definedName name="_PAG6" localSheetId="36">#REF!</definedName>
    <definedName name="_PAG6" localSheetId="37">[49]Index!#REF!</definedName>
    <definedName name="_PAG6" localSheetId="38">[49]Index!#REF!</definedName>
    <definedName name="_PAG6" localSheetId="39">#REF!</definedName>
    <definedName name="_PAG6" localSheetId="59">[49]Index!#REF!</definedName>
    <definedName name="_PAG6" localSheetId="63">#REF!</definedName>
    <definedName name="_PAG6" localSheetId="64">#REF!</definedName>
    <definedName name="_PAG6" localSheetId="66">#REF!</definedName>
    <definedName name="_PAG6" localSheetId="67">#REF!</definedName>
    <definedName name="_PAG6" localSheetId="87">[49]Index!#REF!</definedName>
    <definedName name="_PAG6" localSheetId="90">#REF!</definedName>
    <definedName name="_PAG6" localSheetId="94">#REF!</definedName>
    <definedName name="_PAG6">[49]Index!#REF!</definedName>
    <definedName name="_PAG7" localSheetId="16">#REF!</definedName>
    <definedName name="_PAG7" localSheetId="19">#REF!</definedName>
    <definedName name="_PAG7" localSheetId="20">#REF!</definedName>
    <definedName name="_PAG7" localSheetId="22">#REF!</definedName>
    <definedName name="_PAG7" localSheetId="23">#REF!</definedName>
    <definedName name="_PAG7" localSheetId="31">#REF!</definedName>
    <definedName name="_PAG7" localSheetId="34">#REF!</definedName>
    <definedName name="_PAG7" localSheetId="35">#REF!</definedName>
    <definedName name="_PAG7" localSheetId="36">#REF!</definedName>
    <definedName name="_PAG7" localSheetId="37">#REF!</definedName>
    <definedName name="_PAG7" localSheetId="38">#REF!</definedName>
    <definedName name="_PAG7" localSheetId="39">#REF!</definedName>
    <definedName name="_PAG7" localSheetId="59">#REF!</definedName>
    <definedName name="_PAG7" localSheetId="67">#REF!</definedName>
    <definedName name="_PAG7" localSheetId="17">#REF!</definedName>
    <definedName name="_PAG7" localSheetId="87">#REF!</definedName>
    <definedName name="_PAG7" localSheetId="90">#REF!</definedName>
    <definedName name="_PAG7" localSheetId="92">#REF!</definedName>
    <definedName name="_PAG7" localSheetId="93">#REF!</definedName>
    <definedName name="_PAG7" localSheetId="18">#REF!</definedName>
    <definedName name="_PAG7" localSheetId="98">#REF!</definedName>
    <definedName name="_PAG7" localSheetId="99">#REF!</definedName>
    <definedName name="_PAG7" localSheetId="21">#REF!</definedName>
    <definedName name="_PAG7" localSheetId="24">#REF!</definedName>
    <definedName name="_PAG7">#REF!</definedName>
    <definedName name="_Parse_Out" localSheetId="16" hidden="1">#REF!</definedName>
    <definedName name="_Parse_Out" localSheetId="19" hidden="1">#REF!</definedName>
    <definedName name="_Parse_Out" localSheetId="20" hidden="1">#REF!</definedName>
    <definedName name="_Parse_Out" localSheetId="22" hidden="1">#REF!</definedName>
    <definedName name="_Parse_Out" localSheetId="23" hidden="1">#REF!</definedName>
    <definedName name="_Parse_Out" localSheetId="26" hidden="1">#REF!</definedName>
    <definedName name="_Parse_Out" localSheetId="27" hidden="1">#REF!</definedName>
    <definedName name="_Parse_Out" localSheetId="31" hidden="1">#REF!</definedName>
    <definedName name="_Parse_Out" localSheetId="34" hidden="1">#REF!</definedName>
    <definedName name="_Parse_Out" localSheetId="35" hidden="1">#REF!</definedName>
    <definedName name="_Parse_Out" localSheetId="36" hidden="1">#REF!</definedName>
    <definedName name="_Parse_Out" localSheetId="37" hidden="1">#REF!</definedName>
    <definedName name="_Parse_Out" localSheetId="38" hidden="1">#REF!</definedName>
    <definedName name="_Parse_Out" localSheetId="39" hidden="1">#REF!</definedName>
    <definedName name="_Parse_Out" localSheetId="40" hidden="1">#REF!</definedName>
    <definedName name="_Parse_Out" localSheetId="41" hidden="1">#REF!</definedName>
    <definedName name="_Parse_Out" localSheetId="49" hidden="1">#REF!</definedName>
    <definedName name="_Parse_Out" localSheetId="53" hidden="1">#REF!</definedName>
    <definedName name="_Parse_Out" localSheetId="59" hidden="1">#REF!</definedName>
    <definedName name="_Parse_Out" localSheetId="60" hidden="1">#REF!</definedName>
    <definedName name="_Parse_Out" localSheetId="63" hidden="1">#REF!</definedName>
    <definedName name="_Parse_Out" localSheetId="67" hidden="1">#REF!</definedName>
    <definedName name="_Parse_Out" localSheetId="17" hidden="1">#REF!</definedName>
    <definedName name="_Parse_Out" localSheetId="82" hidden="1">#REF!</definedName>
    <definedName name="_Parse_Out" localSheetId="83" hidden="1">#REF!</definedName>
    <definedName name="_Parse_Out" localSheetId="84" hidden="1">#REF!</definedName>
    <definedName name="_Parse_Out" localSheetId="85" hidden="1">#REF!</definedName>
    <definedName name="_Parse_Out" localSheetId="86" hidden="1">#REF!</definedName>
    <definedName name="_Parse_Out" localSheetId="87" hidden="1">#REF!</definedName>
    <definedName name="_Parse_Out" localSheetId="90" hidden="1">#REF!</definedName>
    <definedName name="_Parse_Out" localSheetId="92" hidden="1">#REF!</definedName>
    <definedName name="_Parse_Out" localSheetId="93" hidden="1">#REF!</definedName>
    <definedName name="_Parse_Out" localSheetId="18" hidden="1">#REF!</definedName>
    <definedName name="_Parse_Out" localSheetId="98" hidden="1">#REF!</definedName>
    <definedName name="_Parse_Out" localSheetId="99" hidden="1">#REF!</definedName>
    <definedName name="_Parse_Out" localSheetId="21" hidden="1">#REF!</definedName>
    <definedName name="_Parse_Out" localSheetId="24" hidden="1">#REF!</definedName>
    <definedName name="_Parse_Out" localSheetId="25" hidden="1">#REF!</definedName>
    <definedName name="_Parse_Out" hidden="1">#REF!</definedName>
    <definedName name="_pib2000" localSheetId="16">#REF!</definedName>
    <definedName name="_pib2000" localSheetId="34">#REF!</definedName>
    <definedName name="_pib2000" localSheetId="35">#REF!</definedName>
    <definedName name="_pib2000" localSheetId="36">#REF!</definedName>
    <definedName name="_pib2000" localSheetId="37">#REF!</definedName>
    <definedName name="_pib2000" localSheetId="38">#REF!</definedName>
    <definedName name="_pib2000" localSheetId="39">#REF!</definedName>
    <definedName name="_pib2000" localSheetId="59">#REF!</definedName>
    <definedName name="_pib2000" localSheetId="17">#REF!</definedName>
    <definedName name="_pib2000" localSheetId="90">#REF!</definedName>
    <definedName name="_pib2000" localSheetId="92">#REF!</definedName>
    <definedName name="_pib2000" localSheetId="93">#REF!</definedName>
    <definedName name="_pib2000" localSheetId="98">#REF!</definedName>
    <definedName name="_pib2000" localSheetId="99">#REF!</definedName>
    <definedName name="_pib2000">#REF!</definedName>
    <definedName name="_pib2001" localSheetId="16">#REF!</definedName>
    <definedName name="_pib2001" localSheetId="34">#REF!</definedName>
    <definedName name="_pib2001" localSheetId="35">#REF!</definedName>
    <definedName name="_pib2001" localSheetId="36">#REF!</definedName>
    <definedName name="_pib2001" localSheetId="37">#REF!</definedName>
    <definedName name="_pib2001" localSheetId="38">#REF!</definedName>
    <definedName name="_pib2001" localSheetId="39">#REF!</definedName>
    <definedName name="_pib2001" localSheetId="17">#REF!</definedName>
    <definedName name="_pib2001" localSheetId="90">#REF!</definedName>
    <definedName name="_pib2001" localSheetId="92">#REF!</definedName>
    <definedName name="_pib2001" localSheetId="93">#REF!</definedName>
    <definedName name="_pib2001">#REF!</definedName>
    <definedName name="_pib2002" localSheetId="16">#REF!</definedName>
    <definedName name="_pib2002" localSheetId="34">#REF!</definedName>
    <definedName name="_pib2002" localSheetId="35">#REF!</definedName>
    <definedName name="_pib2002" localSheetId="36">#REF!</definedName>
    <definedName name="_pib2002" localSheetId="37">#REF!</definedName>
    <definedName name="_pib2002" localSheetId="38">#REF!</definedName>
    <definedName name="_pib2002" localSheetId="39">#REF!</definedName>
    <definedName name="_pib2002" localSheetId="17">#REF!</definedName>
    <definedName name="_pib2002" localSheetId="90">#REF!</definedName>
    <definedName name="_pib2002" localSheetId="92">#REF!</definedName>
    <definedName name="_pib2002" localSheetId="93">#REF!</definedName>
    <definedName name="_pib2002">#REF!</definedName>
    <definedName name="_pib2003" localSheetId="16">#REF!</definedName>
    <definedName name="_pib2003" localSheetId="34">#REF!</definedName>
    <definedName name="_pib2003" localSheetId="35">#REF!</definedName>
    <definedName name="_pib2003" localSheetId="36">#REF!</definedName>
    <definedName name="_pib2003" localSheetId="37">#REF!</definedName>
    <definedName name="_pib2003" localSheetId="38">#REF!</definedName>
    <definedName name="_pib2003" localSheetId="39">#REF!</definedName>
    <definedName name="_pib2003" localSheetId="17">#REF!</definedName>
    <definedName name="_pib2003" localSheetId="90">#REF!</definedName>
    <definedName name="_pib2003" localSheetId="92">#REF!</definedName>
    <definedName name="_pib2003" localSheetId="93">#REF!</definedName>
    <definedName name="_pib2003">#REF!</definedName>
    <definedName name="_pib98" localSheetId="31">[27]Programa!#REF!</definedName>
    <definedName name="_pib98" localSheetId="34">#REF!</definedName>
    <definedName name="_pib98" localSheetId="35">[27]Programa!#REF!</definedName>
    <definedName name="_pib98" localSheetId="36">[27]Programa!#REF!</definedName>
    <definedName name="_pib98" localSheetId="37">[27]Programa!#REF!</definedName>
    <definedName name="_pib98" localSheetId="38">[27]Programa!#REF!</definedName>
    <definedName name="_pib98" localSheetId="39">#REF!</definedName>
    <definedName name="_pib98" localSheetId="59">[27]Programa!#REF!</definedName>
    <definedName name="_pib98" localSheetId="63">#REF!</definedName>
    <definedName name="_pib98" localSheetId="64">#REF!</definedName>
    <definedName name="_pib98" localSheetId="66">#REF!</definedName>
    <definedName name="_pib98" localSheetId="67">#REF!</definedName>
    <definedName name="_pib98" localSheetId="87">[27]Programa!#REF!</definedName>
    <definedName name="_pib98" localSheetId="90">[27]Programa!#REF!</definedName>
    <definedName name="_pib98" localSheetId="92">[27]Programa!#REF!</definedName>
    <definedName name="_pib98" localSheetId="93">[27]Programa!#REF!</definedName>
    <definedName name="_pib98" localSheetId="94">#REF!</definedName>
    <definedName name="_pib98">[27]Programa!#REF!</definedName>
    <definedName name="_pib99" localSheetId="16">#REF!</definedName>
    <definedName name="_pib99" localSheetId="19">#REF!</definedName>
    <definedName name="_pib99" localSheetId="20">#REF!</definedName>
    <definedName name="_pib99" localSheetId="22">#REF!</definedName>
    <definedName name="_pib99" localSheetId="23">#REF!</definedName>
    <definedName name="_pib99" localSheetId="31">#REF!</definedName>
    <definedName name="_pib99" localSheetId="34">#REF!</definedName>
    <definedName name="_pib99" localSheetId="35">#REF!</definedName>
    <definedName name="_pib99" localSheetId="36">#REF!</definedName>
    <definedName name="_pib99" localSheetId="37">#REF!</definedName>
    <definedName name="_pib99" localSheetId="38">#REF!</definedName>
    <definedName name="_pib99" localSheetId="39">#REF!</definedName>
    <definedName name="_pib99" localSheetId="59">#REF!</definedName>
    <definedName name="_pib99" localSheetId="67">#REF!</definedName>
    <definedName name="_pib99" localSheetId="17">#REF!</definedName>
    <definedName name="_pib99" localSheetId="87">#REF!</definedName>
    <definedName name="_pib99" localSheetId="90">#REF!</definedName>
    <definedName name="_pib99" localSheetId="92">#REF!</definedName>
    <definedName name="_pib99" localSheetId="93">#REF!</definedName>
    <definedName name="_pib99" localSheetId="18">#REF!</definedName>
    <definedName name="_pib99" localSheetId="98">#REF!</definedName>
    <definedName name="_pib99" localSheetId="99">#REF!</definedName>
    <definedName name="_pib99" localSheetId="21">#REF!</definedName>
    <definedName name="_pib99" localSheetId="24">#REF!</definedName>
    <definedName name="_pib99">#REF!</definedName>
    <definedName name="_POR96" localSheetId="16">#REF!</definedName>
    <definedName name="_POR96" localSheetId="19">#REF!</definedName>
    <definedName name="_POR96" localSheetId="20">#REF!</definedName>
    <definedName name="_POR96" localSheetId="22">#REF!</definedName>
    <definedName name="_POR96" localSheetId="23">#REF!</definedName>
    <definedName name="_POR96" localSheetId="34">#REF!</definedName>
    <definedName name="_POR96" localSheetId="35">#REF!</definedName>
    <definedName name="_POR96" localSheetId="36">#REF!</definedName>
    <definedName name="_POR96" localSheetId="37">#REF!</definedName>
    <definedName name="_POR96" localSheetId="38">#REF!</definedName>
    <definedName name="_POR96" localSheetId="39">#REF!</definedName>
    <definedName name="_POR96" localSheetId="59">#REF!</definedName>
    <definedName name="_POR96" localSheetId="67">#REF!</definedName>
    <definedName name="_POR96" localSheetId="17">#REF!</definedName>
    <definedName name="_POR96" localSheetId="87">#REF!</definedName>
    <definedName name="_POR96" localSheetId="90">#REF!</definedName>
    <definedName name="_POR96" localSheetId="92">#REF!</definedName>
    <definedName name="_POR96" localSheetId="93">#REF!</definedName>
    <definedName name="_POR96" localSheetId="18">#REF!</definedName>
    <definedName name="_POR96" localSheetId="98">#REF!</definedName>
    <definedName name="_POR96" localSheetId="99">#REF!</definedName>
    <definedName name="_POR96" localSheetId="21">#REF!</definedName>
    <definedName name="_POR96" localSheetId="24">#REF!</definedName>
    <definedName name="_POR96">#REF!</definedName>
    <definedName name="_PRN96" localSheetId="16">#REF!</definedName>
    <definedName name="_PRN96" localSheetId="19">#REF!</definedName>
    <definedName name="_PRN96" localSheetId="20">#REF!</definedName>
    <definedName name="_PRN96" localSheetId="22">#REF!</definedName>
    <definedName name="_PRN96" localSheetId="23">#REF!</definedName>
    <definedName name="_PRN96" localSheetId="34">#REF!</definedName>
    <definedName name="_PRN96" localSheetId="35">#REF!</definedName>
    <definedName name="_PRN96" localSheetId="36">#REF!</definedName>
    <definedName name="_PRN96" localSheetId="37">#REF!</definedName>
    <definedName name="_PRN96" localSheetId="38">#REF!</definedName>
    <definedName name="_PRN96" localSheetId="39">#REF!</definedName>
    <definedName name="_PRN96" localSheetId="59">#REF!</definedName>
    <definedName name="_PRN96" localSheetId="67">#REF!</definedName>
    <definedName name="_PRN96" localSheetId="17">#REF!</definedName>
    <definedName name="_PRN96" localSheetId="87">#REF!</definedName>
    <definedName name="_PRN96" localSheetId="90">#REF!</definedName>
    <definedName name="_PRN96" localSheetId="92">#REF!</definedName>
    <definedName name="_PRN96" localSheetId="93">#REF!</definedName>
    <definedName name="_PRN96" localSheetId="18">#REF!</definedName>
    <definedName name="_PRN96" localSheetId="98">#REF!</definedName>
    <definedName name="_PRN96" localSheetId="99">#REF!</definedName>
    <definedName name="_PRN96" localSheetId="21">#REF!</definedName>
    <definedName name="_PRN96" localSheetId="24">#REF!</definedName>
    <definedName name="_PRN96">#REF!</definedName>
    <definedName name="_PTA1" localSheetId="16">#REF!</definedName>
    <definedName name="_PTA1" localSheetId="22">#REF!</definedName>
    <definedName name="_PTA1" localSheetId="26">#REF!</definedName>
    <definedName name="_PTA1" localSheetId="27">#REF!</definedName>
    <definedName name="_PTA1" localSheetId="31">#REF!</definedName>
    <definedName name="_PTA1" localSheetId="34">#REF!</definedName>
    <definedName name="_PTA1" localSheetId="35">#REF!</definedName>
    <definedName name="_PTA1" localSheetId="36">#REF!</definedName>
    <definedName name="_PTA1" localSheetId="37">#REF!</definedName>
    <definedName name="_PTA1" localSheetId="38">#REF!</definedName>
    <definedName name="_PTA1" localSheetId="39">#REF!</definedName>
    <definedName name="_PTA1" localSheetId="40">#REF!</definedName>
    <definedName name="_PTA1" localSheetId="41">#REF!</definedName>
    <definedName name="_PTA1" localSheetId="60">#REF!</definedName>
    <definedName name="_PTA1" localSheetId="63">#REF!</definedName>
    <definedName name="_PTA1" localSheetId="67">#REF!</definedName>
    <definedName name="_PTA1" localSheetId="17">#REF!</definedName>
    <definedName name="_PTA1" localSheetId="82">#REF!</definedName>
    <definedName name="_PTA1" localSheetId="83">#REF!</definedName>
    <definedName name="_PTA1" localSheetId="84">#REF!</definedName>
    <definedName name="_PTA1" localSheetId="85">#REF!</definedName>
    <definedName name="_PTA1" localSheetId="86">#REF!</definedName>
    <definedName name="_PTA1" localSheetId="87">#REF!</definedName>
    <definedName name="_PTA1" localSheetId="90">#REF!</definedName>
    <definedName name="_PTA1" localSheetId="92">#REF!</definedName>
    <definedName name="_PTA1" localSheetId="93">#REF!</definedName>
    <definedName name="_PTA1" localSheetId="99">#REF!</definedName>
    <definedName name="_PTA1" localSheetId="25">#REF!</definedName>
    <definedName name="_PTA1">#REF!</definedName>
    <definedName name="_qV196" localSheetId="26">#REF!</definedName>
    <definedName name="_qV196" localSheetId="103">[39]QNEWLOR!#REF!</definedName>
    <definedName name="_qV196" localSheetId="31">[39]QNEWLOR!#REF!</definedName>
    <definedName name="_qV196" localSheetId="34">#REF!</definedName>
    <definedName name="_qV196" localSheetId="35">#REF!</definedName>
    <definedName name="_qV196" localSheetId="36">[39]QNEWLOR!#REF!</definedName>
    <definedName name="_qV196" localSheetId="37">[39]QNEWLOR!#REF!</definedName>
    <definedName name="_qV196" localSheetId="38">[39]QNEWLOR!#REF!</definedName>
    <definedName name="_qV196" localSheetId="39">#REF!</definedName>
    <definedName name="_qV196" localSheetId="40">#REF!</definedName>
    <definedName name="_qV196" localSheetId="41">#REF!</definedName>
    <definedName name="_qV196" localSheetId="59">[39]QNEWLOR!#REF!</definedName>
    <definedName name="_qV196" localSheetId="60">[39]QNEWLOR!#REF!</definedName>
    <definedName name="_qV196" localSheetId="63">[39]QNEWLOR!#REF!</definedName>
    <definedName name="_qV196" localSheetId="64">#REF!</definedName>
    <definedName name="_qV196" localSheetId="66">#REF!</definedName>
    <definedName name="_qV196" localSheetId="67">[39]QNEWLOR!#REF!</definedName>
    <definedName name="_qV196" localSheetId="83">[39]QNEWLOR!#REF!</definedName>
    <definedName name="_qV196" localSheetId="84">[39]QNEWLOR!#REF!</definedName>
    <definedName name="_qV196" localSheetId="85">[39]QNEWLOR!#REF!</definedName>
    <definedName name="_qV196" localSheetId="86">[39]QNEWLOR!#REF!</definedName>
    <definedName name="_qV196" localSheetId="87">[39]QNEWLOR!#REF!</definedName>
    <definedName name="_qV196" localSheetId="90">[39]QNEWLOR!#REF!</definedName>
    <definedName name="_qV196" localSheetId="94">#REF!</definedName>
    <definedName name="_qV196" localSheetId="99">[39]QNEWLOR!#REF!</definedName>
    <definedName name="_qV196" localSheetId="25">#REF!</definedName>
    <definedName name="_qV196">[39]QNEWLOR!#REF!</definedName>
    <definedName name="_red42" localSheetId="31">'[52]RED Table 41'!$A$7:$I$7</definedName>
    <definedName name="_red42" localSheetId="34">#REF!</definedName>
    <definedName name="_red42" localSheetId="35">'[52]RED Table 41'!$A$7:$I$7</definedName>
    <definedName name="_red42" localSheetId="36">'[52]RED Table 41'!$A$7:$I$7</definedName>
    <definedName name="_red42" localSheetId="37">'[52]RED Table 41'!$A$7:$I$7</definedName>
    <definedName name="_red42" localSheetId="38">'[52]RED Table 41'!$A$7:$I$7</definedName>
    <definedName name="_red42" localSheetId="39">#REF!</definedName>
    <definedName name="_red42" localSheetId="59">'[52]RED Table 41'!$A$7:$I$7</definedName>
    <definedName name="_red42" localSheetId="63">#REF!</definedName>
    <definedName name="_red42" localSheetId="64">#REF!</definedName>
    <definedName name="_red42" localSheetId="66">#REF!</definedName>
    <definedName name="_red42" localSheetId="67">#REF!</definedName>
    <definedName name="_red42" localSheetId="90">'[52]RED Table 41'!$A$7:$I$7</definedName>
    <definedName name="_red42" localSheetId="92">'[52]RED Table 41'!$A$7:$I$7</definedName>
    <definedName name="_red42" localSheetId="93">'[52]RED Table 41'!$A$7:$I$7</definedName>
    <definedName name="_red42" localSheetId="94">#REF!</definedName>
    <definedName name="_red42">'[52]RED Table 41'!$A$7:$I$7</definedName>
    <definedName name="_ref2" localSheetId="16">#REF!</definedName>
    <definedName name="_ref2" localSheetId="19">#REF!</definedName>
    <definedName name="_ref2" localSheetId="20">#REF!</definedName>
    <definedName name="_ref2" localSheetId="22">#REF!</definedName>
    <definedName name="_ref2" localSheetId="26">#REF!</definedName>
    <definedName name="_ref2" localSheetId="27">#REF!</definedName>
    <definedName name="_ref2" localSheetId="103">#REF!</definedName>
    <definedName name="_ref2" localSheetId="31">#REF!</definedName>
    <definedName name="_ref2" localSheetId="34">#REF!</definedName>
    <definedName name="_ref2" localSheetId="35">#REF!</definedName>
    <definedName name="_ref2" localSheetId="36">#REF!</definedName>
    <definedName name="_ref2" localSheetId="37">#REF!</definedName>
    <definedName name="_ref2" localSheetId="38">#REF!</definedName>
    <definedName name="_ref2" localSheetId="39">#REF!</definedName>
    <definedName name="_ref2" localSheetId="40">#REF!</definedName>
    <definedName name="_ref2" localSheetId="41">#REF!</definedName>
    <definedName name="_ref2" localSheetId="59">#REF!</definedName>
    <definedName name="_ref2" localSheetId="60">#REF!</definedName>
    <definedName name="_ref2" localSheetId="63">#REF!</definedName>
    <definedName name="_ref2" localSheetId="64">#REF!</definedName>
    <definedName name="_ref2" localSheetId="15">#REF!</definedName>
    <definedName name="_ref2" localSheetId="67">#REF!</definedName>
    <definedName name="_ref2" localSheetId="17">#REF!</definedName>
    <definedName name="_ref2" localSheetId="82">#REF!</definedName>
    <definedName name="_ref2" localSheetId="83">#REF!</definedName>
    <definedName name="_ref2" localSheetId="84">#REF!</definedName>
    <definedName name="_ref2" localSheetId="85">#REF!</definedName>
    <definedName name="_ref2" localSheetId="86">#REF!</definedName>
    <definedName name="_ref2" localSheetId="87">#REF!</definedName>
    <definedName name="_ref2" localSheetId="90">#REF!</definedName>
    <definedName name="_ref2" localSheetId="92">#REF!</definedName>
    <definedName name="_ref2" localSheetId="93">#REF!</definedName>
    <definedName name="_ref2" localSheetId="18">#REF!</definedName>
    <definedName name="_ref2" localSheetId="98">#REF!</definedName>
    <definedName name="_ref2" localSheetId="99">#REF!</definedName>
    <definedName name="_ref2" localSheetId="102">#REF!</definedName>
    <definedName name="_ref2" localSheetId="21">#REF!</definedName>
    <definedName name="_ref2" localSheetId="24">#REF!</definedName>
    <definedName name="_ref2" localSheetId="25">#REF!</definedName>
    <definedName name="_ref2">#REF!</definedName>
    <definedName name="_Regression_Int" hidden="1">1</definedName>
    <definedName name="_Regression_Out" localSheetId="16" hidden="1">#REF!</definedName>
    <definedName name="_Regression_Out" localSheetId="19" hidden="1">#REF!</definedName>
    <definedName name="_Regression_Out" localSheetId="20" hidden="1">#REF!</definedName>
    <definedName name="_Regression_Out" localSheetId="22" hidden="1">#REF!</definedName>
    <definedName name="_Regression_Out" localSheetId="26" hidden="1">#REF!</definedName>
    <definedName name="_Regression_Out" localSheetId="27" hidden="1">#REF!</definedName>
    <definedName name="_Regression_Out" localSheetId="103" hidden="1">#REF!</definedName>
    <definedName name="_Regression_Out" localSheetId="31" hidden="1">#REF!</definedName>
    <definedName name="_Regression_Out" localSheetId="34" hidden="1">#REF!</definedName>
    <definedName name="_Regression_Out" localSheetId="35" hidden="1">#REF!</definedName>
    <definedName name="_Regression_Out" localSheetId="36" hidden="1">#REF!</definedName>
    <definedName name="_Regression_Out" localSheetId="37" hidden="1">#REF!</definedName>
    <definedName name="_Regression_Out" localSheetId="38" hidden="1">#REF!</definedName>
    <definedName name="_Regression_Out" localSheetId="39" hidden="1">#REF!</definedName>
    <definedName name="_Regression_Out" localSheetId="40" hidden="1">#REF!</definedName>
    <definedName name="_Regression_Out" localSheetId="41" hidden="1">#REF!</definedName>
    <definedName name="_Regression_Out" localSheetId="49" hidden="1">#REF!</definedName>
    <definedName name="_Regression_Out" localSheetId="53" hidden="1">#REF!</definedName>
    <definedName name="_Regression_Out" localSheetId="59" hidden="1">#REF!</definedName>
    <definedName name="_Regression_Out" localSheetId="60" hidden="1">#REF!</definedName>
    <definedName name="_Regression_Out" localSheetId="63" hidden="1">#REF!</definedName>
    <definedName name="_Regression_Out" localSheetId="64" hidden="1">#REF!</definedName>
    <definedName name="_Regression_Out" localSheetId="15" hidden="1">#REF!</definedName>
    <definedName name="_Regression_Out" localSheetId="67" hidden="1">#REF!</definedName>
    <definedName name="_Regression_Out" localSheetId="17" hidden="1">#REF!</definedName>
    <definedName name="_Regression_Out" localSheetId="82" hidden="1">#REF!</definedName>
    <definedName name="_Regression_Out" localSheetId="83" hidden="1">#REF!</definedName>
    <definedName name="_Regression_Out" localSheetId="84" hidden="1">#REF!</definedName>
    <definedName name="_Regression_Out" localSheetId="85" hidden="1">#REF!</definedName>
    <definedName name="_Regression_Out" localSheetId="86" hidden="1">#REF!</definedName>
    <definedName name="_Regression_Out" localSheetId="87" hidden="1">#REF!</definedName>
    <definedName name="_Regression_Out" localSheetId="90" hidden="1">#REF!</definedName>
    <definedName name="_Regression_Out" localSheetId="92" hidden="1">#REF!</definedName>
    <definedName name="_Regression_Out" localSheetId="93" hidden="1">#REF!</definedName>
    <definedName name="_Regression_Out" localSheetId="18" hidden="1">#REF!</definedName>
    <definedName name="_Regression_Out" localSheetId="98" hidden="1">#REF!</definedName>
    <definedName name="_Regression_Out" localSheetId="99" hidden="1">#REF!</definedName>
    <definedName name="_Regression_Out" localSheetId="102" hidden="1">#REF!</definedName>
    <definedName name="_Regression_Out" localSheetId="21" hidden="1">#REF!</definedName>
    <definedName name="_Regression_Out" localSheetId="24" hidden="1">#REF!</definedName>
    <definedName name="_Regression_Out" localSheetId="25" hidden="1">#REF!</definedName>
    <definedName name="_Regression_Out" hidden="1">#REF!</definedName>
    <definedName name="_Regression_X" localSheetId="16" hidden="1">#REF!</definedName>
    <definedName name="_Regression_X" localSheetId="22" hidden="1">#REF!</definedName>
    <definedName name="_Regression_X" localSheetId="26" hidden="1">#REF!</definedName>
    <definedName name="_Regression_X" localSheetId="27" hidden="1">#REF!</definedName>
    <definedName name="_Regression_X" localSheetId="31" hidden="1">#REF!</definedName>
    <definedName name="_Regression_X" localSheetId="34" hidden="1">#REF!</definedName>
    <definedName name="_Regression_X" localSheetId="35" hidden="1">#REF!</definedName>
    <definedName name="_Regression_X" localSheetId="36" hidden="1">#REF!</definedName>
    <definedName name="_Regression_X" localSheetId="37" hidden="1">#REF!</definedName>
    <definedName name="_Regression_X" localSheetId="38" hidden="1">#REF!</definedName>
    <definedName name="_Regression_X" localSheetId="39" hidden="1">#REF!</definedName>
    <definedName name="_Regression_X" localSheetId="40" hidden="1">#REF!</definedName>
    <definedName name="_Regression_X" localSheetId="41" hidden="1">#REF!</definedName>
    <definedName name="_Regression_X" localSheetId="49" hidden="1">#REF!</definedName>
    <definedName name="_Regression_X" localSheetId="53" hidden="1">#REF!</definedName>
    <definedName name="_Regression_X" localSheetId="59" hidden="1">#REF!</definedName>
    <definedName name="_Regression_X" localSheetId="60" hidden="1">#REF!</definedName>
    <definedName name="_Regression_X" localSheetId="63" hidden="1">#REF!</definedName>
    <definedName name="_Regression_X" localSheetId="67" hidden="1">#REF!</definedName>
    <definedName name="_Regression_X" localSheetId="17" hidden="1">#REF!</definedName>
    <definedName name="_Regression_X" localSheetId="82" hidden="1">#REF!</definedName>
    <definedName name="_Regression_X" localSheetId="83" hidden="1">#REF!</definedName>
    <definedName name="_Regression_X" localSheetId="84" hidden="1">#REF!</definedName>
    <definedName name="_Regression_X" localSheetId="85" hidden="1">#REF!</definedName>
    <definedName name="_Regression_X" localSheetId="86" hidden="1">#REF!</definedName>
    <definedName name="_Regression_X" localSheetId="87" hidden="1">#REF!</definedName>
    <definedName name="_Regression_X" localSheetId="90" hidden="1">#REF!</definedName>
    <definedName name="_Regression_X" localSheetId="92" hidden="1">#REF!</definedName>
    <definedName name="_Regression_X" localSheetId="93" hidden="1">#REF!</definedName>
    <definedName name="_Regression_X" localSheetId="98" hidden="1">#REF!</definedName>
    <definedName name="_Regression_X" localSheetId="99" hidden="1">#REF!</definedName>
    <definedName name="_Regression_X" localSheetId="25" hidden="1">#REF!</definedName>
    <definedName name="_Regression_X" hidden="1">#REF!</definedName>
    <definedName name="_Regression_Y" localSheetId="16" hidden="1">#REF!</definedName>
    <definedName name="_Regression_Y" localSheetId="22" hidden="1">#REF!</definedName>
    <definedName name="_Regression_Y" localSheetId="26" hidden="1">#REF!</definedName>
    <definedName name="_Regression_Y" localSheetId="27" hidden="1">#REF!</definedName>
    <definedName name="_Regression_Y" localSheetId="31" hidden="1">#REF!</definedName>
    <definedName name="_Regression_Y" localSheetId="34" hidden="1">#REF!</definedName>
    <definedName name="_Regression_Y" localSheetId="35" hidden="1">#REF!</definedName>
    <definedName name="_Regression_Y" localSheetId="36" hidden="1">#REF!</definedName>
    <definedName name="_Regression_Y" localSheetId="37" hidden="1">#REF!</definedName>
    <definedName name="_Regression_Y" localSheetId="38" hidden="1">#REF!</definedName>
    <definedName name="_Regression_Y" localSheetId="39" hidden="1">#REF!</definedName>
    <definedName name="_Regression_Y" localSheetId="40" hidden="1">#REF!</definedName>
    <definedName name="_Regression_Y" localSheetId="41" hidden="1">#REF!</definedName>
    <definedName name="_Regression_Y" localSheetId="49" hidden="1">#REF!</definedName>
    <definedName name="_Regression_Y" localSheetId="53" hidden="1">#REF!</definedName>
    <definedName name="_Regression_Y" localSheetId="59" hidden="1">#REF!</definedName>
    <definedName name="_Regression_Y" localSheetId="60" hidden="1">#REF!</definedName>
    <definedName name="_Regression_Y" localSheetId="63" hidden="1">#REF!</definedName>
    <definedName name="_Regression_Y" localSheetId="67" hidden="1">#REF!</definedName>
    <definedName name="_Regression_Y" localSheetId="17" hidden="1">#REF!</definedName>
    <definedName name="_Regression_Y" localSheetId="82" hidden="1">#REF!</definedName>
    <definedName name="_Regression_Y" localSheetId="83" hidden="1">#REF!</definedName>
    <definedName name="_Regression_Y" localSheetId="84" hidden="1">#REF!</definedName>
    <definedName name="_Regression_Y" localSheetId="85" hidden="1">#REF!</definedName>
    <definedName name="_Regression_Y" localSheetId="86" hidden="1">#REF!</definedName>
    <definedName name="_Regression_Y" localSheetId="87" hidden="1">#REF!</definedName>
    <definedName name="_Regression_Y" localSheetId="90" hidden="1">#REF!</definedName>
    <definedName name="_Regression_Y" localSheetId="92" hidden="1">#REF!</definedName>
    <definedName name="_Regression_Y" localSheetId="93" hidden="1">#REF!</definedName>
    <definedName name="_Regression_Y" localSheetId="98" hidden="1">#REF!</definedName>
    <definedName name="_Regression_Y" localSheetId="99" hidden="1">#REF!</definedName>
    <definedName name="_Regression_Y" localSheetId="25" hidden="1">#REF!</definedName>
    <definedName name="_Regression_Y" hidden="1">#REF!</definedName>
    <definedName name="_RES2" localSheetId="26">#REF!</definedName>
    <definedName name="_RES2" localSheetId="31">[40]RES!#REF!</definedName>
    <definedName name="_RES2" localSheetId="34">#REF!</definedName>
    <definedName name="_RES2" localSheetId="35">[40]RES!#REF!</definedName>
    <definedName name="_RES2" localSheetId="36">[40]RES!#REF!</definedName>
    <definedName name="_RES2" localSheetId="37">[40]RES!#REF!</definedName>
    <definedName name="_RES2" localSheetId="38">[40]RES!#REF!</definedName>
    <definedName name="_RES2" localSheetId="39">#REF!</definedName>
    <definedName name="_RES2" localSheetId="49">[40]RES!#REF!</definedName>
    <definedName name="_RES2" localSheetId="53">[40]RES!#REF!</definedName>
    <definedName name="_RES2" localSheetId="59">[40]RES!#REF!</definedName>
    <definedName name="_RES2" localSheetId="60">[40]RES!#REF!</definedName>
    <definedName name="_RES2" localSheetId="63">[40]RES!#REF!</definedName>
    <definedName name="_RES2" localSheetId="64">#REF!</definedName>
    <definedName name="_RES2" localSheetId="66">#REF!</definedName>
    <definedName name="_RES2" localSheetId="67">[40]RES!#REF!</definedName>
    <definedName name="_RES2" localSheetId="83">[40]RES!#REF!</definedName>
    <definedName name="_RES2" localSheetId="84">[40]RES!#REF!</definedName>
    <definedName name="_RES2" localSheetId="85">[40]RES!#REF!</definedName>
    <definedName name="_RES2" localSheetId="86">[40]RES!#REF!</definedName>
    <definedName name="_RES2" localSheetId="90">[40]RES!#REF!</definedName>
    <definedName name="_RES2" localSheetId="92">[40]RES!#REF!</definedName>
    <definedName name="_RES2" localSheetId="93">[40]RES!#REF!</definedName>
    <definedName name="_RES2" localSheetId="94">#REF!</definedName>
    <definedName name="_RES2" localSheetId="98">[40]RES!#REF!</definedName>
    <definedName name="_RES2" localSheetId="99">[40]RES!#REF!</definedName>
    <definedName name="_RES2" localSheetId="25">#REF!</definedName>
    <definedName name="_RES2">[40]RES!#REF!</definedName>
    <definedName name="_rge1" localSheetId="16">#REF!</definedName>
    <definedName name="_rge1" localSheetId="19">#REF!</definedName>
    <definedName name="_rge1" localSheetId="20">#REF!</definedName>
    <definedName name="_rge1" localSheetId="22">#REF!</definedName>
    <definedName name="_rge1" localSheetId="23">#REF!</definedName>
    <definedName name="_rge1" localSheetId="31">#REF!</definedName>
    <definedName name="_rge1" localSheetId="34">#REF!</definedName>
    <definedName name="_rge1" localSheetId="35">#REF!</definedName>
    <definedName name="_rge1" localSheetId="36">#REF!</definedName>
    <definedName name="_rge1" localSheetId="37">#REF!</definedName>
    <definedName name="_rge1" localSheetId="38">#REF!</definedName>
    <definedName name="_rge1" localSheetId="39">#REF!</definedName>
    <definedName name="_rge1" localSheetId="59">#REF!</definedName>
    <definedName name="_rge1" localSheetId="67">#REF!</definedName>
    <definedName name="_rge1" localSheetId="17">#REF!</definedName>
    <definedName name="_rge1" localSheetId="87">#REF!</definedName>
    <definedName name="_rge1" localSheetId="90">#REF!</definedName>
    <definedName name="_rge1" localSheetId="92">#REF!</definedName>
    <definedName name="_rge1" localSheetId="93">#REF!</definedName>
    <definedName name="_rge1" localSheetId="18">#REF!</definedName>
    <definedName name="_rge1" localSheetId="98">#REF!</definedName>
    <definedName name="_rge1" localSheetId="99">#REF!</definedName>
    <definedName name="_rge1" localSheetId="21">#REF!</definedName>
    <definedName name="_rge1" localSheetId="24">#REF!</definedName>
    <definedName name="_rge1">#REF!</definedName>
    <definedName name="_ROS1">#N/A</definedName>
    <definedName name="_ROS2">#N/A</definedName>
    <definedName name="_ROS3">#N/A</definedName>
    <definedName name="_ROS4">#N/A</definedName>
    <definedName name="_SAR1" localSheetId="16">#REF!</definedName>
    <definedName name="_SAR1" localSheetId="19">#REF!</definedName>
    <definedName name="_SAR1" localSheetId="20">#REF!</definedName>
    <definedName name="_SAR1" localSheetId="22">#REF!</definedName>
    <definedName name="_SAR1" localSheetId="26">#REF!</definedName>
    <definedName name="_SAR1" localSheetId="27">#REF!</definedName>
    <definedName name="_SAR1" localSheetId="103">#REF!</definedName>
    <definedName name="_SAR1" localSheetId="31">#REF!</definedName>
    <definedName name="_SAR1" localSheetId="34">#REF!</definedName>
    <definedName name="_SAR1" localSheetId="35">#REF!</definedName>
    <definedName name="_SAR1" localSheetId="36">#REF!</definedName>
    <definedName name="_SAR1" localSheetId="37">#REF!</definedName>
    <definedName name="_SAR1" localSheetId="38">#REF!</definedName>
    <definedName name="_SAR1" localSheetId="39">#REF!</definedName>
    <definedName name="_SAR1" localSheetId="40">#REF!</definedName>
    <definedName name="_SAR1" localSheetId="41">#REF!</definedName>
    <definedName name="_SAR1" localSheetId="59">#REF!</definedName>
    <definedName name="_SAR1" localSheetId="60">#REF!</definedName>
    <definedName name="_SAR1" localSheetId="63">#REF!</definedName>
    <definedName name="_SAR1" localSheetId="64">#REF!</definedName>
    <definedName name="_SAR1" localSheetId="15">#REF!</definedName>
    <definedName name="_SAR1" localSheetId="67">#REF!</definedName>
    <definedName name="_SAR1" localSheetId="17">#REF!</definedName>
    <definedName name="_SAR1" localSheetId="82">#REF!</definedName>
    <definedName name="_SAR1" localSheetId="83">#REF!</definedName>
    <definedName name="_SAR1" localSheetId="84">#REF!</definedName>
    <definedName name="_SAR1" localSheetId="85">#REF!</definedName>
    <definedName name="_SAR1" localSheetId="86">#REF!</definedName>
    <definedName name="_SAR1" localSheetId="87">#REF!</definedName>
    <definedName name="_SAR1" localSheetId="90">#REF!</definedName>
    <definedName name="_SAR1" localSheetId="92">#REF!</definedName>
    <definedName name="_SAR1" localSheetId="93">#REF!</definedName>
    <definedName name="_SAR1" localSheetId="18">#REF!</definedName>
    <definedName name="_SAR1" localSheetId="98">#REF!</definedName>
    <definedName name="_SAR1" localSheetId="99">#REF!</definedName>
    <definedName name="_SAR1" localSheetId="102">#REF!</definedName>
    <definedName name="_SAR1" localSheetId="21">#REF!</definedName>
    <definedName name="_SAR1" localSheetId="24">#REF!</definedName>
    <definedName name="_SAR1" localSheetId="25">#REF!</definedName>
    <definedName name="_SAR1">#REF!</definedName>
    <definedName name="_sei2" localSheetId="16">#REF!</definedName>
    <definedName name="_sei2" localSheetId="34">#REF!</definedName>
    <definedName name="_sei2" localSheetId="35">#REF!</definedName>
    <definedName name="_sei2" localSheetId="36">#REF!</definedName>
    <definedName name="_sei2" localSheetId="37">#REF!</definedName>
    <definedName name="_sei2" localSheetId="38">#REF!</definedName>
    <definedName name="_sei2" localSheetId="39">#REF!</definedName>
    <definedName name="_sei2" localSheetId="59">#REF!</definedName>
    <definedName name="_sei2" localSheetId="67">#REF!</definedName>
    <definedName name="_sei2" localSheetId="17">#REF!</definedName>
    <definedName name="_sei2" localSheetId="90">#REF!</definedName>
    <definedName name="_sei2" localSheetId="92">#REF!</definedName>
    <definedName name="_sei2" localSheetId="93">#REF!</definedName>
    <definedName name="_sei2" localSheetId="98">#REF!</definedName>
    <definedName name="_sei2">#REF!</definedName>
    <definedName name="_sei98" localSheetId="16">#REF!</definedName>
    <definedName name="_sei98" localSheetId="34">#REF!</definedName>
    <definedName name="_sei98" localSheetId="35">#REF!</definedName>
    <definedName name="_sei98" localSheetId="36">#REF!</definedName>
    <definedName name="_sei98" localSheetId="37">#REF!</definedName>
    <definedName name="_sei98" localSheetId="38">#REF!</definedName>
    <definedName name="_sei98" localSheetId="39">#REF!</definedName>
    <definedName name="_sei98" localSheetId="59">#REF!</definedName>
    <definedName name="_sei98" localSheetId="17">#REF!</definedName>
    <definedName name="_sei98" localSheetId="90">#REF!</definedName>
    <definedName name="_sei98" localSheetId="92">#REF!</definedName>
    <definedName name="_sei98" localSheetId="93">#REF!</definedName>
    <definedName name="_sei98" localSheetId="98">#REF!</definedName>
    <definedName name="_sei98">#REF!</definedName>
    <definedName name="_Sort" localSheetId="16" hidden="1">#REF!</definedName>
    <definedName name="_Sort" localSheetId="22" hidden="1">#REF!</definedName>
    <definedName name="_Sort" localSheetId="26" hidden="1">#REF!</definedName>
    <definedName name="_Sort" localSheetId="27" hidden="1">#REF!</definedName>
    <definedName name="_Sort" localSheetId="31" hidden="1">#REF!</definedName>
    <definedName name="_Sort" localSheetId="34" hidden="1">#REF!</definedName>
    <definedName name="_Sort" localSheetId="35" hidden="1">#REF!</definedName>
    <definedName name="_Sort" localSheetId="36" hidden="1">#REF!</definedName>
    <definedName name="_Sort" localSheetId="37" hidden="1">#REF!</definedName>
    <definedName name="_Sort" localSheetId="38" hidden="1">#REF!</definedName>
    <definedName name="_Sort" localSheetId="39" hidden="1">#REF!</definedName>
    <definedName name="_Sort" localSheetId="40" hidden="1">#REF!</definedName>
    <definedName name="_Sort" localSheetId="41" hidden="1">#REF!</definedName>
    <definedName name="_Sort" localSheetId="60" hidden="1">#REF!</definedName>
    <definedName name="_Sort" localSheetId="63" hidden="1">#REF!</definedName>
    <definedName name="_Sort" localSheetId="67" hidden="1">#REF!</definedName>
    <definedName name="_Sort" localSheetId="17" hidden="1">#REF!</definedName>
    <definedName name="_Sort" localSheetId="82" hidden="1">#REF!</definedName>
    <definedName name="_Sort" localSheetId="83" hidden="1">#REF!</definedName>
    <definedName name="_Sort" localSheetId="84" hidden="1">#REF!</definedName>
    <definedName name="_Sort" localSheetId="85" hidden="1">#REF!</definedName>
    <definedName name="_Sort" localSheetId="86" hidden="1">#REF!</definedName>
    <definedName name="_Sort" localSheetId="87" hidden="1">#REF!</definedName>
    <definedName name="_Sort" localSheetId="90" hidden="1">#REF!</definedName>
    <definedName name="_Sort" localSheetId="92" hidden="1">#REF!</definedName>
    <definedName name="_Sort" localSheetId="93" hidden="1">#REF!</definedName>
    <definedName name="_Sort" localSheetId="99" hidden="1">#REF!</definedName>
    <definedName name="_Sort" localSheetId="25" hidden="1">#REF!</definedName>
    <definedName name="_Sort" hidden="1">#REF!</definedName>
    <definedName name="_SRN96" localSheetId="16">#REF!</definedName>
    <definedName name="_SRN96" localSheetId="34">#REF!</definedName>
    <definedName name="_SRN96" localSheetId="35">#REF!</definedName>
    <definedName name="_SRN96" localSheetId="36">#REF!</definedName>
    <definedName name="_SRN96" localSheetId="37">#REF!</definedName>
    <definedName name="_SRN96" localSheetId="38">#REF!</definedName>
    <definedName name="_SRN96" localSheetId="39">#REF!</definedName>
    <definedName name="_SRN96" localSheetId="17">#REF!</definedName>
    <definedName name="_SRN96" localSheetId="90">#REF!</definedName>
    <definedName name="_SRN96" localSheetId="92">#REF!</definedName>
    <definedName name="_SRN96" localSheetId="93">#REF!</definedName>
    <definedName name="_SRN96">#REF!</definedName>
    <definedName name="_SRT11" localSheetId="16" hidden="1">{"Minpmon",#N/A,FALSE,"Monthinput"}</definedName>
    <definedName name="_SRT11" localSheetId="19" hidden="1">{"Minpmon",#N/A,FALSE,"Monthinput"}</definedName>
    <definedName name="_SRT11" localSheetId="20" hidden="1">{"Minpmon",#N/A,FALSE,"Monthinput"}</definedName>
    <definedName name="_SRT11" localSheetId="22" hidden="1">{"Minpmon",#N/A,FALSE,"Monthinput"}</definedName>
    <definedName name="_SRT11" localSheetId="23" hidden="1">{"Minpmon",#N/A,FALSE,"Monthinput"}</definedName>
    <definedName name="_SRT11" localSheetId="26" hidden="1">{"Minpmon",#N/A,FALSE,"Monthinput"}</definedName>
    <definedName name="_SRT11" localSheetId="27" hidden="1">{"Minpmon",#N/A,FALSE,"Monthinput"}</definedName>
    <definedName name="_SRT11" localSheetId="103" hidden="1">{"Minpmon",#N/A,FALSE,"Monthinput"}</definedName>
    <definedName name="_SRT11" localSheetId="29" hidden="1">{"Minpmon",#N/A,FALSE,"Monthinput"}</definedName>
    <definedName name="_SRT11" localSheetId="28" hidden="1">{"Minpmon",#N/A,FALSE,"Monthinput"}</definedName>
    <definedName name="_SRT11" localSheetId="31" hidden="1">{"Minpmon",#N/A,FALSE,"Monthinput"}</definedName>
    <definedName name="_SRT11" localSheetId="34" hidden="1">{"Minpmon",#N/A,FALSE,"Monthinput"}</definedName>
    <definedName name="_SRT11" localSheetId="35" hidden="1">{"Minpmon",#N/A,FALSE,"Monthinput"}</definedName>
    <definedName name="_SRT11" localSheetId="36" hidden="1">{"Minpmon",#N/A,FALSE,"Monthinput"}</definedName>
    <definedName name="_SRT11" localSheetId="37" hidden="1">{"Minpmon",#N/A,FALSE,"Monthinput"}</definedName>
    <definedName name="_SRT11" localSheetId="38" hidden="1">{"Minpmon",#N/A,FALSE,"Monthinput"}</definedName>
    <definedName name="_SRT11" localSheetId="39" hidden="1">{"Minpmon",#N/A,FALSE,"Monthinput"}</definedName>
    <definedName name="_SRT11" localSheetId="2" hidden="1">{"Minpmon",#N/A,FALSE,"Monthinput"}</definedName>
    <definedName name="_SRT11" localSheetId="40" hidden="1">{"Minpmon",#N/A,FALSE,"Monthinput"}</definedName>
    <definedName name="_SRT11" localSheetId="41" hidden="1">{"Minpmon",#N/A,FALSE,"Monthinput"}</definedName>
    <definedName name="_SRT11" localSheetId="42" hidden="1">{"Minpmon",#N/A,FALSE,"Monthinput"}</definedName>
    <definedName name="_SRT11" localSheetId="43" hidden="1">{"Minpmon",#N/A,FALSE,"Monthinput"}</definedName>
    <definedName name="_SRT11" localSheetId="44" hidden="1">{"Minpmon",#N/A,FALSE,"Monthinput"}</definedName>
    <definedName name="_SRT11" localSheetId="59" hidden="1">{"Minpmon",#N/A,FALSE,"Monthinput"}</definedName>
    <definedName name="_SRT11" localSheetId="60" hidden="1">{"Minpmon",#N/A,FALSE,"Monthinput"}</definedName>
    <definedName name="_SRT11" localSheetId="63" hidden="1">{"Minpmon",#N/A,FALSE,"Monthinput"}</definedName>
    <definedName name="_SRT11" localSheetId="64" hidden="1">{"Minpmon",#N/A,FALSE,"Monthinput"}</definedName>
    <definedName name="_SRT11" localSheetId="15" hidden="1">{"Minpmon",#N/A,FALSE,"Monthinput"}</definedName>
    <definedName name="_SRT11" localSheetId="66" hidden="1">{"Minpmon",#N/A,FALSE,"Monthinput"}</definedName>
    <definedName name="_SRT11" localSheetId="67" hidden="1">{"Minpmon",#N/A,FALSE,"Monthinput"}</definedName>
    <definedName name="_SRT11" localSheetId="17" hidden="1">{"Minpmon",#N/A,FALSE,"Monthinput"}</definedName>
    <definedName name="_SRT11" localSheetId="82" hidden="1">{"Minpmon",#N/A,FALSE,"Monthinput"}</definedName>
    <definedName name="_SRT11" localSheetId="83" hidden="1">{"Minpmon",#N/A,FALSE,"Monthinput"}</definedName>
    <definedName name="_SRT11" localSheetId="84" hidden="1">{"Minpmon",#N/A,FALSE,"Monthinput"}</definedName>
    <definedName name="_SRT11" localSheetId="85" hidden="1">{"Minpmon",#N/A,FALSE,"Monthinput"}</definedName>
    <definedName name="_SRT11" localSheetId="86" hidden="1">{"Minpmon",#N/A,FALSE,"Monthinput"}</definedName>
    <definedName name="_SRT11" localSheetId="87" hidden="1">{"Minpmon",#N/A,FALSE,"Monthinput"}</definedName>
    <definedName name="_SRT11" localSheetId="90" hidden="1">{"Minpmon",#N/A,FALSE,"Monthinput"}</definedName>
    <definedName name="_SRT11" localSheetId="92" hidden="1">{"Minpmon",#N/A,FALSE,"Monthinput"}</definedName>
    <definedName name="_SRT11" localSheetId="93" hidden="1">{"Minpmon",#N/A,FALSE,"Monthinput"}</definedName>
    <definedName name="_SRT11" localSheetId="18" hidden="1">{"Minpmon",#N/A,FALSE,"Monthinput"}</definedName>
    <definedName name="_SRT11" localSheetId="94" hidden="1">{"Minpmon",#N/A,FALSE,"Monthinput"}</definedName>
    <definedName name="_SRT11" localSheetId="95" hidden="1">{"Minpmon",#N/A,FALSE,"Monthinput"}</definedName>
    <definedName name="_SRT11" localSheetId="98" hidden="1">{"Minpmon",#N/A,FALSE,"Monthinput"}</definedName>
    <definedName name="_SRT11" localSheetId="99" hidden="1">{"Minpmon",#N/A,FALSE,"Monthinput"}</definedName>
    <definedName name="_SRT11" localSheetId="101" hidden="1">{"Minpmon",#N/A,FALSE,"Monthinput"}</definedName>
    <definedName name="_SRT11" localSheetId="102" hidden="1">{"Minpmon",#N/A,FALSE,"Monthinput"}</definedName>
    <definedName name="_SRT11" localSheetId="21" hidden="1">{"Minpmon",#N/A,FALSE,"Monthinput"}</definedName>
    <definedName name="_SRT11" localSheetId="24" hidden="1">{"Minpmon",#N/A,FALSE,"Monthinput"}</definedName>
    <definedName name="_SRT11" localSheetId="25" hidden="1">{"Minpmon",#N/A,FALSE,"Monthinput"}</definedName>
    <definedName name="_SRT11" localSheetId="96" hidden="1">{"Minpmon",#N/A,FALSE,"Monthinput"}</definedName>
    <definedName name="_SRT11" localSheetId="97" hidden="1">{"Minpmon",#N/A,FALSE,"Monthinput"}</definedName>
    <definedName name="_SRT11" hidden="1">{"Minpmon",#N/A,FALSE,"Monthinput"}</definedName>
    <definedName name="_SRT111" localSheetId="16" hidden="1">{"Minpmon",#N/A,FALSE,"Monthinput"}</definedName>
    <definedName name="_SRT111" localSheetId="19" hidden="1">{"Minpmon",#N/A,FALSE,"Monthinput"}</definedName>
    <definedName name="_SRT111" localSheetId="20" hidden="1">{"Minpmon",#N/A,FALSE,"Monthinput"}</definedName>
    <definedName name="_SRT111" localSheetId="22" hidden="1">{"Minpmon",#N/A,FALSE,"Monthinput"}</definedName>
    <definedName name="_SRT111" localSheetId="23" hidden="1">{"Minpmon",#N/A,FALSE,"Monthinput"}</definedName>
    <definedName name="_SRT111" localSheetId="26" hidden="1">{"Minpmon",#N/A,FALSE,"Monthinput"}</definedName>
    <definedName name="_SRT111" localSheetId="27" hidden="1">{"Minpmon",#N/A,FALSE,"Monthinput"}</definedName>
    <definedName name="_SRT111" localSheetId="103" hidden="1">{"Minpmon",#N/A,FALSE,"Monthinput"}</definedName>
    <definedName name="_SRT111" localSheetId="29" hidden="1">{"Minpmon",#N/A,FALSE,"Monthinput"}</definedName>
    <definedName name="_SRT111" localSheetId="28" hidden="1">{"Minpmon",#N/A,FALSE,"Monthinput"}</definedName>
    <definedName name="_SRT111" localSheetId="31" hidden="1">{"Minpmon",#N/A,FALSE,"Monthinput"}</definedName>
    <definedName name="_SRT111" localSheetId="34" hidden="1">{"Minpmon",#N/A,FALSE,"Monthinput"}</definedName>
    <definedName name="_SRT111" localSheetId="35" hidden="1">{"Minpmon",#N/A,FALSE,"Monthinput"}</definedName>
    <definedName name="_SRT111" localSheetId="36" hidden="1">{"Minpmon",#N/A,FALSE,"Monthinput"}</definedName>
    <definedName name="_SRT111" localSheetId="37" hidden="1">{"Minpmon",#N/A,FALSE,"Monthinput"}</definedName>
    <definedName name="_SRT111" localSheetId="38" hidden="1">{"Minpmon",#N/A,FALSE,"Monthinput"}</definedName>
    <definedName name="_SRT111" localSheetId="39" hidden="1">{"Minpmon",#N/A,FALSE,"Monthinput"}</definedName>
    <definedName name="_SRT111" localSheetId="2" hidden="1">{"Minpmon",#N/A,FALSE,"Monthinput"}</definedName>
    <definedName name="_SRT111" localSheetId="40" hidden="1">{"Minpmon",#N/A,FALSE,"Monthinput"}</definedName>
    <definedName name="_SRT111" localSheetId="41" hidden="1">{"Minpmon",#N/A,FALSE,"Monthinput"}</definedName>
    <definedName name="_SRT111" localSheetId="42" hidden="1">{"Minpmon",#N/A,FALSE,"Monthinput"}</definedName>
    <definedName name="_SRT111" localSheetId="43" hidden="1">{"Minpmon",#N/A,FALSE,"Monthinput"}</definedName>
    <definedName name="_SRT111" localSheetId="44" hidden="1">{"Minpmon",#N/A,FALSE,"Monthinput"}</definedName>
    <definedName name="_SRT111" localSheetId="59" hidden="1">{"Minpmon",#N/A,FALSE,"Monthinput"}</definedName>
    <definedName name="_SRT111" localSheetId="60" hidden="1">{"Minpmon",#N/A,FALSE,"Monthinput"}</definedName>
    <definedName name="_SRT111" localSheetId="63" hidden="1">{"Minpmon",#N/A,FALSE,"Monthinput"}</definedName>
    <definedName name="_SRT111" localSheetId="64" hidden="1">{"Minpmon",#N/A,FALSE,"Monthinput"}</definedName>
    <definedName name="_SRT111" localSheetId="15" hidden="1">{"Minpmon",#N/A,FALSE,"Monthinput"}</definedName>
    <definedName name="_SRT111" localSheetId="66" hidden="1">{"Minpmon",#N/A,FALSE,"Monthinput"}</definedName>
    <definedName name="_SRT111" localSheetId="67" hidden="1">{"Minpmon",#N/A,FALSE,"Monthinput"}</definedName>
    <definedName name="_SRT111" localSheetId="17" hidden="1">{"Minpmon",#N/A,FALSE,"Monthinput"}</definedName>
    <definedName name="_SRT111" localSheetId="82" hidden="1">{"Minpmon",#N/A,FALSE,"Monthinput"}</definedName>
    <definedName name="_SRT111" localSheetId="83" hidden="1">{"Minpmon",#N/A,FALSE,"Monthinput"}</definedName>
    <definedName name="_SRT111" localSheetId="84" hidden="1">{"Minpmon",#N/A,FALSE,"Monthinput"}</definedName>
    <definedName name="_SRT111" localSheetId="85" hidden="1">{"Minpmon",#N/A,FALSE,"Monthinput"}</definedName>
    <definedName name="_SRT111" localSheetId="86" hidden="1">{"Minpmon",#N/A,FALSE,"Monthinput"}</definedName>
    <definedName name="_SRT111" localSheetId="87" hidden="1">{"Minpmon",#N/A,FALSE,"Monthinput"}</definedName>
    <definedName name="_SRT111" localSheetId="90" hidden="1">{"Minpmon",#N/A,FALSE,"Monthinput"}</definedName>
    <definedName name="_SRT111" localSheetId="92" hidden="1">{"Minpmon",#N/A,FALSE,"Monthinput"}</definedName>
    <definedName name="_SRT111" localSheetId="93" hidden="1">{"Minpmon",#N/A,FALSE,"Monthinput"}</definedName>
    <definedName name="_SRT111" localSheetId="18" hidden="1">{"Minpmon",#N/A,FALSE,"Monthinput"}</definedName>
    <definedName name="_SRT111" localSheetId="94" hidden="1">{"Minpmon",#N/A,FALSE,"Monthinput"}</definedName>
    <definedName name="_SRT111" localSheetId="95" hidden="1">{"Minpmon",#N/A,FALSE,"Monthinput"}</definedName>
    <definedName name="_SRT111" localSheetId="98" hidden="1">{"Minpmon",#N/A,FALSE,"Monthinput"}</definedName>
    <definedName name="_SRT111" localSheetId="99" hidden="1">{"Minpmon",#N/A,FALSE,"Monthinput"}</definedName>
    <definedName name="_SRT111" localSheetId="101" hidden="1">{"Minpmon",#N/A,FALSE,"Monthinput"}</definedName>
    <definedName name="_SRT111" localSheetId="102" hidden="1">{"Minpmon",#N/A,FALSE,"Monthinput"}</definedName>
    <definedName name="_SRT111" localSheetId="21" hidden="1">{"Minpmon",#N/A,FALSE,"Monthinput"}</definedName>
    <definedName name="_SRT111" localSheetId="24" hidden="1">{"Minpmon",#N/A,FALSE,"Monthinput"}</definedName>
    <definedName name="_SRT111" localSheetId="25" hidden="1">{"Minpmon",#N/A,FALSE,"Monthinput"}</definedName>
    <definedName name="_SRT111" localSheetId="96" hidden="1">{"Minpmon",#N/A,FALSE,"Monthinput"}</definedName>
    <definedName name="_SRT111" localSheetId="97" hidden="1">{"Minpmon",#N/A,FALSE,"Monthinput"}</definedName>
    <definedName name="_SRT111" hidden="1">{"Minpmon",#N/A,FALSE,"Monthinput"}</definedName>
    <definedName name="_SUM2" localSheetId="16">#REF!</definedName>
    <definedName name="_SUM2" localSheetId="19">#REF!</definedName>
    <definedName name="_SUM2" localSheetId="20">#REF!</definedName>
    <definedName name="_SUM2" localSheetId="22">#REF!</definedName>
    <definedName name="_SUM2" localSheetId="26">#REF!</definedName>
    <definedName name="_SUM2" localSheetId="103">#REF!</definedName>
    <definedName name="_SUM2" localSheetId="31">#REF!</definedName>
    <definedName name="_SUM2" localSheetId="34">#REF!</definedName>
    <definedName name="_SUM2" localSheetId="35">#REF!</definedName>
    <definedName name="_SUM2" localSheetId="36">#REF!</definedName>
    <definedName name="_SUM2" localSheetId="37">#REF!</definedName>
    <definedName name="_SUM2" localSheetId="38">#REF!</definedName>
    <definedName name="_SUM2" localSheetId="39">#REF!</definedName>
    <definedName name="_SUM2" localSheetId="49">#REF!</definedName>
    <definedName name="_SUM2" localSheetId="53">#REF!</definedName>
    <definedName name="_SUM2" localSheetId="55">#REF!</definedName>
    <definedName name="_SUM2" localSheetId="59">#REF!</definedName>
    <definedName name="_SUM2" localSheetId="60">#REF!</definedName>
    <definedName name="_SUM2" localSheetId="63">#REF!</definedName>
    <definedName name="_SUM2" localSheetId="64">#REF!</definedName>
    <definedName name="_SUM2" localSheetId="15">#REF!</definedName>
    <definedName name="_SUM2" localSheetId="67">#REF!</definedName>
    <definedName name="_SUM2" localSheetId="17">#REF!</definedName>
    <definedName name="_SUM2" localSheetId="82">#REF!</definedName>
    <definedName name="_SUM2" localSheetId="83">#REF!</definedName>
    <definedName name="_SUM2" localSheetId="84">#REF!</definedName>
    <definedName name="_SUM2" localSheetId="85">#REF!</definedName>
    <definedName name="_SUM2" localSheetId="86">#REF!</definedName>
    <definedName name="_SUM2" localSheetId="90">#REF!</definedName>
    <definedName name="_SUM2" localSheetId="92">#REF!</definedName>
    <definedName name="_SUM2" localSheetId="93">#REF!</definedName>
    <definedName name="_SUM2" localSheetId="18">#REF!</definedName>
    <definedName name="_SUM2" localSheetId="98">#REF!</definedName>
    <definedName name="_SUM2" localSheetId="99">#REF!</definedName>
    <definedName name="_SUM2" localSheetId="102">#REF!</definedName>
    <definedName name="_SUM2" localSheetId="21">#REF!</definedName>
    <definedName name="_SUM2" localSheetId="24">#REF!</definedName>
    <definedName name="_SUM2" localSheetId="25">#REF!</definedName>
    <definedName name="_SUM2">#REF!</definedName>
    <definedName name="_t7" localSheetId="34">#REF!</definedName>
    <definedName name="_t7" localSheetId="35">#REF!</definedName>
    <definedName name="_t7" localSheetId="36">#REF!</definedName>
    <definedName name="_t7" localSheetId="37">[53]R7!$A$1:$G$31</definedName>
    <definedName name="_t7" localSheetId="38">[53]R7!$A$1:$G$31</definedName>
    <definedName name="_t7" localSheetId="39">#REF!</definedName>
    <definedName name="_t7" localSheetId="59">[53]R7!$A$1:$G$31</definedName>
    <definedName name="_t7" localSheetId="63">#REF!</definedName>
    <definedName name="_t7" localSheetId="64">#REF!</definedName>
    <definedName name="_t7" localSheetId="66">#REF!</definedName>
    <definedName name="_t7" localSheetId="67">#REF!</definedName>
    <definedName name="_t7" localSheetId="90">#REF!</definedName>
    <definedName name="_t7" localSheetId="94">#REF!</definedName>
    <definedName name="_t7">[53]R7!$A$1:$G$31</definedName>
    <definedName name="_TAB1" localSheetId="16">#REF!</definedName>
    <definedName name="_TAB1" localSheetId="19">#REF!</definedName>
    <definedName name="_TAB1" localSheetId="20">#REF!</definedName>
    <definedName name="_TAB1" localSheetId="22">#REF!</definedName>
    <definedName name="_TAB1" localSheetId="23">#REF!</definedName>
    <definedName name="_TAB1" localSheetId="26">#REF!</definedName>
    <definedName name="_TAB1" localSheetId="31">#REF!</definedName>
    <definedName name="_TAB1" localSheetId="34">#REF!</definedName>
    <definedName name="_TAB1" localSheetId="35">#REF!</definedName>
    <definedName name="_TAB1" localSheetId="36">#REF!</definedName>
    <definedName name="_TAB1" localSheetId="37">#REF!</definedName>
    <definedName name="_TAB1" localSheetId="38">#REF!</definedName>
    <definedName name="_TAB1" localSheetId="39">#REF!</definedName>
    <definedName name="_TAB1" localSheetId="49">#REF!</definedName>
    <definedName name="_TAB1" localSheetId="53">#REF!</definedName>
    <definedName name="_TAB1" localSheetId="55">#REF!</definedName>
    <definedName name="_TAB1" localSheetId="59">#REF!</definedName>
    <definedName name="_TAB1" localSheetId="60">#REF!</definedName>
    <definedName name="_TAB1" localSheetId="63">#REF!</definedName>
    <definedName name="_TAB1" localSheetId="67">#REF!</definedName>
    <definedName name="_TAB1" localSheetId="17">#REF!</definedName>
    <definedName name="_TAB1" localSheetId="82">#REF!</definedName>
    <definedName name="_TAB1" localSheetId="83">#REF!</definedName>
    <definedName name="_TAB1" localSheetId="84">#REF!</definedName>
    <definedName name="_TAB1" localSheetId="85">#REF!</definedName>
    <definedName name="_TAB1" localSheetId="86">#REF!</definedName>
    <definedName name="_TAB1" localSheetId="90">#REF!</definedName>
    <definedName name="_TAB1" localSheetId="92">#REF!</definedName>
    <definedName name="_TAB1" localSheetId="93">#REF!</definedName>
    <definedName name="_TAB1" localSheetId="18">#REF!</definedName>
    <definedName name="_TAB1" localSheetId="98">#REF!</definedName>
    <definedName name="_TAB1" localSheetId="99">#REF!</definedName>
    <definedName name="_TAB1" localSheetId="21">#REF!</definedName>
    <definedName name="_TAB1" localSheetId="24">#REF!</definedName>
    <definedName name="_TAB1" localSheetId="25">#REF!</definedName>
    <definedName name="_TAB1">#REF!</definedName>
    <definedName name="_TAB10" localSheetId="19">[54]TC!#REF!</definedName>
    <definedName name="_TAB10" localSheetId="20">[54]TC!#REF!</definedName>
    <definedName name="_TAB10" localSheetId="22">[54]TC!#REF!</definedName>
    <definedName name="_TAB10" localSheetId="23">[54]TC!#REF!</definedName>
    <definedName name="_TAB10" localSheetId="34">#REF!</definedName>
    <definedName name="_TAB10" localSheetId="35">#REF!</definedName>
    <definedName name="_TAB10" localSheetId="36">[54]TC!#REF!</definedName>
    <definedName name="_TAB10" localSheetId="37">[54]TC!#REF!</definedName>
    <definedName name="_TAB10" localSheetId="38">[54]TC!#REF!</definedName>
    <definedName name="_TAB10" localSheetId="39">#REF!</definedName>
    <definedName name="_TAB10" localSheetId="59">[54]TC!#REF!</definedName>
    <definedName name="_TAB10" localSheetId="63">#REF!</definedName>
    <definedName name="_TAB10" localSheetId="64">#REF!</definedName>
    <definedName name="_TAB10" localSheetId="66">#REF!</definedName>
    <definedName name="_TAB10" localSheetId="67">[54]TC!#REF!</definedName>
    <definedName name="_TAB10" localSheetId="87">[54]TC!#REF!</definedName>
    <definedName name="_TAB10" localSheetId="90">[54]TC!#REF!</definedName>
    <definedName name="_TAB10" localSheetId="18">[54]TC!#REF!</definedName>
    <definedName name="_TAB10" localSheetId="94">#REF!</definedName>
    <definedName name="_TAB10" localSheetId="98">[54]TC!#REF!</definedName>
    <definedName name="_TAB10" localSheetId="21">[54]TC!#REF!</definedName>
    <definedName name="_TAB10" localSheetId="24">[54]TC!#REF!</definedName>
    <definedName name="_TAB10">[54]TC!#REF!</definedName>
    <definedName name="_TAB11" localSheetId="19">[54]TC!#REF!</definedName>
    <definedName name="_TAB11" localSheetId="20">[54]TC!#REF!</definedName>
    <definedName name="_TAB11" localSheetId="22">[54]TC!#REF!</definedName>
    <definedName name="_TAB11" localSheetId="23">[54]TC!#REF!</definedName>
    <definedName name="_TAB11" localSheetId="34">#REF!</definedName>
    <definedName name="_TAB11" localSheetId="35">#REF!</definedName>
    <definedName name="_TAB11" localSheetId="36">[54]TC!#REF!</definedName>
    <definedName name="_TAB11" localSheetId="37">[54]TC!#REF!</definedName>
    <definedName name="_TAB11" localSheetId="38">[54]TC!#REF!</definedName>
    <definedName name="_TAB11" localSheetId="39">#REF!</definedName>
    <definedName name="_TAB11" localSheetId="59">[54]TC!#REF!</definedName>
    <definedName name="_TAB11" localSheetId="63">#REF!</definedName>
    <definedName name="_TAB11" localSheetId="64">#REF!</definedName>
    <definedName name="_TAB11" localSheetId="66">#REF!</definedName>
    <definedName name="_TAB11" localSheetId="67">[54]TC!#REF!</definedName>
    <definedName name="_TAB11" localSheetId="87">[54]TC!#REF!</definedName>
    <definedName name="_TAB11" localSheetId="90">[54]TC!#REF!</definedName>
    <definedName name="_TAB11" localSheetId="18">[54]TC!#REF!</definedName>
    <definedName name="_TAB11" localSheetId="94">#REF!</definedName>
    <definedName name="_TAB11" localSheetId="98">[54]TC!#REF!</definedName>
    <definedName name="_TAB11" localSheetId="21">[54]TC!#REF!</definedName>
    <definedName name="_TAB11" localSheetId="24">[54]TC!#REF!</definedName>
    <definedName name="_TAB11">[54]TC!#REF!</definedName>
    <definedName name="_TAB12" localSheetId="16">#REF!</definedName>
    <definedName name="_TAB12" localSheetId="19">#REF!</definedName>
    <definedName name="_TAB12" localSheetId="20">#REF!</definedName>
    <definedName name="_TAB12" localSheetId="22">#REF!</definedName>
    <definedName name="_TAB12" localSheetId="23">#REF!</definedName>
    <definedName name="_TAB12" localSheetId="31">#REF!</definedName>
    <definedName name="_TAB12" localSheetId="34">#REF!</definedName>
    <definedName name="_TAB12" localSheetId="35">#REF!</definedName>
    <definedName name="_TAB12" localSheetId="36">#REF!</definedName>
    <definedName name="_TAB12" localSheetId="37">#REF!</definedName>
    <definedName name="_TAB12" localSheetId="38">#REF!</definedName>
    <definedName name="_TAB12" localSheetId="39">#REF!</definedName>
    <definedName name="_TAB12" localSheetId="59">#REF!</definedName>
    <definedName name="_TAB12" localSheetId="67">#REF!</definedName>
    <definedName name="_TAB12" localSheetId="17">#REF!</definedName>
    <definedName name="_TAB12" localSheetId="87">#REF!</definedName>
    <definedName name="_TAB12" localSheetId="90">#REF!</definedName>
    <definedName name="_TAB12" localSheetId="92">#REF!</definedName>
    <definedName name="_TAB12" localSheetId="93">#REF!</definedName>
    <definedName name="_TAB12" localSheetId="18">#REF!</definedName>
    <definedName name="_TAB12" localSheetId="98">#REF!</definedName>
    <definedName name="_TAB12" localSheetId="99">#REF!</definedName>
    <definedName name="_TAB12" localSheetId="21">#REF!</definedName>
    <definedName name="_TAB12" localSheetId="24">#REF!</definedName>
    <definedName name="_TAB12">#REF!</definedName>
    <definedName name="_TAB13" localSheetId="19">[54]TC!#REF!</definedName>
    <definedName name="_TAB13" localSheetId="20">[54]TC!#REF!</definedName>
    <definedName name="_TAB13" localSheetId="22">[54]TC!#REF!</definedName>
    <definedName name="_TAB13" localSheetId="23">[54]TC!#REF!</definedName>
    <definedName name="_TAB13" localSheetId="31">[54]TC!#REF!</definedName>
    <definedName name="_TAB13" localSheetId="34">#REF!</definedName>
    <definedName name="_TAB13" localSheetId="35">#REF!</definedName>
    <definedName name="_TAB13" localSheetId="36">[54]TC!#REF!</definedName>
    <definedName name="_TAB13" localSheetId="37">[54]TC!#REF!</definedName>
    <definedName name="_TAB13" localSheetId="38">[54]TC!#REF!</definedName>
    <definedName name="_TAB13" localSheetId="39">#REF!</definedName>
    <definedName name="_TAB13" localSheetId="59">[54]TC!#REF!</definedName>
    <definedName name="_TAB13" localSheetId="63">#REF!</definedName>
    <definedName name="_TAB13" localSheetId="64">#REF!</definedName>
    <definedName name="_TAB13" localSheetId="66">#REF!</definedName>
    <definedName name="_TAB13" localSheetId="67">[54]TC!#REF!</definedName>
    <definedName name="_TAB13" localSheetId="87">[54]TC!#REF!</definedName>
    <definedName name="_TAB13" localSheetId="90">[54]TC!#REF!</definedName>
    <definedName name="_TAB13" localSheetId="18">[54]TC!#REF!</definedName>
    <definedName name="_TAB13" localSheetId="94">#REF!</definedName>
    <definedName name="_TAB13" localSheetId="98">[54]TC!#REF!</definedName>
    <definedName name="_TAB13" localSheetId="21">[54]TC!#REF!</definedName>
    <definedName name="_TAB13" localSheetId="24">[54]TC!#REF!</definedName>
    <definedName name="_TAB13">[54]TC!#REF!</definedName>
    <definedName name="_TAB16" localSheetId="19">[54]Null1!#REF!</definedName>
    <definedName name="_TAB16" localSheetId="20">[54]Null1!#REF!</definedName>
    <definedName name="_TAB16" localSheetId="22">[54]Null1!#REF!</definedName>
    <definedName name="_TAB16" localSheetId="23">[54]Null1!#REF!</definedName>
    <definedName name="_TAB16" localSheetId="31">[54]Null1!#REF!</definedName>
    <definedName name="_TAB16" localSheetId="34">#REF!</definedName>
    <definedName name="_TAB16" localSheetId="35">#REF!</definedName>
    <definedName name="_TAB16" localSheetId="36">[54]Null1!#REF!</definedName>
    <definedName name="_TAB16" localSheetId="37">[54]Null1!#REF!</definedName>
    <definedName name="_TAB16" localSheetId="38">[54]Null1!#REF!</definedName>
    <definedName name="_TAB16" localSheetId="39">#REF!</definedName>
    <definedName name="_TAB16" localSheetId="59">[54]Null1!#REF!</definedName>
    <definedName name="_TAB16" localSheetId="63">#REF!</definedName>
    <definedName name="_TAB16" localSheetId="64">#REF!</definedName>
    <definedName name="_TAB16" localSheetId="66">#REF!</definedName>
    <definedName name="_TAB16" localSheetId="67">[54]Null1!#REF!</definedName>
    <definedName name="_TAB16" localSheetId="87">[54]Null1!#REF!</definedName>
    <definedName name="_TAB16" localSheetId="90">[54]Null1!#REF!</definedName>
    <definedName name="_TAB16" localSheetId="18">[54]Null1!#REF!</definedName>
    <definedName name="_TAB16" localSheetId="94">#REF!</definedName>
    <definedName name="_TAB16" localSheetId="98">[54]Null1!#REF!</definedName>
    <definedName name="_TAB16" localSheetId="21">[54]Null1!#REF!</definedName>
    <definedName name="_TAB16" localSheetId="24">[54]Null1!#REF!</definedName>
    <definedName name="_TAB16">[54]Null1!#REF!</definedName>
    <definedName name="_TAB18" localSheetId="19">[54]TC!#REF!</definedName>
    <definedName name="_TAB18" localSheetId="20">[54]TC!#REF!</definedName>
    <definedName name="_TAB18" localSheetId="22">[54]TC!#REF!</definedName>
    <definedName name="_TAB18" localSheetId="23">[54]TC!#REF!</definedName>
    <definedName name="_TAB18" localSheetId="31">[54]TC!#REF!</definedName>
    <definedName name="_TAB18" localSheetId="34">#REF!</definedName>
    <definedName name="_TAB18" localSheetId="35">#REF!</definedName>
    <definedName name="_TAB18" localSheetId="36">#REF!</definedName>
    <definedName name="_TAB18" localSheetId="37">[54]TC!#REF!</definedName>
    <definedName name="_TAB18" localSheetId="38">[54]TC!#REF!</definedName>
    <definedName name="_TAB18" localSheetId="39">#REF!</definedName>
    <definedName name="_TAB18" localSheetId="59">[54]TC!#REF!</definedName>
    <definedName name="_TAB18" localSheetId="63">#REF!</definedName>
    <definedName name="_TAB18" localSheetId="64">#REF!</definedName>
    <definedName name="_TAB18" localSheetId="66">#REF!</definedName>
    <definedName name="_TAB18" localSheetId="67">#REF!</definedName>
    <definedName name="_TAB18" localSheetId="87">[54]TC!#REF!</definedName>
    <definedName name="_TAB18" localSheetId="90">#REF!</definedName>
    <definedName name="_TAB18" localSheetId="18">[54]TC!#REF!</definedName>
    <definedName name="_TAB18" localSheetId="94">#REF!</definedName>
    <definedName name="_TAB18" localSheetId="98">[54]TC!#REF!</definedName>
    <definedName name="_TAB18" localSheetId="21">[54]TC!#REF!</definedName>
    <definedName name="_TAB18" localSheetId="24">[54]TC!#REF!</definedName>
    <definedName name="_TAB18">[54]TC!#REF!</definedName>
    <definedName name="_Tab19" localSheetId="16">#REF!</definedName>
    <definedName name="_Tab19" localSheetId="19">#REF!</definedName>
    <definedName name="_Tab19" localSheetId="20">#REF!</definedName>
    <definedName name="_Tab19" localSheetId="22">#REF!</definedName>
    <definedName name="_Tab19" localSheetId="23">#REF!</definedName>
    <definedName name="_Tab19" localSheetId="26">#REF!</definedName>
    <definedName name="_Tab19" localSheetId="31">#REF!</definedName>
    <definedName name="_Tab19" localSheetId="34">#REF!</definedName>
    <definedName name="_Tab19" localSheetId="35">#REF!</definedName>
    <definedName name="_Tab19" localSheetId="36">#REF!</definedName>
    <definedName name="_Tab19" localSheetId="37">#REF!</definedName>
    <definedName name="_Tab19" localSheetId="38">#REF!</definedName>
    <definedName name="_Tab19" localSheetId="39">#REF!</definedName>
    <definedName name="_Tab19" localSheetId="49">#REF!</definedName>
    <definedName name="_Tab19" localSheetId="53">#REF!</definedName>
    <definedName name="_Tab19" localSheetId="59">#REF!</definedName>
    <definedName name="_Tab19" localSheetId="63">#REF!</definedName>
    <definedName name="_Tab19" localSheetId="67">#REF!</definedName>
    <definedName name="_Tab19" localSheetId="17">#REF!</definedName>
    <definedName name="_Tab19" localSheetId="82">#REF!</definedName>
    <definedName name="_Tab19" localSheetId="83">#REF!</definedName>
    <definedName name="_Tab19" localSheetId="84">#REF!</definedName>
    <definedName name="_Tab19" localSheetId="85">#REF!</definedName>
    <definedName name="_Tab19" localSheetId="86">#REF!</definedName>
    <definedName name="_Tab19" localSheetId="90">#REF!</definedName>
    <definedName name="_Tab19" localSheetId="92">#REF!</definedName>
    <definedName name="_Tab19" localSheetId="93">#REF!</definedName>
    <definedName name="_Tab19" localSheetId="18">#REF!</definedName>
    <definedName name="_Tab19" localSheetId="98">#REF!</definedName>
    <definedName name="_Tab19" localSheetId="99">#REF!</definedName>
    <definedName name="_Tab19" localSheetId="21">#REF!</definedName>
    <definedName name="_Tab19" localSheetId="24">#REF!</definedName>
    <definedName name="_Tab19" localSheetId="25">#REF!</definedName>
    <definedName name="_Tab19">#REF!</definedName>
    <definedName name="_Tab2" localSheetId="16">#REF!</definedName>
    <definedName name="_Tab2" localSheetId="19">#REF!</definedName>
    <definedName name="_Tab2" localSheetId="20">#REF!</definedName>
    <definedName name="_Tab2" localSheetId="22">#REF!</definedName>
    <definedName name="_Tab2" localSheetId="23">#REF!</definedName>
    <definedName name="_Tab2" localSheetId="34">#REF!</definedName>
    <definedName name="_Tab2" localSheetId="35">#REF!</definedName>
    <definedName name="_Tab2" localSheetId="36">#REF!</definedName>
    <definedName name="_Tab2" localSheetId="37">#REF!</definedName>
    <definedName name="_Tab2" localSheetId="38">#REF!</definedName>
    <definedName name="_Tab2" localSheetId="39">#REF!</definedName>
    <definedName name="_Tab2" localSheetId="59">#REF!</definedName>
    <definedName name="_Tab2" localSheetId="67">#REF!</definedName>
    <definedName name="_Tab2" localSheetId="17">#REF!</definedName>
    <definedName name="_Tab2" localSheetId="90">#REF!</definedName>
    <definedName name="_Tab2" localSheetId="92">#REF!</definedName>
    <definedName name="_Tab2" localSheetId="93">#REF!</definedName>
    <definedName name="_Tab2" localSheetId="18">#REF!</definedName>
    <definedName name="_Tab2" localSheetId="98">#REF!</definedName>
    <definedName name="_Tab2" localSheetId="99">#REF!</definedName>
    <definedName name="_Tab2" localSheetId="21">#REF!</definedName>
    <definedName name="_Tab2" localSheetId="24">#REF!</definedName>
    <definedName name="_Tab2">#REF!</definedName>
    <definedName name="_Tab20" localSheetId="16">#REF!</definedName>
    <definedName name="_Tab20" localSheetId="22">#REF!</definedName>
    <definedName name="_Tab20" localSheetId="26">#REF!</definedName>
    <definedName name="_Tab20" localSheetId="34">#REF!</definedName>
    <definedName name="_Tab20" localSheetId="35">#REF!</definedName>
    <definedName name="_Tab20" localSheetId="36">#REF!</definedName>
    <definedName name="_Tab20" localSheetId="37">#REF!</definedName>
    <definedName name="_Tab20" localSheetId="38">#REF!</definedName>
    <definedName name="_Tab20" localSheetId="39">#REF!</definedName>
    <definedName name="_Tab20" localSheetId="49">#REF!</definedName>
    <definedName name="_Tab20" localSheetId="53">#REF!</definedName>
    <definedName name="_Tab20" localSheetId="59">#REF!</definedName>
    <definedName name="_Tab20" localSheetId="17">#REF!</definedName>
    <definedName name="_Tab20" localSheetId="82">#REF!</definedName>
    <definedName name="_Tab20" localSheetId="90">#REF!</definedName>
    <definedName name="_Tab20" localSheetId="92">#REF!</definedName>
    <definedName name="_Tab20" localSheetId="93">#REF!</definedName>
    <definedName name="_Tab20" localSheetId="98">#REF!</definedName>
    <definedName name="_Tab20" localSheetId="99">#REF!</definedName>
    <definedName name="_Tab20" localSheetId="25">#REF!</definedName>
    <definedName name="_Tab20">#REF!</definedName>
    <definedName name="_Tab21" localSheetId="16">#REF!</definedName>
    <definedName name="_Tab21" localSheetId="22">#REF!</definedName>
    <definedName name="_Tab21" localSheetId="26">#REF!</definedName>
    <definedName name="_Tab21" localSheetId="34">#REF!</definedName>
    <definedName name="_Tab21" localSheetId="35">#REF!</definedName>
    <definedName name="_Tab21" localSheetId="36">#REF!</definedName>
    <definedName name="_Tab21" localSheetId="37">#REF!</definedName>
    <definedName name="_Tab21" localSheetId="38">#REF!</definedName>
    <definedName name="_Tab21" localSheetId="39">#REF!</definedName>
    <definedName name="_Tab21" localSheetId="49">#REF!</definedName>
    <definedName name="_Tab21" localSheetId="53">#REF!</definedName>
    <definedName name="_Tab21" localSheetId="17">#REF!</definedName>
    <definedName name="_Tab21" localSheetId="82">#REF!</definedName>
    <definedName name="_Tab21" localSheetId="90">#REF!</definedName>
    <definedName name="_Tab21" localSheetId="92">#REF!</definedName>
    <definedName name="_Tab21" localSheetId="93">#REF!</definedName>
    <definedName name="_Tab21" localSheetId="99">#REF!</definedName>
    <definedName name="_Tab21" localSheetId="25">#REF!</definedName>
    <definedName name="_Tab21">#REF!</definedName>
    <definedName name="_Tab22" localSheetId="16">#REF!</definedName>
    <definedName name="_Tab22" localSheetId="22">#REF!</definedName>
    <definedName name="_Tab22" localSheetId="26">#REF!</definedName>
    <definedName name="_Tab22" localSheetId="34">#REF!</definedName>
    <definedName name="_Tab22" localSheetId="35">#REF!</definedName>
    <definedName name="_Tab22" localSheetId="36">#REF!</definedName>
    <definedName name="_Tab22" localSheetId="37">#REF!</definedName>
    <definedName name="_Tab22" localSheetId="38">#REF!</definedName>
    <definedName name="_Tab22" localSheetId="39">#REF!</definedName>
    <definedName name="_Tab22" localSheetId="49">#REF!</definedName>
    <definedName name="_Tab22" localSheetId="53">#REF!</definedName>
    <definedName name="_Tab22" localSheetId="17">#REF!</definedName>
    <definedName name="_Tab22" localSheetId="82">#REF!</definedName>
    <definedName name="_Tab22" localSheetId="90">#REF!</definedName>
    <definedName name="_Tab22" localSheetId="92">#REF!</definedName>
    <definedName name="_Tab22" localSheetId="93">#REF!</definedName>
    <definedName name="_Tab22" localSheetId="99">#REF!</definedName>
    <definedName name="_Tab22" localSheetId="25">#REF!</definedName>
    <definedName name="_Tab22">#REF!</definedName>
    <definedName name="_Tab23" localSheetId="16">#REF!</definedName>
    <definedName name="_Tab23" localSheetId="22">#REF!</definedName>
    <definedName name="_Tab23" localSheetId="34">#REF!</definedName>
    <definedName name="_Tab23" localSheetId="35">#REF!</definedName>
    <definedName name="_Tab23" localSheetId="36">#REF!</definedName>
    <definedName name="_Tab23" localSheetId="37">#REF!</definedName>
    <definedName name="_Tab23" localSheetId="38">#REF!</definedName>
    <definedName name="_Tab23" localSheetId="39">#REF!</definedName>
    <definedName name="_Tab23" localSheetId="49">#REF!</definedName>
    <definedName name="_Tab23" localSheetId="53">#REF!</definedName>
    <definedName name="_Tab23" localSheetId="17">#REF!</definedName>
    <definedName name="_Tab23" localSheetId="82">#REF!</definedName>
    <definedName name="_Tab23" localSheetId="90">#REF!</definedName>
    <definedName name="_Tab23" localSheetId="92">#REF!</definedName>
    <definedName name="_Tab23" localSheetId="93">#REF!</definedName>
    <definedName name="_Tab23" localSheetId="99">#REF!</definedName>
    <definedName name="_Tab23">#REF!</definedName>
    <definedName name="_Tab24" localSheetId="16">#REF!</definedName>
    <definedName name="_Tab24" localSheetId="22">#REF!</definedName>
    <definedName name="_Tab24" localSheetId="34">#REF!</definedName>
    <definedName name="_Tab24" localSheetId="35">#REF!</definedName>
    <definedName name="_Tab24" localSheetId="36">#REF!</definedName>
    <definedName name="_Tab24" localSheetId="37">#REF!</definedName>
    <definedName name="_Tab24" localSheetId="38">#REF!</definedName>
    <definedName name="_Tab24" localSheetId="39">#REF!</definedName>
    <definedName name="_Tab24" localSheetId="49">#REF!</definedName>
    <definedName name="_Tab24" localSheetId="53">#REF!</definedName>
    <definedName name="_Tab24" localSheetId="17">#REF!</definedName>
    <definedName name="_Tab24" localSheetId="82">#REF!</definedName>
    <definedName name="_Tab24" localSheetId="90">#REF!</definedName>
    <definedName name="_Tab24" localSheetId="92">#REF!</definedName>
    <definedName name="_Tab24" localSheetId="93">#REF!</definedName>
    <definedName name="_Tab24" localSheetId="99">#REF!</definedName>
    <definedName name="_Tab24">#REF!</definedName>
    <definedName name="_Tab26" localSheetId="16">#REF!</definedName>
    <definedName name="_Tab26" localSheetId="22">#REF!</definedName>
    <definedName name="_Tab26" localSheetId="34">#REF!</definedName>
    <definedName name="_Tab26" localSheetId="35">#REF!</definedName>
    <definedName name="_Tab26" localSheetId="36">#REF!</definedName>
    <definedName name="_Tab26" localSheetId="37">#REF!</definedName>
    <definedName name="_Tab26" localSheetId="38">#REF!</definedName>
    <definedName name="_Tab26" localSheetId="39">#REF!</definedName>
    <definedName name="_Tab26" localSheetId="49">#REF!</definedName>
    <definedName name="_Tab26" localSheetId="53">#REF!</definedName>
    <definedName name="_Tab26" localSheetId="17">#REF!</definedName>
    <definedName name="_Tab26" localSheetId="82">#REF!</definedName>
    <definedName name="_Tab26" localSheetId="90">#REF!</definedName>
    <definedName name="_Tab26" localSheetId="92">#REF!</definedName>
    <definedName name="_Tab26" localSheetId="93">#REF!</definedName>
    <definedName name="_Tab26" localSheetId="99">#REF!</definedName>
    <definedName name="_Tab26">#REF!</definedName>
    <definedName name="_Tab27" localSheetId="16">#REF!</definedName>
    <definedName name="_Tab27" localSheetId="22">#REF!</definedName>
    <definedName name="_Tab27" localSheetId="34">#REF!</definedName>
    <definedName name="_Tab27" localSheetId="35">#REF!</definedName>
    <definedName name="_Tab27" localSheetId="36">#REF!</definedName>
    <definedName name="_Tab27" localSheetId="37">#REF!</definedName>
    <definedName name="_Tab27" localSheetId="38">#REF!</definedName>
    <definedName name="_Tab27" localSheetId="39">#REF!</definedName>
    <definedName name="_Tab27" localSheetId="49">#REF!</definedName>
    <definedName name="_Tab27" localSheetId="53">#REF!</definedName>
    <definedName name="_Tab27" localSheetId="17">#REF!</definedName>
    <definedName name="_Tab27" localSheetId="82">#REF!</definedName>
    <definedName name="_Tab27" localSheetId="90">#REF!</definedName>
    <definedName name="_Tab27" localSheetId="92">#REF!</definedName>
    <definedName name="_Tab27" localSheetId="93">#REF!</definedName>
    <definedName name="_Tab27" localSheetId="99">#REF!</definedName>
    <definedName name="_Tab27">#REF!</definedName>
    <definedName name="_Tab28" localSheetId="16">#REF!</definedName>
    <definedName name="_Tab28" localSheetId="22">#REF!</definedName>
    <definedName name="_Tab28" localSheetId="34">#REF!</definedName>
    <definedName name="_Tab28" localSheetId="35">#REF!</definedName>
    <definedName name="_Tab28" localSheetId="36">#REF!</definedName>
    <definedName name="_Tab28" localSheetId="37">#REF!</definedName>
    <definedName name="_Tab28" localSheetId="38">#REF!</definedName>
    <definedName name="_Tab28" localSheetId="39">#REF!</definedName>
    <definedName name="_Tab28" localSheetId="49">#REF!</definedName>
    <definedName name="_Tab28" localSheetId="53">#REF!</definedName>
    <definedName name="_Tab28" localSheetId="17">#REF!</definedName>
    <definedName name="_Tab28" localSheetId="82">#REF!</definedName>
    <definedName name="_Tab28" localSheetId="90">#REF!</definedName>
    <definedName name="_Tab28" localSheetId="92">#REF!</definedName>
    <definedName name="_Tab28" localSheetId="93">#REF!</definedName>
    <definedName name="_Tab28" localSheetId="99">#REF!</definedName>
    <definedName name="_Tab28">#REF!</definedName>
    <definedName name="_Tab29" localSheetId="16">#REF!</definedName>
    <definedName name="_Tab29" localSheetId="22">#REF!</definedName>
    <definedName name="_Tab29" localSheetId="34">#REF!</definedName>
    <definedName name="_Tab29" localSheetId="35">#REF!</definedName>
    <definedName name="_Tab29" localSheetId="36">#REF!</definedName>
    <definedName name="_Tab29" localSheetId="37">#REF!</definedName>
    <definedName name="_Tab29" localSheetId="38">#REF!</definedName>
    <definedName name="_Tab29" localSheetId="39">#REF!</definedName>
    <definedName name="_Tab29" localSheetId="49">#REF!</definedName>
    <definedName name="_Tab29" localSheetId="53">#REF!</definedName>
    <definedName name="_Tab29" localSheetId="17">#REF!</definedName>
    <definedName name="_Tab29" localSheetId="82">#REF!</definedName>
    <definedName name="_Tab29" localSheetId="90">#REF!</definedName>
    <definedName name="_Tab29" localSheetId="92">#REF!</definedName>
    <definedName name="_Tab29" localSheetId="93">#REF!</definedName>
    <definedName name="_Tab29" localSheetId="99">#REF!</definedName>
    <definedName name="_Tab29">#REF!</definedName>
    <definedName name="_TAB3" localSheetId="34">#REF!</definedName>
    <definedName name="_TAB3" localSheetId="35">#REF!</definedName>
    <definedName name="_TAB3" localSheetId="36">#REF!</definedName>
    <definedName name="_TAB3" localSheetId="37">[54]TC!#REF!</definedName>
    <definedName name="_TAB3" localSheetId="38">[54]TC!#REF!</definedName>
    <definedName name="_TAB3" localSheetId="39">#REF!</definedName>
    <definedName name="_TAB3" localSheetId="59">[54]TC!#REF!</definedName>
    <definedName name="_TAB3" localSheetId="63">#REF!</definedName>
    <definedName name="_TAB3" localSheetId="64">#REF!</definedName>
    <definedName name="_TAB3" localSheetId="66">#REF!</definedName>
    <definedName name="_TAB3" localSheetId="67">#REF!</definedName>
    <definedName name="_TAB3" localSheetId="87">[54]TC!#REF!</definedName>
    <definedName name="_TAB3" localSheetId="90">#REF!</definedName>
    <definedName name="_TAB3" localSheetId="94">#REF!</definedName>
    <definedName name="_TAB3">[54]TC!#REF!</definedName>
    <definedName name="_Tab30" localSheetId="16">#REF!</definedName>
    <definedName name="_Tab30" localSheetId="19">#REF!</definedName>
    <definedName name="_Tab30" localSheetId="20">#REF!</definedName>
    <definedName name="_Tab30" localSheetId="22">#REF!</definedName>
    <definedName name="_Tab30" localSheetId="23">#REF!</definedName>
    <definedName name="_Tab30" localSheetId="34">#REF!</definedName>
    <definedName name="_Tab30" localSheetId="35">#REF!</definedName>
    <definedName name="_Tab30" localSheetId="36">#REF!</definedName>
    <definedName name="_Tab30" localSheetId="37">#REF!</definedName>
    <definedName name="_Tab30" localSheetId="38">#REF!</definedName>
    <definedName name="_Tab30" localSheetId="39">#REF!</definedName>
    <definedName name="_Tab30" localSheetId="49">#REF!</definedName>
    <definedName name="_Tab30" localSheetId="53">#REF!</definedName>
    <definedName name="_Tab30" localSheetId="59">#REF!</definedName>
    <definedName name="_Tab30" localSheetId="67">#REF!</definedName>
    <definedName name="_Tab30" localSheetId="17">#REF!</definedName>
    <definedName name="_Tab30" localSheetId="82">#REF!</definedName>
    <definedName name="_Tab30" localSheetId="87">#REF!</definedName>
    <definedName name="_Tab30" localSheetId="90">#REF!</definedName>
    <definedName name="_Tab30" localSheetId="92">#REF!</definedName>
    <definedName name="_Tab30" localSheetId="93">#REF!</definedName>
    <definedName name="_Tab30" localSheetId="18">#REF!</definedName>
    <definedName name="_Tab30" localSheetId="98">#REF!</definedName>
    <definedName name="_Tab30" localSheetId="99">#REF!</definedName>
    <definedName name="_Tab30" localSheetId="21">#REF!</definedName>
    <definedName name="_Tab30" localSheetId="24">#REF!</definedName>
    <definedName name="_Tab30">#REF!</definedName>
    <definedName name="_Tab31" localSheetId="16">#REF!</definedName>
    <definedName name="_Tab31" localSheetId="22">#REF!</definedName>
    <definedName name="_Tab31" localSheetId="34">#REF!</definedName>
    <definedName name="_Tab31" localSheetId="35">#REF!</definedName>
    <definedName name="_Tab31" localSheetId="36">#REF!</definedName>
    <definedName name="_Tab31" localSheetId="37">#REF!</definedName>
    <definedName name="_Tab31" localSheetId="38">#REF!</definedName>
    <definedName name="_Tab31" localSheetId="39">#REF!</definedName>
    <definedName name="_Tab31" localSheetId="49">#REF!</definedName>
    <definedName name="_Tab31" localSheetId="53">#REF!</definedName>
    <definedName name="_Tab31" localSheetId="59">#REF!</definedName>
    <definedName name="_Tab31" localSheetId="67">#REF!</definedName>
    <definedName name="_Tab31" localSheetId="17">#REF!</definedName>
    <definedName name="_Tab31" localSheetId="82">#REF!</definedName>
    <definedName name="_Tab31" localSheetId="90">#REF!</definedName>
    <definedName name="_Tab31" localSheetId="92">#REF!</definedName>
    <definedName name="_Tab31" localSheetId="93">#REF!</definedName>
    <definedName name="_Tab31" localSheetId="98">#REF!</definedName>
    <definedName name="_Tab31" localSheetId="99">#REF!</definedName>
    <definedName name="_Tab31">#REF!</definedName>
    <definedName name="_Tab32" localSheetId="16">#REF!</definedName>
    <definedName name="_Tab32" localSheetId="22">#REF!</definedName>
    <definedName name="_Tab32" localSheetId="34">#REF!</definedName>
    <definedName name="_Tab32" localSheetId="35">#REF!</definedName>
    <definedName name="_Tab32" localSheetId="36">#REF!</definedName>
    <definedName name="_Tab32" localSheetId="37">#REF!</definedName>
    <definedName name="_Tab32" localSheetId="38">#REF!</definedName>
    <definedName name="_Tab32" localSheetId="39">#REF!</definedName>
    <definedName name="_Tab32" localSheetId="49">#REF!</definedName>
    <definedName name="_Tab32" localSheetId="53">#REF!</definedName>
    <definedName name="_Tab32" localSheetId="59">#REF!</definedName>
    <definedName name="_Tab32" localSheetId="67">#REF!</definedName>
    <definedName name="_Tab32" localSheetId="17">#REF!</definedName>
    <definedName name="_Tab32" localSheetId="82">#REF!</definedName>
    <definedName name="_Tab32" localSheetId="90">#REF!</definedName>
    <definedName name="_Tab32" localSheetId="92">#REF!</definedName>
    <definedName name="_Tab32" localSheetId="93">#REF!</definedName>
    <definedName name="_Tab32" localSheetId="98">#REF!</definedName>
    <definedName name="_Tab32" localSheetId="99">#REF!</definedName>
    <definedName name="_Tab32">#REF!</definedName>
    <definedName name="_Tab33" localSheetId="16">#REF!</definedName>
    <definedName name="_Tab33" localSheetId="22">#REF!</definedName>
    <definedName name="_Tab33" localSheetId="34">#REF!</definedName>
    <definedName name="_Tab33" localSheetId="35">#REF!</definedName>
    <definedName name="_Tab33" localSheetId="36">#REF!</definedName>
    <definedName name="_Tab33" localSheetId="37">#REF!</definedName>
    <definedName name="_Tab33" localSheetId="38">#REF!</definedName>
    <definedName name="_Tab33" localSheetId="39">#REF!</definedName>
    <definedName name="_Tab33" localSheetId="49">#REF!</definedName>
    <definedName name="_Tab33" localSheetId="53">#REF!</definedName>
    <definedName name="_Tab33" localSheetId="17">#REF!</definedName>
    <definedName name="_Tab33" localSheetId="82">#REF!</definedName>
    <definedName name="_Tab33" localSheetId="90">#REF!</definedName>
    <definedName name="_Tab33" localSheetId="92">#REF!</definedName>
    <definedName name="_Tab33" localSheetId="93">#REF!</definedName>
    <definedName name="_Tab33" localSheetId="99">#REF!</definedName>
    <definedName name="_Tab33">#REF!</definedName>
    <definedName name="_Tab34" localSheetId="16">#REF!</definedName>
    <definedName name="_Tab34" localSheetId="22">#REF!</definedName>
    <definedName name="_Tab34" localSheetId="34">#REF!</definedName>
    <definedName name="_Tab34" localSheetId="35">#REF!</definedName>
    <definedName name="_Tab34" localSheetId="36">#REF!</definedName>
    <definedName name="_Tab34" localSheetId="37">#REF!</definedName>
    <definedName name="_Tab34" localSheetId="38">#REF!</definedName>
    <definedName name="_Tab34" localSheetId="39">#REF!</definedName>
    <definedName name="_Tab34" localSheetId="49">#REF!</definedName>
    <definedName name="_Tab34" localSheetId="53">#REF!</definedName>
    <definedName name="_Tab34" localSheetId="17">#REF!</definedName>
    <definedName name="_Tab34" localSheetId="82">#REF!</definedName>
    <definedName name="_Tab34" localSheetId="90">#REF!</definedName>
    <definedName name="_Tab34" localSheetId="92">#REF!</definedName>
    <definedName name="_Tab34" localSheetId="93">#REF!</definedName>
    <definedName name="_Tab34" localSheetId="99">#REF!</definedName>
    <definedName name="_Tab34">#REF!</definedName>
    <definedName name="_Tab35" localSheetId="16">#REF!</definedName>
    <definedName name="_Tab35" localSheetId="22">#REF!</definedName>
    <definedName name="_Tab35" localSheetId="34">#REF!</definedName>
    <definedName name="_Tab35" localSheetId="35">#REF!</definedName>
    <definedName name="_Tab35" localSheetId="36">#REF!</definedName>
    <definedName name="_Tab35" localSheetId="37">#REF!</definedName>
    <definedName name="_Tab35" localSheetId="38">#REF!</definedName>
    <definedName name="_Tab35" localSheetId="39">#REF!</definedName>
    <definedName name="_Tab35" localSheetId="49">#REF!</definedName>
    <definedName name="_Tab35" localSheetId="53">#REF!</definedName>
    <definedName name="_Tab35" localSheetId="17">#REF!</definedName>
    <definedName name="_Tab35" localSheetId="82">#REF!</definedName>
    <definedName name="_Tab35" localSheetId="90">#REF!</definedName>
    <definedName name="_Tab35" localSheetId="92">#REF!</definedName>
    <definedName name="_Tab35" localSheetId="93">#REF!</definedName>
    <definedName name="_Tab35" localSheetId="99">#REF!</definedName>
    <definedName name="_Tab35">#REF!</definedName>
    <definedName name="_Tab36" localSheetId="16">#REF!</definedName>
    <definedName name="_Tab36" localSheetId="34">#REF!</definedName>
    <definedName name="_Tab36" localSheetId="35">#REF!</definedName>
    <definedName name="_Tab36" localSheetId="36">#REF!</definedName>
    <definedName name="_Tab36" localSheetId="37">#REF!</definedName>
    <definedName name="_Tab36" localSheetId="38">#REF!</definedName>
    <definedName name="_Tab36" localSheetId="39">#REF!</definedName>
    <definedName name="_Tab36" localSheetId="17">#REF!</definedName>
    <definedName name="_Tab36" localSheetId="90">#REF!</definedName>
    <definedName name="_Tab36" localSheetId="92">#REF!</definedName>
    <definedName name="_Tab36" localSheetId="93">#REF!</definedName>
    <definedName name="_Tab36">#REF!</definedName>
    <definedName name="_Tab37" localSheetId="16">#REF!</definedName>
    <definedName name="_Tab37" localSheetId="34">#REF!</definedName>
    <definedName name="_Tab37" localSheetId="35">#REF!</definedName>
    <definedName name="_Tab37" localSheetId="36">#REF!</definedName>
    <definedName name="_Tab37" localSheetId="37">#REF!</definedName>
    <definedName name="_Tab37" localSheetId="38">#REF!</definedName>
    <definedName name="_Tab37" localSheetId="39">#REF!</definedName>
    <definedName name="_Tab37" localSheetId="17">#REF!</definedName>
    <definedName name="_Tab37" localSheetId="90">#REF!</definedName>
    <definedName name="_Tab37" localSheetId="92">#REF!</definedName>
    <definedName name="_Tab37" localSheetId="93">#REF!</definedName>
    <definedName name="_Tab37">#REF!</definedName>
    <definedName name="_Tab38" localSheetId="16">#REF!</definedName>
    <definedName name="_Tab38" localSheetId="34">#REF!</definedName>
    <definedName name="_Tab38" localSheetId="35">#REF!</definedName>
    <definedName name="_Tab38" localSheetId="36">#REF!</definedName>
    <definedName name="_Tab38" localSheetId="37">#REF!</definedName>
    <definedName name="_Tab38" localSheetId="38">#REF!</definedName>
    <definedName name="_Tab38" localSheetId="39">#REF!</definedName>
    <definedName name="_Tab38" localSheetId="17">#REF!</definedName>
    <definedName name="_Tab38" localSheetId="90">#REF!</definedName>
    <definedName name="_Tab38" localSheetId="92">#REF!</definedName>
    <definedName name="_Tab38" localSheetId="93">#REF!</definedName>
    <definedName name="_Tab38">#REF!</definedName>
    <definedName name="_Tab39" localSheetId="16">#REF!</definedName>
    <definedName name="_Tab39" localSheetId="34">#REF!</definedName>
    <definedName name="_Tab39" localSheetId="35">#REF!</definedName>
    <definedName name="_Tab39" localSheetId="36">#REF!</definedName>
    <definedName name="_Tab39" localSheetId="37">#REF!</definedName>
    <definedName name="_Tab39" localSheetId="38">#REF!</definedName>
    <definedName name="_Tab39" localSheetId="39">#REF!</definedName>
    <definedName name="_Tab39" localSheetId="17">#REF!</definedName>
    <definedName name="_Tab39" localSheetId="90">#REF!</definedName>
    <definedName name="_Tab39" localSheetId="92">#REF!</definedName>
    <definedName name="_Tab39" localSheetId="93">#REF!</definedName>
    <definedName name="_Tab39">#REF!</definedName>
    <definedName name="_tAB4" localSheetId="26">#REF!</definedName>
    <definedName name="_tAB4" localSheetId="34">#REF!</definedName>
    <definedName name="_tAB4" localSheetId="35">#REF!</definedName>
    <definedName name="_tAB4" localSheetId="36">#REF!</definedName>
    <definedName name="_tAB4" localSheetId="37">'[43]shared data'!$A$1:$G$71</definedName>
    <definedName name="_tAB4" localSheetId="38">'[43]shared data'!$A$1:$G$71</definedName>
    <definedName name="_tAB4" localSheetId="39">#REF!</definedName>
    <definedName name="_tAB4" localSheetId="59">'[43]shared data'!$A$1:$G$71</definedName>
    <definedName name="_tAB4" localSheetId="63">#REF!</definedName>
    <definedName name="_tAB4" localSheetId="64">#REF!</definedName>
    <definedName name="_tAB4" localSheetId="66">#REF!</definedName>
    <definedName name="_tAB4" localSheetId="67">#REF!</definedName>
    <definedName name="_tAB4" localSheetId="90">#REF!</definedName>
    <definedName name="_tAB4" localSheetId="94">#REF!</definedName>
    <definedName name="_tAB4" localSheetId="25">#REF!</definedName>
    <definedName name="_tAB4">'[43]shared data'!$A$1:$G$71</definedName>
    <definedName name="_Tab40" localSheetId="16">#REF!</definedName>
    <definedName name="_Tab40" localSheetId="19">#REF!</definedName>
    <definedName name="_Tab40" localSheetId="20">#REF!</definedName>
    <definedName name="_Tab40" localSheetId="22">#REF!</definedName>
    <definedName name="_Tab40" localSheetId="23">#REF!</definedName>
    <definedName name="_Tab40" localSheetId="31">#REF!</definedName>
    <definedName name="_Tab40" localSheetId="34">#REF!</definedName>
    <definedName name="_Tab40" localSheetId="35">#REF!</definedName>
    <definedName name="_Tab40" localSheetId="36">#REF!</definedName>
    <definedName name="_Tab40" localSheetId="37">#REF!</definedName>
    <definedName name="_Tab40" localSheetId="38">#REF!</definedName>
    <definedName name="_Tab40" localSheetId="39">#REF!</definedName>
    <definedName name="_Tab40" localSheetId="59">#REF!</definedName>
    <definedName name="_Tab40" localSheetId="67">#REF!</definedName>
    <definedName name="_Tab40" localSheetId="17">#REF!</definedName>
    <definedName name="_Tab40" localSheetId="87">#REF!</definedName>
    <definedName name="_Tab40" localSheetId="90">#REF!</definedName>
    <definedName name="_Tab40" localSheetId="92">#REF!</definedName>
    <definedName name="_Tab40" localSheetId="93">#REF!</definedName>
    <definedName name="_Tab40" localSheetId="18">#REF!</definedName>
    <definedName name="_Tab40" localSheetId="98">#REF!</definedName>
    <definedName name="_Tab40" localSheetId="99">#REF!</definedName>
    <definedName name="_Tab40" localSheetId="21">#REF!</definedName>
    <definedName name="_Tab40" localSheetId="24">#REF!</definedName>
    <definedName name="_Tab40">#REF!</definedName>
    <definedName name="_tab41" localSheetId="16">#REF!</definedName>
    <definedName name="_tab41" localSheetId="19">#REF!</definedName>
    <definedName name="_tab41" localSheetId="20">#REF!</definedName>
    <definedName name="_tab41" localSheetId="22">#REF!</definedName>
    <definedName name="_tab41" localSheetId="23">#REF!</definedName>
    <definedName name="_tab41" localSheetId="34">#REF!</definedName>
    <definedName name="_tab41" localSheetId="35">#REF!</definedName>
    <definedName name="_tab41" localSheetId="36">#REF!</definedName>
    <definedName name="_tab41" localSheetId="37">#REF!</definedName>
    <definedName name="_tab41" localSheetId="38">#REF!</definedName>
    <definedName name="_tab41" localSheetId="39">#REF!</definedName>
    <definedName name="_tab41" localSheetId="59">#REF!</definedName>
    <definedName name="_tab41" localSheetId="67">#REF!</definedName>
    <definedName name="_tab41" localSheetId="17">#REF!</definedName>
    <definedName name="_tab41" localSheetId="87">#REF!</definedName>
    <definedName name="_tab41" localSheetId="90">#REF!</definedName>
    <definedName name="_tab41" localSheetId="92">#REF!</definedName>
    <definedName name="_tab41" localSheetId="93">#REF!</definedName>
    <definedName name="_tab41" localSheetId="18">#REF!</definedName>
    <definedName name="_tab41" localSheetId="98">#REF!</definedName>
    <definedName name="_tab41" localSheetId="99">#REF!</definedName>
    <definedName name="_tab41" localSheetId="21">#REF!</definedName>
    <definedName name="_tab41" localSheetId="24">#REF!</definedName>
    <definedName name="_tab41">#REF!</definedName>
    <definedName name="_TAB5" localSheetId="19">[54]TC!#REF!</definedName>
    <definedName name="_TAB5" localSheetId="20">[54]TC!#REF!</definedName>
    <definedName name="_TAB5" localSheetId="22">[54]TC!#REF!</definedName>
    <definedName name="_TAB5" localSheetId="23">[54]TC!#REF!</definedName>
    <definedName name="_TAB5" localSheetId="34">#REF!</definedName>
    <definedName name="_TAB5" localSheetId="35">[54]TC!#REF!</definedName>
    <definedName name="_TAB5" localSheetId="36">[54]TC!#REF!</definedName>
    <definedName name="_TAB5" localSheetId="37">[54]TC!#REF!</definedName>
    <definedName name="_TAB5" localSheetId="38">[54]TC!#REF!</definedName>
    <definedName name="_TAB5" localSheetId="39">#REF!</definedName>
    <definedName name="_TAB5" localSheetId="59">[54]TC!#REF!</definedName>
    <definedName name="_TAB5" localSheetId="63">#REF!</definedName>
    <definedName name="_TAB5" localSheetId="64">#REF!</definedName>
    <definedName name="_TAB5" localSheetId="66">#REF!</definedName>
    <definedName name="_TAB5" localSheetId="67">[54]TC!#REF!</definedName>
    <definedName name="_TAB5" localSheetId="87">[54]TC!#REF!</definedName>
    <definedName name="_TAB5" localSheetId="90">[54]TC!#REF!</definedName>
    <definedName name="_TAB5" localSheetId="92">[54]TC!#REF!</definedName>
    <definedName name="_TAB5" localSheetId="93">[54]TC!#REF!</definedName>
    <definedName name="_TAB5" localSheetId="18">[54]TC!#REF!</definedName>
    <definedName name="_TAB5" localSheetId="94">#REF!</definedName>
    <definedName name="_TAB5" localSheetId="98">[54]TC!#REF!</definedName>
    <definedName name="_TAB5" localSheetId="99">[54]TC!#REF!</definedName>
    <definedName name="_TAB5" localSheetId="21">[54]TC!#REF!</definedName>
    <definedName name="_TAB5" localSheetId="24">[54]TC!#REF!</definedName>
    <definedName name="_TAB5">[54]TC!#REF!</definedName>
    <definedName name="_TAB6" localSheetId="19">[54]TC!#REF!</definedName>
    <definedName name="_TAB6" localSheetId="20">[54]TC!#REF!</definedName>
    <definedName name="_TAB6" localSheetId="22">[54]TC!#REF!</definedName>
    <definedName name="_TAB6" localSheetId="23">[54]TC!#REF!</definedName>
    <definedName name="_TAB6" localSheetId="34">#REF!</definedName>
    <definedName name="_TAB6" localSheetId="35">[54]TC!#REF!</definedName>
    <definedName name="_TAB6" localSheetId="36">[54]TC!#REF!</definedName>
    <definedName name="_TAB6" localSheetId="37">[54]TC!#REF!</definedName>
    <definedName name="_TAB6" localSheetId="38">[54]TC!#REF!</definedName>
    <definedName name="_TAB6" localSheetId="39">#REF!</definedName>
    <definedName name="_TAB6" localSheetId="59">[54]TC!#REF!</definedName>
    <definedName name="_TAB6" localSheetId="63">#REF!</definedName>
    <definedName name="_TAB6" localSheetId="64">#REF!</definedName>
    <definedName name="_TAB6" localSheetId="66">#REF!</definedName>
    <definedName name="_TAB6" localSheetId="67">[54]TC!#REF!</definedName>
    <definedName name="_TAB6" localSheetId="87">[54]TC!#REF!</definedName>
    <definedName name="_TAB6" localSheetId="90">[54]TC!#REF!</definedName>
    <definedName name="_TAB6" localSheetId="92">[54]TC!#REF!</definedName>
    <definedName name="_TAB6" localSheetId="93">[54]TC!#REF!</definedName>
    <definedName name="_TAB6" localSheetId="18">[54]TC!#REF!</definedName>
    <definedName name="_TAB6" localSheetId="94">#REF!</definedName>
    <definedName name="_TAB6" localSheetId="98">[54]TC!#REF!</definedName>
    <definedName name="_TAB6" localSheetId="99">[54]TC!#REF!</definedName>
    <definedName name="_TAB6" localSheetId="21">[54]TC!#REF!</definedName>
    <definedName name="_TAB6" localSheetId="24">[54]TC!#REF!</definedName>
    <definedName name="_TAB6">[54]TC!#REF!</definedName>
    <definedName name="_TAB7" localSheetId="16">#REF!</definedName>
    <definedName name="_TAB7" localSheetId="19">#REF!</definedName>
    <definedName name="_TAB7" localSheetId="20">#REF!</definedName>
    <definedName name="_TAB7" localSheetId="22">#REF!</definedName>
    <definedName name="_TAB7" localSheetId="23">#REF!</definedName>
    <definedName name="_TAB7" localSheetId="31">#REF!</definedName>
    <definedName name="_TAB7" localSheetId="34">#REF!</definedName>
    <definedName name="_TAB7" localSheetId="35">#REF!</definedName>
    <definedName name="_TAB7" localSheetId="36">#REF!</definedName>
    <definedName name="_TAB7" localSheetId="37">#REF!</definedName>
    <definedName name="_TAB7" localSheetId="38">#REF!</definedName>
    <definedName name="_TAB7" localSheetId="39">#REF!</definedName>
    <definedName name="_TAB7" localSheetId="59">#REF!</definedName>
    <definedName name="_TAB7" localSheetId="67">#REF!</definedName>
    <definedName name="_TAB7" localSheetId="17">#REF!</definedName>
    <definedName name="_TAB7" localSheetId="87">#REF!</definedName>
    <definedName name="_TAB7" localSheetId="90">#REF!</definedName>
    <definedName name="_TAB7" localSheetId="92">#REF!</definedName>
    <definedName name="_TAB7" localSheetId="93">#REF!</definedName>
    <definedName name="_TAB7" localSheetId="18">#REF!</definedName>
    <definedName name="_TAB7" localSheetId="98">#REF!</definedName>
    <definedName name="_TAB7" localSheetId="99">#REF!</definedName>
    <definedName name="_TAB7" localSheetId="21">#REF!</definedName>
    <definedName name="_TAB7" localSheetId="24">#REF!</definedName>
    <definedName name="_TAB7">#REF!</definedName>
    <definedName name="_TAB8" localSheetId="19">[54]TC!#REF!</definedName>
    <definedName name="_TAB8" localSheetId="20">[54]TC!#REF!</definedName>
    <definedName name="_TAB8" localSheetId="22">[54]TC!#REF!</definedName>
    <definedName name="_TAB8" localSheetId="23">[54]TC!#REF!</definedName>
    <definedName name="_TAB8" localSheetId="31">[54]TC!#REF!</definedName>
    <definedName name="_TAB8" localSheetId="34">#REF!</definedName>
    <definedName name="_TAB8" localSheetId="35">[54]TC!#REF!</definedName>
    <definedName name="_TAB8" localSheetId="36">[54]TC!#REF!</definedName>
    <definedName name="_TAB8" localSheetId="37">[54]TC!#REF!</definedName>
    <definedName name="_TAB8" localSheetId="38">[54]TC!#REF!</definedName>
    <definedName name="_TAB8" localSheetId="39">#REF!</definedName>
    <definedName name="_TAB8" localSheetId="59">[54]TC!#REF!</definedName>
    <definedName name="_TAB8" localSheetId="63">#REF!</definedName>
    <definedName name="_TAB8" localSheetId="64">#REF!</definedName>
    <definedName name="_TAB8" localSheetId="66">#REF!</definedName>
    <definedName name="_TAB8" localSheetId="67">[54]TC!#REF!</definedName>
    <definedName name="_TAB8" localSheetId="87">[54]TC!#REF!</definedName>
    <definedName name="_TAB8" localSheetId="90">[54]TC!#REF!</definedName>
    <definedName name="_TAB8" localSheetId="92">[54]TC!#REF!</definedName>
    <definedName name="_TAB8" localSheetId="93">[54]TC!#REF!</definedName>
    <definedName name="_TAB8" localSheetId="18">[54]TC!#REF!</definedName>
    <definedName name="_TAB8" localSheetId="94">#REF!</definedName>
    <definedName name="_TAB8" localSheetId="98">[54]TC!#REF!</definedName>
    <definedName name="_TAB8" localSheetId="99">[54]TC!#REF!</definedName>
    <definedName name="_TAB8" localSheetId="21">[54]TC!#REF!</definedName>
    <definedName name="_TAB8" localSheetId="24">[54]TC!#REF!</definedName>
    <definedName name="_TAB8">[54]TC!#REF!</definedName>
    <definedName name="_TAB9" localSheetId="19">[54]TC!#REF!</definedName>
    <definedName name="_TAB9" localSheetId="20">[54]TC!#REF!</definedName>
    <definedName name="_TAB9" localSheetId="22">[54]TC!#REF!</definedName>
    <definedName name="_TAB9" localSheetId="23">[54]TC!#REF!</definedName>
    <definedName name="_TAB9" localSheetId="31">[54]TC!#REF!</definedName>
    <definedName name="_TAB9" localSheetId="34">#REF!</definedName>
    <definedName name="_TAB9" localSheetId="35">[54]TC!#REF!</definedName>
    <definedName name="_TAB9" localSheetId="36">[54]TC!#REF!</definedName>
    <definedName name="_TAB9" localSheetId="37">[54]TC!#REF!</definedName>
    <definedName name="_TAB9" localSheetId="38">[54]TC!#REF!</definedName>
    <definedName name="_TAB9" localSheetId="39">#REF!</definedName>
    <definedName name="_TAB9" localSheetId="59">[54]TC!#REF!</definedName>
    <definedName name="_TAB9" localSheetId="63">#REF!</definedName>
    <definedName name="_TAB9" localSheetId="64">#REF!</definedName>
    <definedName name="_TAB9" localSheetId="66">#REF!</definedName>
    <definedName name="_TAB9" localSheetId="67">[54]TC!#REF!</definedName>
    <definedName name="_TAB9" localSheetId="87">[54]TC!#REF!</definedName>
    <definedName name="_TAB9" localSheetId="90">[54]TC!#REF!</definedName>
    <definedName name="_TAB9" localSheetId="92">[54]TC!#REF!</definedName>
    <definedName name="_TAB9" localSheetId="93">[54]TC!#REF!</definedName>
    <definedName name="_TAB9" localSheetId="18">[54]TC!#REF!</definedName>
    <definedName name="_TAB9" localSheetId="94">#REF!</definedName>
    <definedName name="_TAB9" localSheetId="98">[54]TC!#REF!</definedName>
    <definedName name="_TAB9" localSheetId="99">[54]TC!#REF!</definedName>
    <definedName name="_TAB9" localSheetId="21">[54]TC!#REF!</definedName>
    <definedName name="_TAB9" localSheetId="24">[54]TC!#REF!</definedName>
    <definedName name="_TAB9">[54]TC!#REF!</definedName>
    <definedName name="_tbl1" localSheetId="16">#REF!</definedName>
    <definedName name="_tbl1" localSheetId="19">#REF!</definedName>
    <definedName name="_tbl1" localSheetId="20">#REF!</definedName>
    <definedName name="_tbl1" localSheetId="22">#REF!</definedName>
    <definedName name="_tbl1" localSheetId="23">#REF!</definedName>
    <definedName name="_tbl1" localSheetId="31">#REF!</definedName>
    <definedName name="_tbl1" localSheetId="34">#REF!</definedName>
    <definedName name="_tbl1" localSheetId="35">#REF!</definedName>
    <definedName name="_tbl1" localSheetId="36">#REF!</definedName>
    <definedName name="_tbl1" localSheetId="37">#REF!</definedName>
    <definedName name="_tbl1" localSheetId="38">#REF!</definedName>
    <definedName name="_tbl1" localSheetId="39">#REF!</definedName>
    <definedName name="_tbl1" localSheetId="59">#REF!</definedName>
    <definedName name="_tbl1" localSheetId="67">#REF!</definedName>
    <definedName name="_tbl1" localSheetId="17">#REF!</definedName>
    <definedName name="_tbl1" localSheetId="87">#REF!</definedName>
    <definedName name="_tbl1" localSheetId="90">#REF!</definedName>
    <definedName name="_tbl1" localSheetId="92">#REF!</definedName>
    <definedName name="_tbl1" localSheetId="93">#REF!</definedName>
    <definedName name="_tbl1" localSheetId="18">#REF!</definedName>
    <definedName name="_tbl1" localSheetId="98">#REF!</definedName>
    <definedName name="_tbl1" localSheetId="99">#REF!</definedName>
    <definedName name="_tbl1" localSheetId="21">#REF!</definedName>
    <definedName name="_tbl1" localSheetId="24">#REF!</definedName>
    <definedName name="_tbl1">#REF!</definedName>
    <definedName name="_tnt1">#N/A</definedName>
    <definedName name="_Toc146732044" localSheetId="101">'Tabla 67'!$B$6</definedName>
    <definedName name="_Toc191191306_3" localSheetId="16">[55]anex7!#REF!</definedName>
    <definedName name="_Toc191191306_3" localSheetId="19">[55]anex7!#REF!</definedName>
    <definedName name="_Toc191191306_3" localSheetId="20">[55]anex7!#REF!</definedName>
    <definedName name="_Toc191191306_3" localSheetId="22">[55]anex7!#REF!</definedName>
    <definedName name="_Toc191191306_3" localSheetId="23">[55]anex7!#REF!</definedName>
    <definedName name="_Toc191191306_3" localSheetId="26">#REF!</definedName>
    <definedName name="_Toc191191306_3" localSheetId="103">[55]anex7!#REF!</definedName>
    <definedName name="_Toc191191306_3" localSheetId="31">[55]anex7!#REF!</definedName>
    <definedName name="_Toc191191306_3" localSheetId="34">#REF!</definedName>
    <definedName name="_Toc191191306_3" localSheetId="35">[55]anex7!#REF!</definedName>
    <definedName name="_Toc191191306_3" localSheetId="36">[55]anex7!#REF!</definedName>
    <definedName name="_Toc191191306_3" localSheetId="37">[55]anex7!#REF!</definedName>
    <definedName name="_Toc191191306_3" localSheetId="38">[55]anex7!#REF!</definedName>
    <definedName name="_Toc191191306_3" localSheetId="39">#REF!</definedName>
    <definedName name="_Toc191191306_3" localSheetId="59">[55]anex7!#REF!</definedName>
    <definedName name="_Toc191191306_3" localSheetId="60">[55]anex7!#REF!</definedName>
    <definedName name="_Toc191191306_3" localSheetId="63">[55]anex7!#REF!</definedName>
    <definedName name="_Toc191191306_3" localSheetId="64">#REF!</definedName>
    <definedName name="_Toc191191306_3" localSheetId="15">[55]anex7!#REF!</definedName>
    <definedName name="_Toc191191306_3" localSheetId="66">#REF!</definedName>
    <definedName name="_Toc191191306_3" localSheetId="67">[55]anex7!#REF!</definedName>
    <definedName name="_Toc191191306_3" localSheetId="17">[55]anex7!#REF!</definedName>
    <definedName name="_Toc191191306_3" localSheetId="82">[55]anex7!#REF!</definedName>
    <definedName name="_Toc191191306_3" localSheetId="83">[55]anex7!#REF!</definedName>
    <definedName name="_Toc191191306_3" localSheetId="84">[55]anex7!#REF!</definedName>
    <definedName name="_Toc191191306_3" localSheetId="85">[55]anex7!#REF!</definedName>
    <definedName name="_Toc191191306_3" localSheetId="86">[55]anex7!#REF!</definedName>
    <definedName name="_Toc191191306_3" localSheetId="87">[55]anex7!#REF!</definedName>
    <definedName name="_Toc191191306_3" localSheetId="90">[55]anex7!#REF!</definedName>
    <definedName name="_Toc191191306_3" localSheetId="92">[55]anex7!#REF!</definedName>
    <definedName name="_Toc191191306_3" localSheetId="93">[55]anex7!#REF!</definedName>
    <definedName name="_Toc191191306_3" localSheetId="18">[55]anex7!#REF!</definedName>
    <definedName name="_Toc191191306_3" localSheetId="94">#REF!</definedName>
    <definedName name="_Toc191191306_3" localSheetId="95">[55]anex7!#REF!</definedName>
    <definedName name="_Toc191191306_3" localSheetId="98">[55]anex7!#REF!</definedName>
    <definedName name="_Toc191191306_3" localSheetId="99">[55]anex7!#REF!</definedName>
    <definedName name="_Toc191191306_3" localSheetId="102">[55]anex7!#REF!</definedName>
    <definedName name="_Toc191191306_3" localSheetId="21">[55]anex7!#REF!</definedName>
    <definedName name="_Toc191191306_3" localSheetId="24">[55]anex7!#REF!</definedName>
    <definedName name="_Toc191191306_3" localSheetId="25">#REF!</definedName>
    <definedName name="_Toc191191306_3" localSheetId="96">[55]anex7!#REF!</definedName>
    <definedName name="_Toc191191306_3" localSheetId="97">[55]anex7!#REF!</definedName>
    <definedName name="_Toc191191306_3">[55]anex7!#REF!</definedName>
    <definedName name="_Toc83899523" localSheetId="60">'Tabla 37'!$E$7</definedName>
    <definedName name="_Toc83899528" localSheetId="84">'Tabla 52'!$D$7</definedName>
    <definedName name="_TOT58" localSheetId="16">[7]GROWTH!#REF!</definedName>
    <definedName name="_TOT58" localSheetId="19">[7]GROWTH!#REF!</definedName>
    <definedName name="_TOT58" localSheetId="20">[7]GROWTH!#REF!</definedName>
    <definedName name="_TOT58" localSheetId="22">[7]GROWTH!#REF!</definedName>
    <definedName name="_TOT58" localSheetId="26">#REF!</definedName>
    <definedName name="_TOT58" localSheetId="103">[7]GROWTH!#REF!</definedName>
    <definedName name="_TOT58" localSheetId="31">[7]GROWTH!#REF!</definedName>
    <definedName name="_TOT58" localSheetId="34">#REF!</definedName>
    <definedName name="_TOT58" localSheetId="35">[7]GROWTH!#REF!</definedName>
    <definedName name="_TOT58" localSheetId="36">[7]GROWTH!#REF!</definedName>
    <definedName name="_TOT58" localSheetId="37">[7]GROWTH!#REF!</definedName>
    <definedName name="_TOT58" localSheetId="38">[7]GROWTH!#REF!</definedName>
    <definedName name="_TOT58" localSheetId="39">#REF!</definedName>
    <definedName name="_TOT58" localSheetId="40">#REF!</definedName>
    <definedName name="_TOT58" localSheetId="41">#REF!</definedName>
    <definedName name="_TOT58" localSheetId="59">[7]GROWTH!#REF!</definedName>
    <definedName name="_TOT58" localSheetId="60">[7]GROWTH!#REF!</definedName>
    <definedName name="_TOT58" localSheetId="63">[7]GROWTH!#REF!</definedName>
    <definedName name="_TOT58" localSheetId="64">#REF!</definedName>
    <definedName name="_TOT58" localSheetId="15">[7]GROWTH!#REF!</definedName>
    <definedName name="_TOT58" localSheetId="66">#REF!</definedName>
    <definedName name="_TOT58" localSheetId="67">[7]GROWTH!#REF!</definedName>
    <definedName name="_TOT58" localSheetId="17">[7]GROWTH!#REF!</definedName>
    <definedName name="_TOT58" localSheetId="82">[7]GROWTH!#REF!</definedName>
    <definedName name="_TOT58" localSheetId="83">[7]GROWTH!#REF!</definedName>
    <definedName name="_TOT58" localSheetId="84">[7]GROWTH!#REF!</definedName>
    <definedName name="_TOT58" localSheetId="85">[7]GROWTH!#REF!</definedName>
    <definedName name="_TOT58" localSheetId="86">[7]GROWTH!#REF!</definedName>
    <definedName name="_TOT58" localSheetId="87">[7]GROWTH!#REF!</definedName>
    <definedName name="_TOT58" localSheetId="90">[7]GROWTH!#REF!</definedName>
    <definedName name="_TOT58" localSheetId="92">[7]GROWTH!#REF!</definedName>
    <definedName name="_TOT58" localSheetId="93">[7]GROWTH!#REF!</definedName>
    <definedName name="_TOT58" localSheetId="18">[7]GROWTH!#REF!</definedName>
    <definedName name="_TOT58" localSheetId="94">#REF!</definedName>
    <definedName name="_TOT58" localSheetId="95">[7]GROWTH!#REF!</definedName>
    <definedName name="_TOT58" localSheetId="98">[7]GROWTH!#REF!</definedName>
    <definedName name="_TOT58" localSheetId="99">[7]GROWTH!#REF!</definedName>
    <definedName name="_TOT58" localSheetId="102">[7]GROWTH!#REF!</definedName>
    <definedName name="_TOT58" localSheetId="21">[7]GROWTH!#REF!</definedName>
    <definedName name="_TOT58" localSheetId="24">[7]GROWTH!#REF!</definedName>
    <definedName name="_TOT58" localSheetId="25">#REF!</definedName>
    <definedName name="_TOT58">[7]GROWTH!#REF!</definedName>
    <definedName name="_UES96" localSheetId="16">#REF!</definedName>
    <definedName name="_UES96" localSheetId="19">#REF!</definedName>
    <definedName name="_UES96" localSheetId="20">#REF!</definedName>
    <definedName name="_UES96" localSheetId="22">#REF!</definedName>
    <definedName name="_UES96" localSheetId="23">#REF!</definedName>
    <definedName name="_UES96" localSheetId="31">#REF!</definedName>
    <definedName name="_UES96" localSheetId="34">#REF!</definedName>
    <definedName name="_UES96" localSheetId="35">#REF!</definedName>
    <definedName name="_UES96" localSheetId="36">#REF!</definedName>
    <definedName name="_UES96" localSheetId="37">#REF!</definedName>
    <definedName name="_UES96" localSheetId="38">#REF!</definedName>
    <definedName name="_UES96" localSheetId="39">#REF!</definedName>
    <definedName name="_UES96" localSheetId="59">#REF!</definedName>
    <definedName name="_UES96" localSheetId="67">#REF!</definedName>
    <definedName name="_UES96" localSheetId="17">#REF!</definedName>
    <definedName name="_UES96" localSheetId="87">#REF!</definedName>
    <definedName name="_UES96" localSheetId="90">#REF!</definedName>
    <definedName name="_UES96" localSheetId="92">#REF!</definedName>
    <definedName name="_UES96" localSheetId="93">#REF!</definedName>
    <definedName name="_UES96" localSheetId="18">#REF!</definedName>
    <definedName name="_UES96" localSheetId="98">#REF!</definedName>
    <definedName name="_UES96" localSheetId="99">#REF!</definedName>
    <definedName name="_UES96" localSheetId="21">#REF!</definedName>
    <definedName name="_UES96" localSheetId="24">#REF!</definedName>
    <definedName name="_UES96">#REF!</definedName>
    <definedName name="_VAO98" localSheetId="16">#REF!</definedName>
    <definedName name="_VAO98" localSheetId="19">#REF!</definedName>
    <definedName name="_VAO98" localSheetId="20">#REF!</definedName>
    <definedName name="_VAO98" localSheetId="22">#REF!</definedName>
    <definedName name="_VAO98" localSheetId="23">#REF!</definedName>
    <definedName name="_VAO98" localSheetId="34">#REF!</definedName>
    <definedName name="_VAO98" localSheetId="35">#REF!</definedName>
    <definedName name="_VAO98" localSheetId="36">#REF!</definedName>
    <definedName name="_VAO98" localSheetId="37">#REF!</definedName>
    <definedName name="_VAO98" localSheetId="38">#REF!</definedName>
    <definedName name="_VAO98" localSheetId="39">#REF!</definedName>
    <definedName name="_VAO98" localSheetId="59">#REF!</definedName>
    <definedName name="_VAO98" localSheetId="67">#REF!</definedName>
    <definedName name="_VAO98" localSheetId="17">#REF!</definedName>
    <definedName name="_VAO98" localSheetId="87">#REF!</definedName>
    <definedName name="_VAO98" localSheetId="90">#REF!</definedName>
    <definedName name="_VAO98" localSheetId="92">#REF!</definedName>
    <definedName name="_VAO98" localSheetId="93">#REF!</definedName>
    <definedName name="_VAO98" localSheetId="18">#REF!</definedName>
    <definedName name="_VAO98" localSheetId="98">#REF!</definedName>
    <definedName name="_VAO98" localSheetId="99">#REF!</definedName>
    <definedName name="_VAO98" localSheetId="21">#REF!</definedName>
    <definedName name="_VAO98" localSheetId="24">#REF!</definedName>
    <definedName name="_VAO98">#REF!</definedName>
    <definedName name="_VAO99" localSheetId="16">#REF!</definedName>
    <definedName name="_VAO99" localSheetId="19">#REF!</definedName>
    <definedName name="_VAO99" localSheetId="20">#REF!</definedName>
    <definedName name="_VAO99" localSheetId="22">#REF!</definedName>
    <definedName name="_VAO99" localSheetId="23">#REF!</definedName>
    <definedName name="_VAO99" localSheetId="34">#REF!</definedName>
    <definedName name="_VAO99" localSheetId="35">#REF!</definedName>
    <definedName name="_VAO99" localSheetId="36">#REF!</definedName>
    <definedName name="_VAO99" localSheetId="37">#REF!</definedName>
    <definedName name="_VAO99" localSheetId="38">#REF!</definedName>
    <definedName name="_VAO99" localSheetId="39">#REF!</definedName>
    <definedName name="_VAO99" localSheetId="59">#REF!</definedName>
    <definedName name="_VAO99" localSheetId="67">#REF!</definedName>
    <definedName name="_VAO99" localSheetId="17">#REF!</definedName>
    <definedName name="_VAO99" localSheetId="87">#REF!</definedName>
    <definedName name="_VAO99" localSheetId="90">#REF!</definedName>
    <definedName name="_VAO99" localSheetId="92">#REF!</definedName>
    <definedName name="_VAO99" localSheetId="93">#REF!</definedName>
    <definedName name="_VAO99" localSheetId="18">#REF!</definedName>
    <definedName name="_VAO99" localSheetId="98">#REF!</definedName>
    <definedName name="_VAO99" localSheetId="99">#REF!</definedName>
    <definedName name="_VAO99" localSheetId="21">#REF!</definedName>
    <definedName name="_VAO99" localSheetId="24">#REF!</definedName>
    <definedName name="_VAO99">#REF!</definedName>
    <definedName name="_WB2" localSheetId="16">#REF!</definedName>
    <definedName name="_WB2" localSheetId="19">#REF!</definedName>
    <definedName name="_WB2" localSheetId="20">#REF!</definedName>
    <definedName name="_WB2" localSheetId="22">#REF!</definedName>
    <definedName name="_WB2" localSheetId="26">#REF!</definedName>
    <definedName name="_WB2" localSheetId="103">#REF!</definedName>
    <definedName name="_WB2" localSheetId="31">#REF!</definedName>
    <definedName name="_WB2" localSheetId="34">#REF!</definedName>
    <definedName name="_WB2" localSheetId="35">#REF!</definedName>
    <definedName name="_WB2" localSheetId="36">#REF!</definedName>
    <definedName name="_WB2" localSheetId="37">#REF!</definedName>
    <definedName name="_WB2" localSheetId="38">#REF!</definedName>
    <definedName name="_WB2" localSheetId="39">#REF!</definedName>
    <definedName name="_WB2" localSheetId="49">#REF!</definedName>
    <definedName name="_WB2" localSheetId="53">#REF!</definedName>
    <definedName name="_WB2" localSheetId="55">#REF!</definedName>
    <definedName name="_WB2" localSheetId="60">#REF!</definedName>
    <definedName name="_WB2" localSheetId="63">#REF!</definedName>
    <definedName name="_WB2" localSheetId="64">#REF!</definedName>
    <definedName name="_WB2" localSheetId="15">#REF!</definedName>
    <definedName name="_WB2" localSheetId="67">#REF!</definedName>
    <definedName name="_WB2" localSheetId="17">#REF!</definedName>
    <definedName name="_WB2" localSheetId="82">#REF!</definedName>
    <definedName name="_WB2" localSheetId="83">#REF!</definedName>
    <definedName name="_WB2" localSheetId="84">#REF!</definedName>
    <definedName name="_WB2" localSheetId="85">#REF!</definedName>
    <definedName name="_WB2" localSheetId="86">#REF!</definedName>
    <definedName name="_WB2" localSheetId="90">#REF!</definedName>
    <definedName name="_WB2" localSheetId="92">#REF!</definedName>
    <definedName name="_WB2" localSheetId="93">#REF!</definedName>
    <definedName name="_WB2" localSheetId="18">#REF!</definedName>
    <definedName name="_WB2" localSheetId="99">#REF!</definedName>
    <definedName name="_WB2" localSheetId="102">#REF!</definedName>
    <definedName name="_WB2" localSheetId="21">#REF!</definedName>
    <definedName name="_WB2" localSheetId="24">#REF!</definedName>
    <definedName name="_WB2" localSheetId="25">#REF!</definedName>
    <definedName name="_WB2">#REF!</definedName>
    <definedName name="_WEO1" localSheetId="16">#REF!</definedName>
    <definedName name="_WEO1" localSheetId="34">#REF!</definedName>
    <definedName name="_WEO1" localSheetId="35">#REF!</definedName>
    <definedName name="_WEO1" localSheetId="36">#REF!</definedName>
    <definedName name="_WEO1" localSheetId="37">#REF!</definedName>
    <definedName name="_WEO1" localSheetId="38">#REF!</definedName>
    <definedName name="_WEO1" localSheetId="39">#REF!</definedName>
    <definedName name="_WEO1" localSheetId="17">#REF!</definedName>
    <definedName name="_WEO1" localSheetId="90">#REF!</definedName>
    <definedName name="_WEO1" localSheetId="92">#REF!</definedName>
    <definedName name="_WEO1" localSheetId="93">#REF!</definedName>
    <definedName name="_WEO1">#REF!</definedName>
    <definedName name="_WEO2" localSheetId="16">#REF!</definedName>
    <definedName name="_WEO2" localSheetId="34">#REF!</definedName>
    <definedName name="_WEO2" localSheetId="35">#REF!</definedName>
    <definedName name="_WEO2" localSheetId="36">#REF!</definedName>
    <definedName name="_WEO2" localSheetId="37">#REF!</definedName>
    <definedName name="_WEO2" localSheetId="38">#REF!</definedName>
    <definedName name="_WEO2" localSheetId="39">#REF!</definedName>
    <definedName name="_WEO2" localSheetId="17">#REF!</definedName>
    <definedName name="_WEO2" localSheetId="90">#REF!</definedName>
    <definedName name="_WEO2" localSheetId="92">#REF!</definedName>
    <definedName name="_WEO2" localSheetId="93">#REF!</definedName>
    <definedName name="_WEO2">#REF!</definedName>
    <definedName name="_xlcn.WorksheetConnection_MUCI2020v3.xlsxTabla1" localSheetId="34" hidden="1">#REF!</definedName>
    <definedName name="_xlcn.WorksheetConnection_MUCI2020v3.xlsxTabla1" localSheetId="35" hidden="1">#REF!</definedName>
    <definedName name="_xlcn.WorksheetConnection_MUCI2020v3.xlsxTabla1" localSheetId="36" hidden="1">#REF!</definedName>
    <definedName name="_xlcn.WorksheetConnection_MUCI2020v3.xlsxTabla1" localSheetId="37" hidden="1">[56]!Tabla1[#Data]</definedName>
    <definedName name="_xlcn.WorksheetConnection_MUCI2020v3.xlsxTabla1" localSheetId="38" hidden="1">[56]!Tabla1[#Data]</definedName>
    <definedName name="_xlcn.WorksheetConnection_MUCI2020v3.xlsxTabla1" localSheetId="39" hidden="1">#REF!</definedName>
    <definedName name="_xlcn.WorksheetConnection_MUCI2020v3.xlsxTabla1" localSheetId="59" hidden="1">[56]!Tabla1[#Data]</definedName>
    <definedName name="_xlcn.WorksheetConnection_MUCI2020v3.xlsxTabla1" localSheetId="63" hidden="1">#REF!</definedName>
    <definedName name="_xlcn.WorksheetConnection_MUCI2020v3.xlsxTabla1" localSheetId="64" hidden="1">#REF!</definedName>
    <definedName name="_xlcn.WorksheetConnection_MUCI2020v3.xlsxTabla1" localSheetId="66" hidden="1">#REF!</definedName>
    <definedName name="_xlcn.WorksheetConnection_MUCI2020v3.xlsxTabla1" localSheetId="67" hidden="1">#REF!</definedName>
    <definedName name="_xlcn.WorksheetConnection_MUCI2020v3.xlsxTabla1" localSheetId="90" hidden="1">#REF!</definedName>
    <definedName name="_xlcn.WorksheetConnection_MUCI2020v3.xlsxTabla1" localSheetId="94" hidden="1">#REF!</definedName>
    <definedName name="_xlcn.WorksheetConnection_MUCI2020v3.xlsxTabla1" hidden="1">[56]!Tabla1[#Data]</definedName>
    <definedName name="_YR0110" localSheetId="26">#REF!</definedName>
    <definedName name="_YR0110" localSheetId="34">#REF!</definedName>
    <definedName name="_YR0110" localSheetId="35">#REF!</definedName>
    <definedName name="_YR0110" localSheetId="36">#REF!</definedName>
    <definedName name="_YR0110" localSheetId="37">'[3]Imp:DSA output'!$O$9:$R$464</definedName>
    <definedName name="_YR0110" localSheetId="38">'[3]Imp:DSA output'!$O$9:$R$464</definedName>
    <definedName name="_YR0110" localSheetId="39">#REF!</definedName>
    <definedName name="_YR0110" localSheetId="59">'[3]Imp:DSA output'!$O$9:$R$464</definedName>
    <definedName name="_YR0110" localSheetId="63">#REF!</definedName>
    <definedName name="_YR0110" localSheetId="64">#REF!</definedName>
    <definedName name="_YR0110" localSheetId="66">#REF!</definedName>
    <definedName name="_YR0110" localSheetId="67">#REF!</definedName>
    <definedName name="_YR0110" localSheetId="90">#REF!</definedName>
    <definedName name="_YR0110" localSheetId="94">#REF!</definedName>
    <definedName name="_YR0110" localSheetId="25">#REF!</definedName>
    <definedName name="_YR0110">'[3]Imp:DSA output'!$O$9:$R$464</definedName>
    <definedName name="_YR89" localSheetId="26">#REF!</definedName>
    <definedName name="_YR89" localSheetId="34">#REF!</definedName>
    <definedName name="_YR89" localSheetId="35">#REF!</definedName>
    <definedName name="_YR89" localSheetId="36">#REF!</definedName>
    <definedName name="_YR89" localSheetId="37">'[3]Imp:DSA output'!$C$9:$C$464</definedName>
    <definedName name="_YR89" localSheetId="38">'[3]Imp:DSA output'!$C$9:$C$464</definedName>
    <definedName name="_YR89" localSheetId="39">#REF!</definedName>
    <definedName name="_YR89" localSheetId="59">'[3]Imp:DSA output'!$C$9:$C$464</definedName>
    <definedName name="_YR89" localSheetId="63">#REF!</definedName>
    <definedName name="_YR89" localSheetId="64">#REF!</definedName>
    <definedName name="_YR89" localSheetId="66">#REF!</definedName>
    <definedName name="_YR89" localSheetId="67">#REF!</definedName>
    <definedName name="_YR89" localSheetId="90">#REF!</definedName>
    <definedName name="_YR89" localSheetId="94">#REF!</definedName>
    <definedName name="_YR89" localSheetId="25">#REF!</definedName>
    <definedName name="_YR89">'[3]Imp:DSA output'!$C$9:$C$464</definedName>
    <definedName name="_YR90" localSheetId="26">#REF!</definedName>
    <definedName name="_YR90" localSheetId="34">#REF!</definedName>
    <definedName name="_YR90" localSheetId="35">#REF!</definedName>
    <definedName name="_YR90" localSheetId="36">#REF!</definedName>
    <definedName name="_YR90" localSheetId="37">'[3]Imp:DSA output'!$D$9:$D$464</definedName>
    <definedName name="_YR90" localSheetId="38">'[3]Imp:DSA output'!$D$9:$D$464</definedName>
    <definedName name="_YR90" localSheetId="39">#REF!</definedName>
    <definedName name="_YR90" localSheetId="59">'[3]Imp:DSA output'!$D$9:$D$464</definedName>
    <definedName name="_YR90" localSheetId="63">#REF!</definedName>
    <definedName name="_YR90" localSheetId="64">#REF!</definedName>
    <definedName name="_YR90" localSheetId="66">#REF!</definedName>
    <definedName name="_YR90" localSheetId="67">#REF!</definedName>
    <definedName name="_YR90" localSheetId="90">#REF!</definedName>
    <definedName name="_YR90" localSheetId="94">#REF!</definedName>
    <definedName name="_YR90" localSheetId="25">#REF!</definedName>
    <definedName name="_YR90">'[3]Imp:DSA output'!$D$9:$D$464</definedName>
    <definedName name="_YR91" localSheetId="26">#REF!</definedName>
    <definedName name="_YR91" localSheetId="34">#REF!</definedName>
    <definedName name="_YR91" localSheetId="35">#REF!</definedName>
    <definedName name="_YR91" localSheetId="36">#REF!</definedName>
    <definedName name="_YR91" localSheetId="37">'[3]Imp:DSA output'!$E$9:$E$464</definedName>
    <definedName name="_YR91" localSheetId="38">'[3]Imp:DSA output'!$E$9:$E$464</definedName>
    <definedName name="_YR91" localSheetId="39">#REF!</definedName>
    <definedName name="_YR91" localSheetId="59">'[3]Imp:DSA output'!$E$9:$E$464</definedName>
    <definedName name="_YR91" localSheetId="63">#REF!</definedName>
    <definedName name="_YR91" localSheetId="64">#REF!</definedName>
    <definedName name="_YR91" localSheetId="66">#REF!</definedName>
    <definedName name="_YR91" localSheetId="67">#REF!</definedName>
    <definedName name="_YR91" localSheetId="90">#REF!</definedName>
    <definedName name="_YR91" localSheetId="94">#REF!</definedName>
    <definedName name="_YR91" localSheetId="25">#REF!</definedName>
    <definedName name="_YR91">'[3]Imp:DSA output'!$E$9:$E$464</definedName>
    <definedName name="_YR92" localSheetId="26">#REF!</definedName>
    <definedName name="_YR92" localSheetId="34">#REF!</definedName>
    <definedName name="_YR92" localSheetId="35">#REF!</definedName>
    <definedName name="_YR92" localSheetId="36">#REF!</definedName>
    <definedName name="_YR92" localSheetId="37">'[3]Imp:DSA output'!$F$9:$F$464</definedName>
    <definedName name="_YR92" localSheetId="38">'[3]Imp:DSA output'!$F$9:$F$464</definedName>
    <definedName name="_YR92" localSheetId="39">#REF!</definedName>
    <definedName name="_YR92" localSheetId="59">'[3]Imp:DSA output'!$F$9:$F$464</definedName>
    <definedName name="_YR92" localSheetId="63">#REF!</definedName>
    <definedName name="_YR92" localSheetId="64">#REF!</definedName>
    <definedName name="_YR92" localSheetId="66">#REF!</definedName>
    <definedName name="_YR92" localSheetId="67">#REF!</definedName>
    <definedName name="_YR92" localSheetId="90">#REF!</definedName>
    <definedName name="_YR92" localSheetId="94">#REF!</definedName>
    <definedName name="_YR92" localSheetId="25">#REF!</definedName>
    <definedName name="_YR92">'[3]Imp:DSA output'!$F$9:$F$464</definedName>
    <definedName name="_YR93" localSheetId="26">#REF!</definedName>
    <definedName name="_YR93" localSheetId="34">#REF!</definedName>
    <definedName name="_YR93" localSheetId="35">#REF!</definedName>
    <definedName name="_YR93" localSheetId="36">#REF!</definedName>
    <definedName name="_YR93" localSheetId="37">'[3]Imp:DSA output'!$G$9:$G$464</definedName>
    <definedName name="_YR93" localSheetId="38">'[3]Imp:DSA output'!$G$9:$G$464</definedName>
    <definedName name="_YR93" localSheetId="39">#REF!</definedName>
    <definedName name="_YR93" localSheetId="59">'[3]Imp:DSA output'!$G$9:$G$464</definedName>
    <definedName name="_YR93" localSheetId="63">#REF!</definedName>
    <definedName name="_YR93" localSheetId="64">#REF!</definedName>
    <definedName name="_YR93" localSheetId="66">#REF!</definedName>
    <definedName name="_YR93" localSheetId="67">#REF!</definedName>
    <definedName name="_YR93" localSheetId="90">#REF!</definedName>
    <definedName name="_YR93" localSheetId="94">#REF!</definedName>
    <definedName name="_YR93" localSheetId="25">#REF!</definedName>
    <definedName name="_YR93">'[3]Imp:DSA output'!$G$9:$G$464</definedName>
    <definedName name="_YR94" localSheetId="26">#REF!</definedName>
    <definedName name="_YR94" localSheetId="34">#REF!</definedName>
    <definedName name="_YR94" localSheetId="35">#REF!</definedName>
    <definedName name="_YR94" localSheetId="36">#REF!</definedName>
    <definedName name="_YR94" localSheetId="37">'[3]Imp:DSA output'!$H$9:$H$464</definedName>
    <definedName name="_YR94" localSheetId="38">'[3]Imp:DSA output'!$H$9:$H$464</definedName>
    <definedName name="_YR94" localSheetId="39">#REF!</definedName>
    <definedName name="_YR94" localSheetId="59">'[3]Imp:DSA output'!$H$9:$H$464</definedName>
    <definedName name="_YR94" localSheetId="63">#REF!</definedName>
    <definedName name="_YR94" localSheetId="64">#REF!</definedName>
    <definedName name="_YR94" localSheetId="66">#REF!</definedName>
    <definedName name="_YR94" localSheetId="67">#REF!</definedName>
    <definedName name="_YR94" localSheetId="90">#REF!</definedName>
    <definedName name="_YR94" localSheetId="94">#REF!</definedName>
    <definedName name="_YR94" localSheetId="25">#REF!</definedName>
    <definedName name="_YR94">'[3]Imp:DSA output'!$H$9:$H$464</definedName>
    <definedName name="_YR95" localSheetId="26">#REF!</definedName>
    <definedName name="_YR95" localSheetId="34">#REF!</definedName>
    <definedName name="_YR95" localSheetId="35">#REF!</definedName>
    <definedName name="_YR95" localSheetId="36">#REF!</definedName>
    <definedName name="_YR95" localSheetId="37">'[3]Imp:DSA output'!$I$9:$I$464</definedName>
    <definedName name="_YR95" localSheetId="38">'[3]Imp:DSA output'!$I$9:$I$464</definedName>
    <definedName name="_YR95" localSheetId="39">#REF!</definedName>
    <definedName name="_YR95" localSheetId="59">'[3]Imp:DSA output'!$I$9:$I$464</definedName>
    <definedName name="_YR95" localSheetId="63">#REF!</definedName>
    <definedName name="_YR95" localSheetId="64">#REF!</definedName>
    <definedName name="_YR95" localSheetId="66">#REF!</definedName>
    <definedName name="_YR95" localSheetId="67">#REF!</definedName>
    <definedName name="_YR95" localSheetId="90">#REF!</definedName>
    <definedName name="_YR95" localSheetId="94">#REF!</definedName>
    <definedName name="_YR95" localSheetId="25">#REF!</definedName>
    <definedName name="_YR95">'[3]Imp:DSA output'!$I$9:$I$464</definedName>
    <definedName name="_Z" localSheetId="16">[3]Imp!#REF!</definedName>
    <definedName name="_Z" localSheetId="19">[3]Imp!#REF!</definedName>
    <definedName name="_Z" localSheetId="20">[3]Imp!#REF!</definedName>
    <definedName name="_Z" localSheetId="22">[3]Imp!#REF!</definedName>
    <definedName name="_Z" localSheetId="23">[3]Imp!#REF!</definedName>
    <definedName name="_Z" localSheetId="26">#REF!</definedName>
    <definedName name="_Z" localSheetId="103">[3]Imp!#REF!</definedName>
    <definedName name="_Z" localSheetId="31">[3]Imp!#REF!</definedName>
    <definedName name="_Z" localSheetId="34">#REF!</definedName>
    <definedName name="_Z" localSheetId="35">[3]Imp!#REF!</definedName>
    <definedName name="_Z" localSheetId="36">[3]Imp!#REF!</definedName>
    <definedName name="_Z" localSheetId="37">[3]Imp!#REF!</definedName>
    <definedName name="_Z" localSheetId="38">[3]Imp!#REF!</definedName>
    <definedName name="_Z" localSheetId="39">#REF!</definedName>
    <definedName name="_Z" localSheetId="49">[3]Imp!#REF!</definedName>
    <definedName name="_Z" localSheetId="53">[3]Imp!#REF!</definedName>
    <definedName name="_Z" localSheetId="55">[3]Imp!#REF!</definedName>
    <definedName name="_Z" localSheetId="59">[3]Imp!#REF!</definedName>
    <definedName name="_Z" localSheetId="60">[3]Imp!#REF!</definedName>
    <definedName name="_Z" localSheetId="63">[3]Imp!#REF!</definedName>
    <definedName name="_Z" localSheetId="64">#REF!</definedName>
    <definedName name="_Z" localSheetId="15">[3]Imp!#REF!</definedName>
    <definedName name="_Z" localSheetId="66">#REF!</definedName>
    <definedName name="_Z" localSheetId="67">[3]Imp!#REF!</definedName>
    <definedName name="_Z" localSheetId="17">[3]Imp!#REF!</definedName>
    <definedName name="_Z" localSheetId="82">[3]Imp!#REF!</definedName>
    <definedName name="_Z" localSheetId="83">[3]Imp!#REF!</definedName>
    <definedName name="_Z" localSheetId="84">[3]Imp!#REF!</definedName>
    <definedName name="_Z" localSheetId="85">[3]Imp!#REF!</definedName>
    <definedName name="_Z" localSheetId="86">[3]Imp!#REF!</definedName>
    <definedName name="_Z" localSheetId="87">[3]Imp!#REF!</definedName>
    <definedName name="_Z" localSheetId="90">[3]Imp!#REF!</definedName>
    <definedName name="_Z" localSheetId="92">[3]Imp!#REF!</definedName>
    <definedName name="_Z" localSheetId="93">[3]Imp!#REF!</definedName>
    <definedName name="_Z" localSheetId="18">[3]Imp!#REF!</definedName>
    <definedName name="_Z" localSheetId="94">#REF!</definedName>
    <definedName name="_Z" localSheetId="98">[3]Imp!#REF!</definedName>
    <definedName name="_Z" localSheetId="99">[3]Imp!#REF!</definedName>
    <definedName name="_Z" localSheetId="102">[3]Imp!#REF!</definedName>
    <definedName name="_Z" localSheetId="21">[3]Imp!#REF!</definedName>
    <definedName name="_Z" localSheetId="24">[3]Imp!#REF!</definedName>
    <definedName name="_Z" localSheetId="25">#REF!</definedName>
    <definedName name="_Z">[3]Imp!#REF!</definedName>
    <definedName name="A" localSheetId="16">#REF!</definedName>
    <definedName name="A" localSheetId="19">#REF!</definedName>
    <definedName name="A" localSheetId="20">#REF!</definedName>
    <definedName name="a" localSheetId="22" hidden="1">[25]WB!#REF!</definedName>
    <definedName name="a" localSheetId="23" hidden="1">[25]WB!#REF!</definedName>
    <definedName name="A" localSheetId="26">#REF!</definedName>
    <definedName name="A" localSheetId="27">#REF!</definedName>
    <definedName name="A" localSheetId="103">#REF!</definedName>
    <definedName name="a" localSheetId="31" hidden="1">[25]WB!#REF!</definedName>
    <definedName name="a" localSheetId="34" hidden="1">#REF!</definedName>
    <definedName name="a" localSheetId="35" hidden="1">[25]WB!#REF!</definedName>
    <definedName name="a" localSheetId="36" hidden="1">[25]WB!#REF!</definedName>
    <definedName name="a" localSheetId="37" hidden="1">[25]WB!#REF!</definedName>
    <definedName name="a" localSheetId="38" hidden="1">[25]WB!#REF!</definedName>
    <definedName name="A" localSheetId="39">#REF!</definedName>
    <definedName name="a" localSheetId="40" hidden="1">#REF!</definedName>
    <definedName name="a" localSheetId="41" hidden="1">#REF!</definedName>
    <definedName name="A" localSheetId="49">[57]!'[Macros Import].qbop'</definedName>
    <definedName name="A" localSheetId="50">[57]!'[Macros Import].qbop'</definedName>
    <definedName name="A" localSheetId="51">[57]!'[Macros Import].qbop'</definedName>
    <definedName name="A" localSheetId="52">[57]!'[Macros Import].qbop'</definedName>
    <definedName name="A" localSheetId="53">[57]!'[Macros Import].qbop'</definedName>
    <definedName name="A" localSheetId="54">[57]!'[Macros Import].qbop'</definedName>
    <definedName name="A" localSheetId="55">[57]!'[Macros Import].qbop'</definedName>
    <definedName name="a" localSheetId="59" hidden="1">[25]WB!#REF!</definedName>
    <definedName name="A" localSheetId="60">#REF!</definedName>
    <definedName name="A" localSheetId="63">#REF!</definedName>
    <definedName name="A" localSheetId="64">#REF!</definedName>
    <definedName name="A" localSheetId="15">#REF!</definedName>
    <definedName name="a" localSheetId="66" hidden="1">#REF!</definedName>
    <definedName name="A" localSheetId="67">#REF!</definedName>
    <definedName name="A" localSheetId="17">#REF!</definedName>
    <definedName name="A" localSheetId="82">#REF!</definedName>
    <definedName name="A" localSheetId="83">#REF!</definedName>
    <definedName name="A" localSheetId="84">#REF!</definedName>
    <definedName name="A" localSheetId="85">#REF!</definedName>
    <definedName name="A" localSheetId="86">#REF!</definedName>
    <definedName name="a" localSheetId="87" hidden="1">[25]WB!#REF!</definedName>
    <definedName name="a" localSheetId="90" hidden="1">[25]WB!#REF!</definedName>
    <definedName name="a" localSheetId="92" hidden="1">[25]WB!#REF!</definedName>
    <definedName name="a" localSheetId="93" hidden="1">[25]WB!#REF!</definedName>
    <definedName name="A" localSheetId="18">#REF!</definedName>
    <definedName name="a" localSheetId="94" hidden="1">#REF!</definedName>
    <definedName name="A" localSheetId="95">#REF!</definedName>
    <definedName name="A" localSheetId="98">#REF!</definedName>
    <definedName name="A" localSheetId="99">#REF!</definedName>
    <definedName name="A" localSheetId="102">#REF!</definedName>
    <definedName name="A" localSheetId="21">#REF!</definedName>
    <definedName name="A" localSheetId="24">#REF!</definedName>
    <definedName name="a" localSheetId="25" hidden="1">#REF!</definedName>
    <definedName name="A" localSheetId="96">#REF!</definedName>
    <definedName name="A" localSheetId="97">#REF!</definedName>
    <definedName name="a" hidden="1">[25]WB!#REF!</definedName>
    <definedName name="a\V104" localSheetId="16">[39]QNEWLOR!#REF!</definedName>
    <definedName name="a\V104" localSheetId="19">[39]QNEWLOR!#REF!</definedName>
    <definedName name="a\V104" localSheetId="20">[39]QNEWLOR!#REF!</definedName>
    <definedName name="a\V104" localSheetId="22">[39]QNEWLOR!#REF!</definedName>
    <definedName name="a\V104" localSheetId="26">#REF!</definedName>
    <definedName name="a\V104" localSheetId="103">[39]QNEWLOR!#REF!</definedName>
    <definedName name="a\V104" localSheetId="31">[39]QNEWLOR!#REF!</definedName>
    <definedName name="a\V104" localSheetId="34">#REF!</definedName>
    <definedName name="a\V104" localSheetId="35">[39]QNEWLOR!#REF!</definedName>
    <definedName name="a\V104" localSheetId="36">[39]QNEWLOR!#REF!</definedName>
    <definedName name="a\V104" localSheetId="37">[39]QNEWLOR!#REF!</definedName>
    <definedName name="a\V104" localSheetId="38">[39]QNEWLOR!#REF!</definedName>
    <definedName name="a\V104" localSheetId="39">#REF!</definedName>
    <definedName name="a\V104" localSheetId="40">#REF!</definedName>
    <definedName name="a\V104" localSheetId="41">#REF!</definedName>
    <definedName name="a\V104" localSheetId="59">[39]QNEWLOR!#REF!</definedName>
    <definedName name="a\V104" localSheetId="60">[39]QNEWLOR!#REF!</definedName>
    <definedName name="a\V104" localSheetId="63">[39]QNEWLOR!#REF!</definedName>
    <definedName name="a\V104" localSheetId="64">#REF!</definedName>
    <definedName name="a\V104" localSheetId="15">[39]QNEWLOR!#REF!</definedName>
    <definedName name="a\V104" localSheetId="66">#REF!</definedName>
    <definedName name="a\V104" localSheetId="67">[39]QNEWLOR!#REF!</definedName>
    <definedName name="a\V104" localSheetId="17">[39]QNEWLOR!#REF!</definedName>
    <definedName name="a\V104" localSheetId="83">[39]QNEWLOR!#REF!</definedName>
    <definedName name="a\V104" localSheetId="84">[39]QNEWLOR!#REF!</definedName>
    <definedName name="a\V104" localSheetId="85">[39]QNEWLOR!#REF!</definedName>
    <definedName name="a\V104" localSheetId="86">[39]QNEWLOR!#REF!</definedName>
    <definedName name="a\V104" localSheetId="87">[39]QNEWLOR!#REF!</definedName>
    <definedName name="a\V104" localSheetId="90">[39]QNEWLOR!#REF!</definedName>
    <definedName name="a\V104" localSheetId="92">[39]QNEWLOR!#REF!</definedName>
    <definedName name="a\V104" localSheetId="93">[39]QNEWLOR!#REF!</definedName>
    <definedName name="a\V104" localSheetId="18">[39]QNEWLOR!#REF!</definedName>
    <definedName name="a\V104" localSheetId="94">#REF!</definedName>
    <definedName name="a\V104" localSheetId="98">[39]QNEWLOR!#REF!</definedName>
    <definedName name="a\V104" localSheetId="99">[39]QNEWLOR!#REF!</definedName>
    <definedName name="a\V104" localSheetId="102">[39]QNEWLOR!#REF!</definedName>
    <definedName name="a\V104" localSheetId="21">[39]QNEWLOR!#REF!</definedName>
    <definedName name="a\V104" localSheetId="24">[39]QNEWLOR!#REF!</definedName>
    <definedName name="a\V104" localSheetId="25">#REF!</definedName>
    <definedName name="a\V104">[39]QNEWLOR!#REF!</definedName>
    <definedName name="A_impresión_IM" localSheetId="26">#REF!</definedName>
    <definedName name="A_impresión_IM" localSheetId="34">#REF!</definedName>
    <definedName name="A_impresión_IM" localSheetId="35">#REF!</definedName>
    <definedName name="A_impresión_IM" localSheetId="36">#REF!</definedName>
    <definedName name="A_impresión_IM" localSheetId="37">'[58]ponder a y p '!$A$1:$N$50</definedName>
    <definedName name="A_impresión_IM" localSheetId="38">'[58]ponder a y p '!$A$1:$N$50</definedName>
    <definedName name="A_impresión_IM" localSheetId="39">#REF!</definedName>
    <definedName name="A_impresión_IM" localSheetId="59">'[58]ponder a y p '!$A$1:$N$50</definedName>
    <definedName name="A_impresión_IM" localSheetId="63">#REF!</definedName>
    <definedName name="A_impresión_IM" localSheetId="64">#REF!</definedName>
    <definedName name="A_impresión_IM" localSheetId="66">#REF!</definedName>
    <definedName name="A_impresión_IM" localSheetId="67">#REF!</definedName>
    <definedName name="A_impresión_IM" localSheetId="90">#REF!</definedName>
    <definedName name="A_impresión_IM" localSheetId="94">#REF!</definedName>
    <definedName name="A_impresión_IM" localSheetId="25">#REF!</definedName>
    <definedName name="A_impresión_IM">'[58]ponder a y p '!$A$1:$N$50</definedName>
    <definedName name="aa" localSheetId="16" hidden="1">{FALSE,FALSE,-1.25,-15.5,484.5,276.75,FALSE,FALSE,TRUE,TRUE,0,12,#N/A,46,#N/A,2.93460490463215,15.35,1,FALSE,FALSE,3,TRUE,1,FALSE,100,"Swvu.PLA1.","ACwvu.PLA1.",#N/A,FALSE,FALSE,0,0,0,0,2,"","",TRUE,TRUE,FALSE,FALSE,1,60,#N/A,#N/A,FALSE,FALSE,FALSE,FALSE,FALSE,FALSE,FALSE,9,65532,65532,FALSE,FALSE,TRUE,TRUE,TRUE}</definedName>
    <definedName name="aa" localSheetId="19" hidden="1">{FALSE,FALSE,-1.25,-15.5,484.5,276.75,FALSE,FALSE,TRUE,TRUE,0,12,#N/A,46,#N/A,2.93460490463215,15.35,1,FALSE,FALSE,3,TRUE,1,FALSE,100,"Swvu.PLA1.","ACwvu.PLA1.",#N/A,FALSE,FALSE,0,0,0,0,2,"","",TRUE,TRUE,FALSE,FALSE,1,60,#N/A,#N/A,FALSE,FALSE,FALSE,FALSE,FALSE,FALSE,FALSE,9,65532,65532,FALSE,FALSE,TRUE,TRUE,TRUE}</definedName>
    <definedName name="aa" localSheetId="20" hidden="1">{FALSE,FALSE,-1.25,-15.5,484.5,276.75,FALSE,FALSE,TRUE,TRUE,0,12,#N/A,46,#N/A,2.93460490463215,15.35,1,FALSE,FALSE,3,TRUE,1,FALSE,100,"Swvu.PLA1.","ACwvu.PLA1.",#N/A,FALSE,FALSE,0,0,0,0,2,"","",TRUE,TRUE,FALSE,FALSE,1,60,#N/A,#N/A,FALSE,FALSE,FALSE,FALSE,FALSE,FALSE,FALSE,9,65532,65532,FALSE,FALSE,TRUE,TRUE,TRUE}</definedName>
    <definedName name="aa" localSheetId="22" hidden="1">{FALSE,FALSE,-1.25,-15.5,484.5,276.75,FALSE,FALSE,TRUE,TRUE,0,12,#N/A,46,#N/A,2.93460490463215,15.35,1,FALSE,FALSE,3,TRUE,1,FALSE,100,"Swvu.PLA1.","ACwvu.PLA1.",#N/A,FALSE,FALSE,0,0,0,0,2,"","",TRUE,TRUE,FALSE,FALSE,1,60,#N/A,#N/A,FALSE,FALSE,FALSE,FALSE,FALSE,FALSE,FALSE,9,65532,65532,FALSE,FALSE,TRUE,TRUE,TRUE}</definedName>
    <definedName name="aa" localSheetId="23" hidden="1">{FALSE,FALSE,-1.25,-15.5,484.5,276.75,FALSE,FALSE,TRUE,TRUE,0,12,#N/A,46,#N/A,2.93460490463215,15.35,1,FALSE,FALSE,3,TRUE,1,FALSE,100,"Swvu.PLA1.","ACwvu.PLA1.",#N/A,FALSE,FALSE,0,0,0,0,2,"","",TRUE,TRUE,FALSE,FALSE,1,60,#N/A,#N/A,FALSE,FALSE,FALSE,FALSE,FALSE,FALSE,FALSE,9,65532,65532,FALSE,FALSE,TRUE,TRUE,TRUE}</definedName>
    <definedName name="aa" localSheetId="26" hidden="1">{FALSE,FALSE,-1.25,-15.5,484.5,276.75,FALSE,FALSE,TRUE,TRUE,0,12,#N/A,46,#N/A,2.93460490463215,15.35,1,FALSE,FALSE,3,TRUE,1,FALSE,100,"Swvu.PLA1.","ACwvu.PLA1.",#N/A,FALSE,FALSE,0,0,0,0,2,"","",TRUE,TRUE,FALSE,FALSE,1,60,#N/A,#N/A,FALSE,FALSE,FALSE,FALSE,FALSE,FALSE,FALSE,9,65532,65532,FALSE,FALSE,TRUE,TRUE,TRUE}</definedName>
    <definedName name="aa" localSheetId="27" hidden="1">{FALSE,FALSE,-1.25,-15.5,484.5,276.75,FALSE,FALSE,TRUE,TRUE,0,12,#N/A,46,#N/A,2.93460490463215,15.35,1,FALSE,FALSE,3,TRUE,1,FALSE,100,"Swvu.PLA1.","ACwvu.PLA1.",#N/A,FALSE,FALSE,0,0,0,0,2,"","",TRUE,TRUE,FALSE,FALSE,1,60,#N/A,#N/A,FALSE,FALSE,FALSE,FALSE,FALSE,FALSE,FALSE,9,65532,65532,FALSE,FALSE,TRUE,TRUE,TRUE}</definedName>
    <definedName name="aa" localSheetId="103" hidden="1">{FALSE,FALSE,-1.25,-15.5,484.5,276.75,FALSE,FALSE,TRUE,TRUE,0,12,#N/A,46,#N/A,2.93460490463215,15.35,1,FALSE,FALSE,3,TRUE,1,FALSE,100,"Swvu.PLA1.","ACwvu.PLA1.",#N/A,FALSE,FALSE,0,0,0,0,2,"","",TRUE,TRUE,FALSE,FALSE,1,60,#N/A,#N/A,FALSE,FALSE,FALSE,FALSE,FALSE,FALSE,FALSE,9,65532,65532,FALSE,FALSE,TRUE,TRUE,TRUE}</definedName>
    <definedName name="aa" localSheetId="29" hidden="1">{FALSE,FALSE,-1.25,-15.5,484.5,276.75,FALSE,FALSE,TRUE,TRUE,0,12,#N/A,46,#N/A,2.93460490463215,15.35,1,FALSE,FALSE,3,TRUE,1,FALSE,100,"Swvu.PLA1.","ACwvu.PLA1.",#N/A,FALSE,FALSE,0,0,0,0,2,"","",TRUE,TRUE,FALSE,FALSE,1,60,#N/A,#N/A,FALSE,FALSE,FALSE,FALSE,FALSE,FALSE,FALSE,9,65532,65532,FALSE,FALSE,TRUE,TRUE,TRUE}</definedName>
    <definedName name="aa" localSheetId="28" hidden="1">{FALSE,FALSE,-1.25,-15.5,484.5,276.75,FALSE,FALSE,TRUE,TRUE,0,12,#N/A,46,#N/A,2.93460490463215,15.35,1,FALSE,FALSE,3,TRUE,1,FALSE,100,"Swvu.PLA1.","ACwvu.PLA1.",#N/A,FALSE,FALSE,0,0,0,0,2,"","",TRUE,TRUE,FALSE,FALSE,1,60,#N/A,#N/A,FALSE,FALSE,FALSE,FALSE,FALSE,FALSE,FALSE,9,65532,65532,FALSE,FALSE,TRUE,TRUE,TRUE}</definedName>
    <definedName name="aa" localSheetId="31" hidden="1">{FALSE,FALSE,-1.25,-15.5,484.5,276.75,FALSE,FALSE,TRUE,TRUE,0,12,#N/A,46,#N/A,2.93460490463215,15.35,1,FALSE,FALSE,3,TRUE,1,FALSE,100,"Swvu.PLA1.","ACwvu.PLA1.",#N/A,FALSE,FALSE,0,0,0,0,2,"","",TRUE,TRUE,FALSE,FALSE,1,60,#N/A,#N/A,FALSE,FALSE,FALSE,FALSE,FALSE,FALSE,FALSE,9,65532,65532,FALSE,FALSE,TRUE,TRUE,TRUE}</definedName>
    <definedName name="aa" localSheetId="34" hidden="1">{FALSE,FALSE,-1.25,-15.5,484.5,276.75,FALSE,FALSE,TRUE,TRUE,0,12,#N/A,46,#N/A,2.93460490463215,15.35,1,FALSE,FALSE,3,TRUE,1,FALSE,100,"Swvu.PLA1.","ACwvu.PLA1.",#N/A,FALSE,FALSE,0,0,0,0,2,"","",TRUE,TRUE,FALSE,FALSE,1,60,#N/A,#N/A,FALSE,FALSE,FALSE,FALSE,FALSE,FALSE,FALSE,9,65532,65532,FALSE,FALSE,TRUE,TRUE,TRUE}</definedName>
    <definedName name="aa" localSheetId="35" hidden="1">{FALSE,FALSE,-1.25,-15.5,484.5,276.75,FALSE,FALSE,TRUE,TRUE,0,12,#N/A,46,#N/A,2.93460490463215,15.35,1,FALSE,FALSE,3,TRUE,1,FALSE,100,"Swvu.PLA1.","ACwvu.PLA1.",#N/A,FALSE,FALSE,0,0,0,0,2,"","",TRUE,TRUE,FALSE,FALSE,1,60,#N/A,#N/A,FALSE,FALSE,FALSE,FALSE,FALSE,FALSE,FALSE,9,65532,65532,FALSE,FALSE,TRUE,TRUE,TRUE}</definedName>
    <definedName name="aa" localSheetId="36" hidden="1">{FALSE,FALSE,-1.25,-15.5,484.5,276.75,FALSE,FALSE,TRUE,TRUE,0,12,#N/A,46,#N/A,2.93460490463215,15.35,1,FALSE,FALSE,3,TRUE,1,FALSE,100,"Swvu.PLA1.","ACwvu.PLA1.",#N/A,FALSE,FALSE,0,0,0,0,2,"","",TRUE,TRUE,FALSE,FALSE,1,60,#N/A,#N/A,FALSE,FALSE,FALSE,FALSE,FALSE,FALSE,FALSE,9,65532,65532,FALSE,FALSE,TRUE,TRUE,TRUE}</definedName>
    <definedName name="aa" localSheetId="37" hidden="1">{FALSE,FALSE,-1.25,-15.5,484.5,276.75,FALSE,FALSE,TRUE,TRUE,0,12,#N/A,46,#N/A,2.93460490463215,15.35,1,FALSE,FALSE,3,TRUE,1,FALSE,100,"Swvu.PLA1.","ACwvu.PLA1.",#N/A,FALSE,FALSE,0,0,0,0,2,"","",TRUE,TRUE,FALSE,FALSE,1,60,#N/A,#N/A,FALSE,FALSE,FALSE,FALSE,FALSE,FALSE,FALSE,9,65532,65532,FALSE,FALSE,TRUE,TRUE,TRUE}</definedName>
    <definedName name="aa" localSheetId="38" hidden="1">{FALSE,FALSE,-1.25,-15.5,484.5,276.75,FALSE,FALSE,TRUE,TRUE,0,12,#N/A,46,#N/A,2.93460490463215,15.35,1,FALSE,FALSE,3,TRUE,1,FALSE,100,"Swvu.PLA1.","ACwvu.PLA1.",#N/A,FALSE,FALSE,0,0,0,0,2,"","",TRUE,TRUE,FALSE,FALSE,1,60,#N/A,#N/A,FALSE,FALSE,FALSE,FALSE,FALSE,FALSE,FALSE,9,65532,65532,FALSE,FALSE,TRUE,TRUE,TRUE}</definedName>
    <definedName name="aa" localSheetId="39" hidden="1">{FALSE,FALSE,-1.25,-15.5,484.5,276.75,FALSE,FALSE,TRUE,TRUE,0,12,#N/A,46,#N/A,2.93460490463215,15.35,1,FALSE,FALSE,3,TRUE,1,FALSE,100,"Swvu.PLA1.","ACwvu.PLA1.",#N/A,FALSE,FALSE,0,0,0,0,2,"","",TRUE,TRUE,FALSE,FALSE,1,60,#N/A,#N/A,FALSE,FALSE,FALSE,FALSE,FALSE,FALSE,FALSE,9,65532,65532,FALSE,FALSE,TRUE,TRUE,TRUE}</definedName>
    <definedName name="aa" localSheetId="2" hidden="1">{FALSE,FALSE,-1.25,-15.5,484.5,276.75,FALSE,FALSE,TRUE,TRUE,0,12,#N/A,46,#N/A,2.93460490463215,15.35,1,FALSE,FALSE,3,TRUE,1,FALSE,100,"Swvu.PLA1.","ACwvu.PLA1.",#N/A,FALSE,FALSE,0,0,0,0,2,"","",TRUE,TRUE,FALSE,FALSE,1,60,#N/A,#N/A,FALSE,FALSE,FALSE,FALSE,FALSE,FALSE,FALSE,9,65532,65532,FALSE,FALSE,TRUE,TRUE,TRUE}</definedName>
    <definedName name="aa" localSheetId="40" hidden="1">{FALSE,FALSE,-1.25,-15.5,484.5,276.75,FALSE,FALSE,TRUE,TRUE,0,12,#N/A,46,#N/A,2.93460490463215,15.35,1,FALSE,FALSE,3,TRUE,1,FALSE,100,"Swvu.PLA1.","ACwvu.PLA1.",#N/A,FALSE,FALSE,0,0,0,0,2,"","",TRUE,TRUE,FALSE,FALSE,1,60,#N/A,#N/A,FALSE,FALSE,FALSE,FALSE,FALSE,FALSE,FALSE,9,65532,65532,FALSE,FALSE,TRUE,TRUE,TRUE}</definedName>
    <definedName name="aa" localSheetId="41" hidden="1">{FALSE,FALSE,-1.25,-15.5,484.5,276.75,FALSE,FALSE,TRUE,TRUE,0,12,#N/A,46,#N/A,2.93460490463215,15.35,1,FALSE,FALSE,3,TRUE,1,FALSE,100,"Swvu.PLA1.","ACwvu.PLA1.",#N/A,FALSE,FALSE,0,0,0,0,2,"","",TRUE,TRUE,FALSE,FALSE,1,60,#N/A,#N/A,FALSE,FALSE,FALSE,FALSE,FALSE,FALSE,FALSE,9,65532,65532,FALSE,FALSE,TRUE,TRUE,TRUE}</definedName>
    <definedName name="aa" localSheetId="42" hidden="1">{FALSE,FALSE,-1.25,-15.5,484.5,276.75,FALSE,FALSE,TRUE,TRUE,0,12,#N/A,46,#N/A,2.93460490463215,15.35,1,FALSE,FALSE,3,TRUE,1,FALSE,100,"Swvu.PLA1.","ACwvu.PLA1.",#N/A,FALSE,FALSE,0,0,0,0,2,"","",TRUE,TRUE,FALSE,FALSE,1,60,#N/A,#N/A,FALSE,FALSE,FALSE,FALSE,FALSE,FALSE,FALSE,9,65532,65532,FALSE,FALSE,TRUE,TRUE,TRUE}</definedName>
    <definedName name="aa" localSheetId="43" hidden="1">{FALSE,FALSE,-1.25,-15.5,484.5,276.75,FALSE,FALSE,TRUE,TRUE,0,12,#N/A,46,#N/A,2.93460490463215,15.35,1,FALSE,FALSE,3,TRUE,1,FALSE,100,"Swvu.PLA1.","ACwvu.PLA1.",#N/A,FALSE,FALSE,0,0,0,0,2,"","",TRUE,TRUE,FALSE,FALSE,1,60,#N/A,#N/A,FALSE,FALSE,FALSE,FALSE,FALSE,FALSE,FALSE,9,65532,65532,FALSE,FALSE,TRUE,TRUE,TRUE}</definedName>
    <definedName name="aa" localSheetId="44" hidden="1">{FALSE,FALSE,-1.25,-15.5,484.5,276.75,FALSE,FALSE,TRUE,TRUE,0,12,#N/A,46,#N/A,2.93460490463215,15.35,1,FALSE,FALSE,3,TRUE,1,FALSE,100,"Swvu.PLA1.","ACwvu.PLA1.",#N/A,FALSE,FALSE,0,0,0,0,2,"","",TRUE,TRUE,FALSE,FALSE,1,60,#N/A,#N/A,FALSE,FALSE,FALSE,FALSE,FALSE,FALSE,FALSE,9,65532,65532,FALSE,FALSE,TRUE,TRUE,TRUE}</definedName>
    <definedName name="aa" localSheetId="59" hidden="1">{FALSE,FALSE,-1.25,-15.5,484.5,276.75,FALSE,FALSE,TRUE,TRUE,0,12,#N/A,46,#N/A,2.93460490463215,15.35,1,FALSE,FALSE,3,TRUE,1,FALSE,100,"Swvu.PLA1.","ACwvu.PLA1.",#N/A,FALSE,FALSE,0,0,0,0,2,"","",TRUE,TRUE,FALSE,FALSE,1,60,#N/A,#N/A,FALSE,FALSE,FALSE,FALSE,FALSE,FALSE,FALSE,9,65532,65532,FALSE,FALSE,TRUE,TRUE,TRUE}</definedName>
    <definedName name="aa" localSheetId="60" hidden="1">{FALSE,FALSE,-1.25,-15.5,484.5,276.75,FALSE,FALSE,TRUE,TRUE,0,12,#N/A,46,#N/A,2.93460490463215,15.35,1,FALSE,FALSE,3,TRUE,1,FALSE,100,"Swvu.PLA1.","ACwvu.PLA1.",#N/A,FALSE,FALSE,0,0,0,0,2,"","",TRUE,TRUE,FALSE,FALSE,1,60,#N/A,#N/A,FALSE,FALSE,FALSE,FALSE,FALSE,FALSE,FALSE,9,65532,65532,FALSE,FALSE,TRUE,TRUE,TRUE}</definedName>
    <definedName name="aa" localSheetId="63" hidden="1">{FALSE,FALSE,-1.25,-15.5,484.5,276.75,FALSE,FALSE,TRUE,TRUE,0,12,#N/A,46,#N/A,2.93460490463215,15.35,1,FALSE,FALSE,3,TRUE,1,FALSE,100,"Swvu.PLA1.","ACwvu.PLA1.",#N/A,FALSE,FALSE,0,0,0,0,2,"","",TRUE,TRUE,FALSE,FALSE,1,60,#N/A,#N/A,FALSE,FALSE,FALSE,FALSE,FALSE,FALSE,FALSE,9,65532,65532,FALSE,FALSE,TRUE,TRUE,TRUE}</definedName>
    <definedName name="aa" localSheetId="64" hidden="1">{FALSE,FALSE,-1.25,-15.5,484.5,276.75,FALSE,FALSE,TRUE,TRUE,0,12,#N/A,46,#N/A,2.93460490463215,15.35,1,FALSE,FALSE,3,TRUE,1,FALSE,100,"Swvu.PLA1.","ACwvu.PLA1.",#N/A,FALSE,FALSE,0,0,0,0,2,"","",TRUE,TRUE,FALSE,FALSE,1,60,#N/A,#N/A,FALSE,FALSE,FALSE,FALSE,FALSE,FALSE,FALSE,9,65532,65532,FALSE,FALSE,TRUE,TRUE,TRUE}</definedName>
    <definedName name="aa" localSheetId="15" hidden="1">{FALSE,FALSE,-1.25,-15.5,484.5,276.75,FALSE,FALSE,TRUE,TRUE,0,12,#N/A,46,#N/A,2.93460490463215,15.35,1,FALSE,FALSE,3,TRUE,1,FALSE,100,"Swvu.PLA1.","ACwvu.PLA1.",#N/A,FALSE,FALSE,0,0,0,0,2,"","",TRUE,TRUE,FALSE,FALSE,1,60,#N/A,#N/A,FALSE,FALSE,FALSE,FALSE,FALSE,FALSE,FALSE,9,65532,65532,FALSE,FALSE,TRUE,TRUE,TRUE}</definedName>
    <definedName name="aa" localSheetId="66" hidden="1">{FALSE,FALSE,-1.25,-15.5,484.5,276.75,FALSE,FALSE,TRUE,TRUE,0,12,#N/A,46,#N/A,2.93460490463215,15.35,1,FALSE,FALSE,3,TRUE,1,FALSE,100,"Swvu.PLA1.","ACwvu.PLA1.",#N/A,FALSE,FALSE,0,0,0,0,2,"","",TRUE,TRUE,FALSE,FALSE,1,60,#N/A,#N/A,FALSE,FALSE,FALSE,FALSE,FALSE,FALSE,FALSE,9,65532,65532,FALSE,FALSE,TRUE,TRUE,TRUE}</definedName>
    <definedName name="aa" localSheetId="67" hidden="1">{FALSE,FALSE,-1.25,-15.5,484.5,276.75,FALSE,FALSE,TRUE,TRUE,0,12,#N/A,46,#N/A,2.93460490463215,15.35,1,FALSE,FALSE,3,TRUE,1,FALSE,100,"Swvu.PLA1.","ACwvu.PLA1.",#N/A,FALSE,FALSE,0,0,0,0,2,"","",TRUE,TRUE,FALSE,FALSE,1,60,#N/A,#N/A,FALSE,FALSE,FALSE,FALSE,FALSE,FALSE,FALSE,9,65532,65532,FALSE,FALSE,TRUE,TRUE,TRUE}</definedName>
    <definedName name="aa" localSheetId="17" hidden="1">{FALSE,FALSE,-1.25,-15.5,484.5,276.75,FALSE,FALSE,TRUE,TRUE,0,12,#N/A,46,#N/A,2.93460490463215,15.35,1,FALSE,FALSE,3,TRUE,1,FALSE,100,"Swvu.PLA1.","ACwvu.PLA1.",#N/A,FALSE,FALSE,0,0,0,0,2,"","",TRUE,TRUE,FALSE,FALSE,1,60,#N/A,#N/A,FALSE,FALSE,FALSE,FALSE,FALSE,FALSE,FALSE,9,65532,65532,FALSE,FALSE,TRUE,TRUE,TRUE}</definedName>
    <definedName name="aa" localSheetId="82" hidden="1">{FALSE,FALSE,-1.25,-15.5,484.5,276.75,FALSE,FALSE,TRUE,TRUE,0,12,#N/A,46,#N/A,2.93460490463215,15.35,1,FALSE,FALSE,3,TRUE,1,FALSE,100,"Swvu.PLA1.","ACwvu.PLA1.",#N/A,FALSE,FALSE,0,0,0,0,2,"","",TRUE,TRUE,FALSE,FALSE,1,60,#N/A,#N/A,FALSE,FALSE,FALSE,FALSE,FALSE,FALSE,FALSE,9,65532,65532,FALSE,FALSE,TRUE,TRUE,TRUE}</definedName>
    <definedName name="aa" localSheetId="83" hidden="1">{FALSE,FALSE,-1.25,-15.5,484.5,276.75,FALSE,FALSE,TRUE,TRUE,0,12,#N/A,46,#N/A,2.93460490463215,15.35,1,FALSE,FALSE,3,TRUE,1,FALSE,100,"Swvu.PLA1.","ACwvu.PLA1.",#N/A,FALSE,FALSE,0,0,0,0,2,"","",TRUE,TRUE,FALSE,FALSE,1,60,#N/A,#N/A,FALSE,FALSE,FALSE,FALSE,FALSE,FALSE,FALSE,9,65532,65532,FALSE,FALSE,TRUE,TRUE,TRUE}</definedName>
    <definedName name="aa" localSheetId="84" hidden="1">{FALSE,FALSE,-1.25,-15.5,484.5,276.75,FALSE,FALSE,TRUE,TRUE,0,12,#N/A,46,#N/A,2.93460490463215,15.35,1,FALSE,FALSE,3,TRUE,1,FALSE,100,"Swvu.PLA1.","ACwvu.PLA1.",#N/A,FALSE,FALSE,0,0,0,0,2,"","",TRUE,TRUE,FALSE,FALSE,1,60,#N/A,#N/A,FALSE,FALSE,FALSE,FALSE,FALSE,FALSE,FALSE,9,65532,65532,FALSE,FALSE,TRUE,TRUE,TRUE}</definedName>
    <definedName name="aa" localSheetId="85" hidden="1">{FALSE,FALSE,-1.25,-15.5,484.5,276.75,FALSE,FALSE,TRUE,TRUE,0,12,#N/A,46,#N/A,2.93460490463215,15.35,1,FALSE,FALSE,3,TRUE,1,FALSE,100,"Swvu.PLA1.","ACwvu.PLA1.",#N/A,FALSE,FALSE,0,0,0,0,2,"","",TRUE,TRUE,FALSE,FALSE,1,60,#N/A,#N/A,FALSE,FALSE,FALSE,FALSE,FALSE,FALSE,FALSE,9,65532,65532,FALSE,FALSE,TRUE,TRUE,TRUE}</definedName>
    <definedName name="aa" localSheetId="86" hidden="1">{FALSE,FALSE,-1.25,-15.5,484.5,276.75,FALSE,FALSE,TRUE,TRUE,0,12,#N/A,46,#N/A,2.93460490463215,15.35,1,FALSE,FALSE,3,TRUE,1,FALSE,100,"Swvu.PLA1.","ACwvu.PLA1.",#N/A,FALSE,FALSE,0,0,0,0,2,"","",TRUE,TRUE,FALSE,FALSE,1,60,#N/A,#N/A,FALSE,FALSE,FALSE,FALSE,FALSE,FALSE,FALSE,9,65532,65532,FALSE,FALSE,TRUE,TRUE,TRUE}</definedName>
    <definedName name="aa" localSheetId="87" hidden="1">{FALSE,FALSE,-1.25,-15.5,484.5,276.75,FALSE,FALSE,TRUE,TRUE,0,12,#N/A,46,#N/A,2.93460490463215,15.35,1,FALSE,FALSE,3,TRUE,1,FALSE,100,"Swvu.PLA1.","ACwvu.PLA1.",#N/A,FALSE,FALSE,0,0,0,0,2,"","",TRUE,TRUE,FALSE,FALSE,1,60,#N/A,#N/A,FALSE,FALSE,FALSE,FALSE,FALSE,FALSE,FALSE,9,65532,65532,FALSE,FALSE,TRUE,TRUE,TRUE}</definedName>
    <definedName name="aa" localSheetId="90" hidden="1">{FALSE,FALSE,-1.25,-15.5,484.5,276.75,FALSE,FALSE,TRUE,TRUE,0,12,#N/A,46,#N/A,2.93460490463215,15.35,1,FALSE,FALSE,3,TRUE,1,FALSE,100,"Swvu.PLA1.","ACwvu.PLA1.",#N/A,FALSE,FALSE,0,0,0,0,2,"","",TRUE,TRUE,FALSE,FALSE,1,60,#N/A,#N/A,FALSE,FALSE,FALSE,FALSE,FALSE,FALSE,FALSE,9,65532,65532,FALSE,FALSE,TRUE,TRUE,TRUE}</definedName>
    <definedName name="aa" localSheetId="92" hidden="1">{FALSE,FALSE,-1.25,-15.5,484.5,276.75,FALSE,FALSE,TRUE,TRUE,0,12,#N/A,46,#N/A,2.93460490463215,15.35,1,FALSE,FALSE,3,TRUE,1,FALSE,100,"Swvu.PLA1.","ACwvu.PLA1.",#N/A,FALSE,FALSE,0,0,0,0,2,"","",TRUE,TRUE,FALSE,FALSE,1,60,#N/A,#N/A,FALSE,FALSE,FALSE,FALSE,FALSE,FALSE,FALSE,9,65532,65532,FALSE,FALSE,TRUE,TRUE,TRUE}</definedName>
    <definedName name="aa" localSheetId="93" hidden="1">{FALSE,FALSE,-1.25,-15.5,484.5,276.75,FALSE,FALSE,TRUE,TRUE,0,12,#N/A,46,#N/A,2.93460490463215,15.35,1,FALSE,FALSE,3,TRUE,1,FALSE,100,"Swvu.PLA1.","ACwvu.PLA1.",#N/A,FALSE,FALSE,0,0,0,0,2,"","",TRUE,TRUE,FALSE,FALSE,1,60,#N/A,#N/A,FALSE,FALSE,FALSE,FALSE,FALSE,FALSE,FALSE,9,65532,65532,FALSE,FALSE,TRUE,TRUE,TRUE}</definedName>
    <definedName name="aa" localSheetId="18" hidden="1">{FALSE,FALSE,-1.25,-15.5,484.5,276.75,FALSE,FALSE,TRUE,TRUE,0,12,#N/A,46,#N/A,2.93460490463215,15.35,1,FALSE,FALSE,3,TRUE,1,FALSE,100,"Swvu.PLA1.","ACwvu.PLA1.",#N/A,FALSE,FALSE,0,0,0,0,2,"","",TRUE,TRUE,FALSE,FALSE,1,60,#N/A,#N/A,FALSE,FALSE,FALSE,FALSE,FALSE,FALSE,FALSE,9,65532,65532,FALSE,FALSE,TRUE,TRUE,TRUE}</definedName>
    <definedName name="aa" localSheetId="94" hidden="1">{FALSE,FALSE,-1.25,-15.5,484.5,276.75,FALSE,FALSE,TRUE,TRUE,0,12,#N/A,46,#N/A,2.93460490463215,15.35,1,FALSE,FALSE,3,TRUE,1,FALSE,100,"Swvu.PLA1.","ACwvu.PLA1.",#N/A,FALSE,FALSE,0,0,0,0,2,"","",TRUE,TRUE,FALSE,FALSE,1,60,#N/A,#N/A,FALSE,FALSE,FALSE,FALSE,FALSE,FALSE,FALSE,9,65532,65532,FALSE,FALSE,TRUE,TRUE,TRUE}</definedName>
    <definedName name="aa" localSheetId="95" hidden="1">{FALSE,FALSE,-1.25,-15.5,484.5,276.75,FALSE,FALSE,TRUE,TRUE,0,12,#N/A,46,#N/A,2.93460490463215,15.35,1,FALSE,FALSE,3,TRUE,1,FALSE,100,"Swvu.PLA1.","ACwvu.PLA1.",#N/A,FALSE,FALSE,0,0,0,0,2,"","",TRUE,TRUE,FALSE,FALSE,1,60,#N/A,#N/A,FALSE,FALSE,FALSE,FALSE,FALSE,FALSE,FALSE,9,65532,65532,FALSE,FALSE,TRUE,TRUE,TRUE}</definedName>
    <definedName name="aa" localSheetId="98" hidden="1">{FALSE,FALSE,-1.25,-15.5,484.5,276.75,FALSE,FALSE,TRUE,TRUE,0,12,#N/A,46,#N/A,2.93460490463215,15.35,1,FALSE,FALSE,3,TRUE,1,FALSE,100,"Swvu.PLA1.","ACwvu.PLA1.",#N/A,FALSE,FALSE,0,0,0,0,2,"","",TRUE,TRUE,FALSE,FALSE,1,60,#N/A,#N/A,FALSE,FALSE,FALSE,FALSE,FALSE,FALSE,FALSE,9,65532,65532,FALSE,FALSE,TRUE,TRUE,TRUE}</definedName>
    <definedName name="aa" localSheetId="99" hidden="1">{FALSE,FALSE,-1.25,-15.5,484.5,276.75,FALSE,FALSE,TRUE,TRUE,0,12,#N/A,46,#N/A,2.93460490463215,15.35,1,FALSE,FALSE,3,TRUE,1,FALSE,100,"Swvu.PLA1.","ACwvu.PLA1.",#N/A,FALSE,FALSE,0,0,0,0,2,"","",TRUE,TRUE,FALSE,FALSE,1,60,#N/A,#N/A,FALSE,FALSE,FALSE,FALSE,FALSE,FALSE,FALSE,9,65532,65532,FALSE,FALSE,TRUE,TRUE,TRUE}</definedName>
    <definedName name="aa" localSheetId="101" hidden="1">{FALSE,FALSE,-1.25,-15.5,484.5,276.75,FALSE,FALSE,TRUE,TRUE,0,12,#N/A,46,#N/A,2.93460490463215,15.35,1,FALSE,FALSE,3,TRUE,1,FALSE,100,"Swvu.PLA1.","ACwvu.PLA1.",#N/A,FALSE,FALSE,0,0,0,0,2,"","",TRUE,TRUE,FALSE,FALSE,1,60,#N/A,#N/A,FALSE,FALSE,FALSE,FALSE,FALSE,FALSE,FALSE,9,65532,65532,FALSE,FALSE,TRUE,TRUE,TRUE}</definedName>
    <definedName name="aa" localSheetId="102" hidden="1">{FALSE,FALSE,-1.25,-15.5,484.5,276.75,FALSE,FALSE,TRUE,TRUE,0,12,#N/A,46,#N/A,2.93460490463215,15.35,1,FALSE,FALSE,3,TRUE,1,FALSE,100,"Swvu.PLA1.","ACwvu.PLA1.",#N/A,FALSE,FALSE,0,0,0,0,2,"","",TRUE,TRUE,FALSE,FALSE,1,60,#N/A,#N/A,FALSE,FALSE,FALSE,FALSE,FALSE,FALSE,FALSE,9,65532,65532,FALSE,FALSE,TRUE,TRUE,TRUE}</definedName>
    <definedName name="aa" localSheetId="21" hidden="1">{FALSE,FALSE,-1.25,-15.5,484.5,276.75,FALSE,FALSE,TRUE,TRUE,0,12,#N/A,46,#N/A,2.93460490463215,15.35,1,FALSE,FALSE,3,TRUE,1,FALSE,100,"Swvu.PLA1.","ACwvu.PLA1.",#N/A,FALSE,FALSE,0,0,0,0,2,"","",TRUE,TRUE,FALSE,FALSE,1,60,#N/A,#N/A,FALSE,FALSE,FALSE,FALSE,FALSE,FALSE,FALSE,9,65532,65532,FALSE,FALSE,TRUE,TRUE,TRUE}</definedName>
    <definedName name="aa" localSheetId="24" hidden="1">{FALSE,FALSE,-1.25,-15.5,484.5,276.75,FALSE,FALSE,TRUE,TRUE,0,12,#N/A,46,#N/A,2.93460490463215,15.35,1,FALSE,FALSE,3,TRUE,1,FALSE,100,"Swvu.PLA1.","ACwvu.PLA1.",#N/A,FALSE,FALSE,0,0,0,0,2,"","",TRUE,TRUE,FALSE,FALSE,1,60,#N/A,#N/A,FALSE,FALSE,FALSE,FALSE,FALSE,FALSE,FALSE,9,65532,65532,FALSE,FALSE,TRUE,TRUE,TRUE}</definedName>
    <definedName name="aa" localSheetId="25" hidden="1">{FALSE,FALSE,-1.25,-15.5,484.5,276.75,FALSE,FALSE,TRUE,TRUE,0,12,#N/A,46,#N/A,2.93460490463215,15.35,1,FALSE,FALSE,3,TRUE,1,FALSE,100,"Swvu.PLA1.","ACwvu.PLA1.",#N/A,FALSE,FALSE,0,0,0,0,2,"","",TRUE,TRUE,FALSE,FALSE,1,60,#N/A,#N/A,FALSE,FALSE,FALSE,FALSE,FALSE,FALSE,FALSE,9,65532,65532,FALSE,FALSE,TRUE,TRUE,TRUE}</definedName>
    <definedName name="aa" localSheetId="96" hidden="1">{FALSE,FALSE,-1.25,-15.5,484.5,276.75,FALSE,FALSE,TRUE,TRUE,0,12,#N/A,46,#N/A,2.93460490463215,15.35,1,FALSE,FALSE,3,TRUE,1,FALSE,100,"Swvu.PLA1.","ACwvu.PLA1.",#N/A,FALSE,FALSE,0,0,0,0,2,"","",TRUE,TRUE,FALSE,FALSE,1,60,#N/A,#N/A,FALSE,FALSE,FALSE,FALSE,FALSE,FALSE,FALSE,9,65532,65532,FALSE,FALSE,TRUE,TRUE,TRUE}</definedName>
    <definedName name="aa" localSheetId="97"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16" hidden="1">{"Riqfin97",#N/A,FALSE,"Tran";"Riqfinpro",#N/A,FALSE,"Tran"}</definedName>
    <definedName name="aaa" localSheetId="19" hidden="1">{"Riqfin97",#N/A,FALSE,"Tran";"Riqfinpro",#N/A,FALSE,"Tran"}</definedName>
    <definedName name="aaa" localSheetId="20" hidden="1">{"Riqfin97",#N/A,FALSE,"Tran";"Riqfinpro",#N/A,FALSE,"Tran"}</definedName>
    <definedName name="aaa" localSheetId="22" hidden="1">{"Riqfin97",#N/A,FALSE,"Tran";"Riqfinpro",#N/A,FALSE,"Tran"}</definedName>
    <definedName name="aaa" localSheetId="23" hidden="1">{"Riqfin97",#N/A,FALSE,"Tran";"Riqfinpro",#N/A,FALSE,"Tran"}</definedName>
    <definedName name="aaa" localSheetId="26" hidden="1">{"Riqfin97",#N/A,FALSE,"Tran";"Riqfinpro",#N/A,FALSE,"Tran"}</definedName>
    <definedName name="aaa" localSheetId="27" hidden="1">{"Riqfin97",#N/A,FALSE,"Tran";"Riqfinpro",#N/A,FALSE,"Tran"}</definedName>
    <definedName name="aaa" localSheetId="103" hidden="1">{"Riqfin97",#N/A,FALSE,"Tran";"Riqfinpro",#N/A,FALSE,"Tran"}</definedName>
    <definedName name="aaa" localSheetId="29" hidden="1">{"Riqfin97",#N/A,FALSE,"Tran";"Riqfinpro",#N/A,FALSE,"Tran"}</definedName>
    <definedName name="aaa" localSheetId="28" hidden="1">{"Riqfin97",#N/A,FALSE,"Tran";"Riqfinpro",#N/A,FALSE,"Tran"}</definedName>
    <definedName name="aaa" localSheetId="31" hidden="1">{"Riqfin97",#N/A,FALSE,"Tran";"Riqfinpro",#N/A,FALSE,"Tran"}</definedName>
    <definedName name="aaa" localSheetId="34" hidden="1">{"Riqfin97",#N/A,FALSE,"Tran";"Riqfinpro",#N/A,FALSE,"Tran"}</definedName>
    <definedName name="aaa" localSheetId="35" hidden="1">{"Riqfin97",#N/A,FALSE,"Tran";"Riqfinpro",#N/A,FALSE,"Tran"}</definedName>
    <definedName name="aaa" localSheetId="36" hidden="1">{"Riqfin97",#N/A,FALSE,"Tran";"Riqfinpro",#N/A,FALSE,"Tran"}</definedName>
    <definedName name="aaa" localSheetId="37" hidden="1">{"Riqfin97",#N/A,FALSE,"Tran";"Riqfinpro",#N/A,FALSE,"Tran"}</definedName>
    <definedName name="aaa" localSheetId="38" hidden="1">{"Riqfin97",#N/A,FALSE,"Tran";"Riqfinpro",#N/A,FALSE,"Tran"}</definedName>
    <definedName name="aaa" localSheetId="39" hidden="1">{"Riqfin97",#N/A,FALSE,"Tran";"Riqfinpro",#N/A,FALSE,"Tran"}</definedName>
    <definedName name="aaa" localSheetId="2" hidden="1">{"Riqfin97",#N/A,FALSE,"Tran";"Riqfinpro",#N/A,FALSE,"Tran"}</definedName>
    <definedName name="aaa" localSheetId="40" hidden="1">{"Riqfin97",#N/A,FALSE,"Tran";"Riqfinpro",#N/A,FALSE,"Tran"}</definedName>
    <definedName name="aaa" localSheetId="41" hidden="1">{"Riqfin97",#N/A,FALSE,"Tran";"Riqfinpro",#N/A,FALSE,"Tran"}</definedName>
    <definedName name="aaa" localSheetId="42" hidden="1">{"Riqfin97",#N/A,FALSE,"Tran";"Riqfinpro",#N/A,FALSE,"Tran"}</definedName>
    <definedName name="aaa" localSheetId="43" hidden="1">{"Riqfin97",#N/A,FALSE,"Tran";"Riqfinpro",#N/A,FALSE,"Tran"}</definedName>
    <definedName name="aaa" localSheetId="44" hidden="1">{"Riqfin97",#N/A,FALSE,"Tran";"Riqfinpro",#N/A,FALSE,"Tran"}</definedName>
    <definedName name="AAA" localSheetId="49">#REF!</definedName>
    <definedName name="AAA" localSheetId="50">#REF!</definedName>
    <definedName name="AAA" localSheetId="51">#REF!</definedName>
    <definedName name="AAA" localSheetId="52">#REF!</definedName>
    <definedName name="AAA" localSheetId="53">#REF!</definedName>
    <definedName name="AAA" localSheetId="54">#REF!</definedName>
    <definedName name="AAA" localSheetId="55">#REF!</definedName>
    <definedName name="aaa" localSheetId="59" hidden="1">{"Riqfin97",#N/A,FALSE,"Tran";"Riqfinpro",#N/A,FALSE,"Tran"}</definedName>
    <definedName name="aaa" localSheetId="60" hidden="1">{"Riqfin97",#N/A,FALSE,"Tran";"Riqfinpro",#N/A,FALSE,"Tran"}</definedName>
    <definedName name="aaa" localSheetId="63" hidden="1">{"Riqfin97",#N/A,FALSE,"Tran";"Riqfinpro",#N/A,FALSE,"Tran"}</definedName>
    <definedName name="aaa" localSheetId="64" hidden="1">{"Riqfin97",#N/A,FALSE,"Tran";"Riqfinpro",#N/A,FALSE,"Tran"}</definedName>
    <definedName name="aaa" localSheetId="15" hidden="1">{"Riqfin97",#N/A,FALSE,"Tran";"Riqfinpro",#N/A,FALSE,"Tran"}</definedName>
    <definedName name="aaa" localSheetId="66" hidden="1">{"Riqfin97",#N/A,FALSE,"Tran";"Riqfinpro",#N/A,FALSE,"Tran"}</definedName>
    <definedName name="aaa" localSheetId="67" hidden="1">{"Riqfin97",#N/A,FALSE,"Tran";"Riqfinpro",#N/A,FALSE,"Tran"}</definedName>
    <definedName name="aaa" localSheetId="17" hidden="1">{"Riqfin97",#N/A,FALSE,"Tran";"Riqfinpro",#N/A,FALSE,"Tran"}</definedName>
    <definedName name="aaa" localSheetId="82" hidden="1">{"Riqfin97",#N/A,FALSE,"Tran";"Riqfinpro",#N/A,FALSE,"Tran"}</definedName>
    <definedName name="aaa" localSheetId="83" hidden="1">{"Riqfin97",#N/A,FALSE,"Tran";"Riqfinpro",#N/A,FALSE,"Tran"}</definedName>
    <definedName name="aaa" localSheetId="84" hidden="1">{"Riqfin97",#N/A,FALSE,"Tran";"Riqfinpro",#N/A,FALSE,"Tran"}</definedName>
    <definedName name="aaa" localSheetId="85" hidden="1">{"Riqfin97",#N/A,FALSE,"Tran";"Riqfinpro",#N/A,FALSE,"Tran"}</definedName>
    <definedName name="aaa" localSheetId="86" hidden="1">{"Riqfin97",#N/A,FALSE,"Tran";"Riqfinpro",#N/A,FALSE,"Tran"}</definedName>
    <definedName name="aaa" localSheetId="87" hidden="1">{"Riqfin97",#N/A,FALSE,"Tran";"Riqfinpro",#N/A,FALSE,"Tran"}</definedName>
    <definedName name="aaa" localSheetId="90" hidden="1">{"Riqfin97",#N/A,FALSE,"Tran";"Riqfinpro",#N/A,FALSE,"Tran"}</definedName>
    <definedName name="aaa" localSheetId="92" hidden="1">{"Riqfin97",#N/A,FALSE,"Tran";"Riqfinpro",#N/A,FALSE,"Tran"}</definedName>
    <definedName name="aaa" localSheetId="93" hidden="1">{"Riqfin97",#N/A,FALSE,"Tran";"Riqfinpro",#N/A,FALSE,"Tran"}</definedName>
    <definedName name="aaa" localSheetId="18" hidden="1">{"Riqfin97",#N/A,FALSE,"Tran";"Riqfinpro",#N/A,FALSE,"Tran"}</definedName>
    <definedName name="aaa" localSheetId="94" hidden="1">{"Riqfin97",#N/A,FALSE,"Tran";"Riqfinpro",#N/A,FALSE,"Tran"}</definedName>
    <definedName name="aaa" localSheetId="95" hidden="1">{"Riqfin97",#N/A,FALSE,"Tran";"Riqfinpro",#N/A,FALSE,"Tran"}</definedName>
    <definedName name="aaa" localSheetId="98" hidden="1">{"Riqfin97",#N/A,FALSE,"Tran";"Riqfinpro",#N/A,FALSE,"Tran"}</definedName>
    <definedName name="aaa" localSheetId="99" hidden="1">{"Riqfin97",#N/A,FALSE,"Tran";"Riqfinpro",#N/A,FALSE,"Tran"}</definedName>
    <definedName name="aaa" localSheetId="101" hidden="1">{"Riqfin97",#N/A,FALSE,"Tran";"Riqfinpro",#N/A,FALSE,"Tran"}</definedName>
    <definedName name="aaa" localSheetId="102" hidden="1">{"Riqfin97",#N/A,FALSE,"Tran";"Riqfinpro",#N/A,FALSE,"Tran"}</definedName>
    <definedName name="aaa" localSheetId="21" hidden="1">{"Riqfin97",#N/A,FALSE,"Tran";"Riqfinpro",#N/A,FALSE,"Tran"}</definedName>
    <definedName name="aaa" localSheetId="24" hidden="1">{"Riqfin97",#N/A,FALSE,"Tran";"Riqfinpro",#N/A,FALSE,"Tran"}</definedName>
    <definedName name="aaa" localSheetId="25" hidden="1">{"Riqfin97",#N/A,FALSE,"Tran";"Riqfinpro",#N/A,FALSE,"Tran"}</definedName>
    <definedName name="aaa" localSheetId="96" hidden="1">{"Riqfin97",#N/A,FALSE,"Tran";"Riqfinpro",#N/A,FALSE,"Tran"}</definedName>
    <definedName name="aaa" localSheetId="97" hidden="1">{"Riqfin97",#N/A,FALSE,"Tran";"Riqfinpro",#N/A,FALSE,"Tran"}</definedName>
    <definedName name="aaa" hidden="1">{"Riqfin97",#N/A,FALSE,"Tran";"Riqfinpro",#N/A,FALSE,"Tran"}</definedName>
    <definedName name="aaaaaaaaaa">#N/A</definedName>
    <definedName name="ABR._89" localSheetId="16">#REF!</definedName>
    <definedName name="ABR._89" localSheetId="19">#REF!</definedName>
    <definedName name="ABR._89" localSheetId="20">#REF!</definedName>
    <definedName name="ABR._89" localSheetId="22">#REF!</definedName>
    <definedName name="ABR._89" localSheetId="23">#REF!</definedName>
    <definedName name="ABR._89" localSheetId="34">#REF!</definedName>
    <definedName name="ABR._89" localSheetId="35">#REF!</definedName>
    <definedName name="ABR._89" localSheetId="36">#REF!</definedName>
    <definedName name="ABR._89" localSheetId="37">#REF!</definedName>
    <definedName name="ABR._89" localSheetId="38">#REF!</definedName>
    <definedName name="ABR._89" localSheetId="39">#REF!</definedName>
    <definedName name="ABR._89" localSheetId="59">#REF!</definedName>
    <definedName name="ABR._89" localSheetId="67">#REF!</definedName>
    <definedName name="ABR._89" localSheetId="17">#REF!</definedName>
    <definedName name="ABR._89" localSheetId="87">#REF!</definedName>
    <definedName name="ABR._89" localSheetId="90">#REF!</definedName>
    <definedName name="ABR._89" localSheetId="92">#REF!</definedName>
    <definedName name="ABR._89" localSheetId="93">#REF!</definedName>
    <definedName name="ABR._89" localSheetId="18">#REF!</definedName>
    <definedName name="ABR._89" localSheetId="98">#REF!</definedName>
    <definedName name="ABR._89" localSheetId="99">#REF!</definedName>
    <definedName name="ABR._89" localSheetId="21">#REF!</definedName>
    <definedName name="ABR._89" localSheetId="24">#REF!</definedName>
    <definedName name="ABR._89">#REF!</definedName>
    <definedName name="abu" localSheetId="16" hidden="1">{FALSE,FALSE,-1.25,-15.5,484.5,276.75,FALSE,FALSE,TRUE,TRUE,0,12,#N/A,46,#N/A,2.93460490463215,15.35,1,FALSE,FALSE,3,TRUE,1,FALSE,100,"Swvu.PLA1.","ACwvu.PLA1.",#N/A,FALSE,FALSE,0,0,0,0,2,"","",TRUE,TRUE,FALSE,FALSE,1,60,#N/A,#N/A,FALSE,FALSE,FALSE,FALSE,FALSE,FALSE,FALSE,9,65532,65532,FALSE,FALSE,TRUE,TRUE,TRUE}</definedName>
    <definedName name="abu" localSheetId="19" hidden="1">{FALSE,FALSE,-1.25,-15.5,484.5,276.75,FALSE,FALSE,TRUE,TRUE,0,12,#N/A,46,#N/A,2.93460490463215,15.35,1,FALSE,FALSE,3,TRUE,1,FALSE,100,"Swvu.PLA1.","ACwvu.PLA1.",#N/A,FALSE,FALSE,0,0,0,0,2,"","",TRUE,TRUE,FALSE,FALSE,1,60,#N/A,#N/A,FALSE,FALSE,FALSE,FALSE,FALSE,FALSE,FALSE,9,65532,65532,FALSE,FALSE,TRUE,TRUE,TRUE}</definedName>
    <definedName name="abu" localSheetId="20" hidden="1">{FALSE,FALSE,-1.25,-15.5,484.5,276.75,FALSE,FALSE,TRUE,TRUE,0,12,#N/A,46,#N/A,2.93460490463215,15.35,1,FALSE,FALSE,3,TRUE,1,FALSE,100,"Swvu.PLA1.","ACwvu.PLA1.",#N/A,FALSE,FALSE,0,0,0,0,2,"","",TRUE,TRUE,FALSE,FALSE,1,60,#N/A,#N/A,FALSE,FALSE,FALSE,FALSE,FALSE,FALSE,FALSE,9,65532,65532,FALSE,FALSE,TRUE,TRUE,TRUE}</definedName>
    <definedName name="abu" localSheetId="22" hidden="1">{FALSE,FALSE,-1.25,-15.5,484.5,276.75,FALSE,FALSE,TRUE,TRUE,0,12,#N/A,46,#N/A,2.93460490463215,15.35,1,FALSE,FALSE,3,TRUE,1,FALSE,100,"Swvu.PLA1.","ACwvu.PLA1.",#N/A,FALSE,FALSE,0,0,0,0,2,"","",TRUE,TRUE,FALSE,FALSE,1,60,#N/A,#N/A,FALSE,FALSE,FALSE,FALSE,FALSE,FALSE,FALSE,9,65532,65532,FALSE,FALSE,TRUE,TRUE,TRUE}</definedName>
    <definedName name="abu" localSheetId="23" hidden="1">{FALSE,FALSE,-1.25,-15.5,484.5,276.75,FALSE,FALSE,TRUE,TRUE,0,12,#N/A,46,#N/A,2.93460490463215,15.35,1,FALSE,FALSE,3,TRUE,1,FALSE,100,"Swvu.PLA1.","ACwvu.PLA1.",#N/A,FALSE,FALSE,0,0,0,0,2,"","",TRUE,TRUE,FALSE,FALSE,1,60,#N/A,#N/A,FALSE,FALSE,FALSE,FALSE,FALSE,FALSE,FALSE,9,65532,65532,FALSE,FALSE,TRUE,TRUE,TRUE}</definedName>
    <definedName name="abu" localSheetId="26" hidden="1">{FALSE,FALSE,-1.25,-15.5,484.5,276.75,FALSE,FALSE,TRUE,TRUE,0,12,#N/A,46,#N/A,2.93460490463215,15.35,1,FALSE,FALSE,3,TRUE,1,FALSE,100,"Swvu.PLA1.","ACwvu.PLA1.",#N/A,FALSE,FALSE,0,0,0,0,2,"","",TRUE,TRUE,FALSE,FALSE,1,60,#N/A,#N/A,FALSE,FALSE,FALSE,FALSE,FALSE,FALSE,FALSE,9,65532,65532,FALSE,FALSE,TRUE,TRUE,TRUE}</definedName>
    <definedName name="abu" localSheetId="27" hidden="1">{FALSE,FALSE,-1.25,-15.5,484.5,276.75,FALSE,FALSE,TRUE,TRUE,0,12,#N/A,46,#N/A,2.93460490463215,15.35,1,FALSE,FALSE,3,TRUE,1,FALSE,100,"Swvu.PLA1.","ACwvu.PLA1.",#N/A,FALSE,FALSE,0,0,0,0,2,"","",TRUE,TRUE,FALSE,FALSE,1,60,#N/A,#N/A,FALSE,FALSE,FALSE,FALSE,FALSE,FALSE,FALSE,9,65532,65532,FALSE,FALSE,TRUE,TRUE,TRUE}</definedName>
    <definedName name="abu" localSheetId="103" hidden="1">{FALSE,FALSE,-1.25,-15.5,484.5,276.75,FALSE,FALSE,TRUE,TRUE,0,12,#N/A,46,#N/A,2.93460490463215,15.35,1,FALSE,FALSE,3,TRUE,1,FALSE,100,"Swvu.PLA1.","ACwvu.PLA1.",#N/A,FALSE,FALSE,0,0,0,0,2,"","",TRUE,TRUE,FALSE,FALSE,1,60,#N/A,#N/A,FALSE,FALSE,FALSE,FALSE,FALSE,FALSE,FALSE,9,65532,65532,FALSE,FALSE,TRUE,TRUE,TRUE}</definedName>
    <definedName name="abu" localSheetId="29" hidden="1">{FALSE,FALSE,-1.25,-15.5,484.5,276.75,FALSE,FALSE,TRUE,TRUE,0,12,#N/A,46,#N/A,2.93460490463215,15.35,1,FALSE,FALSE,3,TRUE,1,FALSE,100,"Swvu.PLA1.","ACwvu.PLA1.",#N/A,FALSE,FALSE,0,0,0,0,2,"","",TRUE,TRUE,FALSE,FALSE,1,60,#N/A,#N/A,FALSE,FALSE,FALSE,FALSE,FALSE,FALSE,FALSE,9,65532,65532,FALSE,FALSE,TRUE,TRUE,TRUE}</definedName>
    <definedName name="abu" localSheetId="28" hidden="1">{FALSE,FALSE,-1.25,-15.5,484.5,276.75,FALSE,FALSE,TRUE,TRUE,0,12,#N/A,46,#N/A,2.93460490463215,15.35,1,FALSE,FALSE,3,TRUE,1,FALSE,100,"Swvu.PLA1.","ACwvu.PLA1.",#N/A,FALSE,FALSE,0,0,0,0,2,"","",TRUE,TRUE,FALSE,FALSE,1,60,#N/A,#N/A,FALSE,FALSE,FALSE,FALSE,FALSE,FALSE,FALSE,9,65532,65532,FALSE,FALSE,TRUE,TRUE,TRUE}</definedName>
    <definedName name="abu" localSheetId="31" hidden="1">{FALSE,FALSE,-1.25,-15.5,484.5,276.75,FALSE,FALSE,TRUE,TRUE,0,12,#N/A,46,#N/A,2.93460490463215,15.35,1,FALSE,FALSE,3,TRUE,1,FALSE,100,"Swvu.PLA1.","ACwvu.PLA1.",#N/A,FALSE,FALSE,0,0,0,0,2,"","",TRUE,TRUE,FALSE,FALSE,1,60,#N/A,#N/A,FALSE,FALSE,FALSE,FALSE,FALSE,FALSE,FALSE,9,65532,65532,FALSE,FALSE,TRUE,TRUE,TRUE}</definedName>
    <definedName name="abu" localSheetId="34" hidden="1">{FALSE,FALSE,-1.25,-15.5,484.5,276.75,FALSE,FALSE,TRUE,TRUE,0,12,#N/A,46,#N/A,2.93460490463215,15.35,1,FALSE,FALSE,3,TRUE,1,FALSE,100,"Swvu.PLA1.","ACwvu.PLA1.",#N/A,FALSE,FALSE,0,0,0,0,2,"","",TRUE,TRUE,FALSE,FALSE,1,60,#N/A,#N/A,FALSE,FALSE,FALSE,FALSE,FALSE,FALSE,FALSE,9,65532,65532,FALSE,FALSE,TRUE,TRUE,TRUE}</definedName>
    <definedName name="abu" localSheetId="35" hidden="1">{FALSE,FALSE,-1.25,-15.5,484.5,276.75,FALSE,FALSE,TRUE,TRUE,0,12,#N/A,46,#N/A,2.93460490463215,15.35,1,FALSE,FALSE,3,TRUE,1,FALSE,100,"Swvu.PLA1.","ACwvu.PLA1.",#N/A,FALSE,FALSE,0,0,0,0,2,"","",TRUE,TRUE,FALSE,FALSE,1,60,#N/A,#N/A,FALSE,FALSE,FALSE,FALSE,FALSE,FALSE,FALSE,9,65532,65532,FALSE,FALSE,TRUE,TRUE,TRUE}</definedName>
    <definedName name="abu" localSheetId="36" hidden="1">{FALSE,FALSE,-1.25,-15.5,484.5,276.75,FALSE,FALSE,TRUE,TRUE,0,12,#N/A,46,#N/A,2.93460490463215,15.35,1,FALSE,FALSE,3,TRUE,1,FALSE,100,"Swvu.PLA1.","ACwvu.PLA1.",#N/A,FALSE,FALSE,0,0,0,0,2,"","",TRUE,TRUE,FALSE,FALSE,1,60,#N/A,#N/A,FALSE,FALSE,FALSE,FALSE,FALSE,FALSE,FALSE,9,65532,65532,FALSE,FALSE,TRUE,TRUE,TRUE}</definedName>
    <definedName name="abu" localSheetId="37" hidden="1">{FALSE,FALSE,-1.25,-15.5,484.5,276.75,FALSE,FALSE,TRUE,TRUE,0,12,#N/A,46,#N/A,2.93460490463215,15.35,1,FALSE,FALSE,3,TRUE,1,FALSE,100,"Swvu.PLA1.","ACwvu.PLA1.",#N/A,FALSE,FALSE,0,0,0,0,2,"","",TRUE,TRUE,FALSE,FALSE,1,60,#N/A,#N/A,FALSE,FALSE,FALSE,FALSE,FALSE,FALSE,FALSE,9,65532,65532,FALSE,FALSE,TRUE,TRUE,TRUE}</definedName>
    <definedName name="abu" localSheetId="38" hidden="1">{FALSE,FALSE,-1.25,-15.5,484.5,276.75,FALSE,FALSE,TRUE,TRUE,0,12,#N/A,46,#N/A,2.93460490463215,15.35,1,FALSE,FALSE,3,TRUE,1,FALSE,100,"Swvu.PLA1.","ACwvu.PLA1.",#N/A,FALSE,FALSE,0,0,0,0,2,"","",TRUE,TRUE,FALSE,FALSE,1,60,#N/A,#N/A,FALSE,FALSE,FALSE,FALSE,FALSE,FALSE,FALSE,9,65532,65532,FALSE,FALSE,TRUE,TRUE,TRUE}</definedName>
    <definedName name="abu" localSheetId="39" hidden="1">{FALSE,FALSE,-1.25,-15.5,484.5,276.75,FALSE,FALSE,TRUE,TRUE,0,12,#N/A,46,#N/A,2.93460490463215,15.35,1,FALSE,FALSE,3,TRUE,1,FALSE,100,"Swvu.PLA1.","ACwvu.PLA1.",#N/A,FALSE,FALSE,0,0,0,0,2,"","",TRUE,TRUE,FALSE,FALSE,1,60,#N/A,#N/A,FALSE,FALSE,FALSE,FALSE,FALSE,FALSE,FALSE,9,65532,65532,FALSE,FALSE,TRUE,TRUE,TRUE}</definedName>
    <definedName name="abu" localSheetId="2" hidden="1">{FALSE,FALSE,-1.25,-15.5,484.5,276.75,FALSE,FALSE,TRUE,TRUE,0,12,#N/A,46,#N/A,2.93460490463215,15.35,1,FALSE,FALSE,3,TRUE,1,FALSE,100,"Swvu.PLA1.","ACwvu.PLA1.",#N/A,FALSE,FALSE,0,0,0,0,2,"","",TRUE,TRUE,FALSE,FALSE,1,60,#N/A,#N/A,FALSE,FALSE,FALSE,FALSE,FALSE,FALSE,FALSE,9,65532,65532,FALSE,FALSE,TRUE,TRUE,TRUE}</definedName>
    <definedName name="abu" localSheetId="40" hidden="1">{FALSE,FALSE,-1.25,-15.5,484.5,276.75,FALSE,FALSE,TRUE,TRUE,0,12,#N/A,46,#N/A,2.93460490463215,15.35,1,FALSE,FALSE,3,TRUE,1,FALSE,100,"Swvu.PLA1.","ACwvu.PLA1.",#N/A,FALSE,FALSE,0,0,0,0,2,"","",TRUE,TRUE,FALSE,FALSE,1,60,#N/A,#N/A,FALSE,FALSE,FALSE,FALSE,FALSE,FALSE,FALSE,9,65532,65532,FALSE,FALSE,TRUE,TRUE,TRUE}</definedName>
    <definedName name="abu" localSheetId="41" hidden="1">{FALSE,FALSE,-1.25,-15.5,484.5,276.75,FALSE,FALSE,TRUE,TRUE,0,12,#N/A,46,#N/A,2.93460490463215,15.35,1,FALSE,FALSE,3,TRUE,1,FALSE,100,"Swvu.PLA1.","ACwvu.PLA1.",#N/A,FALSE,FALSE,0,0,0,0,2,"","",TRUE,TRUE,FALSE,FALSE,1,60,#N/A,#N/A,FALSE,FALSE,FALSE,FALSE,FALSE,FALSE,FALSE,9,65532,65532,FALSE,FALSE,TRUE,TRUE,TRUE}</definedName>
    <definedName name="abu" localSheetId="42" hidden="1">{FALSE,FALSE,-1.25,-15.5,484.5,276.75,FALSE,FALSE,TRUE,TRUE,0,12,#N/A,46,#N/A,2.93460490463215,15.35,1,FALSE,FALSE,3,TRUE,1,FALSE,100,"Swvu.PLA1.","ACwvu.PLA1.",#N/A,FALSE,FALSE,0,0,0,0,2,"","",TRUE,TRUE,FALSE,FALSE,1,60,#N/A,#N/A,FALSE,FALSE,FALSE,FALSE,FALSE,FALSE,FALSE,9,65532,65532,FALSE,FALSE,TRUE,TRUE,TRUE}</definedName>
    <definedName name="abu" localSheetId="43" hidden="1">{FALSE,FALSE,-1.25,-15.5,484.5,276.75,FALSE,FALSE,TRUE,TRUE,0,12,#N/A,46,#N/A,2.93460490463215,15.35,1,FALSE,FALSE,3,TRUE,1,FALSE,100,"Swvu.PLA1.","ACwvu.PLA1.",#N/A,FALSE,FALSE,0,0,0,0,2,"","",TRUE,TRUE,FALSE,FALSE,1,60,#N/A,#N/A,FALSE,FALSE,FALSE,FALSE,FALSE,FALSE,FALSE,9,65532,65532,FALSE,FALSE,TRUE,TRUE,TRUE}</definedName>
    <definedName name="abu" localSheetId="44" hidden="1">{FALSE,FALSE,-1.25,-15.5,484.5,276.75,FALSE,FALSE,TRUE,TRUE,0,12,#N/A,46,#N/A,2.93460490463215,15.35,1,FALSE,FALSE,3,TRUE,1,FALSE,100,"Swvu.PLA1.","ACwvu.PLA1.",#N/A,FALSE,FALSE,0,0,0,0,2,"","",TRUE,TRUE,FALSE,FALSE,1,60,#N/A,#N/A,FALSE,FALSE,FALSE,FALSE,FALSE,FALSE,FALSE,9,65532,65532,FALSE,FALSE,TRUE,TRUE,TRUE}</definedName>
    <definedName name="abu" localSheetId="59" hidden="1">{FALSE,FALSE,-1.25,-15.5,484.5,276.75,FALSE,FALSE,TRUE,TRUE,0,12,#N/A,46,#N/A,2.93460490463215,15.35,1,FALSE,FALSE,3,TRUE,1,FALSE,100,"Swvu.PLA1.","ACwvu.PLA1.",#N/A,FALSE,FALSE,0,0,0,0,2,"","",TRUE,TRUE,FALSE,FALSE,1,60,#N/A,#N/A,FALSE,FALSE,FALSE,FALSE,FALSE,FALSE,FALSE,9,65532,65532,FALSE,FALSE,TRUE,TRUE,TRUE}</definedName>
    <definedName name="abu" localSheetId="60" hidden="1">{FALSE,FALSE,-1.25,-15.5,484.5,276.75,FALSE,FALSE,TRUE,TRUE,0,12,#N/A,46,#N/A,2.93460490463215,15.35,1,FALSE,FALSE,3,TRUE,1,FALSE,100,"Swvu.PLA1.","ACwvu.PLA1.",#N/A,FALSE,FALSE,0,0,0,0,2,"","",TRUE,TRUE,FALSE,FALSE,1,60,#N/A,#N/A,FALSE,FALSE,FALSE,FALSE,FALSE,FALSE,FALSE,9,65532,65532,FALSE,FALSE,TRUE,TRUE,TRUE}</definedName>
    <definedName name="abu" localSheetId="63" hidden="1">{FALSE,FALSE,-1.25,-15.5,484.5,276.75,FALSE,FALSE,TRUE,TRUE,0,12,#N/A,46,#N/A,2.93460490463215,15.35,1,FALSE,FALSE,3,TRUE,1,FALSE,100,"Swvu.PLA1.","ACwvu.PLA1.",#N/A,FALSE,FALSE,0,0,0,0,2,"","",TRUE,TRUE,FALSE,FALSE,1,60,#N/A,#N/A,FALSE,FALSE,FALSE,FALSE,FALSE,FALSE,FALSE,9,65532,65532,FALSE,FALSE,TRUE,TRUE,TRUE}</definedName>
    <definedName name="abu" localSheetId="64" hidden="1">{FALSE,FALSE,-1.25,-15.5,484.5,276.75,FALSE,FALSE,TRUE,TRUE,0,12,#N/A,46,#N/A,2.93460490463215,15.35,1,FALSE,FALSE,3,TRUE,1,FALSE,100,"Swvu.PLA1.","ACwvu.PLA1.",#N/A,FALSE,FALSE,0,0,0,0,2,"","",TRUE,TRUE,FALSE,FALSE,1,60,#N/A,#N/A,FALSE,FALSE,FALSE,FALSE,FALSE,FALSE,FALSE,9,65532,65532,FALSE,FALSE,TRUE,TRUE,TRUE}</definedName>
    <definedName name="abu" localSheetId="15" hidden="1">{FALSE,FALSE,-1.25,-15.5,484.5,276.75,FALSE,FALSE,TRUE,TRUE,0,12,#N/A,46,#N/A,2.93460490463215,15.35,1,FALSE,FALSE,3,TRUE,1,FALSE,100,"Swvu.PLA1.","ACwvu.PLA1.",#N/A,FALSE,FALSE,0,0,0,0,2,"","",TRUE,TRUE,FALSE,FALSE,1,60,#N/A,#N/A,FALSE,FALSE,FALSE,FALSE,FALSE,FALSE,FALSE,9,65532,65532,FALSE,FALSE,TRUE,TRUE,TRUE}</definedName>
    <definedName name="abu" localSheetId="66" hidden="1">{FALSE,FALSE,-1.25,-15.5,484.5,276.75,FALSE,FALSE,TRUE,TRUE,0,12,#N/A,46,#N/A,2.93460490463215,15.35,1,FALSE,FALSE,3,TRUE,1,FALSE,100,"Swvu.PLA1.","ACwvu.PLA1.",#N/A,FALSE,FALSE,0,0,0,0,2,"","",TRUE,TRUE,FALSE,FALSE,1,60,#N/A,#N/A,FALSE,FALSE,FALSE,FALSE,FALSE,FALSE,FALSE,9,65532,65532,FALSE,FALSE,TRUE,TRUE,TRUE}</definedName>
    <definedName name="abu" localSheetId="67" hidden="1">{FALSE,FALSE,-1.25,-15.5,484.5,276.75,FALSE,FALSE,TRUE,TRUE,0,12,#N/A,46,#N/A,2.93460490463215,15.35,1,FALSE,FALSE,3,TRUE,1,FALSE,100,"Swvu.PLA1.","ACwvu.PLA1.",#N/A,FALSE,FALSE,0,0,0,0,2,"","",TRUE,TRUE,FALSE,FALSE,1,60,#N/A,#N/A,FALSE,FALSE,FALSE,FALSE,FALSE,FALSE,FALSE,9,65532,65532,FALSE,FALSE,TRUE,TRUE,TRUE}</definedName>
    <definedName name="abu" localSheetId="17" hidden="1">{FALSE,FALSE,-1.25,-15.5,484.5,276.75,FALSE,FALSE,TRUE,TRUE,0,12,#N/A,46,#N/A,2.93460490463215,15.35,1,FALSE,FALSE,3,TRUE,1,FALSE,100,"Swvu.PLA1.","ACwvu.PLA1.",#N/A,FALSE,FALSE,0,0,0,0,2,"","",TRUE,TRUE,FALSE,FALSE,1,60,#N/A,#N/A,FALSE,FALSE,FALSE,FALSE,FALSE,FALSE,FALSE,9,65532,65532,FALSE,FALSE,TRUE,TRUE,TRUE}</definedName>
    <definedName name="abu" localSheetId="82" hidden="1">{FALSE,FALSE,-1.25,-15.5,484.5,276.75,FALSE,FALSE,TRUE,TRUE,0,12,#N/A,46,#N/A,2.93460490463215,15.35,1,FALSE,FALSE,3,TRUE,1,FALSE,100,"Swvu.PLA1.","ACwvu.PLA1.",#N/A,FALSE,FALSE,0,0,0,0,2,"","",TRUE,TRUE,FALSE,FALSE,1,60,#N/A,#N/A,FALSE,FALSE,FALSE,FALSE,FALSE,FALSE,FALSE,9,65532,65532,FALSE,FALSE,TRUE,TRUE,TRUE}</definedName>
    <definedName name="abu" localSheetId="83" hidden="1">{FALSE,FALSE,-1.25,-15.5,484.5,276.75,FALSE,FALSE,TRUE,TRUE,0,12,#N/A,46,#N/A,2.93460490463215,15.35,1,FALSE,FALSE,3,TRUE,1,FALSE,100,"Swvu.PLA1.","ACwvu.PLA1.",#N/A,FALSE,FALSE,0,0,0,0,2,"","",TRUE,TRUE,FALSE,FALSE,1,60,#N/A,#N/A,FALSE,FALSE,FALSE,FALSE,FALSE,FALSE,FALSE,9,65532,65532,FALSE,FALSE,TRUE,TRUE,TRUE}</definedName>
    <definedName name="abu" localSheetId="84" hidden="1">{FALSE,FALSE,-1.25,-15.5,484.5,276.75,FALSE,FALSE,TRUE,TRUE,0,12,#N/A,46,#N/A,2.93460490463215,15.35,1,FALSE,FALSE,3,TRUE,1,FALSE,100,"Swvu.PLA1.","ACwvu.PLA1.",#N/A,FALSE,FALSE,0,0,0,0,2,"","",TRUE,TRUE,FALSE,FALSE,1,60,#N/A,#N/A,FALSE,FALSE,FALSE,FALSE,FALSE,FALSE,FALSE,9,65532,65532,FALSE,FALSE,TRUE,TRUE,TRUE}</definedName>
    <definedName name="abu" localSheetId="85" hidden="1">{FALSE,FALSE,-1.25,-15.5,484.5,276.75,FALSE,FALSE,TRUE,TRUE,0,12,#N/A,46,#N/A,2.93460490463215,15.35,1,FALSE,FALSE,3,TRUE,1,FALSE,100,"Swvu.PLA1.","ACwvu.PLA1.",#N/A,FALSE,FALSE,0,0,0,0,2,"","",TRUE,TRUE,FALSE,FALSE,1,60,#N/A,#N/A,FALSE,FALSE,FALSE,FALSE,FALSE,FALSE,FALSE,9,65532,65532,FALSE,FALSE,TRUE,TRUE,TRUE}</definedName>
    <definedName name="abu" localSheetId="86" hidden="1">{FALSE,FALSE,-1.25,-15.5,484.5,276.75,FALSE,FALSE,TRUE,TRUE,0,12,#N/A,46,#N/A,2.93460490463215,15.35,1,FALSE,FALSE,3,TRUE,1,FALSE,100,"Swvu.PLA1.","ACwvu.PLA1.",#N/A,FALSE,FALSE,0,0,0,0,2,"","",TRUE,TRUE,FALSE,FALSE,1,60,#N/A,#N/A,FALSE,FALSE,FALSE,FALSE,FALSE,FALSE,FALSE,9,65532,65532,FALSE,FALSE,TRUE,TRUE,TRUE}</definedName>
    <definedName name="abu" localSheetId="87" hidden="1">{FALSE,FALSE,-1.25,-15.5,484.5,276.75,FALSE,FALSE,TRUE,TRUE,0,12,#N/A,46,#N/A,2.93460490463215,15.35,1,FALSE,FALSE,3,TRUE,1,FALSE,100,"Swvu.PLA1.","ACwvu.PLA1.",#N/A,FALSE,FALSE,0,0,0,0,2,"","",TRUE,TRUE,FALSE,FALSE,1,60,#N/A,#N/A,FALSE,FALSE,FALSE,FALSE,FALSE,FALSE,FALSE,9,65532,65532,FALSE,FALSE,TRUE,TRUE,TRUE}</definedName>
    <definedName name="abu" localSheetId="90" hidden="1">{FALSE,FALSE,-1.25,-15.5,484.5,276.75,FALSE,FALSE,TRUE,TRUE,0,12,#N/A,46,#N/A,2.93460490463215,15.35,1,FALSE,FALSE,3,TRUE,1,FALSE,100,"Swvu.PLA1.","ACwvu.PLA1.",#N/A,FALSE,FALSE,0,0,0,0,2,"","",TRUE,TRUE,FALSE,FALSE,1,60,#N/A,#N/A,FALSE,FALSE,FALSE,FALSE,FALSE,FALSE,FALSE,9,65532,65532,FALSE,FALSE,TRUE,TRUE,TRUE}</definedName>
    <definedName name="abu" localSheetId="92" hidden="1">{FALSE,FALSE,-1.25,-15.5,484.5,276.75,FALSE,FALSE,TRUE,TRUE,0,12,#N/A,46,#N/A,2.93460490463215,15.35,1,FALSE,FALSE,3,TRUE,1,FALSE,100,"Swvu.PLA1.","ACwvu.PLA1.",#N/A,FALSE,FALSE,0,0,0,0,2,"","",TRUE,TRUE,FALSE,FALSE,1,60,#N/A,#N/A,FALSE,FALSE,FALSE,FALSE,FALSE,FALSE,FALSE,9,65532,65532,FALSE,FALSE,TRUE,TRUE,TRUE}</definedName>
    <definedName name="abu" localSheetId="93" hidden="1">{FALSE,FALSE,-1.25,-15.5,484.5,276.75,FALSE,FALSE,TRUE,TRUE,0,12,#N/A,46,#N/A,2.93460490463215,15.35,1,FALSE,FALSE,3,TRUE,1,FALSE,100,"Swvu.PLA1.","ACwvu.PLA1.",#N/A,FALSE,FALSE,0,0,0,0,2,"","",TRUE,TRUE,FALSE,FALSE,1,60,#N/A,#N/A,FALSE,FALSE,FALSE,FALSE,FALSE,FALSE,FALSE,9,65532,65532,FALSE,FALSE,TRUE,TRUE,TRUE}</definedName>
    <definedName name="abu" localSheetId="18" hidden="1">{FALSE,FALSE,-1.25,-15.5,484.5,276.75,FALSE,FALSE,TRUE,TRUE,0,12,#N/A,46,#N/A,2.93460490463215,15.35,1,FALSE,FALSE,3,TRUE,1,FALSE,100,"Swvu.PLA1.","ACwvu.PLA1.",#N/A,FALSE,FALSE,0,0,0,0,2,"","",TRUE,TRUE,FALSE,FALSE,1,60,#N/A,#N/A,FALSE,FALSE,FALSE,FALSE,FALSE,FALSE,FALSE,9,65532,65532,FALSE,FALSE,TRUE,TRUE,TRUE}</definedName>
    <definedName name="abu" localSheetId="94" hidden="1">{FALSE,FALSE,-1.25,-15.5,484.5,276.75,FALSE,FALSE,TRUE,TRUE,0,12,#N/A,46,#N/A,2.93460490463215,15.35,1,FALSE,FALSE,3,TRUE,1,FALSE,100,"Swvu.PLA1.","ACwvu.PLA1.",#N/A,FALSE,FALSE,0,0,0,0,2,"","",TRUE,TRUE,FALSE,FALSE,1,60,#N/A,#N/A,FALSE,FALSE,FALSE,FALSE,FALSE,FALSE,FALSE,9,65532,65532,FALSE,FALSE,TRUE,TRUE,TRUE}</definedName>
    <definedName name="abu" localSheetId="95" hidden="1">{FALSE,FALSE,-1.25,-15.5,484.5,276.75,FALSE,FALSE,TRUE,TRUE,0,12,#N/A,46,#N/A,2.93460490463215,15.35,1,FALSE,FALSE,3,TRUE,1,FALSE,100,"Swvu.PLA1.","ACwvu.PLA1.",#N/A,FALSE,FALSE,0,0,0,0,2,"","",TRUE,TRUE,FALSE,FALSE,1,60,#N/A,#N/A,FALSE,FALSE,FALSE,FALSE,FALSE,FALSE,FALSE,9,65532,65532,FALSE,FALSE,TRUE,TRUE,TRUE}</definedName>
    <definedName name="abu" localSheetId="98" hidden="1">{FALSE,FALSE,-1.25,-15.5,484.5,276.75,FALSE,FALSE,TRUE,TRUE,0,12,#N/A,46,#N/A,2.93460490463215,15.35,1,FALSE,FALSE,3,TRUE,1,FALSE,100,"Swvu.PLA1.","ACwvu.PLA1.",#N/A,FALSE,FALSE,0,0,0,0,2,"","",TRUE,TRUE,FALSE,FALSE,1,60,#N/A,#N/A,FALSE,FALSE,FALSE,FALSE,FALSE,FALSE,FALSE,9,65532,65532,FALSE,FALSE,TRUE,TRUE,TRUE}</definedName>
    <definedName name="abu" localSheetId="99" hidden="1">{FALSE,FALSE,-1.25,-15.5,484.5,276.75,FALSE,FALSE,TRUE,TRUE,0,12,#N/A,46,#N/A,2.93460490463215,15.35,1,FALSE,FALSE,3,TRUE,1,FALSE,100,"Swvu.PLA1.","ACwvu.PLA1.",#N/A,FALSE,FALSE,0,0,0,0,2,"","",TRUE,TRUE,FALSE,FALSE,1,60,#N/A,#N/A,FALSE,FALSE,FALSE,FALSE,FALSE,FALSE,FALSE,9,65532,65532,FALSE,FALSE,TRUE,TRUE,TRUE}</definedName>
    <definedName name="abu" localSheetId="101" hidden="1">{FALSE,FALSE,-1.25,-15.5,484.5,276.75,FALSE,FALSE,TRUE,TRUE,0,12,#N/A,46,#N/A,2.93460490463215,15.35,1,FALSE,FALSE,3,TRUE,1,FALSE,100,"Swvu.PLA1.","ACwvu.PLA1.",#N/A,FALSE,FALSE,0,0,0,0,2,"","",TRUE,TRUE,FALSE,FALSE,1,60,#N/A,#N/A,FALSE,FALSE,FALSE,FALSE,FALSE,FALSE,FALSE,9,65532,65532,FALSE,FALSE,TRUE,TRUE,TRUE}</definedName>
    <definedName name="abu" localSheetId="102" hidden="1">{FALSE,FALSE,-1.25,-15.5,484.5,276.75,FALSE,FALSE,TRUE,TRUE,0,12,#N/A,46,#N/A,2.93460490463215,15.35,1,FALSE,FALSE,3,TRUE,1,FALSE,100,"Swvu.PLA1.","ACwvu.PLA1.",#N/A,FALSE,FALSE,0,0,0,0,2,"","",TRUE,TRUE,FALSE,FALSE,1,60,#N/A,#N/A,FALSE,FALSE,FALSE,FALSE,FALSE,FALSE,FALSE,9,65532,65532,FALSE,FALSE,TRUE,TRUE,TRUE}</definedName>
    <definedName name="abu" localSheetId="21" hidden="1">{FALSE,FALSE,-1.25,-15.5,484.5,276.75,FALSE,FALSE,TRUE,TRUE,0,12,#N/A,46,#N/A,2.93460490463215,15.35,1,FALSE,FALSE,3,TRUE,1,FALSE,100,"Swvu.PLA1.","ACwvu.PLA1.",#N/A,FALSE,FALSE,0,0,0,0,2,"","",TRUE,TRUE,FALSE,FALSE,1,60,#N/A,#N/A,FALSE,FALSE,FALSE,FALSE,FALSE,FALSE,FALSE,9,65532,65532,FALSE,FALSE,TRUE,TRUE,TRUE}</definedName>
    <definedName name="abu" localSheetId="24" hidden="1">{FALSE,FALSE,-1.25,-15.5,484.5,276.75,FALSE,FALSE,TRUE,TRUE,0,12,#N/A,46,#N/A,2.93460490463215,15.35,1,FALSE,FALSE,3,TRUE,1,FALSE,100,"Swvu.PLA1.","ACwvu.PLA1.",#N/A,FALSE,FALSE,0,0,0,0,2,"","",TRUE,TRUE,FALSE,FALSE,1,60,#N/A,#N/A,FALSE,FALSE,FALSE,FALSE,FALSE,FALSE,FALSE,9,65532,65532,FALSE,FALSE,TRUE,TRUE,TRUE}</definedName>
    <definedName name="abu" localSheetId="25" hidden="1">{FALSE,FALSE,-1.25,-15.5,484.5,276.75,FALSE,FALSE,TRUE,TRUE,0,12,#N/A,46,#N/A,2.93460490463215,15.35,1,FALSE,FALSE,3,TRUE,1,FALSE,100,"Swvu.PLA1.","ACwvu.PLA1.",#N/A,FALSE,FALSE,0,0,0,0,2,"","",TRUE,TRUE,FALSE,FALSE,1,60,#N/A,#N/A,FALSE,FALSE,FALSE,FALSE,FALSE,FALSE,FALSE,9,65532,65532,FALSE,FALSE,TRUE,TRUE,TRUE}</definedName>
    <definedName name="abu" localSheetId="96" hidden="1">{FALSE,FALSE,-1.25,-15.5,484.5,276.75,FALSE,FALSE,TRUE,TRUE,0,12,#N/A,46,#N/A,2.93460490463215,15.35,1,FALSE,FALSE,3,TRUE,1,FALSE,100,"Swvu.PLA1.","ACwvu.PLA1.",#N/A,FALSE,FALSE,0,0,0,0,2,"","",TRUE,TRUE,FALSE,FALSE,1,60,#N/A,#N/A,FALSE,FALSE,FALSE,FALSE,FALSE,FALSE,FALSE,9,65532,65532,FALSE,FALSE,TRUE,TRUE,TRUE}</definedName>
    <definedName name="abu" localSheetId="97"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 localSheetId="16">#REF!</definedName>
    <definedName name="abv" localSheetId="19">#REF!</definedName>
    <definedName name="abv" localSheetId="20">#REF!</definedName>
    <definedName name="abv" localSheetId="22">#REF!</definedName>
    <definedName name="abv" localSheetId="26">#REF!</definedName>
    <definedName name="abv" localSheetId="103">#REF!</definedName>
    <definedName name="abv" localSheetId="31">#REF!</definedName>
    <definedName name="abv" localSheetId="34">#REF!</definedName>
    <definedName name="abv" localSheetId="35">#REF!</definedName>
    <definedName name="abv" localSheetId="36">#REF!</definedName>
    <definedName name="abv" localSheetId="37">#REF!</definedName>
    <definedName name="abv" localSheetId="38">#REF!</definedName>
    <definedName name="abv" localSheetId="39">#REF!</definedName>
    <definedName name="abv" localSheetId="59">#REF!</definedName>
    <definedName name="abv" localSheetId="60">#REF!</definedName>
    <definedName name="abv" localSheetId="63">#REF!</definedName>
    <definedName name="abv" localSheetId="64">#REF!</definedName>
    <definedName name="abv" localSheetId="15">#REF!</definedName>
    <definedName name="abv" localSheetId="67">#REF!</definedName>
    <definedName name="abv" localSheetId="17">#REF!</definedName>
    <definedName name="abv" localSheetId="82">#REF!</definedName>
    <definedName name="abv" localSheetId="83">#REF!</definedName>
    <definedName name="abv" localSheetId="84">#REF!</definedName>
    <definedName name="abv" localSheetId="85">#REF!</definedName>
    <definedName name="abv" localSheetId="86">#REF!</definedName>
    <definedName name="abv" localSheetId="87">#REF!</definedName>
    <definedName name="abv" localSheetId="90">#REF!</definedName>
    <definedName name="abv" localSheetId="92">#REF!</definedName>
    <definedName name="abv" localSheetId="93">#REF!</definedName>
    <definedName name="abv" localSheetId="18">#REF!</definedName>
    <definedName name="abv" localSheetId="95">#REF!</definedName>
    <definedName name="abv" localSheetId="98">#REF!</definedName>
    <definedName name="abv" localSheetId="99">#REF!</definedName>
    <definedName name="abv" localSheetId="102">#REF!</definedName>
    <definedName name="abv" localSheetId="21">#REF!</definedName>
    <definedName name="abv" localSheetId="24">#REF!</definedName>
    <definedName name="abv" localSheetId="25">#REF!</definedName>
    <definedName name="abv" localSheetId="96">#REF!</definedName>
    <definedName name="abv" localSheetId="97">#REF!</definedName>
    <definedName name="abv">#REF!</definedName>
    <definedName name="abx" localSheetId="16">#REF!</definedName>
    <definedName name="abx" localSheetId="19">#REF!</definedName>
    <definedName name="abx" localSheetId="20">#REF!</definedName>
    <definedName name="abx" localSheetId="22">#REF!</definedName>
    <definedName name="abx" localSheetId="26">#REF!</definedName>
    <definedName name="abx" localSheetId="27">#REF!</definedName>
    <definedName name="abx" localSheetId="103">#REF!</definedName>
    <definedName name="abx" localSheetId="31">#REF!</definedName>
    <definedName name="abx" localSheetId="34">#REF!</definedName>
    <definedName name="abx" localSheetId="35">#REF!</definedName>
    <definedName name="abx" localSheetId="36">#REF!</definedName>
    <definedName name="abx" localSheetId="37">#REF!</definedName>
    <definedName name="abx" localSheetId="38">#REF!</definedName>
    <definedName name="abx" localSheetId="39">#REF!</definedName>
    <definedName name="abx" localSheetId="40">#REF!</definedName>
    <definedName name="abx" localSheetId="41">#REF!</definedName>
    <definedName name="abx" localSheetId="59">#REF!</definedName>
    <definedName name="abx" localSheetId="60">#REF!</definedName>
    <definedName name="abx" localSheetId="63">#REF!</definedName>
    <definedName name="abx" localSheetId="15">#REF!</definedName>
    <definedName name="abx" localSheetId="67">#REF!</definedName>
    <definedName name="abx" localSheetId="17">#REF!</definedName>
    <definedName name="abx" localSheetId="82">#REF!</definedName>
    <definedName name="abx" localSheetId="83">#REF!</definedName>
    <definedName name="abx" localSheetId="84">#REF!</definedName>
    <definedName name="abx" localSheetId="85">#REF!</definedName>
    <definedName name="abx" localSheetId="86">#REF!</definedName>
    <definedName name="abx" localSheetId="87">#REF!</definedName>
    <definedName name="abx" localSheetId="90">#REF!</definedName>
    <definedName name="abx" localSheetId="92">#REF!</definedName>
    <definedName name="abx" localSheetId="93">#REF!</definedName>
    <definedName name="abx" localSheetId="18">#REF!</definedName>
    <definedName name="abx" localSheetId="98">#REF!</definedName>
    <definedName name="abx" localSheetId="99">#REF!</definedName>
    <definedName name="abx" localSheetId="102">#REF!</definedName>
    <definedName name="abx" localSheetId="21">#REF!</definedName>
    <definedName name="abx" localSheetId="24">#REF!</definedName>
    <definedName name="abx" localSheetId="25">#REF!</definedName>
    <definedName name="abx">#REF!</definedName>
    <definedName name="AccessDatabase" hidden="1">"\\De2kp-42538\BOLETIN\Claga\CLAGA2000.mdb"</definedName>
    <definedName name="ACENARIO" localSheetId="16">#REF!</definedName>
    <definedName name="ACENARIO" localSheetId="19">#REF!</definedName>
    <definedName name="ACENARIO" localSheetId="20">#REF!</definedName>
    <definedName name="ACENARIO" localSheetId="22">#REF!</definedName>
    <definedName name="ACENARIO" localSheetId="23">#REF!</definedName>
    <definedName name="ACENARIO" localSheetId="34">#REF!</definedName>
    <definedName name="ACENARIO" localSheetId="35">#REF!</definedName>
    <definedName name="ACENARIO" localSheetId="36">#REF!</definedName>
    <definedName name="ACENARIO" localSheetId="37">#REF!</definedName>
    <definedName name="ACENARIO" localSheetId="38">#REF!</definedName>
    <definedName name="ACENARIO" localSheetId="39">#REF!</definedName>
    <definedName name="ACENARIO" localSheetId="59">#REF!</definedName>
    <definedName name="ACENARIO" localSheetId="67">#REF!</definedName>
    <definedName name="ACENARIO" localSheetId="17">#REF!</definedName>
    <definedName name="ACENARIO" localSheetId="87">#REF!</definedName>
    <definedName name="ACENARIO" localSheetId="90">#REF!</definedName>
    <definedName name="ACENARIO" localSheetId="92">#REF!</definedName>
    <definedName name="ACENARIO" localSheetId="93">#REF!</definedName>
    <definedName name="ACENARIO" localSheetId="18">#REF!</definedName>
    <definedName name="ACENARIO" localSheetId="98">#REF!</definedName>
    <definedName name="ACENARIO" localSheetId="99">#REF!</definedName>
    <definedName name="ACENARIO" localSheetId="21">#REF!</definedName>
    <definedName name="ACENARIO" localSheetId="24">#REF!</definedName>
    <definedName name="ACENARIO">#REF!</definedName>
    <definedName name="acentral" localSheetId="16">#REF!</definedName>
    <definedName name="acentral" localSheetId="19">#REF!</definedName>
    <definedName name="acentral" localSheetId="20">#REF!</definedName>
    <definedName name="acentral" localSheetId="22">#REF!</definedName>
    <definedName name="acentral" localSheetId="23">#REF!</definedName>
    <definedName name="acentral" localSheetId="34">#REF!</definedName>
    <definedName name="acentral" localSheetId="35">#REF!</definedName>
    <definedName name="acentral" localSheetId="36">#REF!</definedName>
    <definedName name="acentral" localSheetId="37">#REF!</definedName>
    <definedName name="acentral" localSheetId="38">#REF!</definedName>
    <definedName name="acentral" localSheetId="39">#REF!</definedName>
    <definedName name="acentral" localSheetId="59">#REF!</definedName>
    <definedName name="acentral" localSheetId="67">#REF!</definedName>
    <definedName name="acentral" localSheetId="17">#REF!</definedName>
    <definedName name="acentral" localSheetId="87">#REF!</definedName>
    <definedName name="acentral" localSheetId="90">#REF!</definedName>
    <definedName name="acentral" localSheetId="92">#REF!</definedName>
    <definedName name="acentral" localSheetId="93">#REF!</definedName>
    <definedName name="acentral" localSheetId="18">#REF!</definedName>
    <definedName name="acentral" localSheetId="98">#REF!</definedName>
    <definedName name="acentral" localSheetId="99">#REF!</definedName>
    <definedName name="acentral" localSheetId="21">#REF!</definedName>
    <definedName name="acentral" localSheetId="24">#REF!</definedName>
    <definedName name="acentral">#REF!</definedName>
    <definedName name="ACT" localSheetId="16">#REF!</definedName>
    <definedName name="ACT" localSheetId="19">#REF!</definedName>
    <definedName name="ACT" localSheetId="20">#REF!</definedName>
    <definedName name="ACT" localSheetId="22">#REF!</definedName>
    <definedName name="ACT" localSheetId="23">#REF!</definedName>
    <definedName name="ACT" localSheetId="34">#REF!</definedName>
    <definedName name="ACT" localSheetId="35">#REF!</definedName>
    <definedName name="ACT" localSheetId="36">#REF!</definedName>
    <definedName name="ACT" localSheetId="37">#REF!</definedName>
    <definedName name="ACT" localSheetId="38">#REF!</definedName>
    <definedName name="ACT" localSheetId="39">#REF!</definedName>
    <definedName name="ACT" localSheetId="59">#REF!</definedName>
    <definedName name="ACT" localSheetId="67">#REF!</definedName>
    <definedName name="ACT" localSheetId="17">#REF!</definedName>
    <definedName name="ACT" localSheetId="87">#REF!</definedName>
    <definedName name="ACT" localSheetId="90">#REF!</definedName>
    <definedName name="ACT" localSheetId="92">#REF!</definedName>
    <definedName name="ACT" localSheetId="93">#REF!</definedName>
    <definedName name="ACT" localSheetId="18">#REF!</definedName>
    <definedName name="ACT" localSheetId="98">#REF!</definedName>
    <definedName name="ACT" localSheetId="99">#REF!</definedName>
    <definedName name="ACT" localSheetId="21">#REF!</definedName>
    <definedName name="ACT" localSheetId="24">#REF!</definedName>
    <definedName name="ACT">#REF!</definedName>
    <definedName name="Act.Inmv.Bruto" localSheetId="34">#REF!</definedName>
    <definedName name="Act.Inmv.Bruto" localSheetId="35">#REF!</definedName>
    <definedName name="Act.Inmv.Bruto" localSheetId="36">#REF!</definedName>
    <definedName name="Act.Inmv.Bruto" localSheetId="37">'[59]Ranking Bancario'!$AX$4:$BB$54</definedName>
    <definedName name="Act.Inmv.Bruto" localSheetId="38">'[59]Ranking Bancario'!$AX$4:$BB$54</definedName>
    <definedName name="Act.Inmv.Bruto" localSheetId="39">#REF!</definedName>
    <definedName name="Act.Inmv.Bruto" localSheetId="59">'[59]Ranking Bancario'!$AX$4:$BB$54</definedName>
    <definedName name="Act.Inmv.Bruto" localSheetId="63">#REF!</definedName>
    <definedName name="Act.Inmv.Bruto" localSheetId="64">#REF!</definedName>
    <definedName name="Act.Inmv.Bruto" localSheetId="66">#REF!</definedName>
    <definedName name="Act.Inmv.Bruto" localSheetId="67">#REF!</definedName>
    <definedName name="Act.Inmv.Bruto" localSheetId="90">#REF!</definedName>
    <definedName name="Act.Inmv.Bruto" localSheetId="94">#REF!</definedName>
    <definedName name="Act.Inmv.Bruto">'[59]Ranking Bancario'!$AX$4:$BB$54</definedName>
    <definedName name="Act.Inmv.Neto" localSheetId="34">#REF!</definedName>
    <definedName name="Act.Inmv.Neto" localSheetId="35">#REF!</definedName>
    <definedName name="Act.Inmv.Neto" localSheetId="36">#REF!</definedName>
    <definedName name="Act.Inmv.Neto" localSheetId="37">'[59]Ranking Bancario'!$AP$4:$AT$54</definedName>
    <definedName name="Act.Inmv.Neto" localSheetId="38">'[59]Ranking Bancario'!$AP$4:$AT$54</definedName>
    <definedName name="Act.Inmv.Neto" localSheetId="39">#REF!</definedName>
    <definedName name="Act.Inmv.Neto" localSheetId="59">'[59]Ranking Bancario'!$AP$4:$AT$54</definedName>
    <definedName name="Act.Inmv.Neto" localSheetId="63">#REF!</definedName>
    <definedName name="Act.Inmv.Neto" localSheetId="64">#REF!</definedName>
    <definedName name="Act.Inmv.Neto" localSheetId="66">#REF!</definedName>
    <definedName name="Act.Inmv.Neto" localSheetId="67">#REF!</definedName>
    <definedName name="Act.Inmv.Neto" localSheetId="90">#REF!</definedName>
    <definedName name="Act.Inmv.Neto" localSheetId="94">#REF!</definedName>
    <definedName name="Act.Inmv.Neto">'[59]Ranking Bancario'!$AP$4:$AT$54</definedName>
    <definedName name="ACTIVATE" localSheetId="16">#REF!</definedName>
    <definedName name="ACTIVATE" localSheetId="19">#REF!</definedName>
    <definedName name="ACTIVATE" localSheetId="20">#REF!</definedName>
    <definedName name="ACTIVATE" localSheetId="22">#REF!</definedName>
    <definedName name="ACTIVATE" localSheetId="26">#REF!</definedName>
    <definedName name="ACTIVATE" localSheetId="103">#REF!</definedName>
    <definedName name="ACTIVATE" localSheetId="31">#REF!</definedName>
    <definedName name="ACTIVATE" localSheetId="34">#REF!</definedName>
    <definedName name="ACTIVATE" localSheetId="35">#REF!</definedName>
    <definedName name="ACTIVATE" localSheetId="36">#REF!</definedName>
    <definedName name="ACTIVATE" localSheetId="37">#REF!</definedName>
    <definedName name="ACTIVATE" localSheetId="38">#REF!</definedName>
    <definedName name="ACTIVATE" localSheetId="39">#REF!</definedName>
    <definedName name="ACTIVATE" localSheetId="49">#REF!</definedName>
    <definedName name="ACTIVATE" localSheetId="53">#REF!</definedName>
    <definedName name="ACTIVATE" localSheetId="55">#REF!</definedName>
    <definedName name="ACTIVATE" localSheetId="59">#REF!</definedName>
    <definedName name="ACTIVATE" localSheetId="60">#REF!</definedName>
    <definedName name="ACTIVATE" localSheetId="63">#REF!</definedName>
    <definedName name="ACTIVATE" localSheetId="64">#REF!</definedName>
    <definedName name="ACTIVATE" localSheetId="15">#REF!</definedName>
    <definedName name="ACTIVATE" localSheetId="67">#REF!</definedName>
    <definedName name="ACTIVATE" localSheetId="17">#REF!</definedName>
    <definedName name="ACTIVATE" localSheetId="82">#REF!</definedName>
    <definedName name="ACTIVATE" localSheetId="83">#REF!</definedName>
    <definedName name="ACTIVATE" localSheetId="84">#REF!</definedName>
    <definedName name="ACTIVATE" localSheetId="85">#REF!</definedName>
    <definedName name="ACTIVATE" localSheetId="86">#REF!</definedName>
    <definedName name="ACTIVATE" localSheetId="90">#REF!</definedName>
    <definedName name="ACTIVATE" localSheetId="92">#REF!</definedName>
    <definedName name="ACTIVATE" localSheetId="93">#REF!</definedName>
    <definedName name="ACTIVATE" localSheetId="18">#REF!</definedName>
    <definedName name="ACTIVATE" localSheetId="98">#REF!</definedName>
    <definedName name="ACTIVATE" localSheetId="99">#REF!</definedName>
    <definedName name="ACTIVATE" localSheetId="102">#REF!</definedName>
    <definedName name="ACTIVATE" localSheetId="21">#REF!</definedName>
    <definedName name="ACTIVATE" localSheetId="24">#REF!</definedName>
    <definedName name="ACTIVATE" localSheetId="25">#REF!</definedName>
    <definedName name="ACTIVATE">#REF!</definedName>
    <definedName name="Actual" localSheetId="16">#REF!</definedName>
    <definedName name="Actual" localSheetId="22">#REF!</definedName>
    <definedName name="Actual" localSheetId="26">#REF!</definedName>
    <definedName name="Actual" localSheetId="27">#REF!</definedName>
    <definedName name="Actual" localSheetId="31">#REF!</definedName>
    <definedName name="Actual" localSheetId="34">#REF!</definedName>
    <definedName name="Actual" localSheetId="35">#REF!</definedName>
    <definedName name="Actual" localSheetId="36">#REF!</definedName>
    <definedName name="Actual" localSheetId="37">#REF!</definedName>
    <definedName name="Actual" localSheetId="38">#REF!</definedName>
    <definedName name="Actual" localSheetId="39">#REF!</definedName>
    <definedName name="Actual" localSheetId="40">#REF!</definedName>
    <definedName name="Actual" localSheetId="41">#REF!</definedName>
    <definedName name="Actual" localSheetId="59">#REF!</definedName>
    <definedName name="Actual" localSheetId="60">#REF!</definedName>
    <definedName name="Actual" localSheetId="63">#REF!</definedName>
    <definedName name="Actual" localSheetId="67">#REF!</definedName>
    <definedName name="Actual" localSheetId="17">#REF!</definedName>
    <definedName name="Actual" localSheetId="82">#REF!</definedName>
    <definedName name="Actual" localSheetId="83">#REF!</definedName>
    <definedName name="Actual" localSheetId="84">#REF!</definedName>
    <definedName name="Actual" localSheetId="85">#REF!</definedName>
    <definedName name="Actual" localSheetId="86">#REF!</definedName>
    <definedName name="Actual" localSheetId="87">#REF!</definedName>
    <definedName name="Actual" localSheetId="90">#REF!</definedName>
    <definedName name="Actual" localSheetId="92">#REF!</definedName>
    <definedName name="Actual" localSheetId="93">#REF!</definedName>
    <definedName name="Actual" localSheetId="98">#REF!</definedName>
    <definedName name="Actual" localSheetId="99">#REF!</definedName>
    <definedName name="Actual" localSheetId="25">#REF!</definedName>
    <definedName name="Actual">#REF!</definedName>
    <definedName name="ACUMULADO">#N/A</definedName>
    <definedName name="ACwvu.PLA1." localSheetId="16" hidden="1">'[60]COP FED'!#REF!</definedName>
    <definedName name="ACwvu.PLA1." localSheetId="19" hidden="1">'[60]COP FED'!#REF!</definedName>
    <definedName name="ACwvu.PLA1." localSheetId="20" hidden="1">'[60]COP FED'!#REF!</definedName>
    <definedName name="ACwvu.PLA1." localSheetId="22" hidden="1">'[60]COP FED'!#REF!</definedName>
    <definedName name="ACwvu.PLA1." localSheetId="26" hidden="1">#REF!</definedName>
    <definedName name="ACwvu.PLA1." localSheetId="103" hidden="1">'[60]COP FED'!#REF!</definedName>
    <definedName name="ACwvu.PLA1." localSheetId="31" hidden="1">'[60]COP FED'!#REF!</definedName>
    <definedName name="ACwvu.PLA1." localSheetId="34" hidden="1">#REF!</definedName>
    <definedName name="ACwvu.PLA1." localSheetId="35" hidden="1">'[60]COP FED'!#REF!</definedName>
    <definedName name="ACwvu.PLA1." localSheetId="36" hidden="1">'[60]COP FED'!#REF!</definedName>
    <definedName name="ACwvu.PLA1." localSheetId="37" hidden="1">'[60]COP FED'!#REF!</definedName>
    <definedName name="ACwvu.PLA1." localSheetId="38" hidden="1">'[60]COP FED'!#REF!</definedName>
    <definedName name="ACwvu.PLA1." localSheetId="39" hidden="1">#REF!</definedName>
    <definedName name="ACwvu.PLA1." localSheetId="40" hidden="1">#REF!</definedName>
    <definedName name="ACwvu.PLA1." localSheetId="41" hidden="1">#REF!</definedName>
    <definedName name="ACwvu.PLA1." localSheetId="59" hidden="1">'[60]COP FED'!#REF!</definedName>
    <definedName name="ACwvu.PLA1." localSheetId="60" hidden="1">'[60]COP FED'!#REF!</definedName>
    <definedName name="ACwvu.PLA1." localSheetId="63" hidden="1">'[60]COP FED'!#REF!</definedName>
    <definedName name="ACwvu.PLA1." localSheetId="64" hidden="1">#REF!</definedName>
    <definedName name="ACwvu.PLA1." localSheetId="15" hidden="1">'[60]COP FED'!#REF!</definedName>
    <definedName name="ACwvu.PLA1." localSheetId="66" hidden="1">#REF!</definedName>
    <definedName name="ACwvu.PLA1." localSheetId="67" hidden="1">'[60]COP FED'!#REF!</definedName>
    <definedName name="ACwvu.PLA1." localSheetId="17" hidden="1">'[60]COP FED'!#REF!</definedName>
    <definedName name="ACwvu.PLA1." localSheetId="83" hidden="1">'[60]COP FED'!#REF!</definedName>
    <definedName name="ACwvu.PLA1." localSheetId="84" hidden="1">'[60]COP FED'!#REF!</definedName>
    <definedName name="ACwvu.PLA1." localSheetId="85" hidden="1">'[60]COP FED'!#REF!</definedName>
    <definedName name="ACwvu.PLA1." localSheetId="86" hidden="1">'[60]COP FED'!#REF!</definedName>
    <definedName name="ACwvu.PLA1." localSheetId="87" hidden="1">'[60]COP FED'!#REF!</definedName>
    <definedName name="ACwvu.PLA1." localSheetId="90" hidden="1">'[60]COP FED'!#REF!</definedName>
    <definedName name="ACwvu.PLA1." localSheetId="92" hidden="1">'[60]COP FED'!#REF!</definedName>
    <definedName name="ACwvu.PLA1." localSheetId="93" hidden="1">'[60]COP FED'!#REF!</definedName>
    <definedName name="ACwvu.PLA1." localSheetId="18" hidden="1">'[60]COP FED'!#REF!</definedName>
    <definedName name="ACwvu.PLA1." localSheetId="94" hidden="1">#REF!</definedName>
    <definedName name="ACwvu.PLA1." localSheetId="95" hidden="1">'[60]COP FED'!#REF!</definedName>
    <definedName name="ACwvu.PLA1." localSheetId="98" hidden="1">'[60]COP FED'!#REF!</definedName>
    <definedName name="ACwvu.PLA1." localSheetId="99" hidden="1">'[60]COP FED'!#REF!</definedName>
    <definedName name="ACwvu.PLA1." localSheetId="102" hidden="1">'[60]COP FED'!#REF!</definedName>
    <definedName name="ACwvu.PLA1." localSheetId="21" hidden="1">'[60]COP FED'!#REF!</definedName>
    <definedName name="ACwvu.PLA1." localSheetId="24" hidden="1">'[60]COP FED'!#REF!</definedName>
    <definedName name="ACwvu.PLA1." localSheetId="25" hidden="1">#REF!</definedName>
    <definedName name="ACwvu.PLA1." hidden="1">'[60]COP FED'!#REF!</definedName>
    <definedName name="ACwvu.PLA2." localSheetId="26" hidden="1">#REF!</definedName>
    <definedName name="ACwvu.PLA2." localSheetId="34" hidden="1">#REF!</definedName>
    <definedName name="ACwvu.PLA2." localSheetId="35" hidden="1">#REF!</definedName>
    <definedName name="ACwvu.PLA2." localSheetId="36" hidden="1">#REF!</definedName>
    <definedName name="ACwvu.PLA2." localSheetId="37" hidden="1">'[60]COP FED'!$A$1:$N$49</definedName>
    <definedName name="ACwvu.PLA2." localSheetId="38" hidden="1">'[60]COP FED'!$A$1:$N$49</definedName>
    <definedName name="ACwvu.PLA2." localSheetId="39" hidden="1">#REF!</definedName>
    <definedName name="ACwvu.PLA2." localSheetId="59" hidden="1">'[60]COP FED'!$A$1:$N$49</definedName>
    <definedName name="ACwvu.PLA2." localSheetId="63" hidden="1">#REF!</definedName>
    <definedName name="ACwvu.PLA2." localSheetId="64" hidden="1">#REF!</definedName>
    <definedName name="ACwvu.PLA2." localSheetId="66" hidden="1">#REF!</definedName>
    <definedName name="ACwvu.PLA2." localSheetId="67" hidden="1">#REF!</definedName>
    <definedName name="ACwvu.PLA2." localSheetId="90" hidden="1">#REF!</definedName>
    <definedName name="ACwvu.PLA2." localSheetId="94" hidden="1">#REF!</definedName>
    <definedName name="ACwvu.PLA2." localSheetId="25" hidden="1">#REF!</definedName>
    <definedName name="ACwvu.PLA2." hidden="1">'[60]COP FED'!$A$1:$N$49</definedName>
    <definedName name="ad" localSheetId="16" hidden="1">{"Riqfin97",#N/A,FALSE,"Tran";"Riqfinpro",#N/A,FALSE,"Tran"}</definedName>
    <definedName name="ad" localSheetId="19" hidden="1">{"Riqfin97",#N/A,FALSE,"Tran";"Riqfinpro",#N/A,FALSE,"Tran"}</definedName>
    <definedName name="ad" localSheetId="20" hidden="1">{"Riqfin97",#N/A,FALSE,"Tran";"Riqfinpro",#N/A,FALSE,"Tran"}</definedName>
    <definedName name="ad" localSheetId="22" hidden="1">{"Riqfin97",#N/A,FALSE,"Tran";"Riqfinpro",#N/A,FALSE,"Tran"}</definedName>
    <definedName name="ad" localSheetId="23" hidden="1">{"Riqfin97",#N/A,FALSE,"Tran";"Riqfinpro",#N/A,FALSE,"Tran"}</definedName>
    <definedName name="ad" localSheetId="26" hidden="1">{"Riqfin97",#N/A,FALSE,"Tran";"Riqfinpro",#N/A,FALSE,"Tran"}</definedName>
    <definedName name="ad" localSheetId="27" hidden="1">{"Riqfin97",#N/A,FALSE,"Tran";"Riqfinpro",#N/A,FALSE,"Tran"}</definedName>
    <definedName name="ad" localSheetId="103" hidden="1">{"Riqfin97",#N/A,FALSE,"Tran";"Riqfinpro",#N/A,FALSE,"Tran"}</definedName>
    <definedName name="ad" localSheetId="29" hidden="1">{"Riqfin97",#N/A,FALSE,"Tran";"Riqfinpro",#N/A,FALSE,"Tran"}</definedName>
    <definedName name="ad" localSheetId="28" hidden="1">{"Riqfin97",#N/A,FALSE,"Tran";"Riqfinpro",#N/A,FALSE,"Tran"}</definedName>
    <definedName name="ad" localSheetId="31" hidden="1">{"Riqfin97",#N/A,FALSE,"Tran";"Riqfinpro",#N/A,FALSE,"Tran"}</definedName>
    <definedName name="ad" localSheetId="34" hidden="1">{"Riqfin97",#N/A,FALSE,"Tran";"Riqfinpro",#N/A,FALSE,"Tran"}</definedName>
    <definedName name="ad" localSheetId="35" hidden="1">{"Riqfin97",#N/A,FALSE,"Tran";"Riqfinpro",#N/A,FALSE,"Tran"}</definedName>
    <definedName name="ad" localSheetId="36" hidden="1">{"Riqfin97",#N/A,FALSE,"Tran";"Riqfinpro",#N/A,FALSE,"Tran"}</definedName>
    <definedName name="ad" localSheetId="37" hidden="1">{"Riqfin97",#N/A,FALSE,"Tran";"Riqfinpro",#N/A,FALSE,"Tran"}</definedName>
    <definedName name="ad" localSheetId="38" hidden="1">{"Riqfin97",#N/A,FALSE,"Tran";"Riqfinpro",#N/A,FALSE,"Tran"}</definedName>
    <definedName name="ad" localSheetId="39" hidden="1">{"Riqfin97",#N/A,FALSE,"Tran";"Riqfinpro",#N/A,FALSE,"Tran"}</definedName>
    <definedName name="ad" localSheetId="2" hidden="1">{"Riqfin97",#N/A,FALSE,"Tran";"Riqfinpro",#N/A,FALSE,"Tran"}</definedName>
    <definedName name="ad" localSheetId="40" hidden="1">{"Riqfin97",#N/A,FALSE,"Tran";"Riqfinpro",#N/A,FALSE,"Tran"}</definedName>
    <definedName name="ad" localSheetId="41" hidden="1">{"Riqfin97",#N/A,FALSE,"Tran";"Riqfinpro",#N/A,FALSE,"Tran"}</definedName>
    <definedName name="ad" localSheetId="42" hidden="1">{"Riqfin97",#N/A,FALSE,"Tran";"Riqfinpro",#N/A,FALSE,"Tran"}</definedName>
    <definedName name="ad" localSheetId="43" hidden="1">{"Riqfin97",#N/A,FALSE,"Tran";"Riqfinpro",#N/A,FALSE,"Tran"}</definedName>
    <definedName name="ad" localSheetId="44" hidden="1">{"Riqfin97",#N/A,FALSE,"Tran";"Riqfinpro",#N/A,FALSE,"Tran"}</definedName>
    <definedName name="ad" localSheetId="59" hidden="1">{"Riqfin97",#N/A,FALSE,"Tran";"Riqfinpro",#N/A,FALSE,"Tran"}</definedName>
    <definedName name="ad" localSheetId="60" hidden="1">{"Riqfin97",#N/A,FALSE,"Tran";"Riqfinpro",#N/A,FALSE,"Tran"}</definedName>
    <definedName name="ad" localSheetId="63" hidden="1">{"Riqfin97",#N/A,FALSE,"Tran";"Riqfinpro",#N/A,FALSE,"Tran"}</definedName>
    <definedName name="ad" localSheetId="64" hidden="1">{"Riqfin97",#N/A,FALSE,"Tran";"Riqfinpro",#N/A,FALSE,"Tran"}</definedName>
    <definedName name="ad" localSheetId="15" hidden="1">{"Riqfin97",#N/A,FALSE,"Tran";"Riqfinpro",#N/A,FALSE,"Tran"}</definedName>
    <definedName name="ad" localSheetId="66" hidden="1">{"Riqfin97",#N/A,FALSE,"Tran";"Riqfinpro",#N/A,FALSE,"Tran"}</definedName>
    <definedName name="ad" localSheetId="67" hidden="1">{"Riqfin97",#N/A,FALSE,"Tran";"Riqfinpro",#N/A,FALSE,"Tran"}</definedName>
    <definedName name="ad" localSheetId="17" hidden="1">{"Riqfin97",#N/A,FALSE,"Tran";"Riqfinpro",#N/A,FALSE,"Tran"}</definedName>
    <definedName name="ad" localSheetId="82" hidden="1">{"Riqfin97",#N/A,FALSE,"Tran";"Riqfinpro",#N/A,FALSE,"Tran"}</definedName>
    <definedName name="ad" localSheetId="83" hidden="1">{"Riqfin97",#N/A,FALSE,"Tran";"Riqfinpro",#N/A,FALSE,"Tran"}</definedName>
    <definedName name="ad" localSheetId="84" hidden="1">{"Riqfin97",#N/A,FALSE,"Tran";"Riqfinpro",#N/A,FALSE,"Tran"}</definedName>
    <definedName name="ad" localSheetId="85" hidden="1">{"Riqfin97",#N/A,FALSE,"Tran";"Riqfinpro",#N/A,FALSE,"Tran"}</definedName>
    <definedName name="ad" localSheetId="86" hidden="1">{"Riqfin97",#N/A,FALSE,"Tran";"Riqfinpro",#N/A,FALSE,"Tran"}</definedName>
    <definedName name="ad" localSheetId="87" hidden="1">{"Riqfin97",#N/A,FALSE,"Tran";"Riqfinpro",#N/A,FALSE,"Tran"}</definedName>
    <definedName name="ad" localSheetId="90" hidden="1">{"Riqfin97",#N/A,FALSE,"Tran";"Riqfinpro",#N/A,FALSE,"Tran"}</definedName>
    <definedName name="ad" localSheetId="92" hidden="1">{"Riqfin97",#N/A,FALSE,"Tran";"Riqfinpro",#N/A,FALSE,"Tran"}</definedName>
    <definedName name="ad" localSheetId="93" hidden="1">{"Riqfin97",#N/A,FALSE,"Tran";"Riqfinpro",#N/A,FALSE,"Tran"}</definedName>
    <definedName name="ad" localSheetId="18" hidden="1">{"Riqfin97",#N/A,FALSE,"Tran";"Riqfinpro",#N/A,FALSE,"Tran"}</definedName>
    <definedName name="ad" localSheetId="94" hidden="1">{"Riqfin97",#N/A,FALSE,"Tran";"Riqfinpro",#N/A,FALSE,"Tran"}</definedName>
    <definedName name="ad" localSheetId="95" hidden="1">{"Riqfin97",#N/A,FALSE,"Tran";"Riqfinpro",#N/A,FALSE,"Tran"}</definedName>
    <definedName name="ad" localSheetId="98" hidden="1">{"Riqfin97",#N/A,FALSE,"Tran";"Riqfinpro",#N/A,FALSE,"Tran"}</definedName>
    <definedName name="ad" localSheetId="99" hidden="1">{"Riqfin97",#N/A,FALSE,"Tran";"Riqfinpro",#N/A,FALSE,"Tran"}</definedName>
    <definedName name="ad" localSheetId="101" hidden="1">{"Riqfin97",#N/A,FALSE,"Tran";"Riqfinpro",#N/A,FALSE,"Tran"}</definedName>
    <definedName name="ad" localSheetId="102" hidden="1">{"Riqfin97",#N/A,FALSE,"Tran";"Riqfinpro",#N/A,FALSE,"Tran"}</definedName>
    <definedName name="ad" localSheetId="21" hidden="1">{"Riqfin97",#N/A,FALSE,"Tran";"Riqfinpro",#N/A,FALSE,"Tran"}</definedName>
    <definedName name="ad" localSheetId="24" hidden="1">{"Riqfin97",#N/A,FALSE,"Tran";"Riqfinpro",#N/A,FALSE,"Tran"}</definedName>
    <definedName name="ad" localSheetId="25" hidden="1">{"Riqfin97",#N/A,FALSE,"Tran";"Riqfinpro",#N/A,FALSE,"Tran"}</definedName>
    <definedName name="ad" localSheetId="96" hidden="1">{"Riqfin97",#N/A,FALSE,"Tran";"Riqfinpro",#N/A,FALSE,"Tran"}</definedName>
    <definedName name="ad" localSheetId="97" hidden="1">{"Riqfin97",#N/A,FALSE,"Tran";"Riqfinpro",#N/A,FALSE,"Tran"}</definedName>
    <definedName name="ad" hidden="1">{"Riqfin97",#N/A,FALSE,"Tran";"Riqfinpro",#N/A,FALSE,"Tran"}</definedName>
    <definedName name="adaD" localSheetId="16">#REF!</definedName>
    <definedName name="adaD" localSheetId="19">#REF!</definedName>
    <definedName name="adaD" localSheetId="20">#REF!</definedName>
    <definedName name="adaD" localSheetId="22">#REF!</definedName>
    <definedName name="adaD" localSheetId="26">#REF!</definedName>
    <definedName name="adaD" localSheetId="27">#REF!</definedName>
    <definedName name="adaD" localSheetId="103">#REF!</definedName>
    <definedName name="adaD" localSheetId="31">#REF!</definedName>
    <definedName name="adaD" localSheetId="34">#REF!</definedName>
    <definedName name="adaD" localSheetId="35">#REF!</definedName>
    <definedName name="adaD" localSheetId="36">#REF!</definedName>
    <definedName name="adaD" localSheetId="37">#REF!</definedName>
    <definedName name="adaD" localSheetId="38">#REF!</definedName>
    <definedName name="adaD" localSheetId="39">#REF!</definedName>
    <definedName name="adaD" localSheetId="40">#REF!</definedName>
    <definedName name="adaD" localSheetId="41">#REF!</definedName>
    <definedName name="adaD" localSheetId="59">#REF!</definedName>
    <definedName name="adaD" localSheetId="60">#REF!</definedName>
    <definedName name="adaD" localSheetId="63">#REF!</definedName>
    <definedName name="adaD" localSheetId="64">#REF!</definedName>
    <definedName name="adaD" localSheetId="15">#REF!</definedName>
    <definedName name="adaD" localSheetId="67">#REF!</definedName>
    <definedName name="adaD" localSheetId="17">#REF!</definedName>
    <definedName name="adaD" localSheetId="82">#REF!</definedName>
    <definedName name="adaD" localSheetId="83">#REF!</definedName>
    <definedName name="adaD" localSheetId="84">#REF!</definedName>
    <definedName name="adaD" localSheetId="85">#REF!</definedName>
    <definedName name="adaD" localSheetId="86">#REF!</definedName>
    <definedName name="adaD" localSheetId="87">#REF!</definedName>
    <definedName name="adaD" localSheetId="90">#REF!</definedName>
    <definedName name="adaD" localSheetId="92">#REF!</definedName>
    <definedName name="adaD" localSheetId="93">#REF!</definedName>
    <definedName name="adaD" localSheetId="18">#REF!</definedName>
    <definedName name="adaD" localSheetId="98">#REF!</definedName>
    <definedName name="adaD" localSheetId="99">#REF!</definedName>
    <definedName name="adaD" localSheetId="102">#REF!</definedName>
    <definedName name="adaD" localSheetId="21">#REF!</definedName>
    <definedName name="adaD" localSheetId="24">#REF!</definedName>
    <definedName name="adaD" localSheetId="25">#REF!</definedName>
    <definedName name="adaD">#REF!</definedName>
    <definedName name="Adb" localSheetId="34">#REF!</definedName>
    <definedName name="Adb" localSheetId="35">#REF!</definedName>
    <definedName name="Adb" localSheetId="36">#REF!</definedName>
    <definedName name="Adb" localSheetId="37">[61]CIRRs!$C$59</definedName>
    <definedName name="Adb" localSheetId="38">[61]CIRRs!$C$59</definedName>
    <definedName name="Adb" localSheetId="39">#REF!</definedName>
    <definedName name="Adb" localSheetId="59">[61]CIRRs!$C$59</definedName>
    <definedName name="Adb" localSheetId="63">#REF!</definedName>
    <definedName name="Adb" localSheetId="64">#REF!</definedName>
    <definedName name="Adb" localSheetId="66">#REF!</definedName>
    <definedName name="Adb" localSheetId="67">#REF!</definedName>
    <definedName name="Adb" localSheetId="90">#REF!</definedName>
    <definedName name="Adb" localSheetId="94">#REF!</definedName>
    <definedName name="Adb">[61]CIRRs!$C$59</definedName>
    <definedName name="Adf" localSheetId="34">#REF!</definedName>
    <definedName name="Adf" localSheetId="35">#REF!</definedName>
    <definedName name="Adf" localSheetId="36">#REF!</definedName>
    <definedName name="Adf" localSheetId="37">[61]CIRRs!$C$60</definedName>
    <definedName name="Adf" localSheetId="38">[61]CIRRs!$C$60</definedName>
    <definedName name="Adf" localSheetId="39">#REF!</definedName>
    <definedName name="Adf" localSheetId="59">[61]CIRRs!$C$60</definedName>
    <definedName name="Adf" localSheetId="63">#REF!</definedName>
    <definedName name="Adf" localSheetId="64">#REF!</definedName>
    <definedName name="Adf" localSheetId="66">#REF!</definedName>
    <definedName name="Adf" localSheetId="67">#REF!</definedName>
    <definedName name="Adf" localSheetId="90">#REF!</definedName>
    <definedName name="Adf" localSheetId="94">#REF!</definedName>
    <definedName name="Adf">[61]CIRRs!$C$60</definedName>
    <definedName name="ADICIONAIS" localSheetId="16">#REF!</definedName>
    <definedName name="ADICIONAIS" localSheetId="19">#REF!</definedName>
    <definedName name="ADICIONAIS" localSheetId="20">#REF!</definedName>
    <definedName name="ADICIONAIS" localSheetId="22">#REF!</definedName>
    <definedName name="ADICIONAIS" localSheetId="23">#REF!</definedName>
    <definedName name="ADICIONAIS" localSheetId="31">#REF!</definedName>
    <definedName name="ADICIONAIS" localSheetId="34">#REF!</definedName>
    <definedName name="ADICIONAIS" localSheetId="35">#REF!</definedName>
    <definedName name="ADICIONAIS" localSheetId="36">#REF!</definedName>
    <definedName name="ADICIONAIS" localSheetId="37">#REF!</definedName>
    <definedName name="ADICIONAIS" localSheetId="38">#REF!</definedName>
    <definedName name="ADICIONAIS" localSheetId="39">#REF!</definedName>
    <definedName name="ADICIONAIS" localSheetId="59">#REF!</definedName>
    <definedName name="ADICIONAIS" localSheetId="67">#REF!</definedName>
    <definedName name="ADICIONAIS" localSheetId="17">#REF!</definedName>
    <definedName name="ADICIONAIS" localSheetId="87">#REF!</definedName>
    <definedName name="ADICIONAIS" localSheetId="90">#REF!</definedName>
    <definedName name="ADICIONAIS" localSheetId="92">#REF!</definedName>
    <definedName name="ADICIONAIS" localSheetId="93">#REF!</definedName>
    <definedName name="ADICIONAIS" localSheetId="18">#REF!</definedName>
    <definedName name="ADICIONAIS" localSheetId="98">#REF!</definedName>
    <definedName name="ADICIONAIS" localSheetId="99">#REF!</definedName>
    <definedName name="ADICIONAIS" localSheetId="21">#REF!</definedName>
    <definedName name="ADICIONAIS" localSheetId="24">#REF!</definedName>
    <definedName name="ADICIONAIS">#REF!</definedName>
    <definedName name="adrra" localSheetId="16">#REF!</definedName>
    <definedName name="adrra" localSheetId="19">#REF!</definedName>
    <definedName name="adrra" localSheetId="20">#REF!</definedName>
    <definedName name="adrra" localSheetId="22">#REF!</definedName>
    <definedName name="adrra" localSheetId="23">#REF!</definedName>
    <definedName name="adrra" localSheetId="26">#REF!</definedName>
    <definedName name="adrra" localSheetId="27">#REF!</definedName>
    <definedName name="adrra" localSheetId="31">#REF!</definedName>
    <definedName name="adrra" localSheetId="34">#REF!</definedName>
    <definedName name="adrra" localSheetId="35">#REF!</definedName>
    <definedName name="adrra" localSheetId="36">#REF!</definedName>
    <definedName name="adrra" localSheetId="37">#REF!</definedName>
    <definedName name="adrra" localSheetId="38">#REF!</definedName>
    <definedName name="adrra" localSheetId="39">#REF!</definedName>
    <definedName name="adrra" localSheetId="40">#REF!</definedName>
    <definedName name="adrra" localSheetId="41">#REF!</definedName>
    <definedName name="adrra" localSheetId="59">#REF!</definedName>
    <definedName name="adrra" localSheetId="60">#REF!</definedName>
    <definedName name="adrra" localSheetId="63">#REF!</definedName>
    <definedName name="adrra" localSheetId="67">#REF!</definedName>
    <definedName name="adrra" localSheetId="17">#REF!</definedName>
    <definedName name="adrra" localSheetId="82">#REF!</definedName>
    <definedName name="adrra" localSheetId="83">#REF!</definedName>
    <definedName name="adrra" localSheetId="84">#REF!</definedName>
    <definedName name="adrra" localSheetId="85">#REF!</definedName>
    <definedName name="adrra" localSheetId="86">#REF!</definedName>
    <definedName name="adrra" localSheetId="87">#REF!</definedName>
    <definedName name="adrra" localSheetId="90">#REF!</definedName>
    <definedName name="adrra" localSheetId="92">#REF!</definedName>
    <definedName name="adrra" localSheetId="93">#REF!</definedName>
    <definedName name="adrra" localSheetId="18">#REF!</definedName>
    <definedName name="adrra" localSheetId="98">#REF!</definedName>
    <definedName name="adrra" localSheetId="99">#REF!</definedName>
    <definedName name="adrra" localSheetId="21">#REF!</definedName>
    <definedName name="adrra" localSheetId="24">#REF!</definedName>
    <definedName name="adrra" localSheetId="25">#REF!</definedName>
    <definedName name="adrra">#REF!</definedName>
    <definedName name="adsadrr" localSheetId="16" hidden="1">#REF!</definedName>
    <definedName name="adsadrr" localSheetId="22" hidden="1">#REF!</definedName>
    <definedName name="adsadrr" localSheetId="26" hidden="1">#REF!</definedName>
    <definedName name="adsadrr" localSheetId="27" hidden="1">#REF!</definedName>
    <definedName name="adsadrr" localSheetId="31" hidden="1">#REF!</definedName>
    <definedName name="adsadrr" localSheetId="34" hidden="1">#REF!</definedName>
    <definedName name="adsadrr" localSheetId="35" hidden="1">#REF!</definedName>
    <definedName name="adsadrr" localSheetId="36" hidden="1">#REF!</definedName>
    <definedName name="adsadrr" localSheetId="37" hidden="1">#REF!</definedName>
    <definedName name="adsadrr" localSheetId="38" hidden="1">#REF!</definedName>
    <definedName name="adsadrr" localSheetId="39" hidden="1">#REF!</definedName>
    <definedName name="adsadrr" localSheetId="40" hidden="1">#REF!</definedName>
    <definedName name="adsadrr" localSheetId="41" hidden="1">#REF!</definedName>
    <definedName name="adsadrr" localSheetId="59" hidden="1">#REF!</definedName>
    <definedName name="adsadrr" localSheetId="60" hidden="1">#REF!</definedName>
    <definedName name="adsadrr" localSheetId="63" hidden="1">#REF!</definedName>
    <definedName name="adsadrr" localSheetId="67" hidden="1">#REF!</definedName>
    <definedName name="adsadrr" localSheetId="17" hidden="1">#REF!</definedName>
    <definedName name="adsadrr" localSheetId="82" hidden="1">#REF!</definedName>
    <definedName name="adsadrr" localSheetId="83" hidden="1">#REF!</definedName>
    <definedName name="adsadrr" localSheetId="84" hidden="1">#REF!</definedName>
    <definedName name="adsadrr" localSheetId="85" hidden="1">#REF!</definedName>
    <definedName name="adsadrr" localSheetId="86" hidden="1">#REF!</definedName>
    <definedName name="adsadrr" localSheetId="87" hidden="1">#REF!</definedName>
    <definedName name="adsadrr" localSheetId="90" hidden="1">#REF!</definedName>
    <definedName name="adsadrr" localSheetId="92" hidden="1">#REF!</definedName>
    <definedName name="adsadrr" localSheetId="93" hidden="1">#REF!</definedName>
    <definedName name="adsadrr" localSheetId="98" hidden="1">#REF!</definedName>
    <definedName name="adsadrr" localSheetId="99" hidden="1">#REF!</definedName>
    <definedName name="adsadrr" localSheetId="25" hidden="1">#REF!</definedName>
    <definedName name="adsadrr" hidden="1">#REF!</definedName>
    <definedName name="adsftreagtrgtqergt" localSheetId="31">[5]!adsftreagtrgtqergt</definedName>
    <definedName name="adsftreagtrgtqergt" localSheetId="34">#REF!</definedName>
    <definedName name="adsftreagtrgtqergt" localSheetId="35">[5]!adsftreagtrgtqergt</definedName>
    <definedName name="adsftreagtrgtqergt" localSheetId="36">[5]!adsftreagtrgtqergt</definedName>
    <definedName name="adsftreagtrgtqergt" localSheetId="37">[5]!adsftreagtrgtqergt</definedName>
    <definedName name="adsftreagtrgtqergt" localSheetId="38">[5]!adsftreagtrgtqergt</definedName>
    <definedName name="adsftreagtrgtqergt" localSheetId="39">#REF!</definedName>
    <definedName name="adsftreagtrgtqergt" localSheetId="59">[5]!adsftreagtrgtqergt</definedName>
    <definedName name="adsftreagtrgtqergt" localSheetId="63">#REF!</definedName>
    <definedName name="adsftreagtrgtqergt" localSheetId="64">#REF!</definedName>
    <definedName name="adsftreagtrgtqergt" localSheetId="66">#REF!</definedName>
    <definedName name="adsftreagtrgtqergt" localSheetId="67">#REF!</definedName>
    <definedName name="adsftreagtrgtqergt" localSheetId="90">[5]!adsftreagtrgtqergt</definedName>
    <definedName name="adsftreagtrgtqergt" localSheetId="92">[5]!adsftreagtrgtqergt</definedName>
    <definedName name="adsftreagtrgtqergt" localSheetId="93">[5]!adsftreagtrgtqergt</definedName>
    <definedName name="adsftreagtrgtqergt" localSheetId="94">#REF!</definedName>
    <definedName name="adsftreagtrgtqergt">[5]!adsftreagtrgtqergt</definedName>
    <definedName name="af" localSheetId="16" hidden="1">{"Tab1",#N/A,FALSE,"P";"Tab2",#N/A,FALSE,"P"}</definedName>
    <definedName name="af" localSheetId="19" hidden="1">{"Tab1",#N/A,FALSE,"P";"Tab2",#N/A,FALSE,"P"}</definedName>
    <definedName name="af" localSheetId="20" hidden="1">{"Tab1",#N/A,FALSE,"P";"Tab2",#N/A,FALSE,"P"}</definedName>
    <definedName name="af" localSheetId="22" hidden="1">{"Tab1",#N/A,FALSE,"P";"Tab2",#N/A,FALSE,"P"}</definedName>
    <definedName name="af" localSheetId="23" hidden="1">{"Tab1",#N/A,FALSE,"P";"Tab2",#N/A,FALSE,"P"}</definedName>
    <definedName name="af" localSheetId="26" hidden="1">{"Tab1",#N/A,FALSE,"P";"Tab2",#N/A,FALSE,"P"}</definedName>
    <definedName name="af" localSheetId="27" hidden="1">{"Tab1",#N/A,FALSE,"P";"Tab2",#N/A,FALSE,"P"}</definedName>
    <definedName name="af" localSheetId="103" hidden="1">{"Tab1",#N/A,FALSE,"P";"Tab2",#N/A,FALSE,"P"}</definedName>
    <definedName name="af" localSheetId="29" hidden="1">{"Tab1",#N/A,FALSE,"P";"Tab2",#N/A,FALSE,"P"}</definedName>
    <definedName name="af" localSheetId="28" hidden="1">{"Tab1",#N/A,FALSE,"P";"Tab2",#N/A,FALSE,"P"}</definedName>
    <definedName name="af" localSheetId="31" hidden="1">{"Tab1",#N/A,FALSE,"P";"Tab2",#N/A,FALSE,"P"}</definedName>
    <definedName name="af" localSheetId="34" hidden="1">{"Tab1",#N/A,FALSE,"P";"Tab2",#N/A,FALSE,"P"}</definedName>
    <definedName name="af" localSheetId="35" hidden="1">{"Tab1",#N/A,FALSE,"P";"Tab2",#N/A,FALSE,"P"}</definedName>
    <definedName name="af" localSheetId="36" hidden="1">{"Tab1",#N/A,FALSE,"P";"Tab2",#N/A,FALSE,"P"}</definedName>
    <definedName name="af" localSheetId="37" hidden="1">{"Tab1",#N/A,FALSE,"P";"Tab2",#N/A,FALSE,"P"}</definedName>
    <definedName name="af" localSheetId="38" hidden="1">{"Tab1",#N/A,FALSE,"P";"Tab2",#N/A,FALSE,"P"}</definedName>
    <definedName name="af" localSheetId="39" hidden="1">{"Tab1",#N/A,FALSE,"P";"Tab2",#N/A,FALSE,"P"}</definedName>
    <definedName name="af" localSheetId="2" hidden="1">{"Tab1",#N/A,FALSE,"P";"Tab2",#N/A,FALSE,"P"}</definedName>
    <definedName name="af" localSheetId="40" hidden="1">{"Tab1",#N/A,FALSE,"P";"Tab2",#N/A,FALSE,"P"}</definedName>
    <definedName name="af" localSheetId="41" hidden="1">{"Tab1",#N/A,FALSE,"P";"Tab2",#N/A,FALSE,"P"}</definedName>
    <definedName name="af" localSheetId="42" hidden="1">{"Tab1",#N/A,FALSE,"P";"Tab2",#N/A,FALSE,"P"}</definedName>
    <definedName name="af" localSheetId="43" hidden="1">{"Tab1",#N/A,FALSE,"P";"Tab2",#N/A,FALSE,"P"}</definedName>
    <definedName name="af" localSheetId="44" hidden="1">{"Tab1",#N/A,FALSE,"P";"Tab2",#N/A,FALSE,"P"}</definedName>
    <definedName name="af" localSheetId="59" hidden="1">{"Tab1",#N/A,FALSE,"P";"Tab2",#N/A,FALSE,"P"}</definedName>
    <definedName name="af" localSheetId="60" hidden="1">{"Tab1",#N/A,FALSE,"P";"Tab2",#N/A,FALSE,"P"}</definedName>
    <definedName name="af" localSheetId="63" hidden="1">{"Tab1",#N/A,FALSE,"P";"Tab2",#N/A,FALSE,"P"}</definedName>
    <definedName name="af" localSheetId="64" hidden="1">{"Tab1",#N/A,FALSE,"P";"Tab2",#N/A,FALSE,"P"}</definedName>
    <definedName name="af" localSheetId="15" hidden="1">{"Tab1",#N/A,FALSE,"P";"Tab2",#N/A,FALSE,"P"}</definedName>
    <definedName name="af" localSheetId="66" hidden="1">{"Tab1",#N/A,FALSE,"P";"Tab2",#N/A,FALSE,"P"}</definedName>
    <definedName name="af" localSheetId="67" hidden="1">{"Tab1",#N/A,FALSE,"P";"Tab2",#N/A,FALSE,"P"}</definedName>
    <definedName name="af" localSheetId="17" hidden="1">{"Tab1",#N/A,FALSE,"P";"Tab2",#N/A,FALSE,"P"}</definedName>
    <definedName name="af" localSheetId="82" hidden="1">{"Tab1",#N/A,FALSE,"P";"Tab2",#N/A,FALSE,"P"}</definedName>
    <definedName name="af" localSheetId="83" hidden="1">{"Tab1",#N/A,FALSE,"P";"Tab2",#N/A,FALSE,"P"}</definedName>
    <definedName name="af" localSheetId="84" hidden="1">{"Tab1",#N/A,FALSE,"P";"Tab2",#N/A,FALSE,"P"}</definedName>
    <definedName name="af" localSheetId="85" hidden="1">{"Tab1",#N/A,FALSE,"P";"Tab2",#N/A,FALSE,"P"}</definedName>
    <definedName name="af" localSheetId="86" hidden="1">{"Tab1",#N/A,FALSE,"P";"Tab2",#N/A,FALSE,"P"}</definedName>
    <definedName name="af" localSheetId="87" hidden="1">{"Tab1",#N/A,FALSE,"P";"Tab2",#N/A,FALSE,"P"}</definedName>
    <definedName name="af" localSheetId="90" hidden="1">{"Tab1",#N/A,FALSE,"P";"Tab2",#N/A,FALSE,"P"}</definedName>
    <definedName name="af" localSheetId="92" hidden="1">{"Tab1",#N/A,FALSE,"P";"Tab2",#N/A,FALSE,"P"}</definedName>
    <definedName name="af" localSheetId="93" hidden="1">{"Tab1",#N/A,FALSE,"P";"Tab2",#N/A,FALSE,"P"}</definedName>
    <definedName name="af" localSheetId="18" hidden="1">{"Tab1",#N/A,FALSE,"P";"Tab2",#N/A,FALSE,"P"}</definedName>
    <definedName name="af" localSheetId="94" hidden="1">{"Tab1",#N/A,FALSE,"P";"Tab2",#N/A,FALSE,"P"}</definedName>
    <definedName name="af" localSheetId="95" hidden="1">{"Tab1",#N/A,FALSE,"P";"Tab2",#N/A,FALSE,"P"}</definedName>
    <definedName name="af" localSheetId="98" hidden="1">{"Tab1",#N/A,FALSE,"P";"Tab2",#N/A,FALSE,"P"}</definedName>
    <definedName name="af" localSheetId="99" hidden="1">{"Tab1",#N/A,FALSE,"P";"Tab2",#N/A,FALSE,"P"}</definedName>
    <definedName name="af" localSheetId="101" hidden="1">{"Tab1",#N/A,FALSE,"P";"Tab2",#N/A,FALSE,"P"}</definedName>
    <definedName name="af" localSheetId="102" hidden="1">{"Tab1",#N/A,FALSE,"P";"Tab2",#N/A,FALSE,"P"}</definedName>
    <definedName name="af" localSheetId="21" hidden="1">{"Tab1",#N/A,FALSE,"P";"Tab2",#N/A,FALSE,"P"}</definedName>
    <definedName name="af" localSheetId="24" hidden="1">{"Tab1",#N/A,FALSE,"P";"Tab2",#N/A,FALSE,"P"}</definedName>
    <definedName name="af" localSheetId="25" hidden="1">{"Tab1",#N/A,FALSE,"P";"Tab2",#N/A,FALSE,"P"}</definedName>
    <definedName name="af" localSheetId="96" hidden="1">{"Tab1",#N/A,FALSE,"P";"Tab2",#N/A,FALSE,"P"}</definedName>
    <definedName name="af" localSheetId="97" hidden="1">{"Tab1",#N/A,FALSE,"P";"Tab2",#N/A,FALSE,"P"}</definedName>
    <definedName name="af" hidden="1">{"Tab1",#N/A,FALSE,"P";"Tab2",#N/A,FALSE,"P"}</definedName>
    <definedName name="aff" localSheetId="16" hidden="1">{"Tab1",#N/A,FALSE,"P";"Tab2",#N/A,FALSE,"P"}</definedName>
    <definedName name="aff" localSheetId="19" hidden="1">{"Tab1",#N/A,FALSE,"P";"Tab2",#N/A,FALSE,"P"}</definedName>
    <definedName name="aff" localSheetId="20" hidden="1">{"Tab1",#N/A,FALSE,"P";"Tab2",#N/A,FALSE,"P"}</definedName>
    <definedName name="aff" localSheetId="22" hidden="1">{"Tab1",#N/A,FALSE,"P";"Tab2",#N/A,FALSE,"P"}</definedName>
    <definedName name="aff" localSheetId="23" hidden="1">{"Tab1",#N/A,FALSE,"P";"Tab2",#N/A,FALSE,"P"}</definedName>
    <definedName name="aff" localSheetId="26" hidden="1">{"Tab1",#N/A,FALSE,"P";"Tab2",#N/A,FALSE,"P"}</definedName>
    <definedName name="aff" localSheetId="27" hidden="1">{"Tab1",#N/A,FALSE,"P";"Tab2",#N/A,FALSE,"P"}</definedName>
    <definedName name="aff" localSheetId="103" hidden="1">{"Tab1",#N/A,FALSE,"P";"Tab2",#N/A,FALSE,"P"}</definedName>
    <definedName name="aff" localSheetId="29" hidden="1">{"Tab1",#N/A,FALSE,"P";"Tab2",#N/A,FALSE,"P"}</definedName>
    <definedName name="aff" localSheetId="28" hidden="1">{"Tab1",#N/A,FALSE,"P";"Tab2",#N/A,FALSE,"P"}</definedName>
    <definedName name="aff" localSheetId="31" hidden="1">{"Tab1",#N/A,FALSE,"P";"Tab2",#N/A,FALSE,"P"}</definedName>
    <definedName name="aff" localSheetId="34" hidden="1">{"Tab1",#N/A,FALSE,"P";"Tab2",#N/A,FALSE,"P"}</definedName>
    <definedName name="aff" localSheetId="35" hidden="1">{"Tab1",#N/A,FALSE,"P";"Tab2",#N/A,FALSE,"P"}</definedName>
    <definedName name="aff" localSheetId="36" hidden="1">{"Tab1",#N/A,FALSE,"P";"Tab2",#N/A,FALSE,"P"}</definedName>
    <definedName name="aff" localSheetId="37" hidden="1">{"Tab1",#N/A,FALSE,"P";"Tab2",#N/A,FALSE,"P"}</definedName>
    <definedName name="aff" localSheetId="38" hidden="1">{"Tab1",#N/A,FALSE,"P";"Tab2",#N/A,FALSE,"P"}</definedName>
    <definedName name="aff" localSheetId="39" hidden="1">{"Tab1",#N/A,FALSE,"P";"Tab2",#N/A,FALSE,"P"}</definedName>
    <definedName name="aff" localSheetId="2" hidden="1">{"Tab1",#N/A,FALSE,"P";"Tab2",#N/A,FALSE,"P"}</definedName>
    <definedName name="aff" localSheetId="40" hidden="1">{"Tab1",#N/A,FALSE,"P";"Tab2",#N/A,FALSE,"P"}</definedName>
    <definedName name="aff" localSheetId="41" hidden="1">{"Tab1",#N/A,FALSE,"P";"Tab2",#N/A,FALSE,"P"}</definedName>
    <definedName name="aff" localSheetId="42" hidden="1">{"Tab1",#N/A,FALSE,"P";"Tab2",#N/A,FALSE,"P"}</definedName>
    <definedName name="aff" localSheetId="43" hidden="1">{"Tab1",#N/A,FALSE,"P";"Tab2",#N/A,FALSE,"P"}</definedName>
    <definedName name="aff" localSheetId="44" hidden="1">{"Tab1",#N/A,FALSE,"P";"Tab2",#N/A,FALSE,"P"}</definedName>
    <definedName name="aff" localSheetId="59" hidden="1">{"Tab1",#N/A,FALSE,"P";"Tab2",#N/A,FALSE,"P"}</definedName>
    <definedName name="aff" localSheetId="60" hidden="1">{"Tab1",#N/A,FALSE,"P";"Tab2",#N/A,FALSE,"P"}</definedName>
    <definedName name="aff" localSheetId="63" hidden="1">{"Tab1",#N/A,FALSE,"P";"Tab2",#N/A,FALSE,"P"}</definedName>
    <definedName name="aff" localSheetId="64" hidden="1">{"Tab1",#N/A,FALSE,"P";"Tab2",#N/A,FALSE,"P"}</definedName>
    <definedName name="aff" localSheetId="15" hidden="1">{"Tab1",#N/A,FALSE,"P";"Tab2",#N/A,FALSE,"P"}</definedName>
    <definedName name="aff" localSheetId="66" hidden="1">{"Tab1",#N/A,FALSE,"P";"Tab2",#N/A,FALSE,"P"}</definedName>
    <definedName name="aff" localSheetId="67" hidden="1">{"Tab1",#N/A,FALSE,"P";"Tab2",#N/A,FALSE,"P"}</definedName>
    <definedName name="aff" localSheetId="17" hidden="1">{"Tab1",#N/A,FALSE,"P";"Tab2",#N/A,FALSE,"P"}</definedName>
    <definedName name="aff" localSheetId="82" hidden="1">{"Tab1",#N/A,FALSE,"P";"Tab2",#N/A,FALSE,"P"}</definedName>
    <definedName name="aff" localSheetId="83" hidden="1">{"Tab1",#N/A,FALSE,"P";"Tab2",#N/A,FALSE,"P"}</definedName>
    <definedName name="aff" localSheetId="84" hidden="1">{"Tab1",#N/A,FALSE,"P";"Tab2",#N/A,FALSE,"P"}</definedName>
    <definedName name="aff" localSheetId="85" hidden="1">{"Tab1",#N/A,FALSE,"P";"Tab2",#N/A,FALSE,"P"}</definedName>
    <definedName name="aff" localSheetId="86" hidden="1">{"Tab1",#N/A,FALSE,"P";"Tab2",#N/A,FALSE,"P"}</definedName>
    <definedName name="aff" localSheetId="87" hidden="1">{"Tab1",#N/A,FALSE,"P";"Tab2",#N/A,FALSE,"P"}</definedName>
    <definedName name="aff" localSheetId="90" hidden="1">{"Tab1",#N/A,FALSE,"P";"Tab2",#N/A,FALSE,"P"}</definedName>
    <definedName name="aff" localSheetId="92" hidden="1">{"Tab1",#N/A,FALSE,"P";"Tab2",#N/A,FALSE,"P"}</definedName>
    <definedName name="aff" localSheetId="93" hidden="1">{"Tab1",#N/A,FALSE,"P";"Tab2",#N/A,FALSE,"P"}</definedName>
    <definedName name="aff" localSheetId="18" hidden="1">{"Tab1",#N/A,FALSE,"P";"Tab2",#N/A,FALSE,"P"}</definedName>
    <definedName name="aff" localSheetId="94" hidden="1">{"Tab1",#N/A,FALSE,"P";"Tab2",#N/A,FALSE,"P"}</definedName>
    <definedName name="aff" localSheetId="95" hidden="1">{"Tab1",#N/A,FALSE,"P";"Tab2",#N/A,FALSE,"P"}</definedName>
    <definedName name="aff" localSheetId="98" hidden="1">{"Tab1",#N/A,FALSE,"P";"Tab2",#N/A,FALSE,"P"}</definedName>
    <definedName name="aff" localSheetId="99" hidden="1">{"Tab1",#N/A,FALSE,"P";"Tab2",#N/A,FALSE,"P"}</definedName>
    <definedName name="aff" localSheetId="101" hidden="1">{"Tab1",#N/A,FALSE,"P";"Tab2",#N/A,FALSE,"P"}</definedName>
    <definedName name="aff" localSheetId="102" hidden="1">{"Tab1",#N/A,FALSE,"P";"Tab2",#N/A,FALSE,"P"}</definedName>
    <definedName name="aff" localSheetId="21" hidden="1">{"Tab1",#N/A,FALSE,"P";"Tab2",#N/A,FALSE,"P"}</definedName>
    <definedName name="aff" localSheetId="24" hidden="1">{"Tab1",#N/A,FALSE,"P";"Tab2",#N/A,FALSE,"P"}</definedName>
    <definedName name="aff" localSheetId="25" hidden="1">{"Tab1",#N/A,FALSE,"P";"Tab2",#N/A,FALSE,"P"}</definedName>
    <definedName name="aff" localSheetId="96" hidden="1">{"Tab1",#N/A,FALSE,"P";"Tab2",#N/A,FALSE,"P"}</definedName>
    <definedName name="aff" localSheetId="97" hidden="1">{"Tab1",#N/A,FALSE,"P";"Tab2",#N/A,FALSE,"P"}</definedName>
    <definedName name="aff" hidden="1">{"Tab1",#N/A,FALSE,"P";"Tab2",#N/A,FALSE,"P"}</definedName>
    <definedName name="ag" localSheetId="16" hidden="1">{"Tab1",#N/A,FALSE,"P";"Tab2",#N/A,FALSE,"P"}</definedName>
    <definedName name="ag" localSheetId="19" hidden="1">{"Tab1",#N/A,FALSE,"P";"Tab2",#N/A,FALSE,"P"}</definedName>
    <definedName name="ag" localSheetId="20" hidden="1">{"Tab1",#N/A,FALSE,"P";"Tab2",#N/A,FALSE,"P"}</definedName>
    <definedName name="ag" localSheetId="22" hidden="1">{"Tab1",#N/A,FALSE,"P";"Tab2",#N/A,FALSE,"P"}</definedName>
    <definedName name="ag" localSheetId="23" hidden="1">{"Tab1",#N/A,FALSE,"P";"Tab2",#N/A,FALSE,"P"}</definedName>
    <definedName name="ag" localSheetId="26" hidden="1">{"Tab1",#N/A,FALSE,"P";"Tab2",#N/A,FALSE,"P"}</definedName>
    <definedName name="ag" localSheetId="27" hidden="1">{"Tab1",#N/A,FALSE,"P";"Tab2",#N/A,FALSE,"P"}</definedName>
    <definedName name="ag" localSheetId="103" hidden="1">{"Tab1",#N/A,FALSE,"P";"Tab2",#N/A,FALSE,"P"}</definedName>
    <definedName name="ag" localSheetId="29" hidden="1">{"Tab1",#N/A,FALSE,"P";"Tab2",#N/A,FALSE,"P"}</definedName>
    <definedName name="ag" localSheetId="28" hidden="1">{"Tab1",#N/A,FALSE,"P";"Tab2",#N/A,FALSE,"P"}</definedName>
    <definedName name="ag" localSheetId="31" hidden="1">{"Tab1",#N/A,FALSE,"P";"Tab2",#N/A,FALSE,"P"}</definedName>
    <definedName name="ag" localSheetId="34" hidden="1">{"Tab1",#N/A,FALSE,"P";"Tab2",#N/A,FALSE,"P"}</definedName>
    <definedName name="ag" localSheetId="35" hidden="1">{"Tab1",#N/A,FALSE,"P";"Tab2",#N/A,FALSE,"P"}</definedName>
    <definedName name="ag" localSheetId="36" hidden="1">{"Tab1",#N/A,FALSE,"P";"Tab2",#N/A,FALSE,"P"}</definedName>
    <definedName name="ag" localSheetId="37" hidden="1">{"Tab1",#N/A,FALSE,"P";"Tab2",#N/A,FALSE,"P"}</definedName>
    <definedName name="ag" localSheetId="38" hidden="1">{"Tab1",#N/A,FALSE,"P";"Tab2",#N/A,FALSE,"P"}</definedName>
    <definedName name="ag" localSheetId="39" hidden="1">{"Tab1",#N/A,FALSE,"P";"Tab2",#N/A,FALSE,"P"}</definedName>
    <definedName name="ag" localSheetId="2" hidden="1">{"Tab1",#N/A,FALSE,"P";"Tab2",#N/A,FALSE,"P"}</definedName>
    <definedName name="ag" localSheetId="40" hidden="1">{"Tab1",#N/A,FALSE,"P";"Tab2",#N/A,FALSE,"P"}</definedName>
    <definedName name="ag" localSheetId="41" hidden="1">{"Tab1",#N/A,FALSE,"P";"Tab2",#N/A,FALSE,"P"}</definedName>
    <definedName name="ag" localSheetId="42" hidden="1">{"Tab1",#N/A,FALSE,"P";"Tab2",#N/A,FALSE,"P"}</definedName>
    <definedName name="ag" localSheetId="43" hidden="1">{"Tab1",#N/A,FALSE,"P";"Tab2",#N/A,FALSE,"P"}</definedName>
    <definedName name="ag" localSheetId="44" hidden="1">{"Tab1",#N/A,FALSE,"P";"Tab2",#N/A,FALSE,"P"}</definedName>
    <definedName name="ag" localSheetId="59" hidden="1">{"Tab1",#N/A,FALSE,"P";"Tab2",#N/A,FALSE,"P"}</definedName>
    <definedName name="ag" localSheetId="60" hidden="1">{"Tab1",#N/A,FALSE,"P";"Tab2",#N/A,FALSE,"P"}</definedName>
    <definedName name="ag" localSheetId="63" hidden="1">{"Tab1",#N/A,FALSE,"P";"Tab2",#N/A,FALSE,"P"}</definedName>
    <definedName name="ag" localSheetId="64" hidden="1">{"Tab1",#N/A,FALSE,"P";"Tab2",#N/A,FALSE,"P"}</definedName>
    <definedName name="ag" localSheetId="15" hidden="1">{"Tab1",#N/A,FALSE,"P";"Tab2",#N/A,FALSE,"P"}</definedName>
    <definedName name="ag" localSheetId="66" hidden="1">{"Tab1",#N/A,FALSE,"P";"Tab2",#N/A,FALSE,"P"}</definedName>
    <definedName name="ag" localSheetId="67" hidden="1">{"Tab1",#N/A,FALSE,"P";"Tab2",#N/A,FALSE,"P"}</definedName>
    <definedName name="ag" localSheetId="17" hidden="1">{"Tab1",#N/A,FALSE,"P";"Tab2",#N/A,FALSE,"P"}</definedName>
    <definedName name="ag" localSheetId="82" hidden="1">{"Tab1",#N/A,FALSE,"P";"Tab2",#N/A,FALSE,"P"}</definedName>
    <definedName name="ag" localSheetId="83" hidden="1">{"Tab1",#N/A,FALSE,"P";"Tab2",#N/A,FALSE,"P"}</definedName>
    <definedName name="ag" localSheetId="84" hidden="1">{"Tab1",#N/A,FALSE,"P";"Tab2",#N/A,FALSE,"P"}</definedName>
    <definedName name="ag" localSheetId="85" hidden="1">{"Tab1",#N/A,FALSE,"P";"Tab2",#N/A,FALSE,"P"}</definedName>
    <definedName name="ag" localSheetId="86" hidden="1">{"Tab1",#N/A,FALSE,"P";"Tab2",#N/A,FALSE,"P"}</definedName>
    <definedName name="ag" localSheetId="87" hidden="1">{"Tab1",#N/A,FALSE,"P";"Tab2",#N/A,FALSE,"P"}</definedName>
    <definedName name="ag" localSheetId="90" hidden="1">{"Tab1",#N/A,FALSE,"P";"Tab2",#N/A,FALSE,"P"}</definedName>
    <definedName name="ag" localSheetId="92" hidden="1">{"Tab1",#N/A,FALSE,"P";"Tab2",#N/A,FALSE,"P"}</definedName>
    <definedName name="ag" localSheetId="93" hidden="1">{"Tab1",#N/A,FALSE,"P";"Tab2",#N/A,FALSE,"P"}</definedName>
    <definedName name="ag" localSheetId="18" hidden="1">{"Tab1",#N/A,FALSE,"P";"Tab2",#N/A,FALSE,"P"}</definedName>
    <definedName name="ag" localSheetId="94" hidden="1">{"Tab1",#N/A,FALSE,"P";"Tab2",#N/A,FALSE,"P"}</definedName>
    <definedName name="ag" localSheetId="95" hidden="1">{"Tab1",#N/A,FALSE,"P";"Tab2",#N/A,FALSE,"P"}</definedName>
    <definedName name="ag" localSheetId="98" hidden="1">{"Tab1",#N/A,FALSE,"P";"Tab2",#N/A,FALSE,"P"}</definedName>
    <definedName name="ag" localSheetId="99" hidden="1">{"Tab1",#N/A,FALSE,"P";"Tab2",#N/A,FALSE,"P"}</definedName>
    <definedName name="ag" localSheetId="101" hidden="1">{"Tab1",#N/A,FALSE,"P";"Tab2",#N/A,FALSE,"P"}</definedName>
    <definedName name="ag" localSheetId="102" hidden="1">{"Tab1",#N/A,FALSE,"P";"Tab2",#N/A,FALSE,"P"}</definedName>
    <definedName name="ag" localSheetId="21" hidden="1">{"Tab1",#N/A,FALSE,"P";"Tab2",#N/A,FALSE,"P"}</definedName>
    <definedName name="ag" localSheetId="24" hidden="1">{"Tab1",#N/A,FALSE,"P";"Tab2",#N/A,FALSE,"P"}</definedName>
    <definedName name="ag" localSheetId="25" hidden="1">{"Tab1",#N/A,FALSE,"P";"Tab2",#N/A,FALSE,"P"}</definedName>
    <definedName name="ag" localSheetId="96" hidden="1">{"Tab1",#N/A,FALSE,"P";"Tab2",#N/A,FALSE,"P"}</definedName>
    <definedName name="ag" localSheetId="97" hidden="1">{"Tab1",#N/A,FALSE,"P";"Tab2",#N/A,FALSE,"P"}</definedName>
    <definedName name="ag" hidden="1">{"Tab1",#N/A,FALSE,"P";"Tab2",#N/A,FALSE,"P"}</definedName>
    <definedName name="AGO._89" localSheetId="16">#REF!</definedName>
    <definedName name="AGO._89" localSheetId="19">#REF!</definedName>
    <definedName name="AGO._89" localSheetId="20">#REF!</definedName>
    <definedName name="AGO._89" localSheetId="22">#REF!</definedName>
    <definedName name="AGO._89" localSheetId="23">#REF!</definedName>
    <definedName name="AGO._89" localSheetId="34">#REF!</definedName>
    <definedName name="AGO._89" localSheetId="35">#REF!</definedName>
    <definedName name="AGO._89" localSheetId="36">#REF!</definedName>
    <definedName name="AGO._89" localSheetId="37">#REF!</definedName>
    <definedName name="AGO._89" localSheetId="38">#REF!</definedName>
    <definedName name="AGO._89" localSheetId="39">#REF!</definedName>
    <definedName name="AGO._89" localSheetId="59">#REF!</definedName>
    <definedName name="AGO._89" localSheetId="67">#REF!</definedName>
    <definedName name="AGO._89" localSheetId="17">#REF!</definedName>
    <definedName name="AGO._89" localSheetId="87">#REF!</definedName>
    <definedName name="AGO._89" localSheetId="90">#REF!</definedName>
    <definedName name="AGO._89" localSheetId="92">#REF!</definedName>
    <definedName name="AGO._89" localSheetId="93">#REF!</definedName>
    <definedName name="AGO._89" localSheetId="18">#REF!</definedName>
    <definedName name="AGO._89" localSheetId="98">#REF!</definedName>
    <definedName name="AGO._89" localSheetId="99">#REF!</definedName>
    <definedName name="AGO._89" localSheetId="21">#REF!</definedName>
    <definedName name="AGO._89" localSheetId="24">#REF!</definedName>
    <definedName name="AGO._89">#REF!</definedName>
    <definedName name="Agregados" localSheetId="34">#REF!</definedName>
    <definedName name="Agregados" localSheetId="35">#REF!</definedName>
    <definedName name="Agregados" localSheetId="36">#REF!</definedName>
    <definedName name="Agregados" localSheetId="37">'[59]Ganancias o Pérdidas BC'!$C$10:$H$34</definedName>
    <definedName name="Agregados" localSheetId="38">'[59]Ganancias o Pérdidas BC'!$C$10:$H$34</definedName>
    <definedName name="Agregados" localSheetId="39">#REF!</definedName>
    <definedName name="Agregados" localSheetId="59">'[59]Ganancias o Pérdidas BC'!$C$10:$H$34</definedName>
    <definedName name="Agregados" localSheetId="63">#REF!</definedName>
    <definedName name="Agregados" localSheetId="64">#REF!</definedName>
    <definedName name="Agregados" localSheetId="66">#REF!</definedName>
    <definedName name="Agregados" localSheetId="67">#REF!</definedName>
    <definedName name="Agregados" localSheetId="90">#REF!</definedName>
    <definedName name="Agregados" localSheetId="94">#REF!</definedName>
    <definedName name="Agregados">'[59]Ganancias o Pérdidas BC'!$C$10:$H$34</definedName>
    <definedName name="ah" localSheetId="16" hidden="1">{"Riqfin97",#N/A,FALSE,"Tran";"Riqfinpro",#N/A,FALSE,"Tran"}</definedName>
    <definedName name="ah" localSheetId="19" hidden="1">{"Riqfin97",#N/A,FALSE,"Tran";"Riqfinpro",#N/A,FALSE,"Tran"}</definedName>
    <definedName name="ah" localSheetId="20" hidden="1">{"Riqfin97",#N/A,FALSE,"Tran";"Riqfinpro",#N/A,FALSE,"Tran"}</definedName>
    <definedName name="ah" localSheetId="22" hidden="1">{"Riqfin97",#N/A,FALSE,"Tran";"Riqfinpro",#N/A,FALSE,"Tran"}</definedName>
    <definedName name="ah" localSheetId="23" hidden="1">{"Riqfin97",#N/A,FALSE,"Tran";"Riqfinpro",#N/A,FALSE,"Tran"}</definedName>
    <definedName name="ah" localSheetId="26" hidden="1">{"Riqfin97",#N/A,FALSE,"Tran";"Riqfinpro",#N/A,FALSE,"Tran"}</definedName>
    <definedName name="ah" localSheetId="27" hidden="1">{"Riqfin97",#N/A,FALSE,"Tran";"Riqfinpro",#N/A,FALSE,"Tran"}</definedName>
    <definedName name="ah" localSheetId="103" hidden="1">{"Riqfin97",#N/A,FALSE,"Tran";"Riqfinpro",#N/A,FALSE,"Tran"}</definedName>
    <definedName name="ah" localSheetId="29" hidden="1">{"Riqfin97",#N/A,FALSE,"Tran";"Riqfinpro",#N/A,FALSE,"Tran"}</definedName>
    <definedName name="ah" localSheetId="28" hidden="1">{"Riqfin97",#N/A,FALSE,"Tran";"Riqfinpro",#N/A,FALSE,"Tran"}</definedName>
    <definedName name="ah" localSheetId="31" hidden="1">{"Riqfin97",#N/A,FALSE,"Tran";"Riqfinpro",#N/A,FALSE,"Tran"}</definedName>
    <definedName name="ah" localSheetId="34" hidden="1">{"Riqfin97",#N/A,FALSE,"Tran";"Riqfinpro",#N/A,FALSE,"Tran"}</definedName>
    <definedName name="ah" localSheetId="35" hidden="1">{"Riqfin97",#N/A,FALSE,"Tran";"Riqfinpro",#N/A,FALSE,"Tran"}</definedName>
    <definedName name="ah" localSheetId="36" hidden="1">{"Riqfin97",#N/A,FALSE,"Tran";"Riqfinpro",#N/A,FALSE,"Tran"}</definedName>
    <definedName name="ah" localSheetId="37" hidden="1">{"Riqfin97",#N/A,FALSE,"Tran";"Riqfinpro",#N/A,FALSE,"Tran"}</definedName>
    <definedName name="ah" localSheetId="38" hidden="1">{"Riqfin97",#N/A,FALSE,"Tran";"Riqfinpro",#N/A,FALSE,"Tran"}</definedName>
    <definedName name="ah" localSheetId="39" hidden="1">{"Riqfin97",#N/A,FALSE,"Tran";"Riqfinpro",#N/A,FALSE,"Tran"}</definedName>
    <definedName name="ah" localSheetId="2" hidden="1">{"Riqfin97",#N/A,FALSE,"Tran";"Riqfinpro",#N/A,FALSE,"Tran"}</definedName>
    <definedName name="ah" localSheetId="40" hidden="1">{"Riqfin97",#N/A,FALSE,"Tran";"Riqfinpro",#N/A,FALSE,"Tran"}</definedName>
    <definedName name="ah" localSheetId="41" hidden="1">{"Riqfin97",#N/A,FALSE,"Tran";"Riqfinpro",#N/A,FALSE,"Tran"}</definedName>
    <definedName name="ah" localSheetId="42" hidden="1">{"Riqfin97",#N/A,FALSE,"Tran";"Riqfinpro",#N/A,FALSE,"Tran"}</definedName>
    <definedName name="ah" localSheetId="43" hidden="1">{"Riqfin97",#N/A,FALSE,"Tran";"Riqfinpro",#N/A,FALSE,"Tran"}</definedName>
    <definedName name="ah" localSheetId="44" hidden="1">{"Riqfin97",#N/A,FALSE,"Tran";"Riqfinpro",#N/A,FALSE,"Tran"}</definedName>
    <definedName name="ah" localSheetId="59" hidden="1">{"Riqfin97",#N/A,FALSE,"Tran";"Riqfinpro",#N/A,FALSE,"Tran"}</definedName>
    <definedName name="ah" localSheetId="60" hidden="1">{"Riqfin97",#N/A,FALSE,"Tran";"Riqfinpro",#N/A,FALSE,"Tran"}</definedName>
    <definedName name="ah" localSheetId="63" hidden="1">{"Riqfin97",#N/A,FALSE,"Tran";"Riqfinpro",#N/A,FALSE,"Tran"}</definedName>
    <definedName name="ah" localSheetId="64" hidden="1">{"Riqfin97",#N/A,FALSE,"Tran";"Riqfinpro",#N/A,FALSE,"Tran"}</definedName>
    <definedName name="ah" localSheetId="15" hidden="1">{"Riqfin97",#N/A,FALSE,"Tran";"Riqfinpro",#N/A,FALSE,"Tran"}</definedName>
    <definedName name="ah" localSheetId="66" hidden="1">{"Riqfin97",#N/A,FALSE,"Tran";"Riqfinpro",#N/A,FALSE,"Tran"}</definedName>
    <definedName name="ah" localSheetId="67" hidden="1">{"Riqfin97",#N/A,FALSE,"Tran";"Riqfinpro",#N/A,FALSE,"Tran"}</definedName>
    <definedName name="ah" localSheetId="17" hidden="1">{"Riqfin97",#N/A,FALSE,"Tran";"Riqfinpro",#N/A,FALSE,"Tran"}</definedName>
    <definedName name="ah" localSheetId="82" hidden="1">{"Riqfin97",#N/A,FALSE,"Tran";"Riqfinpro",#N/A,FALSE,"Tran"}</definedName>
    <definedName name="ah" localSheetId="83" hidden="1">{"Riqfin97",#N/A,FALSE,"Tran";"Riqfinpro",#N/A,FALSE,"Tran"}</definedName>
    <definedName name="ah" localSheetId="84" hidden="1">{"Riqfin97",#N/A,FALSE,"Tran";"Riqfinpro",#N/A,FALSE,"Tran"}</definedName>
    <definedName name="ah" localSheetId="85" hidden="1">{"Riqfin97",#N/A,FALSE,"Tran";"Riqfinpro",#N/A,FALSE,"Tran"}</definedName>
    <definedName name="ah" localSheetId="86" hidden="1">{"Riqfin97",#N/A,FALSE,"Tran";"Riqfinpro",#N/A,FALSE,"Tran"}</definedName>
    <definedName name="ah" localSheetId="87" hidden="1">{"Riqfin97",#N/A,FALSE,"Tran";"Riqfinpro",#N/A,FALSE,"Tran"}</definedName>
    <definedName name="ah" localSheetId="90" hidden="1">{"Riqfin97",#N/A,FALSE,"Tran";"Riqfinpro",#N/A,FALSE,"Tran"}</definedName>
    <definedName name="ah" localSheetId="92" hidden="1">{"Riqfin97",#N/A,FALSE,"Tran";"Riqfinpro",#N/A,FALSE,"Tran"}</definedName>
    <definedName name="ah" localSheetId="93" hidden="1">{"Riqfin97",#N/A,FALSE,"Tran";"Riqfinpro",#N/A,FALSE,"Tran"}</definedName>
    <definedName name="ah" localSheetId="18" hidden="1">{"Riqfin97",#N/A,FALSE,"Tran";"Riqfinpro",#N/A,FALSE,"Tran"}</definedName>
    <definedName name="ah" localSheetId="94" hidden="1">{"Riqfin97",#N/A,FALSE,"Tran";"Riqfinpro",#N/A,FALSE,"Tran"}</definedName>
    <definedName name="ah" localSheetId="95" hidden="1">{"Riqfin97",#N/A,FALSE,"Tran";"Riqfinpro",#N/A,FALSE,"Tran"}</definedName>
    <definedName name="ah" localSheetId="98" hidden="1">{"Riqfin97",#N/A,FALSE,"Tran";"Riqfinpro",#N/A,FALSE,"Tran"}</definedName>
    <definedName name="ah" localSheetId="99" hidden="1">{"Riqfin97",#N/A,FALSE,"Tran";"Riqfinpro",#N/A,FALSE,"Tran"}</definedName>
    <definedName name="ah" localSheetId="101" hidden="1">{"Riqfin97",#N/A,FALSE,"Tran";"Riqfinpro",#N/A,FALSE,"Tran"}</definedName>
    <definedName name="ah" localSheetId="102" hidden="1">{"Riqfin97",#N/A,FALSE,"Tran";"Riqfinpro",#N/A,FALSE,"Tran"}</definedName>
    <definedName name="ah" localSheetId="21" hidden="1">{"Riqfin97",#N/A,FALSE,"Tran";"Riqfinpro",#N/A,FALSE,"Tran"}</definedName>
    <definedName name="ah" localSheetId="24" hidden="1">{"Riqfin97",#N/A,FALSE,"Tran";"Riqfinpro",#N/A,FALSE,"Tran"}</definedName>
    <definedName name="ah" localSheetId="25" hidden="1">{"Riqfin97",#N/A,FALSE,"Tran";"Riqfinpro",#N/A,FALSE,"Tran"}</definedName>
    <definedName name="ah" localSheetId="96" hidden="1">{"Riqfin97",#N/A,FALSE,"Tran";"Riqfinpro",#N/A,FALSE,"Tran"}</definedName>
    <definedName name="ah" localSheetId="97" hidden="1">{"Riqfin97",#N/A,FALSE,"Tran";"Riqfinpro",#N/A,FALSE,"Tran"}</definedName>
    <definedName name="ah" hidden="1">{"Riqfin97",#N/A,FALSE,"Tran";"Riqfinpro",#N/A,FALSE,"Tran"}</definedName>
    <definedName name="AI" localSheetId="31">'[62]Expenditure &amp; Saving'!$AF$1:$AF$65536</definedName>
    <definedName name="AI" localSheetId="34">#REF!</definedName>
    <definedName name="AI" localSheetId="35">'[62]Expenditure &amp; Saving'!$AF$1:$AF$65536</definedName>
    <definedName name="AI" localSheetId="36">'[62]Expenditure &amp; Saving'!$AF$1:$AF$65536</definedName>
    <definedName name="AI" localSheetId="37">'[62]Expenditure &amp; Saving'!$AF$1:$AF$65536</definedName>
    <definedName name="AI" localSheetId="38">'[62]Expenditure &amp; Saving'!$AF$1:$AF$65536</definedName>
    <definedName name="AI" localSheetId="39">#REF!</definedName>
    <definedName name="AI" localSheetId="59">'[62]Expenditure &amp; Saving'!$AF$1:$AF$65536</definedName>
    <definedName name="AI" localSheetId="63">#REF!</definedName>
    <definedName name="AI" localSheetId="64">#REF!</definedName>
    <definedName name="AI" localSheetId="66">#REF!</definedName>
    <definedName name="AI" localSheetId="67">#REF!</definedName>
    <definedName name="AI" localSheetId="90">'[62]Expenditure &amp; Saving'!$AF$1:$AF$65536</definedName>
    <definedName name="AI" localSheetId="92">'[62]Expenditure &amp; Saving'!$AF$1:$AF$65536</definedName>
    <definedName name="AI" localSheetId="93">'[62]Expenditure &amp; Saving'!$AF$1:$AF$65536</definedName>
    <definedName name="AI" localSheetId="94">#REF!</definedName>
    <definedName name="AI">'[62]Expenditure &amp; Saving'!$AF$1:$AF$65536</definedName>
    <definedName name="aj" localSheetId="16" hidden="1">{"Riqfin97",#N/A,FALSE,"Tran";"Riqfinpro",#N/A,FALSE,"Tran"}</definedName>
    <definedName name="aj" localSheetId="19" hidden="1">{"Riqfin97",#N/A,FALSE,"Tran";"Riqfinpro",#N/A,FALSE,"Tran"}</definedName>
    <definedName name="aj" localSheetId="20" hidden="1">{"Riqfin97",#N/A,FALSE,"Tran";"Riqfinpro",#N/A,FALSE,"Tran"}</definedName>
    <definedName name="aj" localSheetId="22" hidden="1">{"Riqfin97",#N/A,FALSE,"Tran";"Riqfinpro",#N/A,FALSE,"Tran"}</definedName>
    <definedName name="aj" localSheetId="23" hidden="1">{"Riqfin97",#N/A,FALSE,"Tran";"Riqfinpro",#N/A,FALSE,"Tran"}</definedName>
    <definedName name="aj" localSheetId="26" hidden="1">{"Riqfin97",#N/A,FALSE,"Tran";"Riqfinpro",#N/A,FALSE,"Tran"}</definedName>
    <definedName name="aj" localSheetId="27" hidden="1">{"Riqfin97",#N/A,FALSE,"Tran";"Riqfinpro",#N/A,FALSE,"Tran"}</definedName>
    <definedName name="aj" localSheetId="103" hidden="1">{"Riqfin97",#N/A,FALSE,"Tran";"Riqfinpro",#N/A,FALSE,"Tran"}</definedName>
    <definedName name="aj" localSheetId="29" hidden="1">{"Riqfin97",#N/A,FALSE,"Tran";"Riqfinpro",#N/A,FALSE,"Tran"}</definedName>
    <definedName name="aj" localSheetId="28" hidden="1">{"Riqfin97",#N/A,FALSE,"Tran";"Riqfinpro",#N/A,FALSE,"Tran"}</definedName>
    <definedName name="aj" localSheetId="31" hidden="1">{"Riqfin97",#N/A,FALSE,"Tran";"Riqfinpro",#N/A,FALSE,"Tran"}</definedName>
    <definedName name="aj" localSheetId="34" hidden="1">{"Riqfin97",#N/A,FALSE,"Tran";"Riqfinpro",#N/A,FALSE,"Tran"}</definedName>
    <definedName name="aj" localSheetId="35" hidden="1">{"Riqfin97",#N/A,FALSE,"Tran";"Riqfinpro",#N/A,FALSE,"Tran"}</definedName>
    <definedName name="aj" localSheetId="36" hidden="1">{"Riqfin97",#N/A,FALSE,"Tran";"Riqfinpro",#N/A,FALSE,"Tran"}</definedName>
    <definedName name="aj" localSheetId="37" hidden="1">{"Riqfin97",#N/A,FALSE,"Tran";"Riqfinpro",#N/A,FALSE,"Tran"}</definedName>
    <definedName name="aj" localSheetId="38" hidden="1">{"Riqfin97",#N/A,FALSE,"Tran";"Riqfinpro",#N/A,FALSE,"Tran"}</definedName>
    <definedName name="aj" localSheetId="39" hidden="1">{"Riqfin97",#N/A,FALSE,"Tran";"Riqfinpro",#N/A,FALSE,"Tran"}</definedName>
    <definedName name="aj" localSheetId="2" hidden="1">{"Riqfin97",#N/A,FALSE,"Tran";"Riqfinpro",#N/A,FALSE,"Tran"}</definedName>
    <definedName name="aj" localSheetId="40" hidden="1">{"Riqfin97",#N/A,FALSE,"Tran";"Riqfinpro",#N/A,FALSE,"Tran"}</definedName>
    <definedName name="aj" localSheetId="41" hidden="1">{"Riqfin97",#N/A,FALSE,"Tran";"Riqfinpro",#N/A,FALSE,"Tran"}</definedName>
    <definedName name="aj" localSheetId="42" hidden="1">{"Riqfin97",#N/A,FALSE,"Tran";"Riqfinpro",#N/A,FALSE,"Tran"}</definedName>
    <definedName name="aj" localSheetId="43" hidden="1">{"Riqfin97",#N/A,FALSE,"Tran";"Riqfinpro",#N/A,FALSE,"Tran"}</definedName>
    <definedName name="aj" localSheetId="44" hidden="1">{"Riqfin97",#N/A,FALSE,"Tran";"Riqfinpro",#N/A,FALSE,"Tran"}</definedName>
    <definedName name="aj" localSheetId="59" hidden="1">{"Riqfin97",#N/A,FALSE,"Tran";"Riqfinpro",#N/A,FALSE,"Tran"}</definedName>
    <definedName name="aj" localSheetId="60" hidden="1">{"Riqfin97",#N/A,FALSE,"Tran";"Riqfinpro",#N/A,FALSE,"Tran"}</definedName>
    <definedName name="aj" localSheetId="63" hidden="1">{"Riqfin97",#N/A,FALSE,"Tran";"Riqfinpro",#N/A,FALSE,"Tran"}</definedName>
    <definedName name="aj" localSheetId="64" hidden="1">{"Riqfin97",#N/A,FALSE,"Tran";"Riqfinpro",#N/A,FALSE,"Tran"}</definedName>
    <definedName name="aj" localSheetId="15" hidden="1">{"Riqfin97",#N/A,FALSE,"Tran";"Riqfinpro",#N/A,FALSE,"Tran"}</definedName>
    <definedName name="aj" localSheetId="66" hidden="1">{"Riqfin97",#N/A,FALSE,"Tran";"Riqfinpro",#N/A,FALSE,"Tran"}</definedName>
    <definedName name="aj" localSheetId="67" hidden="1">{"Riqfin97",#N/A,FALSE,"Tran";"Riqfinpro",#N/A,FALSE,"Tran"}</definedName>
    <definedName name="aj" localSheetId="17" hidden="1">{"Riqfin97",#N/A,FALSE,"Tran";"Riqfinpro",#N/A,FALSE,"Tran"}</definedName>
    <definedName name="aj" localSheetId="82" hidden="1">{"Riqfin97",#N/A,FALSE,"Tran";"Riqfinpro",#N/A,FALSE,"Tran"}</definedName>
    <definedName name="aj" localSheetId="83" hidden="1">{"Riqfin97",#N/A,FALSE,"Tran";"Riqfinpro",#N/A,FALSE,"Tran"}</definedName>
    <definedName name="aj" localSheetId="84" hidden="1">{"Riqfin97",#N/A,FALSE,"Tran";"Riqfinpro",#N/A,FALSE,"Tran"}</definedName>
    <definedName name="aj" localSheetId="85" hidden="1">{"Riqfin97",#N/A,FALSE,"Tran";"Riqfinpro",#N/A,FALSE,"Tran"}</definedName>
    <definedName name="aj" localSheetId="86" hidden="1">{"Riqfin97",#N/A,FALSE,"Tran";"Riqfinpro",#N/A,FALSE,"Tran"}</definedName>
    <definedName name="aj" localSheetId="87" hidden="1">{"Riqfin97",#N/A,FALSE,"Tran";"Riqfinpro",#N/A,FALSE,"Tran"}</definedName>
    <definedName name="aj" localSheetId="90" hidden="1">{"Riqfin97",#N/A,FALSE,"Tran";"Riqfinpro",#N/A,FALSE,"Tran"}</definedName>
    <definedName name="aj" localSheetId="92" hidden="1">{"Riqfin97",#N/A,FALSE,"Tran";"Riqfinpro",#N/A,FALSE,"Tran"}</definedName>
    <definedName name="aj" localSheetId="93" hidden="1">{"Riqfin97",#N/A,FALSE,"Tran";"Riqfinpro",#N/A,FALSE,"Tran"}</definedName>
    <definedName name="aj" localSheetId="18" hidden="1">{"Riqfin97",#N/A,FALSE,"Tran";"Riqfinpro",#N/A,FALSE,"Tran"}</definedName>
    <definedName name="aj" localSheetId="94" hidden="1">{"Riqfin97",#N/A,FALSE,"Tran";"Riqfinpro",#N/A,FALSE,"Tran"}</definedName>
    <definedName name="aj" localSheetId="95" hidden="1">{"Riqfin97",#N/A,FALSE,"Tran";"Riqfinpro",#N/A,FALSE,"Tran"}</definedName>
    <definedName name="aj" localSheetId="98" hidden="1">{"Riqfin97",#N/A,FALSE,"Tran";"Riqfinpro",#N/A,FALSE,"Tran"}</definedName>
    <definedName name="aj" localSheetId="99" hidden="1">{"Riqfin97",#N/A,FALSE,"Tran";"Riqfinpro",#N/A,FALSE,"Tran"}</definedName>
    <definedName name="aj" localSheetId="101" hidden="1">{"Riqfin97",#N/A,FALSE,"Tran";"Riqfinpro",#N/A,FALSE,"Tran"}</definedName>
    <definedName name="aj" localSheetId="102" hidden="1">{"Riqfin97",#N/A,FALSE,"Tran";"Riqfinpro",#N/A,FALSE,"Tran"}</definedName>
    <definedName name="aj" localSheetId="21" hidden="1">{"Riqfin97",#N/A,FALSE,"Tran";"Riqfinpro",#N/A,FALSE,"Tran"}</definedName>
    <definedName name="aj" localSheetId="24" hidden="1">{"Riqfin97",#N/A,FALSE,"Tran";"Riqfinpro",#N/A,FALSE,"Tran"}</definedName>
    <definedName name="aj" localSheetId="25" hidden="1">{"Riqfin97",#N/A,FALSE,"Tran";"Riqfinpro",#N/A,FALSE,"Tran"}</definedName>
    <definedName name="aj" localSheetId="96" hidden="1">{"Riqfin97",#N/A,FALSE,"Tran";"Riqfinpro",#N/A,FALSE,"Tran"}</definedName>
    <definedName name="aj" localSheetId="97" hidden="1">{"Riqfin97",#N/A,FALSE,"Tran";"Riqfinpro",#N/A,FALSE,"Tran"}</definedName>
    <definedName name="aj" hidden="1">{"Riqfin97",#N/A,FALSE,"Tran";"Riqfinpro",#N/A,FALSE,"Tran"}</definedName>
    <definedName name="AJU00" localSheetId="16">#REF!</definedName>
    <definedName name="AJU00" localSheetId="19">#REF!</definedName>
    <definedName name="AJU00" localSheetId="20">#REF!</definedName>
    <definedName name="AJU00" localSheetId="22">#REF!</definedName>
    <definedName name="AJU00" localSheetId="23">#REF!</definedName>
    <definedName name="AJU00" localSheetId="34">#REF!</definedName>
    <definedName name="AJU00" localSheetId="35">#REF!</definedName>
    <definedName name="AJU00" localSheetId="36">#REF!</definedName>
    <definedName name="AJU00" localSheetId="37">#REF!</definedName>
    <definedName name="AJU00" localSheetId="38">#REF!</definedName>
    <definedName name="AJU00" localSheetId="39">#REF!</definedName>
    <definedName name="AJU00" localSheetId="59">#REF!</definedName>
    <definedName name="AJU00" localSheetId="67">#REF!</definedName>
    <definedName name="AJU00" localSheetId="17">#REF!</definedName>
    <definedName name="AJU00" localSheetId="87">#REF!</definedName>
    <definedName name="AJU00" localSheetId="90">#REF!</definedName>
    <definedName name="AJU00" localSheetId="92">#REF!</definedName>
    <definedName name="AJU00" localSheetId="93">#REF!</definedName>
    <definedName name="AJU00" localSheetId="18">#REF!</definedName>
    <definedName name="AJU00" localSheetId="98">#REF!</definedName>
    <definedName name="AJU00" localSheetId="99">#REF!</definedName>
    <definedName name="AJU00" localSheetId="21">#REF!</definedName>
    <definedName name="AJU00" localSheetId="24">#REF!</definedName>
    <definedName name="AJU00">#REF!</definedName>
    <definedName name="AJUSTE" localSheetId="34">#REF!</definedName>
    <definedName name="AJUSTE" localSheetId="35">#REF!</definedName>
    <definedName name="AJUSTE" localSheetId="36">#REF!</definedName>
    <definedName name="AJUSTE" localSheetId="37">[63]GYP!$A$2</definedName>
    <definedName name="AJUSTE" localSheetId="38">[63]GYP!$A$2</definedName>
    <definedName name="AJUSTE" localSheetId="39">#REF!</definedName>
    <definedName name="AJUSTE" localSheetId="59">[63]GYP!$A$2</definedName>
    <definedName name="AJUSTE" localSheetId="63">#REF!</definedName>
    <definedName name="AJUSTE" localSheetId="64">#REF!</definedName>
    <definedName name="AJUSTE" localSheetId="66">#REF!</definedName>
    <definedName name="AJUSTE" localSheetId="67">#REF!</definedName>
    <definedName name="AJUSTE" localSheetId="90">#REF!</definedName>
    <definedName name="AJUSTE" localSheetId="94">#REF!</definedName>
    <definedName name="AJUSTE">[63]GYP!$A$2</definedName>
    <definedName name="AJUSTE2" localSheetId="31">[64]GYP!$A$2</definedName>
    <definedName name="AJUSTE2" localSheetId="34">#REF!</definedName>
    <definedName name="AJUSTE2" localSheetId="35">[64]GYP!$A$2</definedName>
    <definedName name="AJUSTE2" localSheetId="36">[64]GYP!$A$2</definedName>
    <definedName name="AJUSTE2" localSheetId="37">[64]GYP!$A$2</definedName>
    <definedName name="AJUSTE2" localSheetId="38">[64]GYP!$A$2</definedName>
    <definedName name="AJUSTE2" localSheetId="39">#REF!</definedName>
    <definedName name="AJUSTE2" localSheetId="59">[64]GYP!$A$2</definedName>
    <definedName name="AJUSTE2" localSheetId="63">#REF!</definedName>
    <definedName name="AJUSTE2" localSheetId="64">#REF!</definedName>
    <definedName name="AJUSTE2" localSheetId="66">#REF!</definedName>
    <definedName name="AJUSTE2" localSheetId="67">#REF!</definedName>
    <definedName name="AJUSTE2" localSheetId="90">[64]GYP!$A$2</definedName>
    <definedName name="AJUSTE2" localSheetId="92">[64]GYP!$A$2</definedName>
    <definedName name="AJUSTE2" localSheetId="93">[64]GYP!$A$2</definedName>
    <definedName name="AJUSTE2" localSheetId="94">#REF!</definedName>
    <definedName name="AJUSTE2">[64]GYP!$A$2</definedName>
    <definedName name="AJUV00" localSheetId="16">#REF!</definedName>
    <definedName name="AJUV00" localSheetId="19">#REF!</definedName>
    <definedName name="AJUV00" localSheetId="20">#REF!</definedName>
    <definedName name="AJUV00" localSheetId="22">#REF!</definedName>
    <definedName name="AJUV00" localSheetId="23">#REF!</definedName>
    <definedName name="AJUV00" localSheetId="31">#REF!</definedName>
    <definedName name="AJUV00" localSheetId="34">#REF!</definedName>
    <definedName name="AJUV00" localSheetId="35">#REF!</definedName>
    <definedName name="AJUV00" localSheetId="36">#REF!</definedName>
    <definedName name="AJUV00" localSheetId="37">#REF!</definedName>
    <definedName name="AJUV00" localSheetId="38">#REF!</definedName>
    <definedName name="AJUV00" localSheetId="39">#REF!</definedName>
    <definedName name="AJUV00" localSheetId="59">#REF!</definedName>
    <definedName name="AJUV00" localSheetId="67">#REF!</definedName>
    <definedName name="AJUV00" localSheetId="17">#REF!</definedName>
    <definedName name="AJUV00" localSheetId="87">#REF!</definedName>
    <definedName name="AJUV00" localSheetId="90">#REF!</definedName>
    <definedName name="AJUV00" localSheetId="92">#REF!</definedName>
    <definedName name="AJUV00" localSheetId="93">#REF!</definedName>
    <definedName name="AJUV00" localSheetId="18">#REF!</definedName>
    <definedName name="AJUV00" localSheetId="98">#REF!</definedName>
    <definedName name="AJUV00" localSheetId="99">#REF!</definedName>
    <definedName name="AJUV00" localSheetId="21">#REF!</definedName>
    <definedName name="AJUV00" localSheetId="24">#REF!</definedName>
    <definedName name="AJUV00">#REF!</definedName>
    <definedName name="AJUV97" localSheetId="16">#REF!</definedName>
    <definedName name="AJUV97" localSheetId="19">#REF!</definedName>
    <definedName name="AJUV97" localSheetId="20">#REF!</definedName>
    <definedName name="AJUV97" localSheetId="22">#REF!</definedName>
    <definedName name="AJUV97" localSheetId="23">#REF!</definedName>
    <definedName name="AJUV97" localSheetId="34">#REF!</definedName>
    <definedName name="AJUV97" localSheetId="35">#REF!</definedName>
    <definedName name="AJUV97" localSheetId="36">#REF!</definedName>
    <definedName name="AJUV97" localSheetId="37">#REF!</definedName>
    <definedName name="AJUV97" localSheetId="38">#REF!</definedName>
    <definedName name="AJUV97" localSheetId="39">#REF!</definedName>
    <definedName name="AJUV97" localSheetId="59">#REF!</definedName>
    <definedName name="AJUV97" localSheetId="67">#REF!</definedName>
    <definedName name="AJUV97" localSheetId="17">#REF!</definedName>
    <definedName name="AJUV97" localSheetId="87">#REF!</definedName>
    <definedName name="AJUV97" localSheetId="90">#REF!</definedName>
    <definedName name="AJUV97" localSheetId="92">#REF!</definedName>
    <definedName name="AJUV97" localSheetId="93">#REF!</definedName>
    <definedName name="AJUV97" localSheetId="18">#REF!</definedName>
    <definedName name="AJUV97" localSheetId="98">#REF!</definedName>
    <definedName name="AJUV97" localSheetId="99">#REF!</definedName>
    <definedName name="AJUV97" localSheetId="21">#REF!</definedName>
    <definedName name="AJUV97" localSheetId="24">#REF!</definedName>
    <definedName name="AJUV97">#REF!</definedName>
    <definedName name="AJUV98" localSheetId="16">#REF!</definedName>
    <definedName name="AJUV98" localSheetId="19">#REF!</definedName>
    <definedName name="AJUV98" localSheetId="20">#REF!</definedName>
    <definedName name="AJUV98" localSheetId="22">#REF!</definedName>
    <definedName name="AJUV98" localSheetId="23">#REF!</definedName>
    <definedName name="AJUV98" localSheetId="34">#REF!</definedName>
    <definedName name="AJUV98" localSheetId="35">#REF!</definedName>
    <definedName name="AJUV98" localSheetId="36">#REF!</definedName>
    <definedName name="AJUV98" localSheetId="37">#REF!</definedName>
    <definedName name="AJUV98" localSheetId="38">#REF!</definedName>
    <definedName name="AJUV98" localSheetId="39">#REF!</definedName>
    <definedName name="AJUV98" localSheetId="59">#REF!</definedName>
    <definedName name="AJUV98" localSheetId="67">#REF!</definedName>
    <definedName name="AJUV98" localSheetId="17">#REF!</definedName>
    <definedName name="AJUV98" localSheetId="87">#REF!</definedName>
    <definedName name="AJUV98" localSheetId="90">#REF!</definedName>
    <definedName name="AJUV98" localSheetId="92">#REF!</definedName>
    <definedName name="AJUV98" localSheetId="93">#REF!</definedName>
    <definedName name="AJUV98" localSheetId="18">#REF!</definedName>
    <definedName name="AJUV98" localSheetId="98">#REF!</definedName>
    <definedName name="AJUV98" localSheetId="99">#REF!</definedName>
    <definedName name="AJUV98" localSheetId="21">#REF!</definedName>
    <definedName name="AJUV98" localSheetId="24">#REF!</definedName>
    <definedName name="AJUV98">#REF!</definedName>
    <definedName name="AJUV99" localSheetId="16">#REF!</definedName>
    <definedName name="AJUV99" localSheetId="34">#REF!</definedName>
    <definedName name="AJUV99" localSheetId="35">#REF!</definedName>
    <definedName name="AJUV99" localSheetId="36">#REF!</definedName>
    <definedName name="AJUV99" localSheetId="37">#REF!</definedName>
    <definedName name="AJUV99" localSheetId="38">#REF!</definedName>
    <definedName name="AJUV99" localSheetId="39">#REF!</definedName>
    <definedName name="AJUV99" localSheetId="17">#REF!</definedName>
    <definedName name="AJUV99" localSheetId="90">#REF!</definedName>
    <definedName name="AJUV99" localSheetId="92">#REF!</definedName>
    <definedName name="AJUV99" localSheetId="93">#REF!</definedName>
    <definedName name="AJUV99">#REF!</definedName>
    <definedName name="al" localSheetId="16" hidden="1">{"Riqfin97",#N/A,FALSE,"Tran";"Riqfinpro",#N/A,FALSE,"Tran"}</definedName>
    <definedName name="al" localSheetId="19" hidden="1">{"Riqfin97",#N/A,FALSE,"Tran";"Riqfinpro",#N/A,FALSE,"Tran"}</definedName>
    <definedName name="al" localSheetId="20" hidden="1">{"Riqfin97",#N/A,FALSE,"Tran";"Riqfinpro",#N/A,FALSE,"Tran"}</definedName>
    <definedName name="al" localSheetId="22" hidden="1">{"Riqfin97",#N/A,FALSE,"Tran";"Riqfinpro",#N/A,FALSE,"Tran"}</definedName>
    <definedName name="al" localSheetId="23" hidden="1">{"Riqfin97",#N/A,FALSE,"Tran";"Riqfinpro",#N/A,FALSE,"Tran"}</definedName>
    <definedName name="al" localSheetId="26" hidden="1">{"Riqfin97",#N/A,FALSE,"Tran";"Riqfinpro",#N/A,FALSE,"Tran"}</definedName>
    <definedName name="al" localSheetId="27" hidden="1">{"Riqfin97",#N/A,FALSE,"Tran";"Riqfinpro",#N/A,FALSE,"Tran"}</definedName>
    <definedName name="al" localSheetId="103" hidden="1">{"Riqfin97",#N/A,FALSE,"Tran";"Riqfinpro",#N/A,FALSE,"Tran"}</definedName>
    <definedName name="al" localSheetId="29" hidden="1">{"Riqfin97",#N/A,FALSE,"Tran";"Riqfinpro",#N/A,FALSE,"Tran"}</definedName>
    <definedName name="al" localSheetId="28" hidden="1">{"Riqfin97",#N/A,FALSE,"Tran";"Riqfinpro",#N/A,FALSE,"Tran"}</definedName>
    <definedName name="al" localSheetId="31" hidden="1">{"Riqfin97",#N/A,FALSE,"Tran";"Riqfinpro",#N/A,FALSE,"Tran"}</definedName>
    <definedName name="al" localSheetId="34" hidden="1">{"Riqfin97",#N/A,FALSE,"Tran";"Riqfinpro",#N/A,FALSE,"Tran"}</definedName>
    <definedName name="al" localSheetId="35" hidden="1">{"Riqfin97",#N/A,FALSE,"Tran";"Riqfinpro",#N/A,FALSE,"Tran"}</definedName>
    <definedName name="al" localSheetId="36" hidden="1">{"Riqfin97",#N/A,FALSE,"Tran";"Riqfinpro",#N/A,FALSE,"Tran"}</definedName>
    <definedName name="al" localSheetId="37" hidden="1">{"Riqfin97",#N/A,FALSE,"Tran";"Riqfinpro",#N/A,FALSE,"Tran"}</definedName>
    <definedName name="al" localSheetId="38" hidden="1">{"Riqfin97",#N/A,FALSE,"Tran";"Riqfinpro",#N/A,FALSE,"Tran"}</definedName>
    <definedName name="al" localSheetId="39" hidden="1">{"Riqfin97",#N/A,FALSE,"Tran";"Riqfinpro",#N/A,FALSE,"Tran"}</definedName>
    <definedName name="al" localSheetId="2" hidden="1">{"Riqfin97",#N/A,FALSE,"Tran";"Riqfinpro",#N/A,FALSE,"Tran"}</definedName>
    <definedName name="al" localSheetId="40" hidden="1">{"Riqfin97",#N/A,FALSE,"Tran";"Riqfinpro",#N/A,FALSE,"Tran"}</definedName>
    <definedName name="al" localSheetId="41" hidden="1">{"Riqfin97",#N/A,FALSE,"Tran";"Riqfinpro",#N/A,FALSE,"Tran"}</definedName>
    <definedName name="al" localSheetId="42" hidden="1">{"Riqfin97",#N/A,FALSE,"Tran";"Riqfinpro",#N/A,FALSE,"Tran"}</definedName>
    <definedName name="al" localSheetId="43" hidden="1">{"Riqfin97",#N/A,FALSE,"Tran";"Riqfinpro",#N/A,FALSE,"Tran"}</definedName>
    <definedName name="al" localSheetId="44" hidden="1">{"Riqfin97",#N/A,FALSE,"Tran";"Riqfinpro",#N/A,FALSE,"Tran"}</definedName>
    <definedName name="al" localSheetId="59" hidden="1">{"Riqfin97",#N/A,FALSE,"Tran";"Riqfinpro",#N/A,FALSE,"Tran"}</definedName>
    <definedName name="al" localSheetId="60" hidden="1">{"Riqfin97",#N/A,FALSE,"Tran";"Riqfinpro",#N/A,FALSE,"Tran"}</definedName>
    <definedName name="al" localSheetId="63" hidden="1">{"Riqfin97",#N/A,FALSE,"Tran";"Riqfinpro",#N/A,FALSE,"Tran"}</definedName>
    <definedName name="al" localSheetId="64" hidden="1">{"Riqfin97",#N/A,FALSE,"Tran";"Riqfinpro",#N/A,FALSE,"Tran"}</definedName>
    <definedName name="al" localSheetId="15" hidden="1">{"Riqfin97",#N/A,FALSE,"Tran";"Riqfinpro",#N/A,FALSE,"Tran"}</definedName>
    <definedName name="al" localSheetId="66" hidden="1">{"Riqfin97",#N/A,FALSE,"Tran";"Riqfinpro",#N/A,FALSE,"Tran"}</definedName>
    <definedName name="al" localSheetId="67" hidden="1">{"Riqfin97",#N/A,FALSE,"Tran";"Riqfinpro",#N/A,FALSE,"Tran"}</definedName>
    <definedName name="al" localSheetId="17" hidden="1">{"Riqfin97",#N/A,FALSE,"Tran";"Riqfinpro",#N/A,FALSE,"Tran"}</definedName>
    <definedName name="al" localSheetId="82" hidden="1">{"Riqfin97",#N/A,FALSE,"Tran";"Riqfinpro",#N/A,FALSE,"Tran"}</definedName>
    <definedName name="al" localSheetId="83" hidden="1">{"Riqfin97",#N/A,FALSE,"Tran";"Riqfinpro",#N/A,FALSE,"Tran"}</definedName>
    <definedName name="al" localSheetId="84" hidden="1">{"Riqfin97",#N/A,FALSE,"Tran";"Riqfinpro",#N/A,FALSE,"Tran"}</definedName>
    <definedName name="al" localSheetId="85" hidden="1">{"Riqfin97",#N/A,FALSE,"Tran";"Riqfinpro",#N/A,FALSE,"Tran"}</definedName>
    <definedName name="al" localSheetId="86" hidden="1">{"Riqfin97",#N/A,FALSE,"Tran";"Riqfinpro",#N/A,FALSE,"Tran"}</definedName>
    <definedName name="al" localSheetId="87" hidden="1">{"Riqfin97",#N/A,FALSE,"Tran";"Riqfinpro",#N/A,FALSE,"Tran"}</definedName>
    <definedName name="al" localSheetId="90" hidden="1">{"Riqfin97",#N/A,FALSE,"Tran";"Riqfinpro",#N/A,FALSE,"Tran"}</definedName>
    <definedName name="al" localSheetId="92" hidden="1">{"Riqfin97",#N/A,FALSE,"Tran";"Riqfinpro",#N/A,FALSE,"Tran"}</definedName>
    <definedName name="al" localSheetId="93" hidden="1">{"Riqfin97",#N/A,FALSE,"Tran";"Riqfinpro",#N/A,FALSE,"Tran"}</definedName>
    <definedName name="al" localSheetId="18" hidden="1">{"Riqfin97",#N/A,FALSE,"Tran";"Riqfinpro",#N/A,FALSE,"Tran"}</definedName>
    <definedName name="al" localSheetId="94" hidden="1">{"Riqfin97",#N/A,FALSE,"Tran";"Riqfinpro",#N/A,FALSE,"Tran"}</definedName>
    <definedName name="al" localSheetId="95" hidden="1">{"Riqfin97",#N/A,FALSE,"Tran";"Riqfinpro",#N/A,FALSE,"Tran"}</definedName>
    <definedName name="al" localSheetId="98" hidden="1">{"Riqfin97",#N/A,FALSE,"Tran";"Riqfinpro",#N/A,FALSE,"Tran"}</definedName>
    <definedName name="al" localSheetId="99" hidden="1">{"Riqfin97",#N/A,FALSE,"Tran";"Riqfinpro",#N/A,FALSE,"Tran"}</definedName>
    <definedName name="al" localSheetId="101" hidden="1">{"Riqfin97",#N/A,FALSE,"Tran";"Riqfinpro",#N/A,FALSE,"Tran"}</definedName>
    <definedName name="al" localSheetId="102" hidden="1">{"Riqfin97",#N/A,FALSE,"Tran";"Riqfinpro",#N/A,FALSE,"Tran"}</definedName>
    <definedName name="al" localSheetId="21" hidden="1">{"Riqfin97",#N/A,FALSE,"Tran";"Riqfinpro",#N/A,FALSE,"Tran"}</definedName>
    <definedName name="al" localSheetId="24" hidden="1">{"Riqfin97",#N/A,FALSE,"Tran";"Riqfinpro",#N/A,FALSE,"Tran"}</definedName>
    <definedName name="al" localSheetId="25" hidden="1">{"Riqfin97",#N/A,FALSE,"Tran";"Riqfinpro",#N/A,FALSE,"Tran"}</definedName>
    <definedName name="al" localSheetId="96" hidden="1">{"Riqfin97",#N/A,FALSE,"Tran";"Riqfinpro",#N/A,FALSE,"Tran"}</definedName>
    <definedName name="al" localSheetId="97" hidden="1">{"Riqfin97",#N/A,FALSE,"Tran";"Riqfinpro",#N/A,FALSE,"Tran"}</definedName>
    <definedName name="al" hidden="1">{"Riqfin97",#N/A,FALSE,"Tran";"Riqfinpro",#N/A,FALSE,"Tran"}</definedName>
    <definedName name="alimento">#N/A</definedName>
    <definedName name="alj" localSheetId="16" hidden="1">{"Riqfin97",#N/A,FALSE,"Tran";"Riqfinpro",#N/A,FALSE,"Tran"}</definedName>
    <definedName name="alj" localSheetId="19" hidden="1">{"Riqfin97",#N/A,FALSE,"Tran";"Riqfinpro",#N/A,FALSE,"Tran"}</definedName>
    <definedName name="alj" localSheetId="20" hidden="1">{"Riqfin97",#N/A,FALSE,"Tran";"Riqfinpro",#N/A,FALSE,"Tran"}</definedName>
    <definedName name="alj" localSheetId="22" hidden="1">{"Riqfin97",#N/A,FALSE,"Tran";"Riqfinpro",#N/A,FALSE,"Tran"}</definedName>
    <definedName name="alj" localSheetId="23" hidden="1">{"Riqfin97",#N/A,FALSE,"Tran";"Riqfinpro",#N/A,FALSE,"Tran"}</definedName>
    <definedName name="alj" localSheetId="26" hidden="1">{"Riqfin97",#N/A,FALSE,"Tran";"Riqfinpro",#N/A,FALSE,"Tran"}</definedName>
    <definedName name="alj" localSheetId="27" hidden="1">{"Riqfin97",#N/A,FALSE,"Tran";"Riqfinpro",#N/A,FALSE,"Tran"}</definedName>
    <definedName name="alj" localSheetId="103" hidden="1">{"Riqfin97",#N/A,FALSE,"Tran";"Riqfinpro",#N/A,FALSE,"Tran"}</definedName>
    <definedName name="alj" localSheetId="29" hidden="1">{"Riqfin97",#N/A,FALSE,"Tran";"Riqfinpro",#N/A,FALSE,"Tran"}</definedName>
    <definedName name="alj" localSheetId="28" hidden="1">{"Riqfin97",#N/A,FALSE,"Tran";"Riqfinpro",#N/A,FALSE,"Tran"}</definedName>
    <definedName name="alj" localSheetId="31" hidden="1">{"Riqfin97",#N/A,FALSE,"Tran";"Riqfinpro",#N/A,FALSE,"Tran"}</definedName>
    <definedName name="alj" localSheetId="34" hidden="1">{"Riqfin97",#N/A,FALSE,"Tran";"Riqfinpro",#N/A,FALSE,"Tran"}</definedName>
    <definedName name="alj" localSheetId="35" hidden="1">{"Riqfin97",#N/A,FALSE,"Tran";"Riqfinpro",#N/A,FALSE,"Tran"}</definedName>
    <definedName name="alj" localSheetId="36" hidden="1">{"Riqfin97",#N/A,FALSE,"Tran";"Riqfinpro",#N/A,FALSE,"Tran"}</definedName>
    <definedName name="alj" localSheetId="37" hidden="1">{"Riqfin97",#N/A,FALSE,"Tran";"Riqfinpro",#N/A,FALSE,"Tran"}</definedName>
    <definedName name="alj" localSheetId="38" hidden="1">{"Riqfin97",#N/A,FALSE,"Tran";"Riqfinpro",#N/A,FALSE,"Tran"}</definedName>
    <definedName name="alj" localSheetId="39" hidden="1">{"Riqfin97",#N/A,FALSE,"Tran";"Riqfinpro",#N/A,FALSE,"Tran"}</definedName>
    <definedName name="alj" localSheetId="2" hidden="1">{"Riqfin97",#N/A,FALSE,"Tran";"Riqfinpro",#N/A,FALSE,"Tran"}</definedName>
    <definedName name="alj" localSheetId="40" hidden="1">{"Riqfin97",#N/A,FALSE,"Tran";"Riqfinpro",#N/A,FALSE,"Tran"}</definedName>
    <definedName name="alj" localSheetId="41" hidden="1">{"Riqfin97",#N/A,FALSE,"Tran";"Riqfinpro",#N/A,FALSE,"Tran"}</definedName>
    <definedName name="alj" localSheetId="42" hidden="1">{"Riqfin97",#N/A,FALSE,"Tran";"Riqfinpro",#N/A,FALSE,"Tran"}</definedName>
    <definedName name="alj" localSheetId="43" hidden="1">{"Riqfin97",#N/A,FALSE,"Tran";"Riqfinpro",#N/A,FALSE,"Tran"}</definedName>
    <definedName name="alj" localSheetId="44" hidden="1">{"Riqfin97",#N/A,FALSE,"Tran";"Riqfinpro",#N/A,FALSE,"Tran"}</definedName>
    <definedName name="alj" localSheetId="59" hidden="1">{"Riqfin97",#N/A,FALSE,"Tran";"Riqfinpro",#N/A,FALSE,"Tran"}</definedName>
    <definedName name="alj" localSheetId="60" hidden="1">{"Riqfin97",#N/A,FALSE,"Tran";"Riqfinpro",#N/A,FALSE,"Tran"}</definedName>
    <definedName name="alj" localSheetId="63" hidden="1">{"Riqfin97",#N/A,FALSE,"Tran";"Riqfinpro",#N/A,FALSE,"Tran"}</definedName>
    <definedName name="alj" localSheetId="64" hidden="1">{"Riqfin97",#N/A,FALSE,"Tran";"Riqfinpro",#N/A,FALSE,"Tran"}</definedName>
    <definedName name="alj" localSheetId="15" hidden="1">{"Riqfin97",#N/A,FALSE,"Tran";"Riqfinpro",#N/A,FALSE,"Tran"}</definedName>
    <definedName name="alj" localSheetId="66" hidden="1">{"Riqfin97",#N/A,FALSE,"Tran";"Riqfinpro",#N/A,FALSE,"Tran"}</definedName>
    <definedName name="alj" localSheetId="67" hidden="1">{"Riqfin97",#N/A,FALSE,"Tran";"Riqfinpro",#N/A,FALSE,"Tran"}</definedName>
    <definedName name="alj" localSheetId="17" hidden="1">{"Riqfin97",#N/A,FALSE,"Tran";"Riqfinpro",#N/A,FALSE,"Tran"}</definedName>
    <definedName name="alj" localSheetId="82" hidden="1">{"Riqfin97",#N/A,FALSE,"Tran";"Riqfinpro",#N/A,FALSE,"Tran"}</definedName>
    <definedName name="alj" localSheetId="83" hidden="1">{"Riqfin97",#N/A,FALSE,"Tran";"Riqfinpro",#N/A,FALSE,"Tran"}</definedName>
    <definedName name="alj" localSheetId="84" hidden="1">{"Riqfin97",#N/A,FALSE,"Tran";"Riqfinpro",#N/A,FALSE,"Tran"}</definedName>
    <definedName name="alj" localSheetId="85" hidden="1">{"Riqfin97",#N/A,FALSE,"Tran";"Riqfinpro",#N/A,FALSE,"Tran"}</definedName>
    <definedName name="alj" localSheetId="86" hidden="1">{"Riqfin97",#N/A,FALSE,"Tran";"Riqfinpro",#N/A,FALSE,"Tran"}</definedName>
    <definedName name="alj" localSheetId="87" hidden="1">{"Riqfin97",#N/A,FALSE,"Tran";"Riqfinpro",#N/A,FALSE,"Tran"}</definedName>
    <definedName name="alj" localSheetId="90" hidden="1">{"Riqfin97",#N/A,FALSE,"Tran";"Riqfinpro",#N/A,FALSE,"Tran"}</definedName>
    <definedName name="alj" localSheetId="92" hidden="1">{"Riqfin97",#N/A,FALSE,"Tran";"Riqfinpro",#N/A,FALSE,"Tran"}</definedName>
    <definedName name="alj" localSheetId="93" hidden="1">{"Riqfin97",#N/A,FALSE,"Tran";"Riqfinpro",#N/A,FALSE,"Tran"}</definedName>
    <definedName name="alj" localSheetId="18" hidden="1">{"Riqfin97",#N/A,FALSE,"Tran";"Riqfinpro",#N/A,FALSE,"Tran"}</definedName>
    <definedName name="alj" localSheetId="94" hidden="1">{"Riqfin97",#N/A,FALSE,"Tran";"Riqfinpro",#N/A,FALSE,"Tran"}</definedName>
    <definedName name="alj" localSheetId="95" hidden="1">{"Riqfin97",#N/A,FALSE,"Tran";"Riqfinpro",#N/A,FALSE,"Tran"}</definedName>
    <definedName name="alj" localSheetId="98" hidden="1">{"Riqfin97",#N/A,FALSE,"Tran";"Riqfinpro",#N/A,FALSE,"Tran"}</definedName>
    <definedName name="alj" localSheetId="99" hidden="1">{"Riqfin97",#N/A,FALSE,"Tran";"Riqfinpro",#N/A,FALSE,"Tran"}</definedName>
    <definedName name="alj" localSheetId="101" hidden="1">{"Riqfin97",#N/A,FALSE,"Tran";"Riqfinpro",#N/A,FALSE,"Tran"}</definedName>
    <definedName name="alj" localSheetId="102" hidden="1">{"Riqfin97",#N/A,FALSE,"Tran";"Riqfinpro",#N/A,FALSE,"Tran"}</definedName>
    <definedName name="alj" localSheetId="21" hidden="1">{"Riqfin97",#N/A,FALSE,"Tran";"Riqfinpro",#N/A,FALSE,"Tran"}</definedName>
    <definedName name="alj" localSheetId="24" hidden="1">{"Riqfin97",#N/A,FALSE,"Tran";"Riqfinpro",#N/A,FALSE,"Tran"}</definedName>
    <definedName name="alj" localSheetId="25" hidden="1">{"Riqfin97",#N/A,FALSE,"Tran";"Riqfinpro",#N/A,FALSE,"Tran"}</definedName>
    <definedName name="alj" localSheetId="96" hidden="1">{"Riqfin97",#N/A,FALSE,"Tran";"Riqfinpro",#N/A,FALSE,"Tran"}</definedName>
    <definedName name="alj" localSheetId="97" hidden="1">{"Riqfin97",#N/A,FALSE,"Tran";"Riqfinpro",#N/A,FALSE,"Tran"}</definedName>
    <definedName name="alj" hidden="1">{"Riqfin97",#N/A,FALSE,"Tran";"Riqfinpro",#N/A,FALSE,"Tran"}</definedName>
    <definedName name="ALL" localSheetId="26">#REF!</definedName>
    <definedName name="ALL" localSheetId="34">#REF!</definedName>
    <definedName name="ALL" localSheetId="35">#REF!</definedName>
    <definedName name="ALL" localSheetId="36">#REF!</definedName>
    <definedName name="ALL" localSheetId="37">'[3]Imp:DSA output'!$C$9:$R$464</definedName>
    <definedName name="ALL" localSheetId="38">'[3]Imp:DSA output'!$C$9:$R$464</definedName>
    <definedName name="ALL" localSheetId="39">#REF!</definedName>
    <definedName name="ALL" localSheetId="59">'[3]Imp:DSA output'!$C$9:$R$464</definedName>
    <definedName name="ALL" localSheetId="63">#REF!</definedName>
    <definedName name="ALL" localSheetId="64">#REF!</definedName>
    <definedName name="ALL" localSheetId="66">#REF!</definedName>
    <definedName name="ALL" localSheetId="67">#REF!</definedName>
    <definedName name="ALL" localSheetId="90">#REF!</definedName>
    <definedName name="ALL" localSheetId="94">#REF!</definedName>
    <definedName name="ALL" localSheetId="25">#REF!</definedName>
    <definedName name="ALL">'[3]Imp:DSA output'!$C$9:$R$464</definedName>
    <definedName name="ALLBIRR" localSheetId="16">#REF!</definedName>
    <definedName name="ALLBIRR" localSheetId="19">#REF!</definedName>
    <definedName name="ALLBIRR" localSheetId="20">#REF!</definedName>
    <definedName name="ALLBIRR" localSheetId="22">#REF!</definedName>
    <definedName name="ALLBIRR" localSheetId="26">#REF!</definedName>
    <definedName name="ALLBIRR" localSheetId="27">#REF!</definedName>
    <definedName name="ALLBIRR" localSheetId="103">#REF!</definedName>
    <definedName name="ALLBIRR" localSheetId="31">#REF!</definedName>
    <definedName name="ALLBIRR" localSheetId="34">#REF!</definedName>
    <definedName name="ALLBIRR" localSheetId="35">#REF!</definedName>
    <definedName name="ALLBIRR" localSheetId="36">#REF!</definedName>
    <definedName name="ALLBIRR" localSheetId="37">#REF!</definedName>
    <definedName name="ALLBIRR" localSheetId="38">#REF!</definedName>
    <definedName name="ALLBIRR" localSheetId="39">#REF!</definedName>
    <definedName name="ALLBIRR" localSheetId="40">#REF!</definedName>
    <definedName name="ALLBIRR" localSheetId="41">#REF!</definedName>
    <definedName name="ALLBIRR" localSheetId="59">#REF!</definedName>
    <definedName name="ALLBIRR" localSheetId="60">#REF!</definedName>
    <definedName name="ALLBIRR" localSheetId="63">#REF!</definedName>
    <definedName name="ALLBIRR" localSheetId="64">#REF!</definedName>
    <definedName name="ALLBIRR" localSheetId="15">#REF!</definedName>
    <definedName name="ALLBIRR" localSheetId="67">#REF!</definedName>
    <definedName name="ALLBIRR" localSheetId="17">#REF!</definedName>
    <definedName name="ALLBIRR" localSheetId="82">#REF!</definedName>
    <definedName name="ALLBIRR" localSheetId="83">#REF!</definedName>
    <definedName name="ALLBIRR" localSheetId="84">#REF!</definedName>
    <definedName name="ALLBIRR" localSheetId="85">#REF!</definedName>
    <definedName name="ALLBIRR" localSheetId="86">#REF!</definedName>
    <definedName name="ALLBIRR" localSheetId="87">#REF!</definedName>
    <definedName name="ALLBIRR" localSheetId="90">#REF!</definedName>
    <definedName name="ALLBIRR" localSheetId="92">#REF!</definedName>
    <definedName name="ALLBIRR" localSheetId="93">#REF!</definedName>
    <definedName name="ALLBIRR" localSheetId="18">#REF!</definedName>
    <definedName name="ALLBIRR" localSheetId="98">#REF!</definedName>
    <definedName name="ALLBIRR" localSheetId="99">#REF!</definedName>
    <definedName name="ALLBIRR" localSheetId="102">#REF!</definedName>
    <definedName name="ALLBIRR" localSheetId="21">#REF!</definedName>
    <definedName name="ALLBIRR" localSheetId="24">#REF!</definedName>
    <definedName name="ALLBIRR" localSheetId="25">#REF!</definedName>
    <definedName name="ALLBIRR">#REF!</definedName>
    <definedName name="AllData" localSheetId="16">#REF!</definedName>
    <definedName name="AllData" localSheetId="22">#REF!</definedName>
    <definedName name="AllData" localSheetId="26">#REF!</definedName>
    <definedName name="AllData" localSheetId="27">#REF!</definedName>
    <definedName name="AllData" localSheetId="31">#REF!</definedName>
    <definedName name="AllData" localSheetId="34">#REF!</definedName>
    <definedName name="AllData" localSheetId="35">#REF!</definedName>
    <definedName name="AllData" localSheetId="36">#REF!</definedName>
    <definedName name="AllData" localSheetId="37">#REF!</definedName>
    <definedName name="AllData" localSheetId="38">#REF!</definedName>
    <definedName name="AllData" localSheetId="39">#REF!</definedName>
    <definedName name="AllData" localSheetId="40">#REF!</definedName>
    <definedName name="AllData" localSheetId="41">#REF!</definedName>
    <definedName name="AllData" localSheetId="59">#REF!</definedName>
    <definedName name="AllData" localSheetId="60">#REF!</definedName>
    <definedName name="AllData" localSheetId="63">#REF!</definedName>
    <definedName name="AllData" localSheetId="67">#REF!</definedName>
    <definedName name="AllData" localSheetId="17">#REF!</definedName>
    <definedName name="AllData" localSheetId="82">#REF!</definedName>
    <definedName name="AllData" localSheetId="83">#REF!</definedName>
    <definedName name="AllData" localSheetId="84">#REF!</definedName>
    <definedName name="AllData" localSheetId="85">#REF!</definedName>
    <definedName name="AllData" localSheetId="86">#REF!</definedName>
    <definedName name="AllData" localSheetId="87">#REF!</definedName>
    <definedName name="AllData" localSheetId="90">#REF!</definedName>
    <definedName name="AllData" localSheetId="92">#REF!</definedName>
    <definedName name="AllData" localSheetId="93">#REF!</definedName>
    <definedName name="AllData" localSheetId="98">#REF!</definedName>
    <definedName name="AllData" localSheetId="99">#REF!</definedName>
    <definedName name="AllData" localSheetId="25">#REF!</definedName>
    <definedName name="AllData">#REF!</definedName>
    <definedName name="ALLSDR" localSheetId="16">#REF!</definedName>
    <definedName name="ALLSDR" localSheetId="22">#REF!</definedName>
    <definedName name="ALLSDR" localSheetId="26">#REF!</definedName>
    <definedName name="ALLSDR" localSheetId="27">#REF!</definedName>
    <definedName name="ALLSDR" localSheetId="31">#REF!</definedName>
    <definedName name="ALLSDR" localSheetId="34">#REF!</definedName>
    <definedName name="ALLSDR" localSheetId="35">#REF!</definedName>
    <definedName name="ALLSDR" localSheetId="36">#REF!</definedName>
    <definedName name="ALLSDR" localSheetId="37">#REF!</definedName>
    <definedName name="ALLSDR" localSheetId="38">#REF!</definedName>
    <definedName name="ALLSDR" localSheetId="39">#REF!</definedName>
    <definedName name="ALLSDR" localSheetId="40">#REF!</definedName>
    <definedName name="ALLSDR" localSheetId="41">#REF!</definedName>
    <definedName name="ALLSDR" localSheetId="59">#REF!</definedName>
    <definedName name="ALLSDR" localSheetId="60">#REF!</definedName>
    <definedName name="ALLSDR" localSheetId="63">#REF!</definedName>
    <definedName name="ALLSDR" localSheetId="67">#REF!</definedName>
    <definedName name="ALLSDR" localSheetId="17">#REF!</definedName>
    <definedName name="ALLSDR" localSheetId="82">#REF!</definedName>
    <definedName name="ALLSDR" localSheetId="83">#REF!</definedName>
    <definedName name="ALLSDR" localSheetId="84">#REF!</definedName>
    <definedName name="ALLSDR" localSheetId="85">#REF!</definedName>
    <definedName name="ALLSDR" localSheetId="86">#REF!</definedName>
    <definedName name="ALLSDR" localSheetId="87">#REF!</definedName>
    <definedName name="ALLSDR" localSheetId="90">#REF!</definedName>
    <definedName name="ALLSDR" localSheetId="92">#REF!</definedName>
    <definedName name="ALLSDR" localSheetId="93">#REF!</definedName>
    <definedName name="ALLSDR" localSheetId="98">#REF!</definedName>
    <definedName name="ALLSDR" localSheetId="99">#REF!</definedName>
    <definedName name="ALLSDR" localSheetId="25">#REF!</definedName>
    <definedName name="ALLSDR">#REF!</definedName>
    <definedName name="alpha" localSheetId="26">#REF!</definedName>
    <definedName name="alpha" localSheetId="34">#REF!</definedName>
    <definedName name="alpha" localSheetId="35">#REF!</definedName>
    <definedName name="alpha" localSheetId="36">#REF!</definedName>
    <definedName name="alpha" localSheetId="37">'[65]Int rate table spreads'!$C$7</definedName>
    <definedName name="alpha" localSheetId="38">'[65]Int rate table spreads'!$C$7</definedName>
    <definedName name="alpha" localSheetId="39">#REF!</definedName>
    <definedName name="alpha" localSheetId="59">'[65]Int rate table spreads'!$C$7</definedName>
    <definedName name="alpha" localSheetId="63">#REF!</definedName>
    <definedName name="alpha" localSheetId="64">#REF!</definedName>
    <definedName name="alpha" localSheetId="66">#REF!</definedName>
    <definedName name="alpha" localSheetId="67">#REF!</definedName>
    <definedName name="alpha" localSheetId="90">#REF!</definedName>
    <definedName name="alpha" localSheetId="94">#REF!</definedName>
    <definedName name="alpha" localSheetId="25">#REF!</definedName>
    <definedName name="alpha">'[65]Int rate table spreads'!$C$7</definedName>
    <definedName name="ALRM" localSheetId="16">#REF!</definedName>
    <definedName name="ALRM" localSheetId="19">#REF!</definedName>
    <definedName name="ALRM" localSheetId="20">#REF!</definedName>
    <definedName name="ALRM" localSheetId="22">#REF!</definedName>
    <definedName name="ALRM" localSheetId="23">#REF!</definedName>
    <definedName name="ALRM" localSheetId="31">#REF!</definedName>
    <definedName name="ALRM" localSheetId="34">#REF!</definedName>
    <definedName name="ALRM" localSheetId="35">#REF!</definedName>
    <definedName name="ALRM" localSheetId="36">#REF!</definedName>
    <definedName name="ALRM" localSheetId="37">#REF!</definedName>
    <definedName name="ALRM" localSheetId="38">#REF!</definedName>
    <definedName name="ALRM" localSheetId="39">#REF!</definedName>
    <definedName name="ALRM" localSheetId="59">#REF!</definedName>
    <definedName name="ALRM" localSheetId="67">#REF!</definedName>
    <definedName name="ALRM" localSheetId="17">#REF!</definedName>
    <definedName name="ALRM" localSheetId="87">#REF!</definedName>
    <definedName name="ALRM" localSheetId="90">#REF!</definedName>
    <definedName name="ALRM" localSheetId="92">#REF!</definedName>
    <definedName name="ALRM" localSheetId="93">#REF!</definedName>
    <definedName name="ALRM" localSheetId="18">#REF!</definedName>
    <definedName name="ALRM" localSheetId="98">#REF!</definedName>
    <definedName name="ALRM" localSheetId="99">#REF!</definedName>
    <definedName name="ALRM" localSheetId="21">#REF!</definedName>
    <definedName name="ALRM" localSheetId="24">#REF!</definedName>
    <definedName name="ALRM">#REF!</definedName>
    <definedName name="alter3a" localSheetId="16">#REF!</definedName>
    <definedName name="alter3a" localSheetId="19">#REF!</definedName>
    <definedName name="alter3a" localSheetId="20">#REF!</definedName>
    <definedName name="alter3a" localSheetId="22">#REF!</definedName>
    <definedName name="alter3a" localSheetId="23">#REF!</definedName>
    <definedName name="alter3a" localSheetId="34">#REF!</definedName>
    <definedName name="alter3a" localSheetId="35">#REF!</definedName>
    <definedName name="alter3a" localSheetId="36">#REF!</definedName>
    <definedName name="alter3a" localSheetId="37">#REF!</definedName>
    <definedName name="alter3a" localSheetId="38">#REF!</definedName>
    <definedName name="alter3a" localSheetId="39">#REF!</definedName>
    <definedName name="alter3a" localSheetId="59">#REF!</definedName>
    <definedName name="alter3a" localSheetId="67">#REF!</definedName>
    <definedName name="alter3a" localSheetId="17">#REF!</definedName>
    <definedName name="alter3a" localSheetId="87">#REF!</definedName>
    <definedName name="alter3a" localSheetId="90">#REF!</definedName>
    <definedName name="alter3a" localSheetId="92">#REF!</definedName>
    <definedName name="alter3a" localSheetId="93">#REF!</definedName>
    <definedName name="alter3a" localSheetId="18">#REF!</definedName>
    <definedName name="alter3a" localSheetId="98">#REF!</definedName>
    <definedName name="alter3a" localSheetId="99">#REF!</definedName>
    <definedName name="alter3a" localSheetId="21">#REF!</definedName>
    <definedName name="alter3a" localSheetId="24">#REF!</definedName>
    <definedName name="alter3a">#REF!</definedName>
    <definedName name="alter3b" localSheetId="16">#REF!</definedName>
    <definedName name="alter3b" localSheetId="19">#REF!</definedName>
    <definedName name="alter3b" localSheetId="20">#REF!</definedName>
    <definedName name="alter3b" localSheetId="22">#REF!</definedName>
    <definedName name="alter3b" localSheetId="23">#REF!</definedName>
    <definedName name="alter3b" localSheetId="34">#REF!</definedName>
    <definedName name="alter3b" localSheetId="35">#REF!</definedName>
    <definedName name="alter3b" localSheetId="36">#REF!</definedName>
    <definedName name="alter3b" localSheetId="37">#REF!</definedName>
    <definedName name="alter3b" localSheetId="38">#REF!</definedName>
    <definedName name="alter3b" localSheetId="39">#REF!</definedName>
    <definedName name="alter3b" localSheetId="59">#REF!</definedName>
    <definedName name="alter3b" localSheetId="67">#REF!</definedName>
    <definedName name="alter3b" localSheetId="17">#REF!</definedName>
    <definedName name="alter3b" localSheetId="87">#REF!</definedName>
    <definedName name="alter3b" localSheetId="90">#REF!</definedName>
    <definedName name="alter3b" localSheetId="92">#REF!</definedName>
    <definedName name="alter3b" localSheetId="93">#REF!</definedName>
    <definedName name="alter3b" localSheetId="18">#REF!</definedName>
    <definedName name="alter3b" localSheetId="98">#REF!</definedName>
    <definedName name="alter3b" localSheetId="99">#REF!</definedName>
    <definedName name="alter3b" localSheetId="21">#REF!</definedName>
    <definedName name="alter3b" localSheetId="24">#REF!</definedName>
    <definedName name="alter3b">#REF!</definedName>
    <definedName name="ALTNGDP_R" localSheetId="19">[66]Q1!#REF!</definedName>
    <definedName name="ALTNGDP_R" localSheetId="20">[66]Q1!#REF!</definedName>
    <definedName name="ALTNGDP_R" localSheetId="22">[66]Q1!#REF!</definedName>
    <definedName name="ALTNGDP_R" localSheetId="23">[66]Q1!#REF!</definedName>
    <definedName name="ALTNGDP_R" localSheetId="31">[66]Q1!#REF!</definedName>
    <definedName name="ALTNGDP_R" localSheetId="34">#REF!</definedName>
    <definedName name="ALTNGDP_R" localSheetId="35">[66]Q1!#REF!</definedName>
    <definedName name="ALTNGDP_R" localSheetId="36">[66]Q1!#REF!</definedName>
    <definedName name="ALTNGDP_R" localSheetId="37">[66]Q1!#REF!</definedName>
    <definedName name="ALTNGDP_R" localSheetId="38">[66]Q1!#REF!</definedName>
    <definedName name="ALTNGDP_R" localSheetId="39">#REF!</definedName>
    <definedName name="ALTNGDP_R" localSheetId="59">[66]Q1!#REF!</definedName>
    <definedName name="ALTNGDP_R" localSheetId="63">#REF!</definedName>
    <definedName name="ALTNGDP_R" localSheetId="64">#REF!</definedName>
    <definedName name="ALTNGDP_R" localSheetId="66">#REF!</definedName>
    <definedName name="ALTNGDP_R" localSheetId="67">[66]Q1!#REF!</definedName>
    <definedName name="ALTNGDP_R" localSheetId="87">[66]Q1!#REF!</definedName>
    <definedName name="ALTNGDP_R" localSheetId="90">[66]Q1!#REF!</definedName>
    <definedName name="ALTNGDP_R" localSheetId="92">[66]Q1!#REF!</definedName>
    <definedName name="ALTNGDP_R" localSheetId="93">[66]Q1!#REF!</definedName>
    <definedName name="ALTNGDP_R" localSheetId="18">[66]Q1!#REF!</definedName>
    <definedName name="ALTNGDP_R" localSheetId="94">#REF!</definedName>
    <definedName name="ALTNGDP_R" localSheetId="98">[66]Q1!#REF!</definedName>
    <definedName name="ALTNGDP_R" localSheetId="99">[66]Q1!#REF!</definedName>
    <definedName name="ALTNGDP_R" localSheetId="21">[66]Q1!#REF!</definedName>
    <definedName name="ALTNGDP_R" localSheetId="24">[66]Q1!#REF!</definedName>
    <definedName name="ALTNGDP_R">[66]Q1!#REF!</definedName>
    <definedName name="ALTPCPI" localSheetId="19">[66]Q3!#REF!</definedName>
    <definedName name="ALTPCPI" localSheetId="20">[66]Q3!#REF!</definedName>
    <definedName name="ALTPCPI" localSheetId="22">[66]Q3!#REF!</definedName>
    <definedName name="ALTPCPI" localSheetId="23">[66]Q3!#REF!</definedName>
    <definedName name="ALTPCPI" localSheetId="31">[66]Q3!#REF!</definedName>
    <definedName name="ALTPCPI" localSheetId="34">#REF!</definedName>
    <definedName name="ALTPCPI" localSheetId="35">[66]Q3!#REF!</definedName>
    <definedName name="ALTPCPI" localSheetId="36">[66]Q3!#REF!</definedName>
    <definedName name="ALTPCPI" localSheetId="37">[66]Q3!#REF!</definedName>
    <definedName name="ALTPCPI" localSheetId="38">[66]Q3!#REF!</definedName>
    <definedName name="ALTPCPI" localSheetId="39">#REF!</definedName>
    <definedName name="ALTPCPI" localSheetId="59">[66]Q3!#REF!</definedName>
    <definedName name="ALTPCPI" localSheetId="63">#REF!</definedName>
    <definedName name="ALTPCPI" localSheetId="64">#REF!</definedName>
    <definedName name="ALTPCPI" localSheetId="66">#REF!</definedName>
    <definedName name="ALTPCPI" localSheetId="67">[66]Q3!#REF!</definedName>
    <definedName name="ALTPCPI" localSheetId="87">[66]Q3!#REF!</definedName>
    <definedName name="ALTPCPI" localSheetId="90">[66]Q3!#REF!</definedName>
    <definedName name="ALTPCPI" localSheetId="92">[66]Q3!#REF!</definedName>
    <definedName name="ALTPCPI" localSheetId="93">[66]Q3!#REF!</definedName>
    <definedName name="ALTPCPI" localSheetId="18">[66]Q3!#REF!</definedName>
    <definedName name="ALTPCPI" localSheetId="94">#REF!</definedName>
    <definedName name="ALTPCPI" localSheetId="98">[66]Q3!#REF!</definedName>
    <definedName name="ALTPCPI" localSheetId="99">[66]Q3!#REF!</definedName>
    <definedName name="ALTPCPI" localSheetId="21">[66]Q3!#REF!</definedName>
    <definedName name="ALTPCPI" localSheetId="24">[66]Q3!#REF!</definedName>
    <definedName name="ALTPCPI">[66]Q3!#REF!</definedName>
    <definedName name="amort" localSheetId="16">#REF!</definedName>
    <definedName name="amort" localSheetId="19">#REF!</definedName>
    <definedName name="amort" localSheetId="20">#REF!</definedName>
    <definedName name="amort" localSheetId="22">#REF!</definedName>
    <definedName name="amort" localSheetId="23">#REF!</definedName>
    <definedName name="amort" localSheetId="31">#REF!</definedName>
    <definedName name="amort" localSheetId="34">#REF!</definedName>
    <definedName name="amort" localSheetId="35">#REF!</definedName>
    <definedName name="amort" localSheetId="36">#REF!</definedName>
    <definedName name="amort" localSheetId="37">#REF!</definedName>
    <definedName name="amort" localSheetId="38">#REF!</definedName>
    <definedName name="amort" localSheetId="39">#REF!</definedName>
    <definedName name="amort" localSheetId="59">#REF!</definedName>
    <definedName name="amort" localSheetId="67">#REF!</definedName>
    <definedName name="amort" localSheetId="17">#REF!</definedName>
    <definedName name="amort" localSheetId="87">#REF!</definedName>
    <definedName name="amort" localSheetId="90">#REF!</definedName>
    <definedName name="amort" localSheetId="92">#REF!</definedName>
    <definedName name="amort" localSheetId="93">#REF!</definedName>
    <definedName name="amort" localSheetId="18">#REF!</definedName>
    <definedName name="amort" localSheetId="98">#REF!</definedName>
    <definedName name="amort" localSheetId="99">#REF!</definedName>
    <definedName name="amort" localSheetId="21">#REF!</definedName>
    <definedName name="amort" localSheetId="24">#REF!</definedName>
    <definedName name="amort">#REF!</definedName>
    <definedName name="AMORTI" localSheetId="16">#REF!</definedName>
    <definedName name="AMORTI" localSheetId="19">#REF!</definedName>
    <definedName name="AMORTI" localSheetId="20">#REF!</definedName>
    <definedName name="AMORTI" localSheetId="22">#REF!</definedName>
    <definedName name="AMORTI" localSheetId="26">#REF!</definedName>
    <definedName name="AMORTI" localSheetId="27">#REF!</definedName>
    <definedName name="AMORTI" localSheetId="103">#REF!</definedName>
    <definedName name="AMORTI" localSheetId="31">#REF!</definedName>
    <definedName name="AMORTI" localSheetId="34">#REF!</definedName>
    <definedName name="AMORTI" localSheetId="35">#REF!</definedName>
    <definedName name="AMORTI" localSheetId="36">#REF!</definedName>
    <definedName name="AMORTI" localSheetId="37">#REF!</definedName>
    <definedName name="AMORTI" localSheetId="38">#REF!</definedName>
    <definedName name="AMORTI" localSheetId="39">#REF!</definedName>
    <definedName name="AMORTI" localSheetId="40">#REF!</definedName>
    <definedName name="AMORTI" localSheetId="41">#REF!</definedName>
    <definedName name="AMORTI" localSheetId="59">#REF!</definedName>
    <definedName name="AMORTI" localSheetId="60">#REF!</definedName>
    <definedName name="AMORTI" localSheetId="63">#REF!</definedName>
    <definedName name="AMORTI" localSheetId="64">#REF!</definedName>
    <definedName name="AMORTI" localSheetId="15">#REF!</definedName>
    <definedName name="AMORTI" localSheetId="67">#REF!</definedName>
    <definedName name="AMORTI" localSheetId="17">#REF!</definedName>
    <definedName name="AMORTI" localSheetId="82">#REF!</definedName>
    <definedName name="AMORTI" localSheetId="83">#REF!</definedName>
    <definedName name="AMORTI" localSheetId="84">#REF!</definedName>
    <definedName name="AMORTI" localSheetId="85">#REF!</definedName>
    <definedName name="AMORTI" localSheetId="86">#REF!</definedName>
    <definedName name="AMORTI" localSheetId="87">#REF!</definedName>
    <definedName name="AMORTI" localSheetId="90">#REF!</definedName>
    <definedName name="AMORTI" localSheetId="92">#REF!</definedName>
    <definedName name="AMORTI" localSheetId="93">#REF!</definedName>
    <definedName name="AMORTI" localSheetId="18">#REF!</definedName>
    <definedName name="AMORTI" localSheetId="98">#REF!</definedName>
    <definedName name="AMORTI" localSheetId="99">#REF!</definedName>
    <definedName name="AMORTI" localSheetId="102">#REF!</definedName>
    <definedName name="AMORTI" localSheetId="21">#REF!</definedName>
    <definedName name="AMORTI" localSheetId="24">#REF!</definedName>
    <definedName name="AMORTI" localSheetId="25">#REF!</definedName>
    <definedName name="AMORTI">#REF!</definedName>
    <definedName name="AMPO5">"Gráfico 8"</definedName>
    <definedName name="AMTZ_NEW" localSheetId="31">[67]Debt!#REF!</definedName>
    <definedName name="AMTZ_NEW" localSheetId="34">#REF!</definedName>
    <definedName name="AMTZ_NEW" localSheetId="35">[67]Debt!#REF!</definedName>
    <definedName name="AMTZ_NEW" localSheetId="36">[67]Debt!#REF!</definedName>
    <definedName name="AMTZ_NEW" localSheetId="37">[67]Debt!#REF!</definedName>
    <definedName name="AMTZ_NEW" localSheetId="38">[67]Debt!#REF!</definedName>
    <definedName name="AMTZ_NEW" localSheetId="39">#REF!</definedName>
    <definedName name="AMTZ_NEW" localSheetId="59">[67]Debt!#REF!</definedName>
    <definedName name="AMTZ_NEW" localSheetId="63">#REF!</definedName>
    <definedName name="AMTZ_NEW" localSheetId="64">#REF!</definedName>
    <definedName name="AMTZ_NEW" localSheetId="66">#REF!</definedName>
    <definedName name="AMTZ_NEW" localSheetId="67">[67]Debt!#REF!</definedName>
    <definedName name="AMTZ_NEW" localSheetId="87">[67]Debt!#REF!</definedName>
    <definedName name="AMTZ_NEW" localSheetId="90">[67]Debt!#REF!</definedName>
    <definedName name="AMTZ_NEW" localSheetId="92">[67]Debt!#REF!</definedName>
    <definedName name="AMTZ_NEW" localSheetId="93">[67]Debt!#REF!</definedName>
    <definedName name="AMTZ_NEW" localSheetId="94">#REF!</definedName>
    <definedName name="AMTZ_NEW" localSheetId="98">[67]Debt!#REF!</definedName>
    <definedName name="AMTZ_NEW" localSheetId="99">[67]Debt!#REF!</definedName>
    <definedName name="AMTZ_NEW">[67]Debt!#REF!</definedName>
    <definedName name="AMTZ_OLD" localSheetId="31">[67]Debt!#REF!</definedName>
    <definedName name="AMTZ_OLD" localSheetId="34">#REF!</definedName>
    <definedName name="AMTZ_OLD" localSheetId="35">[67]Debt!#REF!</definedName>
    <definedName name="AMTZ_OLD" localSheetId="36">[67]Debt!#REF!</definedName>
    <definedName name="AMTZ_OLD" localSheetId="37">[67]Debt!#REF!</definedName>
    <definedName name="AMTZ_OLD" localSheetId="38">[67]Debt!#REF!</definedName>
    <definedName name="AMTZ_OLD" localSheetId="39">#REF!</definedName>
    <definedName name="AMTZ_OLD" localSheetId="59">[67]Debt!#REF!</definedName>
    <definedName name="AMTZ_OLD" localSheetId="63">#REF!</definedName>
    <definedName name="AMTZ_OLD" localSheetId="64">#REF!</definedName>
    <definedName name="AMTZ_OLD" localSheetId="66">#REF!</definedName>
    <definedName name="AMTZ_OLD" localSheetId="67">[67]Debt!#REF!</definedName>
    <definedName name="AMTZ_OLD" localSheetId="87">[67]Debt!#REF!</definedName>
    <definedName name="AMTZ_OLD" localSheetId="90">[67]Debt!#REF!</definedName>
    <definedName name="AMTZ_OLD" localSheetId="92">[67]Debt!#REF!</definedName>
    <definedName name="AMTZ_OLD" localSheetId="93">[67]Debt!#REF!</definedName>
    <definedName name="AMTZ_OLD" localSheetId="94">#REF!</definedName>
    <definedName name="AMTZ_OLD" localSheetId="98">[67]Debt!#REF!</definedName>
    <definedName name="AMTZ_OLD" localSheetId="99">[67]Debt!#REF!</definedName>
    <definedName name="AMTZ_OLD">[67]Debt!#REF!</definedName>
    <definedName name="AMTZ_TOT" localSheetId="31">[67]Debt!#REF!</definedName>
    <definedName name="AMTZ_TOT" localSheetId="34">#REF!</definedName>
    <definedName name="AMTZ_TOT" localSheetId="35">[67]Debt!#REF!</definedName>
    <definedName name="AMTZ_TOT" localSheetId="36">[67]Debt!#REF!</definedName>
    <definedName name="AMTZ_TOT" localSheetId="37">[67]Debt!#REF!</definedName>
    <definedName name="AMTZ_TOT" localSheetId="38">[67]Debt!#REF!</definedName>
    <definedName name="AMTZ_TOT" localSheetId="39">#REF!</definedName>
    <definedName name="AMTZ_TOT" localSheetId="59">[67]Debt!#REF!</definedName>
    <definedName name="AMTZ_TOT" localSheetId="63">#REF!</definedName>
    <definedName name="AMTZ_TOT" localSheetId="64">#REF!</definedName>
    <definedName name="AMTZ_TOT" localSheetId="66">#REF!</definedName>
    <definedName name="AMTZ_TOT" localSheetId="67">[67]Debt!#REF!</definedName>
    <definedName name="AMTZ_TOT" localSheetId="87">[67]Debt!#REF!</definedName>
    <definedName name="AMTZ_TOT" localSheetId="90">[67]Debt!#REF!</definedName>
    <definedName name="AMTZ_TOT" localSheetId="92">[67]Debt!#REF!</definedName>
    <definedName name="AMTZ_TOT" localSheetId="93">[67]Debt!#REF!</definedName>
    <definedName name="AMTZ_TOT" localSheetId="94">#REF!</definedName>
    <definedName name="AMTZ_TOT" localSheetId="98">[67]Debt!#REF!</definedName>
    <definedName name="AMTZ_TOT" localSheetId="99">[67]Debt!#REF!</definedName>
    <definedName name="AMTZ_TOT">[67]Debt!#REF!</definedName>
    <definedName name="ANEXO2" localSheetId="16">[68]BCP!#REF!</definedName>
    <definedName name="ANEXO2" localSheetId="19">[68]BCP!#REF!</definedName>
    <definedName name="ANEXO2" localSheetId="20">[68]BCP!#REF!</definedName>
    <definedName name="ANEXO2" localSheetId="22">[68]BCP!#REF!</definedName>
    <definedName name="ANEXO2" localSheetId="26">#REF!</definedName>
    <definedName name="ANEXO2" localSheetId="103">[68]BCP!#REF!</definedName>
    <definedName name="ANEXO2" localSheetId="31">[68]BCP!#REF!</definedName>
    <definedName name="ANEXO2" localSheetId="34">#REF!</definedName>
    <definedName name="ANEXO2" localSheetId="35">[68]BCP!#REF!</definedName>
    <definedName name="ANEXO2" localSheetId="36">[68]BCP!#REF!</definedName>
    <definedName name="ANEXO2" localSheetId="37">[68]BCP!#REF!</definedName>
    <definedName name="ANEXO2" localSheetId="38">[68]BCP!#REF!</definedName>
    <definedName name="ANEXO2" localSheetId="39">#REF!</definedName>
    <definedName name="ANEXO2" localSheetId="49">[68]BCP!#REF!</definedName>
    <definedName name="ANEXO2" localSheetId="53">[68]BCP!#REF!</definedName>
    <definedName name="ANEXO2" localSheetId="55">[68]BCP!#REF!</definedName>
    <definedName name="ANEXO2" localSheetId="59">[68]BCP!#REF!</definedName>
    <definedName name="ANEXO2" localSheetId="60">[68]BCP!#REF!</definedName>
    <definedName name="ANEXO2" localSheetId="63">[68]BCP!#REF!</definedName>
    <definedName name="ANEXO2" localSheetId="64">#REF!</definedName>
    <definedName name="ANEXO2" localSheetId="15">[68]BCP!#REF!</definedName>
    <definedName name="ANEXO2" localSheetId="66">#REF!</definedName>
    <definedName name="ANEXO2" localSheetId="67">[68]BCP!#REF!</definedName>
    <definedName name="ANEXO2" localSheetId="17">[68]BCP!#REF!</definedName>
    <definedName name="ANEXO2" localSheetId="83">[68]BCP!#REF!</definedName>
    <definedName name="ANEXO2" localSheetId="84">[68]BCP!#REF!</definedName>
    <definedName name="ANEXO2" localSheetId="85">[68]BCP!#REF!</definedName>
    <definedName name="ANEXO2" localSheetId="86">[68]BCP!#REF!</definedName>
    <definedName name="ANEXO2" localSheetId="90">[68]BCP!#REF!</definedName>
    <definedName name="ANEXO2" localSheetId="92">[68]BCP!#REF!</definedName>
    <definedName name="ANEXO2" localSheetId="93">[68]BCP!#REF!</definedName>
    <definedName name="ANEXO2" localSheetId="18">[68]BCP!#REF!</definedName>
    <definedName name="ANEXO2" localSheetId="94">#REF!</definedName>
    <definedName name="ANEXO2" localSheetId="98">[68]BCP!#REF!</definedName>
    <definedName name="ANEXO2" localSheetId="99">[68]BCP!#REF!</definedName>
    <definedName name="ANEXO2" localSheetId="102">[68]BCP!#REF!</definedName>
    <definedName name="ANEXO2" localSheetId="21">[68]BCP!#REF!</definedName>
    <definedName name="ANEXO2" localSheetId="24">[68]BCP!#REF!</definedName>
    <definedName name="ANEXO2" localSheetId="25">#REF!</definedName>
    <definedName name="ANEXO2">[68]BCP!#REF!</definedName>
    <definedName name="ANEXO3">#N/A</definedName>
    <definedName name="ANEXO4">#N/A</definedName>
    <definedName name="ANEXO5">#N/A</definedName>
    <definedName name="ANEXO6">#N/A</definedName>
    <definedName name="annual" localSheetId="31">[69]Contribution!$C$326:$DC$340</definedName>
    <definedName name="annual" localSheetId="34">#REF!</definedName>
    <definedName name="annual" localSheetId="35">[69]Contribution!$C$326:$DC$340</definedName>
    <definedName name="annual" localSheetId="36">[69]Contribution!$C$326:$DC$340</definedName>
    <definedName name="annual" localSheetId="37">[69]Contribution!$C$326:$DC$340</definedName>
    <definedName name="annual" localSheetId="38">[69]Contribution!$C$326:$DC$340</definedName>
    <definedName name="annual" localSheetId="39">#REF!</definedName>
    <definedName name="annual" localSheetId="59">[69]Contribution!$C$326:$DC$340</definedName>
    <definedName name="annual" localSheetId="63">#REF!</definedName>
    <definedName name="annual" localSheetId="64">#REF!</definedName>
    <definedName name="annual" localSheetId="66">#REF!</definedName>
    <definedName name="annual" localSheetId="67">#REF!</definedName>
    <definedName name="annual" localSheetId="90">[69]Contribution!$C$326:$DC$340</definedName>
    <definedName name="annual" localSheetId="92">[69]Contribution!$C$326:$DC$340</definedName>
    <definedName name="annual" localSheetId="93">[69]Contribution!$C$326:$DC$340</definedName>
    <definedName name="annual" localSheetId="94">#REF!</definedName>
    <definedName name="annual">[69]Contribution!$C$326:$DC$340</definedName>
    <definedName name="AÑO" localSheetId="34">#REF!</definedName>
    <definedName name="AÑO" localSheetId="35">#REF!</definedName>
    <definedName name="AÑO" localSheetId="36">#REF!</definedName>
    <definedName name="AÑO" localSheetId="37">'[70]Federal-r'!$HE$5487</definedName>
    <definedName name="AÑO" localSheetId="38">'[70]Federal-r'!$HE$5487</definedName>
    <definedName name="AÑO" localSheetId="39">#REF!</definedName>
    <definedName name="AÑO" localSheetId="59">'[70]Federal-r'!$HE$5487</definedName>
    <definedName name="AÑO" localSheetId="63">#REF!</definedName>
    <definedName name="AÑO" localSheetId="64">#REF!</definedName>
    <definedName name="AÑO" localSheetId="66">#REF!</definedName>
    <definedName name="AÑO" localSheetId="67">#REF!</definedName>
    <definedName name="AÑO" localSheetId="90">#REF!</definedName>
    <definedName name="AÑO" localSheetId="94">#REF!</definedName>
    <definedName name="AÑO">'[70]Federal-r'!$HE$5487</definedName>
    <definedName name="ANO00" localSheetId="16">#REF!</definedName>
    <definedName name="ANO00" localSheetId="19">#REF!</definedName>
    <definedName name="ANO00" localSheetId="20">#REF!</definedName>
    <definedName name="ANO00" localSheetId="22">#REF!</definedName>
    <definedName name="ANO00" localSheetId="23">#REF!</definedName>
    <definedName name="ANO00" localSheetId="31">#REF!</definedName>
    <definedName name="ANO00" localSheetId="34">#REF!</definedName>
    <definedName name="ANO00" localSheetId="35">#REF!</definedName>
    <definedName name="ANO00" localSheetId="36">#REF!</definedName>
    <definedName name="ANO00" localSheetId="37">#REF!</definedName>
    <definedName name="ANO00" localSheetId="38">#REF!</definedName>
    <definedName name="ANO00" localSheetId="39">#REF!</definedName>
    <definedName name="ANO00" localSheetId="59">#REF!</definedName>
    <definedName name="ANO00" localSheetId="67">#REF!</definedName>
    <definedName name="ANO00" localSheetId="17">#REF!</definedName>
    <definedName name="ANO00" localSheetId="87">#REF!</definedName>
    <definedName name="ANO00" localSheetId="90">#REF!</definedName>
    <definedName name="ANO00" localSheetId="92">#REF!</definedName>
    <definedName name="ANO00" localSheetId="93">#REF!</definedName>
    <definedName name="ANO00" localSheetId="18">#REF!</definedName>
    <definedName name="ANO00" localSheetId="98">#REF!</definedName>
    <definedName name="ANO00" localSheetId="99">#REF!</definedName>
    <definedName name="ANO00" localSheetId="21">#REF!</definedName>
    <definedName name="ANO00" localSheetId="24">#REF!</definedName>
    <definedName name="ANO00">#REF!</definedName>
    <definedName name="ANO00A" localSheetId="16">#REF!</definedName>
    <definedName name="ANO00A" localSheetId="19">#REF!</definedName>
    <definedName name="ANO00A" localSheetId="20">#REF!</definedName>
    <definedName name="ANO00A" localSheetId="22">#REF!</definedName>
    <definedName name="ANO00A" localSheetId="23">#REF!</definedName>
    <definedName name="ANO00A" localSheetId="34">#REF!</definedName>
    <definedName name="ANO00A" localSheetId="35">#REF!</definedName>
    <definedName name="ANO00A" localSheetId="36">#REF!</definedName>
    <definedName name="ANO00A" localSheetId="37">#REF!</definedName>
    <definedName name="ANO00A" localSheetId="38">#REF!</definedName>
    <definedName name="ANO00A" localSheetId="39">#REF!</definedName>
    <definedName name="ANO00A" localSheetId="59">#REF!</definedName>
    <definedName name="ANO00A" localSheetId="67">#REF!</definedName>
    <definedName name="ANO00A" localSheetId="17">#REF!</definedName>
    <definedName name="ANO00A" localSheetId="87">#REF!</definedName>
    <definedName name="ANO00A" localSheetId="90">#REF!</definedName>
    <definedName name="ANO00A" localSheetId="92">#REF!</definedName>
    <definedName name="ANO00A" localSheetId="93">#REF!</definedName>
    <definedName name="ANO00A" localSheetId="18">#REF!</definedName>
    <definedName name="ANO00A" localSheetId="98">#REF!</definedName>
    <definedName name="ANO00A" localSheetId="99">#REF!</definedName>
    <definedName name="ANO00A" localSheetId="21">#REF!</definedName>
    <definedName name="ANO00A" localSheetId="24">#REF!</definedName>
    <definedName name="ANO00A">#REF!</definedName>
    <definedName name="ANO00B" localSheetId="16">#REF!</definedName>
    <definedName name="ANO00B" localSheetId="19">#REF!</definedName>
    <definedName name="ANO00B" localSheetId="20">#REF!</definedName>
    <definedName name="ANO00B" localSheetId="22">#REF!</definedName>
    <definedName name="ANO00B" localSheetId="23">#REF!</definedName>
    <definedName name="ANO00B" localSheetId="34">#REF!</definedName>
    <definedName name="ANO00B" localSheetId="35">#REF!</definedName>
    <definedName name="ANO00B" localSheetId="36">#REF!</definedName>
    <definedName name="ANO00B" localSheetId="37">#REF!</definedName>
    <definedName name="ANO00B" localSheetId="38">#REF!</definedName>
    <definedName name="ANO00B" localSheetId="39">#REF!</definedName>
    <definedName name="ANO00B" localSheetId="59">#REF!</definedName>
    <definedName name="ANO00B" localSheetId="67">#REF!</definedName>
    <definedName name="ANO00B" localSheetId="17">#REF!</definedName>
    <definedName name="ANO00B" localSheetId="87">#REF!</definedName>
    <definedName name="ANO00B" localSheetId="90">#REF!</definedName>
    <definedName name="ANO00B" localSheetId="92">#REF!</definedName>
    <definedName name="ANO00B" localSheetId="93">#REF!</definedName>
    <definedName name="ANO00B" localSheetId="18">#REF!</definedName>
    <definedName name="ANO00B" localSheetId="98">#REF!</definedName>
    <definedName name="ANO00B" localSheetId="99">#REF!</definedName>
    <definedName name="ANO00B" localSheetId="21">#REF!</definedName>
    <definedName name="ANO00B" localSheetId="24">#REF!</definedName>
    <definedName name="ANO00B">#REF!</definedName>
    <definedName name="ANO97A" localSheetId="16">#REF!</definedName>
    <definedName name="ANO97A" localSheetId="34">#REF!</definedName>
    <definedName name="ANO97A" localSheetId="35">#REF!</definedName>
    <definedName name="ANO97A" localSheetId="36">#REF!</definedName>
    <definedName name="ANO97A" localSheetId="37">#REF!</definedName>
    <definedName name="ANO97A" localSheetId="38">#REF!</definedName>
    <definedName name="ANO97A" localSheetId="39">#REF!</definedName>
    <definedName name="ANO97A" localSheetId="17">#REF!</definedName>
    <definedName name="ANO97A" localSheetId="90">#REF!</definedName>
    <definedName name="ANO97A" localSheetId="92">#REF!</definedName>
    <definedName name="ANO97A" localSheetId="93">#REF!</definedName>
    <definedName name="ANO97A">#REF!</definedName>
    <definedName name="ANO97B" localSheetId="16">#REF!</definedName>
    <definedName name="ANO97B" localSheetId="34">#REF!</definedName>
    <definedName name="ANO97B" localSheetId="35">#REF!</definedName>
    <definedName name="ANO97B" localSheetId="36">#REF!</definedName>
    <definedName name="ANO97B" localSheetId="37">#REF!</definedName>
    <definedName name="ANO97B" localSheetId="38">#REF!</definedName>
    <definedName name="ANO97B" localSheetId="39">#REF!</definedName>
    <definedName name="ANO97B" localSheetId="17">#REF!</definedName>
    <definedName name="ANO97B" localSheetId="90">#REF!</definedName>
    <definedName name="ANO97B" localSheetId="92">#REF!</definedName>
    <definedName name="ANO97B" localSheetId="93">#REF!</definedName>
    <definedName name="ANO97B">#REF!</definedName>
    <definedName name="ANO98A" localSheetId="16">#REF!</definedName>
    <definedName name="ANO98A" localSheetId="34">#REF!</definedName>
    <definedName name="ANO98A" localSheetId="35">#REF!</definedName>
    <definedName name="ANO98A" localSheetId="36">#REF!</definedName>
    <definedName name="ANO98A" localSheetId="37">#REF!</definedName>
    <definedName name="ANO98A" localSheetId="38">#REF!</definedName>
    <definedName name="ANO98A" localSheetId="39">#REF!</definedName>
    <definedName name="ANO98A" localSheetId="17">#REF!</definedName>
    <definedName name="ANO98A" localSheetId="90">#REF!</definedName>
    <definedName name="ANO98A" localSheetId="92">#REF!</definedName>
    <definedName name="ANO98A" localSheetId="93">#REF!</definedName>
    <definedName name="ANO98A">#REF!</definedName>
    <definedName name="ANO98B" localSheetId="16">#REF!</definedName>
    <definedName name="ANO98B" localSheetId="34">#REF!</definedName>
    <definedName name="ANO98B" localSheetId="35">#REF!</definedName>
    <definedName name="ANO98B" localSheetId="36">#REF!</definedName>
    <definedName name="ANO98B" localSheetId="37">#REF!</definedName>
    <definedName name="ANO98B" localSheetId="38">#REF!</definedName>
    <definedName name="ANO98B" localSheetId="39">#REF!</definedName>
    <definedName name="ANO98B" localSheetId="17">#REF!</definedName>
    <definedName name="ANO98B" localSheetId="90">#REF!</definedName>
    <definedName name="ANO98B" localSheetId="92">#REF!</definedName>
    <definedName name="ANO98B" localSheetId="93">#REF!</definedName>
    <definedName name="ANO98B">#REF!</definedName>
    <definedName name="ANO99A" localSheetId="16">#REF!</definedName>
    <definedName name="ANO99A" localSheetId="34">#REF!</definedName>
    <definedName name="ANO99A" localSheetId="35">#REF!</definedName>
    <definedName name="ANO99A" localSheetId="36">#REF!</definedName>
    <definedName name="ANO99A" localSheetId="37">#REF!</definedName>
    <definedName name="ANO99A" localSheetId="38">#REF!</definedName>
    <definedName name="ANO99A" localSheetId="39">#REF!</definedName>
    <definedName name="ANO99A" localSheetId="17">#REF!</definedName>
    <definedName name="ANO99A" localSheetId="90">#REF!</definedName>
    <definedName name="ANO99A" localSheetId="92">#REF!</definedName>
    <definedName name="ANO99A" localSheetId="93">#REF!</definedName>
    <definedName name="ANO99A">#REF!</definedName>
    <definedName name="ANO99B" localSheetId="16">#REF!</definedName>
    <definedName name="ANO99B" localSheetId="34">#REF!</definedName>
    <definedName name="ANO99B" localSheetId="35">#REF!</definedName>
    <definedName name="ANO99B" localSheetId="36">#REF!</definedName>
    <definedName name="ANO99B" localSheetId="37">#REF!</definedName>
    <definedName name="ANO99B" localSheetId="38">#REF!</definedName>
    <definedName name="ANO99B" localSheetId="39">#REF!</definedName>
    <definedName name="ANO99B" localSheetId="17">#REF!</definedName>
    <definedName name="ANO99B" localSheetId="90">#REF!</definedName>
    <definedName name="ANO99B" localSheetId="92">#REF!</definedName>
    <definedName name="ANO99B" localSheetId="93">#REF!</definedName>
    <definedName name="ANO99B">#REF!</definedName>
    <definedName name="anual1">#N/A</definedName>
    <definedName name="Apalancamiento" localSheetId="34">#REF!</definedName>
    <definedName name="Apalancamiento" localSheetId="35">#REF!</definedName>
    <definedName name="Apalancamiento" localSheetId="36">#REF!</definedName>
    <definedName name="Apalancamiento" localSheetId="37">'[59]Ranking Bancario'!$R$6:$V$54</definedName>
    <definedName name="Apalancamiento" localSheetId="38">'[59]Ranking Bancario'!$R$6:$V$54</definedName>
    <definedName name="Apalancamiento" localSheetId="39">#REF!</definedName>
    <definedName name="Apalancamiento" localSheetId="59">'[59]Ranking Bancario'!$R$6:$V$54</definedName>
    <definedName name="Apalancamiento" localSheetId="63">#REF!</definedName>
    <definedName name="Apalancamiento" localSheetId="64">#REF!</definedName>
    <definedName name="Apalancamiento" localSheetId="66">#REF!</definedName>
    <definedName name="Apalancamiento" localSheetId="67">#REF!</definedName>
    <definedName name="Apalancamiento" localSheetId="90">#REF!</definedName>
    <definedName name="Apalancamiento" localSheetId="94">#REF!</definedName>
    <definedName name="Apalancamiento">'[59]Ranking Bancario'!$R$6:$V$54</definedName>
    <definedName name="apigraphs">#N/A</definedName>
    <definedName name="appendix" localSheetId="26">#REF!,#REF!,#REF!</definedName>
    <definedName name="appendix" localSheetId="34">#REF!,#REF!,#REF!</definedName>
    <definedName name="appendix" localSheetId="35">#REF!,#REF!,#REF!</definedName>
    <definedName name="appendix" localSheetId="36">#REF!,#REF!,#REF!</definedName>
    <definedName name="appendix" localSheetId="37">[39]QNEWLOR!$J$3:$AU$7,[39]QNEWLOR!$J$21:$AU$77,[39]QNEWLOR!$J$91:$AU$149</definedName>
    <definedName name="appendix" localSheetId="38">[39]QNEWLOR!$J$3:$AU$7,[39]QNEWLOR!$J$21:$AU$77,[39]QNEWLOR!$J$91:$AU$149</definedName>
    <definedName name="appendix" localSheetId="39">#REF!,#REF!,#REF!</definedName>
    <definedName name="appendix" localSheetId="59">[39]QNEWLOR!$J$3:$AU$7,[39]QNEWLOR!$J$21:$AU$77,[39]QNEWLOR!$J$91:$AU$149</definedName>
    <definedName name="appendix" localSheetId="63">#REF!,#REF!,#REF!</definedName>
    <definedName name="appendix" localSheetId="64">#REF!,#REF!,#REF!</definedName>
    <definedName name="appendix" localSheetId="66">#REF!,#REF!,#REF!</definedName>
    <definedName name="appendix" localSheetId="67">#REF!,#REF!,#REF!</definedName>
    <definedName name="appendix" localSheetId="90">#REF!,#REF!,#REF!</definedName>
    <definedName name="appendix" localSheetId="94">#REF!,#REF!,#REF!</definedName>
    <definedName name="appendix" localSheetId="25">#REF!,#REF!,#REF!</definedName>
    <definedName name="appendix">[39]QNEWLOR!$J$3:$AU$7,[39]QNEWLOR!$J$21:$AU$77,[39]QNEWLOR!$J$91:$AU$149</definedName>
    <definedName name="APU" localSheetId="16">#REF!</definedName>
    <definedName name="APU" localSheetId="19">#REF!</definedName>
    <definedName name="APU" localSheetId="20">#REF!</definedName>
    <definedName name="APU" localSheetId="22">#REF!</definedName>
    <definedName name="APU" localSheetId="23">#REF!</definedName>
    <definedName name="APU" localSheetId="31">#REF!</definedName>
    <definedName name="APU" localSheetId="34">#REF!</definedName>
    <definedName name="APU" localSheetId="35">#REF!</definedName>
    <definedName name="APU" localSheetId="36">#REF!</definedName>
    <definedName name="APU" localSheetId="37">#REF!</definedName>
    <definedName name="APU" localSheetId="38">#REF!</definedName>
    <definedName name="APU" localSheetId="39">#REF!</definedName>
    <definedName name="APU" localSheetId="59">#REF!</definedName>
    <definedName name="APU" localSheetId="67">#REF!</definedName>
    <definedName name="APU" localSheetId="17">#REF!</definedName>
    <definedName name="APU" localSheetId="87">#REF!</definedName>
    <definedName name="APU" localSheetId="90">#REF!</definedName>
    <definedName name="APU" localSheetId="92">#REF!</definedName>
    <definedName name="APU" localSheetId="93">#REF!</definedName>
    <definedName name="APU" localSheetId="18">#REF!</definedName>
    <definedName name="APU" localSheetId="98">#REF!</definedName>
    <definedName name="APU" localSheetId="99">#REF!</definedName>
    <definedName name="APU" localSheetId="21">#REF!</definedName>
    <definedName name="APU" localSheetId="24">#REF!</definedName>
    <definedName name="APU">#REF!</definedName>
    <definedName name="AR" localSheetId="34">#REF!</definedName>
    <definedName name="AR" localSheetId="35">#REF!</definedName>
    <definedName name="AR" localSheetId="36">#REF!</definedName>
    <definedName name="AR" localSheetId="37">[71]ARBOL!$C$3</definedName>
    <definedName name="AR" localSheetId="38">[71]ARBOL!$C$3</definedName>
    <definedName name="AR" localSheetId="39">#REF!</definedName>
    <definedName name="AR" localSheetId="59">[71]ARBOL!$C$3</definedName>
    <definedName name="AR" localSheetId="63">#REF!</definedName>
    <definedName name="AR" localSheetId="64">#REF!</definedName>
    <definedName name="AR" localSheetId="66">#REF!</definedName>
    <definedName name="AR" localSheetId="67">#REF!</definedName>
    <definedName name="AR" localSheetId="90">#REF!</definedName>
    <definedName name="AR" localSheetId="94">#REF!</definedName>
    <definedName name="AR">[71]ARBOL!$C$3</definedName>
    <definedName name="Arbol" localSheetId="34">#REF!</definedName>
    <definedName name="Arbol" localSheetId="35">#REF!</definedName>
    <definedName name="Arbol" localSheetId="36">#REF!</definedName>
    <definedName name="Arbol" localSheetId="37">'[59]Arbol Rentabilidad'!$B$6:$H$68</definedName>
    <definedName name="Arbol" localSheetId="38">'[59]Arbol Rentabilidad'!$B$6:$H$68</definedName>
    <definedName name="Arbol" localSheetId="39">#REF!</definedName>
    <definedName name="Arbol" localSheetId="59">'[59]Arbol Rentabilidad'!$B$6:$H$68</definedName>
    <definedName name="Arbol" localSheetId="63">#REF!</definedName>
    <definedName name="Arbol" localSheetId="64">#REF!</definedName>
    <definedName name="Arbol" localSheetId="66">#REF!</definedName>
    <definedName name="Arbol" localSheetId="67">#REF!</definedName>
    <definedName name="Arbol" localSheetId="90">#REF!</definedName>
    <definedName name="Arbol" localSheetId="94">#REF!</definedName>
    <definedName name="Arbol">'[59]Arbol Rentabilidad'!$B$6:$H$68</definedName>
    <definedName name="_xlnm.Print_Area" localSheetId="26">#REF!,#REF!,#REF!,#REF!,#REF!,#REF!,#REF!</definedName>
    <definedName name="_xlnm.Print_Area" localSheetId="34">#REF!,#REF!,#REF!,#REF!,#REF!,#REF!,#REF!</definedName>
    <definedName name="_xlnm.Print_Area" localSheetId="35">#REF!,#REF!,#REF!,#REF!,#REF!,#REF!,#REF!</definedName>
    <definedName name="_xlnm.Print_Area" localSheetId="36">#REF!,#REF!,#REF!,#REF!,#REF!,#REF!,#REF!</definedName>
    <definedName name="_xlnm.Print_Area" localSheetId="37">[72]MONTHLY!$A$2:$U$25,[72]MONTHLY!$A$29:$U$66,[72]MONTHLY!$A$71:$U$124,[72]MONTHLY!$A$127:$U$180,[72]MONTHLY!$A$183:$U$238,[72]MONTHLY!$A$244:$U$287,[72]MONTHLY!$A$291:$U$330</definedName>
    <definedName name="_xlnm.Print_Area" localSheetId="38">[72]MONTHLY!$A$2:$U$25,[72]MONTHLY!$A$29:$U$66,[72]MONTHLY!$A$71:$U$124,[72]MONTHLY!$A$127:$U$180,[72]MONTHLY!$A$183:$U$238,[72]MONTHLY!$A$244:$U$287,[72]MONTHLY!$A$291:$U$330</definedName>
    <definedName name="_xlnm.Print_Area" localSheetId="39">#REF!,#REF!,#REF!,#REF!,#REF!,#REF!,#REF!</definedName>
    <definedName name="_xlnm.Print_Area" localSheetId="49">'[73]Table 1'!#REF!</definedName>
    <definedName name="_xlnm.Print_Area" localSheetId="50">'[73]Table 1'!#REF!</definedName>
    <definedName name="_xlnm.Print_Area" localSheetId="51">'Tabla 31'!$D$5:$G$105</definedName>
    <definedName name="_xlnm.Print_Area" localSheetId="52">'Tabla 32'!$D$5:$G$6</definedName>
    <definedName name="_xlnm.Print_Area" localSheetId="53">'Tabla 33'!$B$8:$G$56</definedName>
    <definedName name="_xlnm.Print_Area" localSheetId="54">'[73]Table 1'!#REF!</definedName>
    <definedName name="_xlnm.Print_Area" localSheetId="55">'Tabla 35'!$D$7:$F$29</definedName>
    <definedName name="_xlnm.Print_Area" localSheetId="59">[72]MONTHLY!$A$2:$U$25,[72]MONTHLY!$A$29:$U$66,[72]MONTHLY!$A$71:$U$124,[72]MONTHLY!$A$127:$U$180,[72]MONTHLY!$A$183:$U$238,[72]MONTHLY!$A$244:$U$287,[72]MONTHLY!$A$291:$U$330</definedName>
    <definedName name="_xlnm.Print_Area" localSheetId="63">#REF!,#REF!,#REF!,#REF!,#REF!,#REF!,#REF!</definedName>
    <definedName name="_xlnm.Print_Area" localSheetId="64">#REF!,#REF!,#REF!,#REF!,#REF!,#REF!,#REF!</definedName>
    <definedName name="_xlnm.Print_Area" localSheetId="66">#REF!,#REF!,#REF!,#REF!,#REF!,#REF!,#REF!</definedName>
    <definedName name="_xlnm.Print_Area" localSheetId="67">#REF!,#REF!,#REF!,#REF!,#REF!,#REF!,#REF!</definedName>
    <definedName name="_xlnm.Print_Area" localSheetId="90">#REF!,#REF!,#REF!,#REF!,#REF!,#REF!,#REF!</definedName>
    <definedName name="_xlnm.Print_Area" localSheetId="94">#REF!,#REF!,#REF!,#REF!,#REF!,#REF!,#REF!</definedName>
    <definedName name="_xlnm.Print_Area" localSheetId="25">#REF!,#REF!,#REF!,#REF!,#REF!,#REF!,#REF!</definedName>
    <definedName name="_xlnm.Print_Area">[72]MONTHLY!$A$2:$U$25,[72]MONTHLY!$A$29:$U$66,[72]MONTHLY!$A$71:$U$124,[72]MONTHLY!$A$127:$U$180,[72]MONTHLY!$A$183:$U$238,[72]MONTHLY!$A$244:$U$287,[72]MONTHLY!$A$291:$U$330</definedName>
    <definedName name="area_de_impressaoEST" localSheetId="16">#REF!</definedName>
    <definedName name="area_de_impressaoEST" localSheetId="19">#REF!</definedName>
    <definedName name="area_de_impressaoEST" localSheetId="20">#REF!</definedName>
    <definedName name="area_de_impressaoEST" localSheetId="22">#REF!</definedName>
    <definedName name="area_de_impressaoEST" localSheetId="23">#REF!</definedName>
    <definedName name="area_de_impressaoEST" localSheetId="31">#REF!</definedName>
    <definedName name="area_de_impressaoEST" localSheetId="34">#REF!</definedName>
    <definedName name="area_de_impressaoEST" localSheetId="35">#REF!</definedName>
    <definedName name="area_de_impressaoEST" localSheetId="36">#REF!</definedName>
    <definedName name="area_de_impressaoEST" localSheetId="37">#REF!</definedName>
    <definedName name="area_de_impressaoEST" localSheetId="38">#REF!</definedName>
    <definedName name="area_de_impressaoEST" localSheetId="39">#REF!</definedName>
    <definedName name="area_de_impressaoEST" localSheetId="59">#REF!</definedName>
    <definedName name="area_de_impressaoEST" localSheetId="67">#REF!</definedName>
    <definedName name="area_de_impressaoEST" localSheetId="17">#REF!</definedName>
    <definedName name="area_de_impressaoEST" localSheetId="87">#REF!</definedName>
    <definedName name="area_de_impressaoEST" localSheetId="90">#REF!</definedName>
    <definedName name="area_de_impressaoEST" localSheetId="92">#REF!</definedName>
    <definedName name="area_de_impressaoEST" localSheetId="93">#REF!</definedName>
    <definedName name="area_de_impressaoEST" localSheetId="18">#REF!</definedName>
    <definedName name="area_de_impressaoEST" localSheetId="98">#REF!</definedName>
    <definedName name="area_de_impressaoEST" localSheetId="99">#REF!</definedName>
    <definedName name="area_de_impressaoEST" localSheetId="21">#REF!</definedName>
    <definedName name="area_de_impressaoEST" localSheetId="24">#REF!</definedName>
    <definedName name="area_de_impressaoEST">#REF!</definedName>
    <definedName name="Área_impressão_DIR" localSheetId="16">#REF!</definedName>
    <definedName name="Área_impressão_DIR" localSheetId="19">#REF!</definedName>
    <definedName name="Área_impressão_DIR" localSheetId="20">#REF!</definedName>
    <definedName name="Área_impressão_DIR" localSheetId="22">#REF!</definedName>
    <definedName name="Área_impressão_DIR" localSheetId="23">#REF!</definedName>
    <definedName name="Área_impressão_DIR" localSheetId="34">#REF!</definedName>
    <definedName name="Área_impressão_DIR" localSheetId="35">#REF!</definedName>
    <definedName name="Área_impressão_DIR" localSheetId="36">#REF!</definedName>
    <definedName name="Área_impressão_DIR" localSheetId="37">#REF!</definedName>
    <definedName name="Área_impressão_DIR" localSheetId="38">#REF!</definedName>
    <definedName name="Área_impressão_DIR" localSheetId="39">#REF!</definedName>
    <definedName name="Área_impressão_DIR" localSheetId="59">#REF!</definedName>
    <definedName name="Área_impressão_DIR" localSheetId="67">#REF!</definedName>
    <definedName name="Área_impressão_DIR" localSheetId="17">#REF!</definedName>
    <definedName name="Área_impressão_DIR" localSheetId="87">#REF!</definedName>
    <definedName name="Área_impressão_DIR" localSheetId="90">#REF!</definedName>
    <definedName name="Área_impressão_DIR" localSheetId="92">#REF!</definedName>
    <definedName name="Área_impressão_DIR" localSheetId="93">#REF!</definedName>
    <definedName name="Área_impressão_DIR" localSheetId="18">#REF!</definedName>
    <definedName name="Área_impressão_DIR" localSheetId="98">#REF!</definedName>
    <definedName name="Área_impressão_DIR" localSheetId="99">#REF!</definedName>
    <definedName name="Área_impressão_DIR" localSheetId="21">#REF!</definedName>
    <definedName name="Área_impressão_DIR" localSheetId="24">#REF!</definedName>
    <definedName name="Área_impressão_DIR">#REF!</definedName>
    <definedName name="AREACONSTRUCCIO" localSheetId="16">#REF!</definedName>
    <definedName name="AREACONSTRUCCIO" localSheetId="19">#REF!</definedName>
    <definedName name="AREACONSTRUCCIO" localSheetId="20">#REF!</definedName>
    <definedName name="AREACONSTRUCCIO" localSheetId="22">#REF!</definedName>
    <definedName name="AREACONSTRUCCIO" localSheetId="26">#REF!</definedName>
    <definedName name="AREACONSTRUCCIO" localSheetId="103">#REF!</definedName>
    <definedName name="AREACONSTRUCCIO" localSheetId="31">#REF!</definedName>
    <definedName name="AREACONSTRUCCIO" localSheetId="34">#REF!</definedName>
    <definedName name="AREACONSTRUCCIO" localSheetId="35">#REF!</definedName>
    <definedName name="AREACONSTRUCCIO" localSheetId="36">#REF!</definedName>
    <definedName name="AREACONSTRUCCIO" localSheetId="37">#REF!</definedName>
    <definedName name="AREACONSTRUCCIO" localSheetId="38">#REF!</definedName>
    <definedName name="AREACONSTRUCCIO" localSheetId="39">#REF!</definedName>
    <definedName name="AREACONSTRUCCIO" localSheetId="49">#REF!</definedName>
    <definedName name="AREACONSTRUCCIO" localSheetId="53">#REF!</definedName>
    <definedName name="AREACONSTRUCCIO" localSheetId="55">#REF!</definedName>
    <definedName name="AREACONSTRUCCIO" localSheetId="59">#REF!</definedName>
    <definedName name="AREACONSTRUCCIO" localSheetId="60">#REF!</definedName>
    <definedName name="AREACONSTRUCCIO" localSheetId="63">#REF!</definedName>
    <definedName name="AREACONSTRUCCIO" localSheetId="64">#REF!</definedName>
    <definedName name="AREACONSTRUCCIO" localSheetId="15">#REF!</definedName>
    <definedName name="AREACONSTRUCCIO" localSheetId="67">#REF!</definedName>
    <definedName name="AREACONSTRUCCIO" localSheetId="17">#REF!</definedName>
    <definedName name="AREACONSTRUCCIO" localSheetId="82">#REF!</definedName>
    <definedName name="AREACONSTRUCCIO" localSheetId="83">#REF!</definedName>
    <definedName name="AREACONSTRUCCIO" localSheetId="84">#REF!</definedName>
    <definedName name="AREACONSTRUCCIO" localSheetId="85">#REF!</definedName>
    <definedName name="AREACONSTRUCCIO" localSheetId="86">#REF!</definedName>
    <definedName name="AREACONSTRUCCIO" localSheetId="90">#REF!</definedName>
    <definedName name="AREACONSTRUCCIO" localSheetId="92">#REF!</definedName>
    <definedName name="AREACONSTRUCCIO" localSheetId="93">#REF!</definedName>
    <definedName name="AREACONSTRUCCIO" localSheetId="18">#REF!</definedName>
    <definedName name="AREACONSTRUCCIO" localSheetId="98">#REF!</definedName>
    <definedName name="AREACONSTRUCCIO" localSheetId="99">#REF!</definedName>
    <definedName name="AREACONSTRUCCIO" localSheetId="102">#REF!</definedName>
    <definedName name="AREACONSTRUCCIO" localSheetId="21">#REF!</definedName>
    <definedName name="AREACONSTRUCCIO" localSheetId="24">#REF!</definedName>
    <definedName name="AREACONSTRUCCIO" localSheetId="25">#REF!</definedName>
    <definedName name="AREACONSTRUCCIO">#REF!</definedName>
    <definedName name="ARREC98" localSheetId="16">#REF!</definedName>
    <definedName name="ARREC98" localSheetId="34">#REF!</definedName>
    <definedName name="ARREC98" localSheetId="35">#REF!</definedName>
    <definedName name="ARREC98" localSheetId="36">#REF!</definedName>
    <definedName name="ARREC98" localSheetId="37">#REF!</definedName>
    <definedName name="ARREC98" localSheetId="38">#REF!</definedName>
    <definedName name="ARREC98" localSheetId="39">#REF!</definedName>
    <definedName name="ARREC98" localSheetId="17">#REF!</definedName>
    <definedName name="ARREC98" localSheetId="90">#REF!</definedName>
    <definedName name="ARREC98" localSheetId="92">#REF!</definedName>
    <definedName name="ARREC98" localSheetId="93">#REF!</definedName>
    <definedName name="ARREC98">#REF!</definedName>
    <definedName name="ARREC99" localSheetId="16">#REF!</definedName>
    <definedName name="ARREC99" localSheetId="34">#REF!</definedName>
    <definedName name="ARREC99" localSheetId="35">#REF!</definedName>
    <definedName name="ARREC99" localSheetId="36">#REF!</definedName>
    <definedName name="ARREC99" localSheetId="37">#REF!</definedName>
    <definedName name="ARREC99" localSheetId="38">#REF!</definedName>
    <definedName name="ARREC99" localSheetId="39">#REF!</definedName>
    <definedName name="ARREC99" localSheetId="17">#REF!</definedName>
    <definedName name="ARREC99" localSheetId="90">#REF!</definedName>
    <definedName name="ARREC99" localSheetId="92">#REF!</definedName>
    <definedName name="ARREC99" localSheetId="93">#REF!</definedName>
    <definedName name="ARREC99">#REF!</definedName>
    <definedName name="as" localSheetId="16" hidden="1">'[74]Fax a enviar'!#REF!</definedName>
    <definedName name="as" localSheetId="19" hidden="1">'[74]Fax a enviar'!#REF!</definedName>
    <definedName name="as" localSheetId="20" hidden="1">'[74]Fax a enviar'!#REF!</definedName>
    <definedName name="as" localSheetId="26" hidden="1">#REF!</definedName>
    <definedName name="as" localSheetId="103" hidden="1">'[74]Fax a enviar'!#REF!</definedName>
    <definedName name="as" localSheetId="31" hidden="1">'[74]Fax a enviar'!#REF!</definedName>
    <definedName name="as" localSheetId="34" hidden="1">#REF!</definedName>
    <definedName name="as" localSheetId="35" hidden="1">#REF!</definedName>
    <definedName name="as" localSheetId="36" hidden="1">'[74]Fax a enviar'!#REF!</definedName>
    <definedName name="as" localSheetId="37" hidden="1">'[74]Fax a enviar'!#REF!</definedName>
    <definedName name="as" localSheetId="38" hidden="1">'[74]Fax a enviar'!#REF!</definedName>
    <definedName name="as" localSheetId="39" hidden="1">#REF!</definedName>
    <definedName name="as" localSheetId="40" hidden="1">#REF!</definedName>
    <definedName name="as" localSheetId="41" hidden="1">#REF!</definedName>
    <definedName name="as" localSheetId="59" hidden="1">'[74]Fax a enviar'!#REF!</definedName>
    <definedName name="as" localSheetId="60" hidden="1">'[74]Fax a enviar'!#REF!</definedName>
    <definedName name="as" localSheetId="63" hidden="1">'[74]Fax a enviar'!#REF!</definedName>
    <definedName name="as" localSheetId="64" hidden="1">#REF!</definedName>
    <definedName name="as" localSheetId="15" hidden="1">'[74]Fax a enviar'!#REF!</definedName>
    <definedName name="as" localSheetId="66" hidden="1">#REF!</definedName>
    <definedName name="as" localSheetId="67" hidden="1">'[74]Fax a enviar'!#REF!</definedName>
    <definedName name="as" localSheetId="17" hidden="1">'[74]Fax a enviar'!#REF!</definedName>
    <definedName name="as" localSheetId="83" hidden="1">'[74]Fax a enviar'!#REF!</definedName>
    <definedName name="as" localSheetId="84" hidden="1">'[74]Fax a enviar'!#REF!</definedName>
    <definedName name="as" localSheetId="85" hidden="1">'[74]Fax a enviar'!#REF!</definedName>
    <definedName name="as" localSheetId="86" hidden="1">'[74]Fax a enviar'!#REF!</definedName>
    <definedName name="as" localSheetId="87" hidden="1">'[74]Fax a enviar'!#REF!</definedName>
    <definedName name="as" localSheetId="90" hidden="1">'[74]Fax a enviar'!#REF!</definedName>
    <definedName name="as" localSheetId="18" hidden="1">'[74]Fax a enviar'!#REF!</definedName>
    <definedName name="as" localSheetId="94" hidden="1">#REF!</definedName>
    <definedName name="as" localSheetId="99" hidden="1">'[74]Fax a enviar'!#REF!</definedName>
    <definedName name="as" localSheetId="102" hidden="1">'[74]Fax a enviar'!#REF!</definedName>
    <definedName name="as" localSheetId="21" hidden="1">'[74]Fax a enviar'!#REF!</definedName>
    <definedName name="as" localSheetId="24" hidden="1">'[74]Fax a enviar'!#REF!</definedName>
    <definedName name="as" localSheetId="25" hidden="1">#REF!</definedName>
    <definedName name="as" hidden="1">'[74]Fax a enviar'!#REF!</definedName>
    <definedName name="ASAU" localSheetId="16">#REF!</definedName>
    <definedName name="ASAU" localSheetId="19">#REF!</definedName>
    <definedName name="ASAU" localSheetId="20">#REF!</definedName>
    <definedName name="ASAU" localSheetId="22">#REF!</definedName>
    <definedName name="ASAU" localSheetId="26">#REF!</definedName>
    <definedName name="ASAU" localSheetId="27">#REF!</definedName>
    <definedName name="ASAU" localSheetId="103">#REF!</definedName>
    <definedName name="ASAU" localSheetId="31">#REF!</definedName>
    <definedName name="ASAU" localSheetId="34">#REF!</definedName>
    <definedName name="ASAU" localSheetId="35">#REF!</definedName>
    <definedName name="ASAU" localSheetId="36">#REF!</definedName>
    <definedName name="ASAU" localSheetId="37">#REF!</definedName>
    <definedName name="ASAU" localSheetId="38">#REF!</definedName>
    <definedName name="ASAU" localSheetId="39">#REF!</definedName>
    <definedName name="ASAU" localSheetId="40">#REF!</definedName>
    <definedName name="ASAU" localSheetId="41">#REF!</definedName>
    <definedName name="ASAU" localSheetId="59">#REF!</definedName>
    <definedName name="ASAU" localSheetId="60">#REF!</definedName>
    <definedName name="ASAU" localSheetId="63">#REF!</definedName>
    <definedName name="ASAU" localSheetId="64">#REF!</definedName>
    <definedName name="ASAU" localSheetId="15">#REF!</definedName>
    <definedName name="ASAU" localSheetId="67">#REF!</definedName>
    <definedName name="ASAU" localSheetId="17">#REF!</definedName>
    <definedName name="ASAU" localSheetId="82">#REF!</definedName>
    <definedName name="ASAU" localSheetId="83">#REF!</definedName>
    <definedName name="ASAU" localSheetId="84">#REF!</definedName>
    <definedName name="ASAU" localSheetId="85">#REF!</definedName>
    <definedName name="ASAU" localSheetId="86">#REF!</definedName>
    <definedName name="ASAU" localSheetId="87">#REF!</definedName>
    <definedName name="ASAU" localSheetId="90">#REF!</definedName>
    <definedName name="ASAU" localSheetId="92">#REF!</definedName>
    <definedName name="ASAU" localSheetId="93">#REF!</definedName>
    <definedName name="ASAU" localSheetId="18">#REF!</definedName>
    <definedName name="ASAU" localSheetId="98">#REF!</definedName>
    <definedName name="ASAU" localSheetId="99">#REF!</definedName>
    <definedName name="ASAU" localSheetId="102">#REF!</definedName>
    <definedName name="ASAU" localSheetId="21">#REF!</definedName>
    <definedName name="ASAU" localSheetId="24">#REF!</definedName>
    <definedName name="ASAU" localSheetId="25">#REF!</definedName>
    <definedName name="ASAU">#REF!</definedName>
    <definedName name="ASAU1" localSheetId="16">#REF!</definedName>
    <definedName name="ASAU1" localSheetId="22">#REF!</definedName>
    <definedName name="ASAU1" localSheetId="26">#REF!</definedName>
    <definedName name="ASAU1" localSheetId="27">#REF!</definedName>
    <definedName name="ASAU1" localSheetId="31">#REF!</definedName>
    <definedName name="ASAU1" localSheetId="34">#REF!</definedName>
    <definedName name="ASAU1" localSheetId="35">#REF!</definedName>
    <definedName name="ASAU1" localSheetId="36">#REF!</definedName>
    <definedName name="ASAU1" localSheetId="37">#REF!</definedName>
    <definedName name="ASAU1" localSheetId="38">#REF!</definedName>
    <definedName name="ASAU1" localSheetId="39">#REF!</definedName>
    <definedName name="ASAU1" localSheetId="40">#REF!</definedName>
    <definedName name="ASAU1" localSheetId="41">#REF!</definedName>
    <definedName name="ASAU1" localSheetId="59">#REF!</definedName>
    <definedName name="ASAU1" localSheetId="60">#REF!</definedName>
    <definedName name="ASAU1" localSheetId="67">#REF!</definedName>
    <definedName name="ASAU1" localSheetId="17">#REF!</definedName>
    <definedName name="ASAU1" localSheetId="82">#REF!</definedName>
    <definedName name="ASAU1" localSheetId="83">#REF!</definedName>
    <definedName name="ASAU1" localSheetId="84">#REF!</definedName>
    <definedName name="ASAU1" localSheetId="85">#REF!</definedName>
    <definedName name="ASAU1" localSheetId="86">#REF!</definedName>
    <definedName name="ASAU1" localSheetId="87">#REF!</definedName>
    <definedName name="ASAU1" localSheetId="90">#REF!</definedName>
    <definedName name="ASAU1" localSheetId="92">#REF!</definedName>
    <definedName name="ASAU1" localSheetId="93">#REF!</definedName>
    <definedName name="ASAU1" localSheetId="98">#REF!</definedName>
    <definedName name="ASAU1" localSheetId="99">#REF!</definedName>
    <definedName name="ASAU1" localSheetId="25">#REF!</definedName>
    <definedName name="ASAU1">#REF!</definedName>
    <definedName name="asd" localSheetId="16">#REF!</definedName>
    <definedName name="asd" localSheetId="22">#REF!</definedName>
    <definedName name="asd" localSheetId="26">#REF!</definedName>
    <definedName name="asd" localSheetId="27">#REF!</definedName>
    <definedName name="asd" localSheetId="31">#REF!</definedName>
    <definedName name="asd" localSheetId="34">#REF!</definedName>
    <definedName name="asd" localSheetId="35">#REF!</definedName>
    <definedName name="asd" localSheetId="36">#REF!</definedName>
    <definedName name="asd" localSheetId="37">#REF!</definedName>
    <definedName name="asd" localSheetId="38">#REF!</definedName>
    <definedName name="asd" localSheetId="39">#REF!</definedName>
    <definedName name="asd" localSheetId="40">#REF!</definedName>
    <definedName name="asd" localSheetId="41">#REF!</definedName>
    <definedName name="asd" localSheetId="49">'[75]SPNF Acuerdo Incl. Int.'!asd</definedName>
    <definedName name="asd" localSheetId="50">'[75]SPNF Acuerdo Incl. Int.'!asd</definedName>
    <definedName name="asd" localSheetId="51">'[75]SPNF Acuerdo Incl. Int.'!asd</definedName>
    <definedName name="asd" localSheetId="52">'[75]SPNF Acuerdo Incl. Int.'!asd</definedName>
    <definedName name="asd" localSheetId="53">'[75]SPNF Acuerdo Incl. Int.'!asd</definedName>
    <definedName name="asd" localSheetId="54">'[75]SPNF Acuerdo Incl. Int.'!asd</definedName>
    <definedName name="asd" localSheetId="55">'[75]SPNF Acuerdo Incl. Int.'!asd</definedName>
    <definedName name="asd" localSheetId="59">#REF!</definedName>
    <definedName name="asd" localSheetId="60">#REF!</definedName>
    <definedName name="asd" localSheetId="67">#REF!</definedName>
    <definedName name="asd" localSheetId="17">#REF!</definedName>
    <definedName name="asd" localSheetId="82">#REF!</definedName>
    <definedName name="asd" localSheetId="83">#REF!</definedName>
    <definedName name="asd" localSheetId="84">#REF!</definedName>
    <definedName name="asd" localSheetId="85">#REF!</definedName>
    <definedName name="asd" localSheetId="86">#REF!</definedName>
    <definedName name="asd" localSheetId="87">#REF!</definedName>
    <definedName name="asd" localSheetId="90">#REF!</definedName>
    <definedName name="asd" localSheetId="92">#REF!</definedName>
    <definedName name="asd" localSheetId="93">#REF!</definedName>
    <definedName name="asd" localSheetId="98">#REF!</definedName>
    <definedName name="asd" localSheetId="99">#REF!</definedName>
    <definedName name="asd" localSheetId="25">#REF!</definedName>
    <definedName name="asd">#REF!</definedName>
    <definedName name="ASDF" localSheetId="16">#REF!</definedName>
    <definedName name="ASDF" localSheetId="34">#REF!</definedName>
    <definedName name="ASDF" localSheetId="35">#REF!</definedName>
    <definedName name="ASDF" localSheetId="36">#REF!</definedName>
    <definedName name="ASDF" localSheetId="37">#REF!</definedName>
    <definedName name="ASDF" localSheetId="38">#REF!</definedName>
    <definedName name="ASDF" localSheetId="39">#REF!</definedName>
    <definedName name="ASDF" localSheetId="17">#REF!</definedName>
    <definedName name="ASDF" localSheetId="90">#REF!</definedName>
    <definedName name="ASDF" localSheetId="92">#REF!</definedName>
    <definedName name="ASDF" localSheetId="93">#REF!</definedName>
    <definedName name="ASDF">#REF!</definedName>
    <definedName name="ASDFG" localSheetId="16">#REF!</definedName>
    <definedName name="ASDFG" localSheetId="34">#REF!</definedName>
    <definedName name="ASDFG" localSheetId="35">#REF!</definedName>
    <definedName name="ASDFG" localSheetId="36">#REF!</definedName>
    <definedName name="ASDFG" localSheetId="37">#REF!</definedName>
    <definedName name="ASDFG" localSheetId="38">#REF!</definedName>
    <definedName name="ASDFG" localSheetId="39">#REF!</definedName>
    <definedName name="ASDFG" localSheetId="17">#REF!</definedName>
    <definedName name="ASDFG" localSheetId="90">#REF!</definedName>
    <definedName name="ASDFG" localSheetId="92">#REF!</definedName>
    <definedName name="ASDFG" localSheetId="93">#REF!</definedName>
    <definedName name="ASDFG">#REF!</definedName>
    <definedName name="asdrae" localSheetId="16" hidden="1">#REF!</definedName>
    <definedName name="asdrae" localSheetId="22" hidden="1">#REF!</definedName>
    <definedName name="asdrae" localSheetId="27" hidden="1">#REF!</definedName>
    <definedName name="asdrae" localSheetId="34" hidden="1">#REF!</definedName>
    <definedName name="asdrae" localSheetId="35" hidden="1">#REF!</definedName>
    <definedName name="asdrae" localSheetId="36" hidden="1">#REF!</definedName>
    <definedName name="asdrae" localSheetId="37" hidden="1">#REF!</definedName>
    <definedName name="asdrae" localSheetId="38" hidden="1">#REF!</definedName>
    <definedName name="asdrae" localSheetId="39" hidden="1">#REF!</definedName>
    <definedName name="asdrae" localSheetId="40" hidden="1">#REF!</definedName>
    <definedName name="asdrae" localSheetId="41" hidden="1">#REF!</definedName>
    <definedName name="asdrae" localSheetId="17" hidden="1">#REF!</definedName>
    <definedName name="asdrae" localSheetId="82" hidden="1">#REF!</definedName>
    <definedName name="asdrae" localSheetId="90" hidden="1">#REF!</definedName>
    <definedName name="asdrae" localSheetId="92" hidden="1">#REF!</definedName>
    <definedName name="asdrae" localSheetId="93" hidden="1">#REF!</definedName>
    <definedName name="asdrae" localSheetId="99" hidden="1">#REF!</definedName>
    <definedName name="asdrae" localSheetId="25" hidden="1">#REF!</definedName>
    <definedName name="asdrae" hidden="1">#REF!</definedName>
    <definedName name="asdrra" localSheetId="16">#REF!</definedName>
    <definedName name="asdrra" localSheetId="22">#REF!</definedName>
    <definedName name="asdrra" localSheetId="27">#REF!</definedName>
    <definedName name="asdrra" localSheetId="34">#REF!</definedName>
    <definedName name="asdrra" localSheetId="35">#REF!</definedName>
    <definedName name="asdrra" localSheetId="36">#REF!</definedName>
    <definedName name="asdrra" localSheetId="37">#REF!</definedName>
    <definedName name="asdrra" localSheetId="38">#REF!</definedName>
    <definedName name="asdrra" localSheetId="39">#REF!</definedName>
    <definedName name="asdrra" localSheetId="40">#REF!</definedName>
    <definedName name="asdrra" localSheetId="41">#REF!</definedName>
    <definedName name="asdrra" localSheetId="17">#REF!</definedName>
    <definedName name="asdrra" localSheetId="82">#REF!</definedName>
    <definedName name="asdrra" localSheetId="90">#REF!</definedName>
    <definedName name="asdrra" localSheetId="92">#REF!</definedName>
    <definedName name="asdrra" localSheetId="93">#REF!</definedName>
    <definedName name="asdrra" localSheetId="99">#REF!</definedName>
    <definedName name="asdrra" localSheetId="25">#REF!</definedName>
    <definedName name="asdrra">#REF!</definedName>
    <definedName name="ase" localSheetId="16">#REF!</definedName>
    <definedName name="ase" localSheetId="22">#REF!</definedName>
    <definedName name="ase" localSheetId="27">#REF!</definedName>
    <definedName name="ase" localSheetId="34">#REF!</definedName>
    <definedName name="ase" localSheetId="35">#REF!</definedName>
    <definedName name="ase" localSheetId="36">#REF!</definedName>
    <definedName name="ase" localSheetId="37">#REF!</definedName>
    <definedName name="ase" localSheetId="38">#REF!</definedName>
    <definedName name="ase" localSheetId="39">#REF!</definedName>
    <definedName name="ase" localSheetId="40">#REF!</definedName>
    <definedName name="ase" localSheetId="41">#REF!</definedName>
    <definedName name="ase" localSheetId="17">#REF!</definedName>
    <definedName name="ase" localSheetId="82">#REF!</definedName>
    <definedName name="ase" localSheetId="90">#REF!</definedName>
    <definedName name="ase" localSheetId="92">#REF!</definedName>
    <definedName name="ase" localSheetId="93">#REF!</definedName>
    <definedName name="ase" localSheetId="99">#REF!</definedName>
    <definedName name="ase" localSheetId="25">#REF!</definedName>
    <definedName name="ase">#REF!</definedName>
    <definedName name="aser" localSheetId="16">#REF!</definedName>
    <definedName name="aser" localSheetId="22">#REF!</definedName>
    <definedName name="aser" localSheetId="27">#REF!</definedName>
    <definedName name="aser" localSheetId="34">#REF!</definedName>
    <definedName name="aser" localSheetId="35">#REF!</definedName>
    <definedName name="aser" localSheetId="36">#REF!</definedName>
    <definedName name="aser" localSheetId="37">#REF!</definedName>
    <definedName name="aser" localSheetId="38">#REF!</definedName>
    <definedName name="aser" localSheetId="39">#REF!</definedName>
    <definedName name="aser" localSheetId="40">#REF!</definedName>
    <definedName name="aser" localSheetId="41">#REF!</definedName>
    <definedName name="aser" localSheetId="17">#REF!</definedName>
    <definedName name="aser" localSheetId="82">#REF!</definedName>
    <definedName name="aser" localSheetId="90">#REF!</definedName>
    <definedName name="aser" localSheetId="92">#REF!</definedName>
    <definedName name="aser" localSheetId="93">#REF!</definedName>
    <definedName name="aser" localSheetId="99">#REF!</definedName>
    <definedName name="aser" localSheetId="25">#REF!</definedName>
    <definedName name="aser">#REF!</definedName>
    <definedName name="AsignadoA" localSheetId="16">#REF!</definedName>
    <definedName name="AsignadoA" localSheetId="22">#REF!</definedName>
    <definedName name="AsignadoA" localSheetId="34">#REF!</definedName>
    <definedName name="AsignadoA" localSheetId="35">#REF!</definedName>
    <definedName name="AsignadoA" localSheetId="36">#REF!</definedName>
    <definedName name="AsignadoA" localSheetId="37">#REF!</definedName>
    <definedName name="AsignadoA" localSheetId="38">#REF!</definedName>
    <definedName name="AsignadoA" localSheetId="39">#REF!</definedName>
    <definedName name="AsignadoA" localSheetId="60">#REF!</definedName>
    <definedName name="AsignadoA" localSheetId="64">#REF!</definedName>
    <definedName name="AsignadoA" localSheetId="17">#REF!</definedName>
    <definedName name="AsignadoA" localSheetId="82">#REF!</definedName>
    <definedName name="AsignadoA" localSheetId="87">#REF!</definedName>
    <definedName name="AsignadoA" localSheetId="90">#REF!</definedName>
    <definedName name="AsignadoA" localSheetId="92">#REF!</definedName>
    <definedName name="AsignadoA" localSheetId="93">#REF!</definedName>
    <definedName name="AsignadoA">#REF!</definedName>
    <definedName name="ASO" localSheetId="16">#REF!</definedName>
    <definedName name="ASO" localSheetId="22">#REF!</definedName>
    <definedName name="ASO" localSheetId="34">#REF!</definedName>
    <definedName name="ASO" localSheetId="35">#REF!</definedName>
    <definedName name="ASO" localSheetId="36">#REF!</definedName>
    <definedName name="ASO" localSheetId="37">#REF!</definedName>
    <definedName name="ASO" localSheetId="38">#REF!</definedName>
    <definedName name="ASO" localSheetId="39">#REF!</definedName>
    <definedName name="ASO" localSheetId="49">#REF!</definedName>
    <definedName name="ASO" localSheetId="53">#REF!</definedName>
    <definedName name="ASO" localSheetId="55">#REF!</definedName>
    <definedName name="ASO" localSheetId="17">#REF!</definedName>
    <definedName name="ASO" localSheetId="82">#REF!</definedName>
    <definedName name="ASO" localSheetId="90">#REF!</definedName>
    <definedName name="ASO" localSheetId="92">#REF!</definedName>
    <definedName name="ASO" localSheetId="93">#REF!</definedName>
    <definedName name="ASO" localSheetId="99">#REF!</definedName>
    <definedName name="ASO">#REF!</definedName>
    <definedName name="asraa" localSheetId="16">#REF!</definedName>
    <definedName name="asraa" localSheetId="22">#REF!</definedName>
    <definedName name="asraa" localSheetId="27">#REF!</definedName>
    <definedName name="asraa" localSheetId="34">#REF!</definedName>
    <definedName name="asraa" localSheetId="35">#REF!</definedName>
    <definedName name="asraa" localSheetId="36">#REF!</definedName>
    <definedName name="asraa" localSheetId="37">#REF!</definedName>
    <definedName name="asraa" localSheetId="38">#REF!</definedName>
    <definedName name="asraa" localSheetId="39">#REF!</definedName>
    <definedName name="asraa" localSheetId="40">#REF!</definedName>
    <definedName name="asraa" localSheetId="41">#REF!</definedName>
    <definedName name="asraa" localSheetId="17">#REF!</definedName>
    <definedName name="asraa" localSheetId="82">#REF!</definedName>
    <definedName name="asraa" localSheetId="90">#REF!</definedName>
    <definedName name="asraa" localSheetId="92">#REF!</definedName>
    <definedName name="asraa" localSheetId="93">#REF!</definedName>
    <definedName name="asraa" localSheetId="99">#REF!</definedName>
    <definedName name="asraa" localSheetId="25">#REF!</definedName>
    <definedName name="asraa">#REF!</definedName>
    <definedName name="asrraa44" localSheetId="16">#REF!</definedName>
    <definedName name="asrraa44" localSheetId="22">#REF!</definedName>
    <definedName name="asrraa44" localSheetId="27">#REF!</definedName>
    <definedName name="asrraa44" localSheetId="34">#REF!</definedName>
    <definedName name="asrraa44" localSheetId="35">#REF!</definedName>
    <definedName name="asrraa44" localSheetId="36">#REF!</definedName>
    <definedName name="asrraa44" localSheetId="37">#REF!</definedName>
    <definedName name="asrraa44" localSheetId="38">#REF!</definedName>
    <definedName name="asrraa44" localSheetId="39">#REF!</definedName>
    <definedName name="asrraa44" localSheetId="40">#REF!</definedName>
    <definedName name="asrraa44" localSheetId="41">#REF!</definedName>
    <definedName name="asrraa44" localSheetId="17">#REF!</definedName>
    <definedName name="asrraa44" localSheetId="82">#REF!</definedName>
    <definedName name="asrraa44" localSheetId="90">#REF!</definedName>
    <definedName name="asrraa44" localSheetId="92">#REF!</definedName>
    <definedName name="asrraa44" localSheetId="93">#REF!</definedName>
    <definedName name="asrraa44" localSheetId="99">#REF!</definedName>
    <definedName name="asrraa44" localSheetId="25">#REF!</definedName>
    <definedName name="asrraa44">#REF!</definedName>
    <definedName name="ass">#N/A</definedName>
    <definedName name="ASSET" localSheetId="34">#REF!</definedName>
    <definedName name="ASSET" localSheetId="35">#REF!</definedName>
    <definedName name="ASSET" localSheetId="36">#REF!</definedName>
    <definedName name="ASSET" localSheetId="37">[71]SOLVENCIA!$D$48</definedName>
    <definedName name="ASSET" localSheetId="38">[71]SOLVENCIA!$D$48</definedName>
    <definedName name="ASSET" localSheetId="39">#REF!</definedName>
    <definedName name="ASSET" localSheetId="59">[71]SOLVENCIA!$D$48</definedName>
    <definedName name="ASSET" localSheetId="63">#REF!</definedName>
    <definedName name="ASSET" localSheetId="64">#REF!</definedName>
    <definedName name="ASSET" localSheetId="66">#REF!</definedName>
    <definedName name="ASSET" localSheetId="67">#REF!</definedName>
    <definedName name="ASSET" localSheetId="90">#REF!</definedName>
    <definedName name="ASSET" localSheetId="94">#REF!</definedName>
    <definedName name="ASSET">[71]SOLVENCIA!$D$48</definedName>
    <definedName name="Assistance" localSheetId="34">#REF!</definedName>
    <definedName name="Assistance" localSheetId="35">#REF!</definedName>
    <definedName name="Assistance" localSheetId="36">#REF!</definedName>
    <definedName name="Assistance" localSheetId="37">[76]Sheet1!$B$2:$T$56</definedName>
    <definedName name="Assistance" localSheetId="38">[76]Sheet1!$B$2:$T$56</definedName>
    <definedName name="Assistance" localSheetId="39">#REF!</definedName>
    <definedName name="Assistance" localSheetId="59">[76]Sheet1!$B$2:$T$56</definedName>
    <definedName name="Assistance" localSheetId="63">#REF!</definedName>
    <definedName name="Assistance" localSheetId="64">#REF!</definedName>
    <definedName name="Assistance" localSheetId="66">#REF!</definedName>
    <definedName name="Assistance" localSheetId="67">#REF!</definedName>
    <definedName name="Assistance" localSheetId="90">#REF!</definedName>
    <definedName name="Assistance" localSheetId="94">#REF!</definedName>
    <definedName name="Assistance">[76]Sheet1!$B$2:$T$56</definedName>
    <definedName name="ASSUM" localSheetId="16">#REF!</definedName>
    <definedName name="ASSUM" localSheetId="19">#REF!</definedName>
    <definedName name="ASSUM" localSheetId="20">#REF!</definedName>
    <definedName name="ASSUM" localSheetId="22">#REF!</definedName>
    <definedName name="ASSUM" localSheetId="26">#REF!</definedName>
    <definedName name="ASSUM" localSheetId="27">#REF!</definedName>
    <definedName name="ASSUM" localSheetId="103">#REF!</definedName>
    <definedName name="ASSUM" localSheetId="31">#REF!</definedName>
    <definedName name="ASSUM" localSheetId="34">#REF!</definedName>
    <definedName name="ASSUM" localSheetId="35">#REF!</definedName>
    <definedName name="ASSUM" localSheetId="36">#REF!</definedName>
    <definedName name="ASSUM" localSheetId="37">#REF!</definedName>
    <definedName name="ASSUM" localSheetId="38">#REF!</definedName>
    <definedName name="ASSUM" localSheetId="39">#REF!</definedName>
    <definedName name="ASSUM" localSheetId="40">#REF!</definedName>
    <definedName name="ASSUM" localSheetId="41">#REF!</definedName>
    <definedName name="ASSUM" localSheetId="59">#REF!</definedName>
    <definedName name="ASSUM" localSheetId="60">#REF!</definedName>
    <definedName name="ASSUM" localSheetId="63">#REF!</definedName>
    <definedName name="ASSUM" localSheetId="64">#REF!</definedName>
    <definedName name="ASSUM" localSheetId="15">#REF!</definedName>
    <definedName name="ASSUM" localSheetId="67">#REF!</definedName>
    <definedName name="ASSUM" localSheetId="17">#REF!</definedName>
    <definedName name="ASSUM" localSheetId="82">#REF!</definedName>
    <definedName name="ASSUM" localSheetId="83">#REF!</definedName>
    <definedName name="ASSUM" localSheetId="84">#REF!</definedName>
    <definedName name="ASSUM" localSheetId="85">#REF!</definedName>
    <definedName name="ASSUM" localSheetId="86">#REF!</definedName>
    <definedName name="ASSUM" localSheetId="87">#REF!</definedName>
    <definedName name="ASSUM" localSheetId="90">#REF!</definedName>
    <definedName name="ASSUM" localSheetId="92">#REF!</definedName>
    <definedName name="ASSUM" localSheetId="93">#REF!</definedName>
    <definedName name="ASSUM" localSheetId="18">#REF!</definedName>
    <definedName name="ASSUM" localSheetId="98">#REF!</definedName>
    <definedName name="ASSUM" localSheetId="99">#REF!</definedName>
    <definedName name="ASSUM" localSheetId="102">#REF!</definedName>
    <definedName name="ASSUM" localSheetId="21">#REF!</definedName>
    <definedName name="ASSUM" localSheetId="24">#REF!</definedName>
    <definedName name="ASSUM" localSheetId="25">#REF!</definedName>
    <definedName name="ASSUM">#REF!</definedName>
    <definedName name="ASSUMPB" localSheetId="16">#REF!</definedName>
    <definedName name="ASSUMPB" localSheetId="34">#REF!</definedName>
    <definedName name="ASSUMPB" localSheetId="35">#REF!</definedName>
    <definedName name="ASSUMPB" localSheetId="36">#REF!</definedName>
    <definedName name="ASSUMPB" localSheetId="37">#REF!</definedName>
    <definedName name="ASSUMPB" localSheetId="38">#REF!</definedName>
    <definedName name="ASSUMPB" localSheetId="39">#REF!</definedName>
    <definedName name="ASSUMPB" localSheetId="59">#REF!</definedName>
    <definedName name="ASSUMPB" localSheetId="67">#REF!</definedName>
    <definedName name="ASSUMPB" localSheetId="17">#REF!</definedName>
    <definedName name="ASSUMPB" localSheetId="90">#REF!</definedName>
    <definedName name="ASSUMPB" localSheetId="92">#REF!</definedName>
    <definedName name="ASSUMPB" localSheetId="93">#REF!</definedName>
    <definedName name="ASSUMPB" localSheetId="98">#REF!</definedName>
    <definedName name="ASSUMPB">#REF!</definedName>
    <definedName name="atlantic" localSheetId="26">#REF!</definedName>
    <definedName name="atlantic" localSheetId="34">#REF!</definedName>
    <definedName name="atlantic" localSheetId="35">#REF!</definedName>
    <definedName name="atlantic" localSheetId="36">#REF!</definedName>
    <definedName name="atlantic" localSheetId="37">[77]nonopec!$D$424:$D$433</definedName>
    <definedName name="atlantic" localSheetId="38">[77]nonopec!$D$424:$D$433</definedName>
    <definedName name="atlantic" localSheetId="39">#REF!</definedName>
    <definedName name="atlantic" localSheetId="59">[77]nonopec!$D$424:$D$433</definedName>
    <definedName name="atlantic" localSheetId="63">#REF!</definedName>
    <definedName name="atlantic" localSheetId="64">#REF!</definedName>
    <definedName name="atlantic" localSheetId="66">#REF!</definedName>
    <definedName name="atlantic" localSheetId="67">#REF!</definedName>
    <definedName name="atlantic" localSheetId="90">#REF!</definedName>
    <definedName name="atlantic" localSheetId="94">#REF!</definedName>
    <definedName name="atlantic" localSheetId="25">#REF!</definedName>
    <definedName name="atlantic">[77]nonopec!$D$424:$D$433</definedName>
    <definedName name="atrade" localSheetId="11">#REF!</definedName>
    <definedName name="atrade" localSheetId="26">#REF!</definedName>
    <definedName name="atrade" localSheetId="89">[22]!atrade</definedName>
    <definedName name="atrade" localSheetId="9">[22]!atrade</definedName>
    <definedName name="atrade" localSheetId="58">[22]!atrade</definedName>
    <definedName name="atrade" localSheetId="61">[22]!atrade</definedName>
    <definedName name="atrade" localSheetId="62">[22]!atrade</definedName>
    <definedName name="atrade" localSheetId="34">#REF!</definedName>
    <definedName name="atrade" localSheetId="35">#REF!</definedName>
    <definedName name="atrade" localSheetId="36">[22]!atrade</definedName>
    <definedName name="atrade" localSheetId="37">[22]!atrade</definedName>
    <definedName name="atrade" localSheetId="38">[22]!atrade</definedName>
    <definedName name="atrade" localSheetId="39">#REF!</definedName>
    <definedName name="atrade" localSheetId="40">#REF!</definedName>
    <definedName name="atrade" localSheetId="47">[22]!atrade</definedName>
    <definedName name="atrade" localSheetId="48">[22]!atrade</definedName>
    <definedName name="atrade" localSheetId="49">[22]!atrade</definedName>
    <definedName name="atrade" localSheetId="52">[22]!atrade</definedName>
    <definedName name="atrade" localSheetId="53">[22]!atrade</definedName>
    <definedName name="atrade" localSheetId="59">[22]!atrade</definedName>
    <definedName name="atrade" localSheetId="60">[22]!atrade</definedName>
    <definedName name="atrade" localSheetId="63">[22]!atrade</definedName>
    <definedName name="atrade" localSheetId="64">#REF!</definedName>
    <definedName name="atrade" localSheetId="66">#REF!</definedName>
    <definedName name="atrade" localSheetId="67">#REF!</definedName>
    <definedName name="atrade" localSheetId="83">[22]!atrade</definedName>
    <definedName name="atrade" localSheetId="90">[22]!atrade</definedName>
    <definedName name="atrade" localSheetId="94">#REF!</definedName>
    <definedName name="atrade" localSheetId="25">#REF!</definedName>
    <definedName name="atrade" localSheetId="96">[22]!atrade</definedName>
    <definedName name="atrade" localSheetId="97">[22]!atrade</definedName>
    <definedName name="atrade">[22]!atrade</definedName>
    <definedName name="ATS" localSheetId="16">#REF!</definedName>
    <definedName name="ATS" localSheetId="19">#REF!</definedName>
    <definedName name="ATS" localSheetId="20">#REF!</definedName>
    <definedName name="ATS" localSheetId="22">#REF!</definedName>
    <definedName name="ATS" localSheetId="23">#REF!</definedName>
    <definedName name="ATS" localSheetId="31">#REF!</definedName>
    <definedName name="ATS" localSheetId="34">#REF!</definedName>
    <definedName name="ATS" localSheetId="35">#REF!</definedName>
    <definedName name="ATS" localSheetId="36">#REF!</definedName>
    <definedName name="ATS" localSheetId="37">#REF!</definedName>
    <definedName name="ATS" localSheetId="38">#REF!</definedName>
    <definedName name="ATS" localSheetId="39">#REF!</definedName>
    <definedName name="ATS" localSheetId="59">#REF!</definedName>
    <definedName name="ATS" localSheetId="67">#REF!</definedName>
    <definedName name="ATS" localSheetId="17">#REF!</definedName>
    <definedName name="ATS" localSheetId="87">#REF!</definedName>
    <definedName name="ATS" localSheetId="90">#REF!</definedName>
    <definedName name="ATS" localSheetId="92">#REF!</definedName>
    <definedName name="ATS" localSheetId="93">#REF!</definedName>
    <definedName name="ATS" localSheetId="18">#REF!</definedName>
    <definedName name="ATS" localSheetId="98">#REF!</definedName>
    <definedName name="ATS" localSheetId="99">#REF!</definedName>
    <definedName name="ATS" localSheetId="21">#REF!</definedName>
    <definedName name="ATS" localSheetId="24">#REF!</definedName>
    <definedName name="ATS">#REF!</definedName>
    <definedName name="AUS" localSheetId="16">#REF!</definedName>
    <definedName name="AUS" localSheetId="19">#REF!</definedName>
    <definedName name="AUS" localSheetId="20">#REF!</definedName>
    <definedName name="AUS" localSheetId="22">#REF!</definedName>
    <definedName name="AUS" localSheetId="26">#REF!</definedName>
    <definedName name="AUS" localSheetId="27">#REF!</definedName>
    <definedName name="AUS" localSheetId="103">#REF!</definedName>
    <definedName name="AUS" localSheetId="31">#REF!</definedName>
    <definedName name="AUS" localSheetId="34">#REF!</definedName>
    <definedName name="AUS" localSheetId="35">#REF!</definedName>
    <definedName name="AUS" localSheetId="36">#REF!</definedName>
    <definedName name="AUS" localSheetId="37">#REF!</definedName>
    <definedName name="AUS" localSheetId="38">#REF!</definedName>
    <definedName name="AUS" localSheetId="39">#REF!</definedName>
    <definedName name="AUS" localSheetId="40">#REF!</definedName>
    <definedName name="AUS" localSheetId="41">#REF!</definedName>
    <definedName name="AUS" localSheetId="59">#REF!</definedName>
    <definedName name="AUS" localSheetId="60">#REF!</definedName>
    <definedName name="AUS" localSheetId="63">#REF!</definedName>
    <definedName name="AUS" localSheetId="64">#REF!</definedName>
    <definedName name="AUS" localSheetId="15">#REF!</definedName>
    <definedName name="AUS" localSheetId="67">#REF!</definedName>
    <definedName name="AUS" localSheetId="17">#REF!</definedName>
    <definedName name="AUS" localSheetId="82">#REF!</definedName>
    <definedName name="AUS" localSheetId="83">#REF!</definedName>
    <definedName name="AUS" localSheetId="84">#REF!</definedName>
    <definedName name="AUS" localSheetId="85">#REF!</definedName>
    <definedName name="AUS" localSheetId="86">#REF!</definedName>
    <definedName name="AUS" localSheetId="87">#REF!</definedName>
    <definedName name="AUS" localSheetId="90">#REF!</definedName>
    <definedName name="AUS" localSheetId="92">#REF!</definedName>
    <definedName name="AUS" localSheetId="93">#REF!</definedName>
    <definedName name="AUS" localSheetId="18">#REF!</definedName>
    <definedName name="AUS" localSheetId="98">#REF!</definedName>
    <definedName name="AUS" localSheetId="99">#REF!</definedName>
    <definedName name="AUS" localSheetId="102">#REF!</definedName>
    <definedName name="AUS" localSheetId="21">#REF!</definedName>
    <definedName name="AUS" localSheetId="24">#REF!</definedName>
    <definedName name="AUS" localSheetId="25">#REF!</definedName>
    <definedName name="AUS">#REF!</definedName>
    <definedName name="Australia_wt" localSheetId="34">#REF!</definedName>
    <definedName name="Australia_wt" localSheetId="35">#REF!</definedName>
    <definedName name="Australia_wt" localSheetId="36">#REF!</definedName>
    <definedName name="Australia_wt" localSheetId="37">'[78]OECD wgt'!$B$13</definedName>
    <definedName name="Australia_wt" localSheetId="38">'[78]OECD wgt'!$B$13</definedName>
    <definedName name="Australia_wt" localSheetId="39">#REF!</definedName>
    <definedName name="Australia_wt" localSheetId="59">'[78]OECD wgt'!$B$13</definedName>
    <definedName name="Australia_wt" localSheetId="63">#REF!</definedName>
    <definedName name="Australia_wt" localSheetId="64">#REF!</definedName>
    <definedName name="Australia_wt" localSheetId="66">#REF!</definedName>
    <definedName name="Australia_wt" localSheetId="67">#REF!</definedName>
    <definedName name="Australia_wt" localSheetId="90">#REF!</definedName>
    <definedName name="Australia_wt" localSheetId="94">#REF!</definedName>
    <definedName name="Australia_wt">'[78]OECD wgt'!$B$13</definedName>
    <definedName name="Austria_wt" localSheetId="34">#REF!</definedName>
    <definedName name="Austria_wt" localSheetId="35">#REF!</definedName>
    <definedName name="Austria_wt" localSheetId="36">#REF!</definedName>
    <definedName name="Austria_wt" localSheetId="37">'[78]OECD wgt'!$B$14</definedName>
    <definedName name="Austria_wt" localSheetId="38">'[78]OECD wgt'!$B$14</definedName>
    <definedName name="Austria_wt" localSheetId="39">#REF!</definedName>
    <definedName name="Austria_wt" localSheetId="59">'[78]OECD wgt'!$B$14</definedName>
    <definedName name="Austria_wt" localSheetId="63">#REF!</definedName>
    <definedName name="Austria_wt" localSheetId="64">#REF!</definedName>
    <definedName name="Austria_wt" localSheetId="66">#REF!</definedName>
    <definedName name="Austria_wt" localSheetId="67">#REF!</definedName>
    <definedName name="Austria_wt" localSheetId="90">#REF!</definedName>
    <definedName name="Austria_wt" localSheetId="94">#REF!</definedName>
    <definedName name="Austria_wt">'[78]OECD wgt'!$B$14</definedName>
    <definedName name="Average_Daily_Depreciation" localSheetId="26">#REF!</definedName>
    <definedName name="Average_Daily_Depreciation" localSheetId="34">#REF!</definedName>
    <definedName name="Average_Daily_Depreciation" localSheetId="35">#REF!</definedName>
    <definedName name="Average_Daily_Depreciation" localSheetId="36">#REF!</definedName>
    <definedName name="Average_Daily_Depreciation" localSheetId="37">'[79]Inter-Bank'!$G$5</definedName>
    <definedName name="Average_Daily_Depreciation" localSheetId="38">'[79]Inter-Bank'!$G$5</definedName>
    <definedName name="Average_Daily_Depreciation" localSheetId="39">#REF!</definedName>
    <definedName name="Average_Daily_Depreciation" localSheetId="59">'[79]Inter-Bank'!$G$5</definedName>
    <definedName name="Average_Daily_Depreciation" localSheetId="63">#REF!</definedName>
    <definedName name="Average_Daily_Depreciation" localSheetId="64">#REF!</definedName>
    <definedName name="Average_Daily_Depreciation" localSheetId="66">#REF!</definedName>
    <definedName name="Average_Daily_Depreciation" localSheetId="67">#REF!</definedName>
    <definedName name="Average_Daily_Depreciation" localSheetId="90">#REF!</definedName>
    <definedName name="Average_Daily_Depreciation" localSheetId="94">#REF!</definedName>
    <definedName name="Average_Daily_Depreciation" localSheetId="25">#REF!</definedName>
    <definedName name="Average_Daily_Depreciation">'[79]Inter-Bank'!$G$5</definedName>
    <definedName name="Average_Weekly_Depreciation" localSheetId="26">#REF!</definedName>
    <definedName name="Average_Weekly_Depreciation" localSheetId="34">#REF!</definedName>
    <definedName name="Average_Weekly_Depreciation" localSheetId="35">#REF!</definedName>
    <definedName name="Average_Weekly_Depreciation" localSheetId="36">#REF!</definedName>
    <definedName name="Average_Weekly_Depreciation" localSheetId="37">'[79]Inter-Bank'!$K$5</definedName>
    <definedName name="Average_Weekly_Depreciation" localSheetId="38">'[79]Inter-Bank'!$K$5</definedName>
    <definedName name="Average_Weekly_Depreciation" localSheetId="39">#REF!</definedName>
    <definedName name="Average_Weekly_Depreciation" localSheetId="59">'[79]Inter-Bank'!$K$5</definedName>
    <definedName name="Average_Weekly_Depreciation" localSheetId="63">#REF!</definedName>
    <definedName name="Average_Weekly_Depreciation" localSheetId="64">#REF!</definedName>
    <definedName name="Average_Weekly_Depreciation" localSheetId="66">#REF!</definedName>
    <definedName name="Average_Weekly_Depreciation" localSheetId="67">#REF!</definedName>
    <definedName name="Average_Weekly_Depreciation" localSheetId="90">#REF!</definedName>
    <definedName name="Average_Weekly_Depreciation" localSheetId="94">#REF!</definedName>
    <definedName name="Average_Weekly_Depreciation" localSheetId="25">#REF!</definedName>
    <definedName name="Average_Weekly_Depreciation">'[79]Inter-Bank'!$K$5</definedName>
    <definedName name="Average_Weekly_Inter_Bank_Exchange_Rate" localSheetId="26">#REF!</definedName>
    <definedName name="Average_Weekly_Inter_Bank_Exchange_Rate" localSheetId="34">#REF!</definedName>
    <definedName name="Average_Weekly_Inter_Bank_Exchange_Rate" localSheetId="35">#REF!</definedName>
    <definedName name="Average_Weekly_Inter_Bank_Exchange_Rate" localSheetId="36">#REF!</definedName>
    <definedName name="Average_Weekly_Inter_Bank_Exchange_Rate" localSheetId="37">'[79]Inter-Bank'!$H$5</definedName>
    <definedName name="Average_Weekly_Inter_Bank_Exchange_Rate" localSheetId="38">'[79]Inter-Bank'!$H$5</definedName>
    <definedName name="Average_Weekly_Inter_Bank_Exchange_Rate" localSheetId="39">#REF!</definedName>
    <definedName name="Average_Weekly_Inter_Bank_Exchange_Rate" localSheetId="59">'[79]Inter-Bank'!$H$5</definedName>
    <definedName name="Average_Weekly_Inter_Bank_Exchange_Rate" localSheetId="63">#REF!</definedName>
    <definedName name="Average_Weekly_Inter_Bank_Exchange_Rate" localSheetId="64">#REF!</definedName>
    <definedName name="Average_Weekly_Inter_Bank_Exchange_Rate" localSheetId="66">#REF!</definedName>
    <definedName name="Average_Weekly_Inter_Bank_Exchange_Rate" localSheetId="67">#REF!</definedName>
    <definedName name="Average_Weekly_Inter_Bank_Exchange_Rate" localSheetId="90">#REF!</definedName>
    <definedName name="Average_Weekly_Inter_Bank_Exchange_Rate" localSheetId="94">#REF!</definedName>
    <definedName name="Average_Weekly_Inter_Bank_Exchange_Rate" localSheetId="25">#REF!</definedName>
    <definedName name="Average_Weekly_Inter_Bank_Exchange_Rate">'[79]Inter-Bank'!$H$5</definedName>
    <definedName name="AVISO" localSheetId="16">#REF!</definedName>
    <definedName name="AVISO" localSheetId="19">#REF!</definedName>
    <definedName name="AVISO" localSheetId="20">#REF!</definedName>
    <definedName name="AVISO" localSheetId="22">#REF!</definedName>
    <definedName name="AVISO" localSheetId="26">#REF!</definedName>
    <definedName name="AVISO" localSheetId="27">#REF!</definedName>
    <definedName name="AVISO" localSheetId="103">#REF!</definedName>
    <definedName name="AVISO" localSheetId="31">#REF!</definedName>
    <definedName name="AVISO" localSheetId="34">#REF!</definedName>
    <definedName name="AVISO" localSheetId="35">#REF!</definedName>
    <definedName name="AVISO" localSheetId="36">#REF!</definedName>
    <definedName name="AVISO" localSheetId="37">#REF!</definedName>
    <definedName name="AVISO" localSheetId="38">#REF!</definedName>
    <definedName name="AVISO" localSheetId="39">#REF!</definedName>
    <definedName name="AVISO" localSheetId="40">#REF!</definedName>
    <definedName name="AVISO" localSheetId="41">#REF!</definedName>
    <definedName name="AVISO" localSheetId="59">#REF!</definedName>
    <definedName name="AVISO" localSheetId="60">#REF!</definedName>
    <definedName name="AVISO" localSheetId="63">#REF!</definedName>
    <definedName name="AVISO" localSheetId="64">#REF!</definedName>
    <definedName name="AVISO" localSheetId="15">#REF!</definedName>
    <definedName name="AVISO" localSheetId="67">#REF!</definedName>
    <definedName name="AVISO" localSheetId="17">#REF!</definedName>
    <definedName name="AVISO" localSheetId="82">#REF!</definedName>
    <definedName name="AVISO" localSheetId="83">#REF!</definedName>
    <definedName name="AVISO" localSheetId="84">#REF!</definedName>
    <definedName name="AVISO" localSheetId="85">#REF!</definedName>
    <definedName name="AVISO" localSheetId="86">#REF!</definedName>
    <definedName name="AVISO" localSheetId="87">#REF!</definedName>
    <definedName name="AVISO" localSheetId="90">#REF!</definedName>
    <definedName name="AVISO" localSheetId="92">#REF!</definedName>
    <definedName name="AVISO" localSheetId="93">#REF!</definedName>
    <definedName name="AVISO" localSheetId="18">#REF!</definedName>
    <definedName name="AVISO" localSheetId="98">#REF!</definedName>
    <definedName name="AVISO" localSheetId="99">#REF!</definedName>
    <definedName name="AVISO" localSheetId="102">#REF!</definedName>
    <definedName name="AVISO" localSheetId="21">#REF!</definedName>
    <definedName name="AVISO" localSheetId="24">#REF!</definedName>
    <definedName name="AVISO" localSheetId="25">#REF!</definedName>
    <definedName name="AVISO">#REF!</definedName>
    <definedName name="AZUA1.1.00___Administración_General" localSheetId="34">#REF!</definedName>
    <definedName name="AZUA1.1.00___Administración_General" localSheetId="35">#REF!</definedName>
    <definedName name="AZUA1.1.00___Administración_General" localSheetId="36">#REF!</definedName>
    <definedName name="AZUA1.1.00___Administración_General" localSheetId="38">#REF!</definedName>
    <definedName name="AZUA1.1.00___Administración_General" localSheetId="39">#REF!</definedName>
    <definedName name="AZUA1.1.00___Administración_General" localSheetId="59">#REF!</definedName>
    <definedName name="AZUA1.1.00___Administración_General" localSheetId="67">#REF!</definedName>
    <definedName name="AZUA1.1.00___Administración_General" localSheetId="90">#REF!</definedName>
    <definedName name="AZUA1.1.00___Administración_General" localSheetId="92">#REF!</definedName>
    <definedName name="AZUA1.1.00___Administración_General" localSheetId="93">#REF!</definedName>
    <definedName name="AZUA1.1.00___Administración_General" localSheetId="98">#REF!</definedName>
    <definedName name="AZUA1.1.00___Administración_General">#REF!</definedName>
    <definedName name="AZUA2.1.00___Asuntos_económicos__comerciales_y_laborales" localSheetId="34">#REF!</definedName>
    <definedName name="AZUA2.1.00___Asuntos_económicos__comerciales_y_laborales" localSheetId="35">#REF!</definedName>
    <definedName name="AZUA2.1.00___Asuntos_económicos__comerciales_y_laborales" localSheetId="36">#REF!</definedName>
    <definedName name="AZUA2.1.00___Asuntos_económicos__comerciales_y_laborales" localSheetId="38">#REF!</definedName>
    <definedName name="AZUA2.1.00___Asuntos_económicos__comerciales_y_laborales" localSheetId="39">#REF!</definedName>
    <definedName name="AZUA2.1.00___Asuntos_económicos__comerciales_y_laborales" localSheetId="59">#REF!</definedName>
    <definedName name="AZUA2.1.00___Asuntos_económicos__comerciales_y_laborales" localSheetId="90">#REF!</definedName>
    <definedName name="AZUA2.1.00___Asuntos_económicos__comerciales_y_laborales" localSheetId="92">#REF!</definedName>
    <definedName name="AZUA2.1.00___Asuntos_económicos__comerciales_y_laborales" localSheetId="93">#REF!</definedName>
    <definedName name="AZUA2.1.00___Asuntos_económicos__comerciales_y_laborales" localSheetId="98">#REF!</definedName>
    <definedName name="AZUA2.1.00___Asuntos_económicos__comerciales_y_laborales">#REF!</definedName>
    <definedName name="B" localSheetId="16">#REF!</definedName>
    <definedName name="B" localSheetId="22">#REF!</definedName>
    <definedName name="B" localSheetId="26">#REF!</definedName>
    <definedName name="B" localSheetId="27">#REF!</definedName>
    <definedName name="B" localSheetId="31">#REF!</definedName>
    <definedName name="B" localSheetId="34">#REF!</definedName>
    <definedName name="B" localSheetId="35">#REF!</definedName>
    <definedName name="B" localSheetId="36">#REF!</definedName>
    <definedName name="B" localSheetId="37">#REF!</definedName>
    <definedName name="B" localSheetId="38">#REF!</definedName>
    <definedName name="B" localSheetId="39">#REF!</definedName>
    <definedName name="B" localSheetId="40">#REF!</definedName>
    <definedName name="B" localSheetId="41">#REF!</definedName>
    <definedName name="B" localSheetId="60">#REF!</definedName>
    <definedName name="B" localSheetId="67">#REF!</definedName>
    <definedName name="B" localSheetId="17">#REF!</definedName>
    <definedName name="B" localSheetId="82">#REF!</definedName>
    <definedName name="B" localSheetId="83">#REF!</definedName>
    <definedName name="B" localSheetId="84">#REF!</definedName>
    <definedName name="B" localSheetId="85">#REF!</definedName>
    <definedName name="B" localSheetId="86">#REF!</definedName>
    <definedName name="B" localSheetId="87">#REF!</definedName>
    <definedName name="B" localSheetId="90">#REF!</definedName>
    <definedName name="B" localSheetId="92">#REF!</definedName>
    <definedName name="B" localSheetId="93">#REF!</definedName>
    <definedName name="B" localSheetId="99">#REF!</definedName>
    <definedName name="B" localSheetId="25">#REF!</definedName>
    <definedName name="B">#REF!</definedName>
    <definedName name="b1std" localSheetId="16">#REF!</definedName>
    <definedName name="b1std" localSheetId="34">#REF!</definedName>
    <definedName name="b1std" localSheetId="35">#REF!</definedName>
    <definedName name="b1std" localSheetId="36">#REF!</definedName>
    <definedName name="b1std" localSheetId="37">#REF!</definedName>
    <definedName name="b1std" localSheetId="38">#REF!</definedName>
    <definedName name="b1std" localSheetId="39">#REF!</definedName>
    <definedName name="b1std" localSheetId="17">#REF!</definedName>
    <definedName name="b1std" localSheetId="90">#REF!</definedName>
    <definedName name="b1std" localSheetId="92">#REF!</definedName>
    <definedName name="b1std" localSheetId="93">#REF!</definedName>
    <definedName name="b1std">#REF!</definedName>
    <definedName name="b2std" localSheetId="16">#REF!</definedName>
    <definedName name="b2std" localSheetId="34">#REF!</definedName>
    <definedName name="b2std" localSheetId="35">#REF!</definedName>
    <definedName name="b2std" localSheetId="36">#REF!</definedName>
    <definedName name="b2std" localSheetId="37">#REF!</definedName>
    <definedName name="b2std" localSheetId="38">#REF!</definedName>
    <definedName name="b2std" localSheetId="39">#REF!</definedName>
    <definedName name="b2std" localSheetId="17">#REF!</definedName>
    <definedName name="b2std" localSheetId="90">#REF!</definedName>
    <definedName name="b2std" localSheetId="92">#REF!</definedName>
    <definedName name="b2std" localSheetId="93">#REF!</definedName>
    <definedName name="b2std">#REF!</definedName>
    <definedName name="ba">#N/A</definedName>
    <definedName name="Badea" localSheetId="34">#REF!</definedName>
    <definedName name="Badea" localSheetId="35">#REF!</definedName>
    <definedName name="Badea" localSheetId="36">#REF!</definedName>
    <definedName name="Badea" localSheetId="37">[61]CIRRs!$C$67</definedName>
    <definedName name="Badea" localSheetId="38">[61]CIRRs!$C$67</definedName>
    <definedName name="Badea" localSheetId="39">#REF!</definedName>
    <definedName name="Badea" localSheetId="59">[61]CIRRs!$C$67</definedName>
    <definedName name="Badea" localSheetId="63">#REF!</definedName>
    <definedName name="Badea" localSheetId="64">#REF!</definedName>
    <definedName name="Badea" localSheetId="66">#REF!</definedName>
    <definedName name="Badea" localSheetId="67">#REF!</definedName>
    <definedName name="Badea" localSheetId="90">#REF!</definedName>
    <definedName name="Badea" localSheetId="94">#REF!</definedName>
    <definedName name="Badea">[61]CIRRs!$C$67</definedName>
    <definedName name="BAL" localSheetId="16">#REF!</definedName>
    <definedName name="BAL" localSheetId="19">#REF!</definedName>
    <definedName name="BAL" localSheetId="20">#REF!</definedName>
    <definedName name="BAL" localSheetId="22">#REF!</definedName>
    <definedName name="BAL" localSheetId="23">#REF!</definedName>
    <definedName name="BAL" localSheetId="26">#REF!</definedName>
    <definedName name="BAL" localSheetId="31">#REF!</definedName>
    <definedName name="BAL" localSheetId="34">#REF!</definedName>
    <definedName name="BAL" localSheetId="35">#REF!</definedName>
    <definedName name="BAL" localSheetId="36">#REF!</definedName>
    <definedName name="BAL" localSheetId="37">#REF!</definedName>
    <definedName name="BAL" localSheetId="38">#REF!</definedName>
    <definedName name="BAL" localSheetId="39">#REF!</definedName>
    <definedName name="BAL" localSheetId="49">#REF!</definedName>
    <definedName name="BAL" localSheetId="53">#REF!</definedName>
    <definedName name="BAL" localSheetId="55">#REF!</definedName>
    <definedName name="BAL" localSheetId="59">#REF!</definedName>
    <definedName name="BAL" localSheetId="60">#REF!</definedName>
    <definedName name="BAL" localSheetId="67">#REF!</definedName>
    <definedName name="BAL" localSheetId="17">#REF!</definedName>
    <definedName name="BAL" localSheetId="82">#REF!</definedName>
    <definedName name="BAL" localSheetId="83">#REF!</definedName>
    <definedName name="BAL" localSheetId="84">#REF!</definedName>
    <definedName name="BAL" localSheetId="85">#REF!</definedName>
    <definedName name="BAL" localSheetId="86">#REF!</definedName>
    <definedName name="BAL" localSheetId="90">#REF!</definedName>
    <definedName name="BAL" localSheetId="92">#REF!</definedName>
    <definedName name="BAL" localSheetId="93">#REF!</definedName>
    <definedName name="BAL" localSheetId="18">#REF!</definedName>
    <definedName name="BAL" localSheetId="98">#REF!</definedName>
    <definedName name="BAL" localSheetId="99">#REF!</definedName>
    <definedName name="BAL" localSheetId="21">#REF!</definedName>
    <definedName name="BAL" localSheetId="24">#REF!</definedName>
    <definedName name="BAL">#REF!</definedName>
    <definedName name="bALANCE" localSheetId="16" hidden="1">{"Minpmon",#N/A,FALSE,"Monthinput"}</definedName>
    <definedName name="bALANCE" localSheetId="19" hidden="1">{"Minpmon",#N/A,FALSE,"Monthinput"}</definedName>
    <definedName name="bALANCE" localSheetId="20" hidden="1">{"Minpmon",#N/A,FALSE,"Monthinput"}</definedName>
    <definedName name="bALANCE" localSheetId="22" hidden="1">{"Minpmon",#N/A,FALSE,"Monthinput"}</definedName>
    <definedName name="bALANCE" localSheetId="23" hidden="1">{"Minpmon",#N/A,FALSE,"Monthinput"}</definedName>
    <definedName name="bALANCE" localSheetId="26" hidden="1">{"Minpmon",#N/A,FALSE,"Monthinput"}</definedName>
    <definedName name="bALANCE" localSheetId="27" hidden="1">{"Minpmon",#N/A,FALSE,"Monthinput"}</definedName>
    <definedName name="bALANCE" localSheetId="103" hidden="1">{"Minpmon",#N/A,FALSE,"Monthinput"}</definedName>
    <definedName name="bALANCE" localSheetId="29" hidden="1">{"Minpmon",#N/A,FALSE,"Monthinput"}</definedName>
    <definedName name="bALANCE" localSheetId="28" hidden="1">{"Minpmon",#N/A,FALSE,"Monthinput"}</definedName>
    <definedName name="bALANCE" localSheetId="31" hidden="1">{"Minpmon",#N/A,FALSE,"Monthinput"}</definedName>
    <definedName name="bALANCE" localSheetId="34" hidden="1">{"Minpmon",#N/A,FALSE,"Monthinput"}</definedName>
    <definedName name="bALANCE" localSheetId="35" hidden="1">{"Minpmon",#N/A,FALSE,"Monthinput"}</definedName>
    <definedName name="bALANCE" localSheetId="36" hidden="1">{"Minpmon",#N/A,FALSE,"Monthinput"}</definedName>
    <definedName name="bALANCE" localSheetId="37" hidden="1">{"Minpmon",#N/A,FALSE,"Monthinput"}</definedName>
    <definedName name="bALANCE" localSheetId="38" hidden="1">{"Minpmon",#N/A,FALSE,"Monthinput"}</definedName>
    <definedName name="bALANCE" localSheetId="39" hidden="1">{"Minpmon",#N/A,FALSE,"Monthinput"}</definedName>
    <definedName name="bALANCE" localSheetId="2" hidden="1">{"Minpmon",#N/A,FALSE,"Monthinput"}</definedName>
    <definedName name="bALANCE" localSheetId="40" hidden="1">{"Minpmon",#N/A,FALSE,"Monthinput"}</definedName>
    <definedName name="bALANCE" localSheetId="41" hidden="1">{"Minpmon",#N/A,FALSE,"Monthinput"}</definedName>
    <definedName name="bALANCE" localSheetId="42" hidden="1">{"Minpmon",#N/A,FALSE,"Monthinput"}</definedName>
    <definedName name="bALANCE" localSheetId="43" hidden="1">{"Minpmon",#N/A,FALSE,"Monthinput"}</definedName>
    <definedName name="bALANCE" localSheetId="44" hidden="1">{"Minpmon",#N/A,FALSE,"Monthinput"}</definedName>
    <definedName name="bALANCE" localSheetId="59" hidden="1">{"Minpmon",#N/A,FALSE,"Monthinput"}</definedName>
    <definedName name="bALANCE" localSheetId="60" hidden="1">{"Minpmon",#N/A,FALSE,"Monthinput"}</definedName>
    <definedName name="bALANCE" localSheetId="63" hidden="1">{"Minpmon",#N/A,FALSE,"Monthinput"}</definedName>
    <definedName name="bALANCE" localSheetId="64" hidden="1">{"Minpmon",#N/A,FALSE,"Monthinput"}</definedName>
    <definedName name="bALANCE" localSheetId="15" hidden="1">{"Minpmon",#N/A,FALSE,"Monthinput"}</definedName>
    <definedName name="bALANCE" localSheetId="66" hidden="1">{"Minpmon",#N/A,FALSE,"Monthinput"}</definedName>
    <definedName name="bALANCE" localSheetId="67" hidden="1">{"Minpmon",#N/A,FALSE,"Monthinput"}</definedName>
    <definedName name="bALANCE" localSheetId="17" hidden="1">{"Minpmon",#N/A,FALSE,"Monthinput"}</definedName>
    <definedName name="bALANCE" localSheetId="82" hidden="1">{"Minpmon",#N/A,FALSE,"Monthinput"}</definedName>
    <definedName name="bALANCE" localSheetId="83" hidden="1">{"Minpmon",#N/A,FALSE,"Monthinput"}</definedName>
    <definedName name="bALANCE" localSheetId="84" hidden="1">{"Minpmon",#N/A,FALSE,"Monthinput"}</definedName>
    <definedName name="bALANCE" localSheetId="85" hidden="1">{"Minpmon",#N/A,FALSE,"Monthinput"}</definedName>
    <definedName name="bALANCE" localSheetId="86" hidden="1">{"Minpmon",#N/A,FALSE,"Monthinput"}</definedName>
    <definedName name="bALANCE" localSheetId="87" hidden="1">{"Minpmon",#N/A,FALSE,"Monthinput"}</definedName>
    <definedName name="bALANCE" localSheetId="90" hidden="1">{"Minpmon",#N/A,FALSE,"Monthinput"}</definedName>
    <definedName name="bALANCE" localSheetId="92" hidden="1">{"Minpmon",#N/A,FALSE,"Monthinput"}</definedName>
    <definedName name="bALANCE" localSheetId="93" hidden="1">{"Minpmon",#N/A,FALSE,"Monthinput"}</definedName>
    <definedName name="bALANCE" localSheetId="18" hidden="1">{"Minpmon",#N/A,FALSE,"Monthinput"}</definedName>
    <definedName name="bALANCE" localSheetId="94" hidden="1">{"Minpmon",#N/A,FALSE,"Monthinput"}</definedName>
    <definedName name="bALANCE" localSheetId="95" hidden="1">{"Minpmon",#N/A,FALSE,"Monthinput"}</definedName>
    <definedName name="bALANCE" localSheetId="98" hidden="1">{"Minpmon",#N/A,FALSE,"Monthinput"}</definedName>
    <definedName name="bALANCE" localSheetId="99" hidden="1">{"Minpmon",#N/A,FALSE,"Monthinput"}</definedName>
    <definedName name="bALANCE" localSheetId="101" hidden="1">{"Minpmon",#N/A,FALSE,"Monthinput"}</definedName>
    <definedName name="bALANCE" localSheetId="102" hidden="1">{"Minpmon",#N/A,FALSE,"Monthinput"}</definedName>
    <definedName name="bALANCE" localSheetId="21" hidden="1">{"Minpmon",#N/A,FALSE,"Monthinput"}</definedName>
    <definedName name="bALANCE" localSheetId="24" hidden="1">{"Minpmon",#N/A,FALSE,"Monthinput"}</definedName>
    <definedName name="bALANCE" localSheetId="25" hidden="1">{"Minpmon",#N/A,FALSE,"Monthinput"}</definedName>
    <definedName name="bALANCE" localSheetId="96" hidden="1">{"Minpmon",#N/A,FALSE,"Monthinput"}</definedName>
    <definedName name="bALANCE" localSheetId="97" hidden="1">{"Minpmon",#N/A,FALSE,"Monthinput"}</definedName>
    <definedName name="bALANCE" hidden="1">{"Minpmon",#N/A,FALSE,"Monthinput"}</definedName>
    <definedName name="BANCOS" localSheetId="16">#REF!</definedName>
    <definedName name="BANCOS" localSheetId="19">#REF!</definedName>
    <definedName name="BANCOS" localSheetId="20">#REF!</definedName>
    <definedName name="BANCOS" localSheetId="22">#REF!</definedName>
    <definedName name="BANCOS" localSheetId="26">#REF!</definedName>
    <definedName name="BANCOS" localSheetId="27">#REF!</definedName>
    <definedName name="BANCOS" localSheetId="103">#REF!</definedName>
    <definedName name="BANCOS" localSheetId="31">#REF!</definedName>
    <definedName name="BANCOS" localSheetId="34">#REF!</definedName>
    <definedName name="BANCOS" localSheetId="35">#REF!</definedName>
    <definedName name="BANCOS" localSheetId="36">#REF!</definedName>
    <definedName name="BANCOS" localSheetId="37">#REF!</definedName>
    <definedName name="BANCOS" localSheetId="38">#REF!</definedName>
    <definedName name="BANCOS" localSheetId="39">#REF!</definedName>
    <definedName name="BANCOS" localSheetId="40">#REF!</definedName>
    <definedName name="BANCOS" localSheetId="41">#REF!</definedName>
    <definedName name="BANCOS" localSheetId="59">#REF!</definedName>
    <definedName name="BANCOS" localSheetId="60">#REF!</definedName>
    <definedName name="BANCOS" localSheetId="63">#REF!</definedName>
    <definedName name="BANCOS" localSheetId="64">#REF!</definedName>
    <definedName name="BANCOS" localSheetId="15">#REF!</definedName>
    <definedName name="BANCOS" localSheetId="67">#REF!</definedName>
    <definedName name="BANCOS" localSheetId="17">#REF!</definedName>
    <definedName name="BANCOS" localSheetId="82">#REF!</definedName>
    <definedName name="BANCOS" localSheetId="83">#REF!</definedName>
    <definedName name="BANCOS" localSheetId="84">#REF!</definedName>
    <definedName name="BANCOS" localSheetId="85">#REF!</definedName>
    <definedName name="BANCOS" localSheetId="86">#REF!</definedName>
    <definedName name="BANCOS" localSheetId="87">#REF!</definedName>
    <definedName name="BANCOS" localSheetId="90">#REF!</definedName>
    <definedName name="BANCOS" localSheetId="92">#REF!</definedName>
    <definedName name="BANCOS" localSheetId="93">#REF!</definedName>
    <definedName name="BANCOS" localSheetId="18">#REF!</definedName>
    <definedName name="BANCOS" localSheetId="98">#REF!</definedName>
    <definedName name="BANCOS" localSheetId="99">#REF!</definedName>
    <definedName name="BANCOS" localSheetId="102">#REF!</definedName>
    <definedName name="BANCOS" localSheetId="21">#REF!</definedName>
    <definedName name="BANCOS" localSheetId="24">#REF!</definedName>
    <definedName name="BANCOS" localSheetId="25">#REF!</definedName>
    <definedName name="BANCOS">#REF!</definedName>
    <definedName name="banks1" localSheetId="16">#REF!</definedName>
    <definedName name="banks1" localSheetId="34">#REF!</definedName>
    <definedName name="banks1" localSheetId="35">#REF!</definedName>
    <definedName name="banks1" localSheetId="36">#REF!</definedName>
    <definedName name="banks1" localSheetId="37">#REF!</definedName>
    <definedName name="banks1" localSheetId="38">#REF!</definedName>
    <definedName name="banks1" localSheetId="39">#REF!</definedName>
    <definedName name="banks1" localSheetId="59">#REF!</definedName>
    <definedName name="banks1" localSheetId="67">#REF!</definedName>
    <definedName name="banks1" localSheetId="17">#REF!</definedName>
    <definedName name="banks1" localSheetId="90">#REF!</definedName>
    <definedName name="banks1" localSheetId="92">#REF!</definedName>
    <definedName name="banks1" localSheetId="93">#REF!</definedName>
    <definedName name="banks1" localSheetId="98">#REF!</definedName>
    <definedName name="banks1">#REF!</definedName>
    <definedName name="banks2" localSheetId="16">#REF!</definedName>
    <definedName name="banks2" localSheetId="34">#REF!</definedName>
    <definedName name="banks2" localSheetId="35">#REF!</definedName>
    <definedName name="banks2" localSheetId="36">#REF!</definedName>
    <definedName name="banks2" localSheetId="37">#REF!</definedName>
    <definedName name="banks2" localSheetId="38">#REF!</definedName>
    <definedName name="banks2" localSheetId="39">#REF!</definedName>
    <definedName name="banks2" localSheetId="59">#REF!</definedName>
    <definedName name="banks2" localSheetId="17">#REF!</definedName>
    <definedName name="banks2" localSheetId="90">#REF!</definedName>
    <definedName name="banks2" localSheetId="92">#REF!</definedName>
    <definedName name="banks2" localSheetId="93">#REF!</definedName>
    <definedName name="banks2" localSheetId="98">#REF!</definedName>
    <definedName name="banks2">#REF!</definedName>
    <definedName name="baron" localSheetId="16" hidden="1">#REF!</definedName>
    <definedName name="baron" localSheetId="34" hidden="1">#REF!</definedName>
    <definedName name="baron" localSheetId="35" hidden="1">#REF!</definedName>
    <definedName name="baron" localSheetId="36" hidden="1">#REF!</definedName>
    <definedName name="baron" localSheetId="37" hidden="1">#REF!</definedName>
    <definedName name="baron" localSheetId="38" hidden="1">#REF!</definedName>
    <definedName name="baron" localSheetId="39" hidden="1">#REF!</definedName>
    <definedName name="baron" localSheetId="17" hidden="1">#REF!</definedName>
    <definedName name="baron" localSheetId="90" hidden="1">#REF!</definedName>
    <definedName name="baron" localSheetId="92" hidden="1">#REF!</definedName>
    <definedName name="baron" localSheetId="93" hidden="1">#REF!</definedName>
    <definedName name="baron" hidden="1">#REF!</definedName>
    <definedName name="BASDAT" localSheetId="34">#REF!</definedName>
    <definedName name="BASDAT" localSheetId="35">#REF!</definedName>
    <definedName name="BASDAT" localSheetId="36">#REF!</definedName>
    <definedName name="BASDAT" localSheetId="37">'[49]Annual Tables'!#REF!</definedName>
    <definedName name="BASDAT" localSheetId="38">'[49]Annual Tables'!#REF!</definedName>
    <definedName name="BASDAT" localSheetId="39">#REF!</definedName>
    <definedName name="BASDAT" localSheetId="59">'[49]Annual Tables'!#REF!</definedName>
    <definedName name="BASDAT" localSheetId="63">#REF!</definedName>
    <definedName name="BASDAT" localSheetId="64">#REF!</definedName>
    <definedName name="BASDAT" localSheetId="66">#REF!</definedName>
    <definedName name="BASDAT" localSheetId="67">#REF!</definedName>
    <definedName name="BASDAT" localSheetId="87">'[49]Annual Tables'!#REF!</definedName>
    <definedName name="BASDAT" localSheetId="90">#REF!</definedName>
    <definedName name="BASDAT" localSheetId="94">#REF!</definedName>
    <definedName name="BASDAT">'[49]Annual Tables'!#REF!</definedName>
    <definedName name="base" localSheetId="34">#REF!</definedName>
    <definedName name="base" localSheetId="35">#REF!</definedName>
    <definedName name="base" localSheetId="36">#REF!</definedName>
    <definedName name="base" localSheetId="37">'[80]K. IMF Base'!$A$170:$CI$255</definedName>
    <definedName name="base" localSheetId="38">'[80]K. IMF Base'!$A$170:$CI$255</definedName>
    <definedName name="base" localSheetId="39">#REF!</definedName>
    <definedName name="base" localSheetId="59">'[80]K. IMF Base'!$A$170:$CI$255</definedName>
    <definedName name="base" localSheetId="63">#REF!</definedName>
    <definedName name="base" localSheetId="64">#REF!</definedName>
    <definedName name="base" localSheetId="66">#REF!</definedName>
    <definedName name="base" localSheetId="67">#REF!</definedName>
    <definedName name="base" localSheetId="90">#REF!</definedName>
    <definedName name="base" localSheetId="94">#REF!</definedName>
    <definedName name="base">'[80]K. IMF Base'!$A$170:$CI$255</definedName>
    <definedName name="_xlnm.Database" localSheetId="16">#REF!</definedName>
    <definedName name="_xlnm.Database" localSheetId="19">#REF!</definedName>
    <definedName name="_xlnm.Database" localSheetId="20">#REF!</definedName>
    <definedName name="_xlnm.Database" localSheetId="22">#REF!</definedName>
    <definedName name="_xlnm.Database" localSheetId="23">#REF!</definedName>
    <definedName name="_xlnm.Database" localSheetId="26">#REF!</definedName>
    <definedName name="_xlnm.Database" localSheetId="31">#REF!</definedName>
    <definedName name="_xlnm.Database" localSheetId="34">#REF!</definedName>
    <definedName name="_xlnm.Database" localSheetId="35">#REF!</definedName>
    <definedName name="_xlnm.Database" localSheetId="36">#REF!</definedName>
    <definedName name="_xlnm.Database" localSheetId="37">#REF!</definedName>
    <definedName name="_xlnm.Database" localSheetId="38">#REF!</definedName>
    <definedName name="_xlnm.Database" localSheetId="39">#REF!</definedName>
    <definedName name="_xlnm.Database" localSheetId="49">#REF!</definedName>
    <definedName name="_xlnm.Database" localSheetId="53">#REF!</definedName>
    <definedName name="_xlnm.Database" localSheetId="59">#REF!</definedName>
    <definedName name="_xlnm.Database" localSheetId="60">#REF!</definedName>
    <definedName name="_xlnm.Database" localSheetId="63">#REF!</definedName>
    <definedName name="_xlnm.Database" localSheetId="64">#REF!</definedName>
    <definedName name="_xlnm.Database" localSheetId="67">#REF!</definedName>
    <definedName name="_xlnm.Database" localSheetId="17">#REF!</definedName>
    <definedName name="_xlnm.Database" localSheetId="82">#REF!</definedName>
    <definedName name="_xlnm.Database" localSheetId="83">#REF!</definedName>
    <definedName name="_xlnm.Database" localSheetId="84">#REF!</definedName>
    <definedName name="_xlnm.Database" localSheetId="85">#REF!</definedName>
    <definedName name="_xlnm.Database" localSheetId="86">#REF!</definedName>
    <definedName name="_xlnm.Database" localSheetId="87">#REF!</definedName>
    <definedName name="_xlnm.Database" localSheetId="90">#REF!</definedName>
    <definedName name="_xlnm.Database" localSheetId="92">#REF!</definedName>
    <definedName name="_xlnm.Database" localSheetId="93">#REF!</definedName>
    <definedName name="_xlnm.Database" localSheetId="18">#REF!</definedName>
    <definedName name="_xlnm.Database" localSheetId="98">#REF!</definedName>
    <definedName name="_xlnm.Database" localSheetId="99">#REF!</definedName>
    <definedName name="_xlnm.Database" localSheetId="21">#REF!</definedName>
    <definedName name="_xlnm.Database" localSheetId="24">#REF!</definedName>
    <definedName name="_xlnm.Database" localSheetId="25">#REF!</definedName>
    <definedName name="_xlnm.Database">#REF!</definedName>
    <definedName name="baseflow" localSheetId="19">'[80]K. IMF Base'!#REF!</definedName>
    <definedName name="baseflow" localSheetId="20">'[80]K. IMF Base'!#REF!</definedName>
    <definedName name="baseflow" localSheetId="22">'[80]K. IMF Base'!#REF!</definedName>
    <definedName name="baseflow" localSheetId="23">'[80]K. IMF Base'!#REF!</definedName>
    <definedName name="baseflow" localSheetId="31">'[80]K. IMF Base'!#REF!</definedName>
    <definedName name="baseflow" localSheetId="34">#REF!</definedName>
    <definedName name="baseflow" localSheetId="35">'[80]K. IMF Base'!#REF!</definedName>
    <definedName name="baseflow" localSheetId="36">'[80]K. IMF Base'!#REF!</definedName>
    <definedName name="baseflow" localSheetId="37">'[80]K. IMF Base'!#REF!</definedName>
    <definedName name="baseflow" localSheetId="38">'[80]K. IMF Base'!#REF!</definedName>
    <definedName name="baseflow" localSheetId="39">#REF!</definedName>
    <definedName name="baseflow" localSheetId="59">'[80]K. IMF Base'!#REF!</definedName>
    <definedName name="baseflow" localSheetId="63">#REF!</definedName>
    <definedName name="baseflow" localSheetId="64">#REF!</definedName>
    <definedName name="baseflow" localSheetId="66">#REF!</definedName>
    <definedName name="baseflow" localSheetId="67">'[80]K. IMF Base'!#REF!</definedName>
    <definedName name="baseflow" localSheetId="87">'[80]K. IMF Base'!#REF!</definedName>
    <definedName name="baseflow" localSheetId="90">'[80]K. IMF Base'!#REF!</definedName>
    <definedName name="baseflow" localSheetId="92">'[80]K. IMF Base'!#REF!</definedName>
    <definedName name="baseflow" localSheetId="93">'[80]K. IMF Base'!#REF!</definedName>
    <definedName name="baseflow" localSheetId="18">'[80]K. IMF Base'!#REF!</definedName>
    <definedName name="baseflow" localSheetId="94">#REF!</definedName>
    <definedName name="baseflow" localSheetId="98">'[80]K. IMF Base'!#REF!</definedName>
    <definedName name="baseflow" localSheetId="99">'[80]K. IMF Base'!#REF!</definedName>
    <definedName name="baseflow" localSheetId="21">'[80]K. IMF Base'!#REF!</definedName>
    <definedName name="baseflow" localSheetId="24">'[80]K. IMF Base'!#REF!</definedName>
    <definedName name="baseflow">'[80]K. IMF Base'!#REF!</definedName>
    <definedName name="BaseYear" localSheetId="16">#REF!</definedName>
    <definedName name="BaseYear" localSheetId="19">#REF!</definedName>
    <definedName name="BaseYear" localSheetId="20">#REF!</definedName>
    <definedName name="BaseYear" localSheetId="22">#REF!</definedName>
    <definedName name="BaseYear" localSheetId="23">#REF!</definedName>
    <definedName name="BaseYear" localSheetId="31">#REF!</definedName>
    <definedName name="BaseYear" localSheetId="34">#REF!</definedName>
    <definedName name="BaseYear" localSheetId="35">#REF!</definedName>
    <definedName name="BaseYear" localSheetId="36">#REF!</definedName>
    <definedName name="BaseYear" localSheetId="37">#REF!</definedName>
    <definedName name="BaseYear" localSheetId="38">#REF!</definedName>
    <definedName name="BaseYear" localSheetId="39">#REF!</definedName>
    <definedName name="BaseYear" localSheetId="59">#REF!</definedName>
    <definedName name="BaseYear" localSheetId="67">#REF!</definedName>
    <definedName name="BaseYear" localSheetId="17">#REF!</definedName>
    <definedName name="BaseYear" localSheetId="87">#REF!</definedName>
    <definedName name="BaseYear" localSheetId="90">#REF!</definedName>
    <definedName name="BaseYear" localSheetId="92">#REF!</definedName>
    <definedName name="BaseYear" localSheetId="93">#REF!</definedName>
    <definedName name="BaseYear" localSheetId="18">#REF!</definedName>
    <definedName name="BaseYear" localSheetId="98">#REF!</definedName>
    <definedName name="BaseYear" localSheetId="99">#REF!</definedName>
    <definedName name="BaseYear" localSheetId="21">#REF!</definedName>
    <definedName name="BaseYear" localSheetId="24">#REF!</definedName>
    <definedName name="BaseYear">#REF!</definedName>
    <definedName name="Basic_Data" localSheetId="16">#REF!</definedName>
    <definedName name="Basic_Data" localSheetId="19">#REF!</definedName>
    <definedName name="Basic_Data" localSheetId="20">#REF!</definedName>
    <definedName name="Basic_Data" localSheetId="22">#REF!</definedName>
    <definedName name="Basic_Data" localSheetId="23">#REF!</definedName>
    <definedName name="Basic_Data" localSheetId="34">#REF!</definedName>
    <definedName name="Basic_Data" localSheetId="35">#REF!</definedName>
    <definedName name="Basic_Data" localSheetId="36">#REF!</definedName>
    <definedName name="Basic_Data" localSheetId="37">#REF!</definedName>
    <definedName name="Basic_Data" localSheetId="38">#REF!</definedName>
    <definedName name="Basic_Data" localSheetId="39">#REF!</definedName>
    <definedName name="Basic_Data" localSheetId="59">#REF!</definedName>
    <definedName name="Basic_Data" localSheetId="67">#REF!</definedName>
    <definedName name="Basic_Data" localSheetId="17">#REF!</definedName>
    <definedName name="Basic_Data" localSheetId="87">#REF!</definedName>
    <definedName name="Basic_Data" localSheetId="90">#REF!</definedName>
    <definedName name="Basic_Data" localSheetId="92">#REF!</definedName>
    <definedName name="Basic_Data" localSheetId="93">#REF!</definedName>
    <definedName name="Basic_Data" localSheetId="18">#REF!</definedName>
    <definedName name="Basic_Data" localSheetId="98">#REF!</definedName>
    <definedName name="Basic_Data" localSheetId="99">#REF!</definedName>
    <definedName name="Basic_Data" localSheetId="21">#REF!</definedName>
    <definedName name="Basic_Data" localSheetId="24">#REF!</definedName>
    <definedName name="Basic_Data">#REF!</definedName>
    <definedName name="BASOMA" localSheetId="16">#REF!</definedName>
    <definedName name="BASOMA" localSheetId="19">#REF!</definedName>
    <definedName name="BASOMA" localSheetId="20">#REF!</definedName>
    <definedName name="BASOMA" localSheetId="22">#REF!</definedName>
    <definedName name="BASOMA" localSheetId="23">#REF!</definedName>
    <definedName name="BASOMA" localSheetId="34">#REF!</definedName>
    <definedName name="BASOMA" localSheetId="35">#REF!</definedName>
    <definedName name="BASOMA" localSheetId="36">#REF!</definedName>
    <definedName name="BASOMA" localSheetId="37">#REF!</definedName>
    <definedName name="BASOMA" localSheetId="38">#REF!</definedName>
    <definedName name="BASOMA" localSheetId="39">#REF!</definedName>
    <definedName name="BASOMA" localSheetId="59">#REF!</definedName>
    <definedName name="BASOMA" localSheetId="67">#REF!</definedName>
    <definedName name="BASOMA" localSheetId="17">#REF!</definedName>
    <definedName name="BASOMA" localSheetId="87">#REF!</definedName>
    <definedName name="BASOMA" localSheetId="90">#REF!</definedName>
    <definedName name="BASOMA" localSheetId="92">#REF!</definedName>
    <definedName name="BASOMA" localSheetId="93">#REF!</definedName>
    <definedName name="BASOMA" localSheetId="18">#REF!</definedName>
    <definedName name="BASOMA" localSheetId="98">#REF!</definedName>
    <definedName name="BASOMA" localSheetId="99">#REF!</definedName>
    <definedName name="BASOMA" localSheetId="21">#REF!</definedName>
    <definedName name="BASOMA" localSheetId="24">#REF!</definedName>
    <definedName name="BASOMA">#REF!</definedName>
    <definedName name="Batumi_debt" localSheetId="16">#REF!</definedName>
    <definedName name="Batumi_debt" localSheetId="22">#REF!</definedName>
    <definedName name="Batumi_debt" localSheetId="26">#REF!</definedName>
    <definedName name="Batumi_debt" localSheetId="31">#REF!</definedName>
    <definedName name="Batumi_debt" localSheetId="34">#REF!</definedName>
    <definedName name="Batumi_debt" localSheetId="35">#REF!</definedName>
    <definedName name="Batumi_debt" localSheetId="36">#REF!</definedName>
    <definedName name="Batumi_debt" localSheetId="37">#REF!</definedName>
    <definedName name="Batumi_debt" localSheetId="38">#REF!</definedName>
    <definedName name="Batumi_debt" localSheetId="39">#REF!</definedName>
    <definedName name="Batumi_debt" localSheetId="49">#REF!</definedName>
    <definedName name="Batumi_debt" localSheetId="53">#REF!</definedName>
    <definedName name="Batumi_debt" localSheetId="63">#REF!</definedName>
    <definedName name="Batumi_debt" localSheetId="67">#REF!</definedName>
    <definedName name="Batumi_debt" localSheetId="17">#REF!</definedName>
    <definedName name="Batumi_debt" localSheetId="82">#REF!</definedName>
    <definedName name="Batumi_debt" localSheetId="83">#REF!</definedName>
    <definedName name="Batumi_debt" localSheetId="84">#REF!</definedName>
    <definedName name="Batumi_debt" localSheetId="85">#REF!</definedName>
    <definedName name="Batumi_debt" localSheetId="86">#REF!</definedName>
    <definedName name="Batumi_debt" localSheetId="90">#REF!</definedName>
    <definedName name="Batumi_debt" localSheetId="92">#REF!</definedName>
    <definedName name="Batumi_debt" localSheetId="93">#REF!</definedName>
    <definedName name="Batumi_debt" localSheetId="99">#REF!</definedName>
    <definedName name="Batumi_debt">#REF!</definedName>
    <definedName name="Bave" localSheetId="16">#REF!</definedName>
    <definedName name="Bave" localSheetId="34">#REF!</definedName>
    <definedName name="Bave" localSheetId="35">#REF!</definedName>
    <definedName name="Bave" localSheetId="36">#REF!</definedName>
    <definedName name="Bave" localSheetId="37">#REF!</definedName>
    <definedName name="Bave" localSheetId="38">#REF!</definedName>
    <definedName name="Bave" localSheetId="39">#REF!</definedName>
    <definedName name="Bave" localSheetId="17">#REF!</definedName>
    <definedName name="Bave" localSheetId="90">#REF!</definedName>
    <definedName name="Bave" localSheetId="92">#REF!</definedName>
    <definedName name="Bave" localSheetId="93">#REF!</definedName>
    <definedName name="Bave">#REF!</definedName>
    <definedName name="bb" localSheetId="16" hidden="1">{"Riqfin97",#N/A,FALSE,"Tran";"Riqfinpro",#N/A,FALSE,"Tran"}</definedName>
    <definedName name="bb" localSheetId="19" hidden="1">{"Riqfin97",#N/A,FALSE,"Tran";"Riqfinpro",#N/A,FALSE,"Tran"}</definedName>
    <definedName name="bb" localSheetId="20" hidden="1">{"Riqfin97",#N/A,FALSE,"Tran";"Riqfinpro",#N/A,FALSE,"Tran"}</definedName>
    <definedName name="bb" localSheetId="22" hidden="1">{"Riqfin97",#N/A,FALSE,"Tran";"Riqfinpro",#N/A,FALSE,"Tran"}</definedName>
    <definedName name="bb" localSheetId="23" hidden="1">{"Riqfin97",#N/A,FALSE,"Tran";"Riqfinpro",#N/A,FALSE,"Tran"}</definedName>
    <definedName name="bb" localSheetId="26" hidden="1">{"Riqfin97",#N/A,FALSE,"Tran";"Riqfinpro",#N/A,FALSE,"Tran"}</definedName>
    <definedName name="bb" localSheetId="27" hidden="1">{"Riqfin97",#N/A,FALSE,"Tran";"Riqfinpro",#N/A,FALSE,"Tran"}</definedName>
    <definedName name="bb" localSheetId="103" hidden="1">{"Riqfin97",#N/A,FALSE,"Tran";"Riqfinpro",#N/A,FALSE,"Tran"}</definedName>
    <definedName name="bb" localSheetId="29" hidden="1">{"Riqfin97",#N/A,FALSE,"Tran";"Riqfinpro",#N/A,FALSE,"Tran"}</definedName>
    <definedName name="bb" localSheetId="28" hidden="1">{"Riqfin97",#N/A,FALSE,"Tran";"Riqfinpro",#N/A,FALSE,"Tran"}</definedName>
    <definedName name="bb" localSheetId="31" hidden="1">{"Riqfin97",#N/A,FALSE,"Tran";"Riqfinpro",#N/A,FALSE,"Tran"}</definedName>
    <definedName name="bb" localSheetId="34" hidden="1">{"Riqfin97",#N/A,FALSE,"Tran";"Riqfinpro",#N/A,FALSE,"Tran"}</definedName>
    <definedName name="bb" localSheetId="35" hidden="1">{"Riqfin97",#N/A,FALSE,"Tran";"Riqfinpro",#N/A,FALSE,"Tran"}</definedName>
    <definedName name="bb" localSheetId="36" hidden="1">{"Riqfin97",#N/A,FALSE,"Tran";"Riqfinpro",#N/A,FALSE,"Tran"}</definedName>
    <definedName name="bb" localSheetId="37" hidden="1">{"Riqfin97",#N/A,FALSE,"Tran";"Riqfinpro",#N/A,FALSE,"Tran"}</definedName>
    <definedName name="bb" localSheetId="38" hidden="1">{"Riqfin97",#N/A,FALSE,"Tran";"Riqfinpro",#N/A,FALSE,"Tran"}</definedName>
    <definedName name="bb" localSheetId="39" hidden="1">{"Riqfin97",#N/A,FALSE,"Tran";"Riqfinpro",#N/A,FALSE,"Tran"}</definedName>
    <definedName name="bb" localSheetId="2" hidden="1">{"Riqfin97",#N/A,FALSE,"Tran";"Riqfinpro",#N/A,FALSE,"Tran"}</definedName>
    <definedName name="bb" localSheetId="40" hidden="1">{"Riqfin97",#N/A,FALSE,"Tran";"Riqfinpro",#N/A,FALSE,"Tran"}</definedName>
    <definedName name="bb" localSheetId="41" hidden="1">{"Riqfin97",#N/A,FALSE,"Tran";"Riqfinpro",#N/A,FALSE,"Tran"}</definedName>
    <definedName name="bb" localSheetId="42" hidden="1">{"Riqfin97",#N/A,FALSE,"Tran";"Riqfinpro",#N/A,FALSE,"Tran"}</definedName>
    <definedName name="bb" localSheetId="43" hidden="1">{"Riqfin97",#N/A,FALSE,"Tran";"Riqfinpro",#N/A,FALSE,"Tran"}</definedName>
    <definedName name="bb" localSheetId="44" hidden="1">{"Riqfin97",#N/A,FALSE,"Tran";"Riqfinpro",#N/A,FALSE,"Tran"}</definedName>
    <definedName name="bb" localSheetId="59" hidden="1">{"Riqfin97",#N/A,FALSE,"Tran";"Riqfinpro",#N/A,FALSE,"Tran"}</definedName>
    <definedName name="bb" localSheetId="60" hidden="1">{"Riqfin97",#N/A,FALSE,"Tran";"Riqfinpro",#N/A,FALSE,"Tran"}</definedName>
    <definedName name="bb" localSheetId="63" hidden="1">{"Riqfin97",#N/A,FALSE,"Tran";"Riqfinpro",#N/A,FALSE,"Tran"}</definedName>
    <definedName name="bb" localSheetId="64" hidden="1">{"Riqfin97",#N/A,FALSE,"Tran";"Riqfinpro",#N/A,FALSE,"Tran"}</definedName>
    <definedName name="bb" localSheetId="15" hidden="1">{"Riqfin97",#N/A,FALSE,"Tran";"Riqfinpro",#N/A,FALSE,"Tran"}</definedName>
    <definedName name="bb" localSheetId="66" hidden="1">{"Riqfin97",#N/A,FALSE,"Tran";"Riqfinpro",#N/A,FALSE,"Tran"}</definedName>
    <definedName name="bb" localSheetId="67" hidden="1">{"Riqfin97",#N/A,FALSE,"Tran";"Riqfinpro",#N/A,FALSE,"Tran"}</definedName>
    <definedName name="bb" localSheetId="17" hidden="1">{"Riqfin97",#N/A,FALSE,"Tran";"Riqfinpro",#N/A,FALSE,"Tran"}</definedName>
    <definedName name="bb" localSheetId="82" hidden="1">{"Riqfin97",#N/A,FALSE,"Tran";"Riqfinpro",#N/A,FALSE,"Tran"}</definedName>
    <definedName name="bb" localSheetId="83" hidden="1">{"Riqfin97",#N/A,FALSE,"Tran";"Riqfinpro",#N/A,FALSE,"Tran"}</definedName>
    <definedName name="bb" localSheetId="84" hidden="1">{"Riqfin97",#N/A,FALSE,"Tran";"Riqfinpro",#N/A,FALSE,"Tran"}</definedName>
    <definedName name="bb" localSheetId="85" hidden="1">{"Riqfin97",#N/A,FALSE,"Tran";"Riqfinpro",#N/A,FALSE,"Tran"}</definedName>
    <definedName name="bb" localSheetId="86" hidden="1">{"Riqfin97",#N/A,FALSE,"Tran";"Riqfinpro",#N/A,FALSE,"Tran"}</definedName>
    <definedName name="bb" localSheetId="87" hidden="1">{"Riqfin97",#N/A,FALSE,"Tran";"Riqfinpro",#N/A,FALSE,"Tran"}</definedName>
    <definedName name="bb" localSheetId="90" hidden="1">{"Riqfin97",#N/A,FALSE,"Tran";"Riqfinpro",#N/A,FALSE,"Tran"}</definedName>
    <definedName name="bb" localSheetId="92" hidden="1">{"Riqfin97",#N/A,FALSE,"Tran";"Riqfinpro",#N/A,FALSE,"Tran"}</definedName>
    <definedName name="bb" localSheetId="93" hidden="1">{"Riqfin97",#N/A,FALSE,"Tran";"Riqfinpro",#N/A,FALSE,"Tran"}</definedName>
    <definedName name="bb" localSheetId="18" hidden="1">{"Riqfin97",#N/A,FALSE,"Tran";"Riqfinpro",#N/A,FALSE,"Tran"}</definedName>
    <definedName name="bb" localSheetId="94" hidden="1">{"Riqfin97",#N/A,FALSE,"Tran";"Riqfinpro",#N/A,FALSE,"Tran"}</definedName>
    <definedName name="bb" localSheetId="95" hidden="1">{"Riqfin97",#N/A,FALSE,"Tran";"Riqfinpro",#N/A,FALSE,"Tran"}</definedName>
    <definedName name="bb" localSheetId="98" hidden="1">{"Riqfin97",#N/A,FALSE,"Tran";"Riqfinpro",#N/A,FALSE,"Tran"}</definedName>
    <definedName name="bb" localSheetId="99" hidden="1">{"Riqfin97",#N/A,FALSE,"Tran";"Riqfinpro",#N/A,FALSE,"Tran"}</definedName>
    <definedName name="bb" localSheetId="101" hidden="1">{"Riqfin97",#N/A,FALSE,"Tran";"Riqfinpro",#N/A,FALSE,"Tran"}</definedName>
    <definedName name="bb" localSheetId="102" hidden="1">{"Riqfin97",#N/A,FALSE,"Tran";"Riqfinpro",#N/A,FALSE,"Tran"}</definedName>
    <definedName name="bb" localSheetId="21" hidden="1">{"Riqfin97",#N/A,FALSE,"Tran";"Riqfinpro",#N/A,FALSE,"Tran"}</definedName>
    <definedName name="bb" localSheetId="24" hidden="1">{"Riqfin97",#N/A,FALSE,"Tran";"Riqfinpro",#N/A,FALSE,"Tran"}</definedName>
    <definedName name="bb" localSheetId="25" hidden="1">{"Riqfin97",#N/A,FALSE,"Tran";"Riqfinpro",#N/A,FALSE,"Tran"}</definedName>
    <definedName name="bb" localSheetId="96" hidden="1">{"Riqfin97",#N/A,FALSE,"Tran";"Riqfinpro",#N/A,FALSE,"Tran"}</definedName>
    <definedName name="bb" localSheetId="97" hidden="1">{"Riqfin97",#N/A,FALSE,"Tran";"Riqfinpro",#N/A,FALSE,"Tran"}</definedName>
    <definedName name="bb" hidden="1">{"Riqfin97",#N/A,FALSE,"Tran";"Riqfinpro",#N/A,FALSE,"Tran"}</definedName>
    <definedName name="BBB" localSheetId="16">#REF!</definedName>
    <definedName name="BBB" localSheetId="19">#REF!</definedName>
    <definedName name="BBB" localSheetId="20">#REF!</definedName>
    <definedName name="BBB" localSheetId="22">#REF!</definedName>
    <definedName name="BBB" localSheetId="26">#REF!</definedName>
    <definedName name="BBB" localSheetId="103">#REF!</definedName>
    <definedName name="BBB" localSheetId="31">#REF!</definedName>
    <definedName name="BBB" localSheetId="34">#REF!</definedName>
    <definedName name="BBB" localSheetId="35">#REF!</definedName>
    <definedName name="BBB" localSheetId="36">#REF!</definedName>
    <definedName name="BBB" localSheetId="37">#REF!</definedName>
    <definedName name="BBB" localSheetId="38">#REF!</definedName>
    <definedName name="BBB" localSheetId="39">#REF!</definedName>
    <definedName name="BBB" localSheetId="49">#REF!</definedName>
    <definedName name="BBB" localSheetId="53">#REF!</definedName>
    <definedName name="BBB" localSheetId="59">#REF!</definedName>
    <definedName name="BBB" localSheetId="60">#REF!</definedName>
    <definedName name="BBB" localSheetId="63">#REF!</definedName>
    <definedName name="BBB" localSheetId="64">#REF!</definedName>
    <definedName name="BBB" localSheetId="15">#REF!</definedName>
    <definedName name="BBB" localSheetId="67">#REF!</definedName>
    <definedName name="BBB" localSheetId="17">#REF!</definedName>
    <definedName name="BBB" localSheetId="82">#REF!</definedName>
    <definedName name="BBB" localSheetId="83">#REF!</definedName>
    <definedName name="BBB" localSheetId="84">#REF!</definedName>
    <definedName name="BBB" localSheetId="85">#REF!</definedName>
    <definedName name="BBB" localSheetId="86">#REF!</definedName>
    <definedName name="BBB" localSheetId="90">#REF!</definedName>
    <definedName name="BBB" localSheetId="92">#REF!</definedName>
    <definedName name="BBB" localSheetId="93">#REF!</definedName>
    <definedName name="BBB" localSheetId="18">#REF!</definedName>
    <definedName name="BBB" localSheetId="98">#REF!</definedName>
    <definedName name="BBB" localSheetId="99">#REF!</definedName>
    <definedName name="BBB" localSheetId="102">#REF!</definedName>
    <definedName name="BBB" localSheetId="21">#REF!</definedName>
    <definedName name="BBB" localSheetId="24">#REF!</definedName>
    <definedName name="BBB" localSheetId="25">#REF!</definedName>
    <definedName name="BBB">#REF!</definedName>
    <definedName name="bbbb" localSheetId="16" hidden="1">{"Minpmon",#N/A,FALSE,"Monthinput"}</definedName>
    <definedName name="bbbb" localSheetId="19" hidden="1">{"Minpmon",#N/A,FALSE,"Monthinput"}</definedName>
    <definedName name="bbbb" localSheetId="20" hidden="1">{"Minpmon",#N/A,FALSE,"Monthinput"}</definedName>
    <definedName name="bbbb" localSheetId="22" hidden="1">{"Minpmon",#N/A,FALSE,"Monthinput"}</definedName>
    <definedName name="bbbb" localSheetId="23" hidden="1">{"Minpmon",#N/A,FALSE,"Monthinput"}</definedName>
    <definedName name="bbbb" localSheetId="26" hidden="1">{"Minpmon",#N/A,FALSE,"Monthinput"}</definedName>
    <definedName name="bbbb" localSheetId="27" hidden="1">{"Minpmon",#N/A,FALSE,"Monthinput"}</definedName>
    <definedName name="bbbb" localSheetId="103" hidden="1">{"Minpmon",#N/A,FALSE,"Monthinput"}</definedName>
    <definedName name="bbbb" localSheetId="29" hidden="1">{"Minpmon",#N/A,FALSE,"Monthinput"}</definedName>
    <definedName name="bbbb" localSheetId="28" hidden="1">{"Minpmon",#N/A,FALSE,"Monthinput"}</definedName>
    <definedName name="bbbb" localSheetId="31" hidden="1">{"Minpmon",#N/A,FALSE,"Monthinput"}</definedName>
    <definedName name="bbbb" localSheetId="34" hidden="1">{"Minpmon",#N/A,FALSE,"Monthinput"}</definedName>
    <definedName name="bbbb" localSheetId="35" hidden="1">{"Minpmon",#N/A,FALSE,"Monthinput"}</definedName>
    <definedName name="bbbb" localSheetId="36" hidden="1">{"Minpmon",#N/A,FALSE,"Monthinput"}</definedName>
    <definedName name="bbbb" localSheetId="37" hidden="1">{"Minpmon",#N/A,FALSE,"Monthinput"}</definedName>
    <definedName name="bbbb" localSheetId="38" hidden="1">{"Minpmon",#N/A,FALSE,"Monthinput"}</definedName>
    <definedName name="bbbb" localSheetId="39" hidden="1">{"Minpmon",#N/A,FALSE,"Monthinput"}</definedName>
    <definedName name="bbbb" localSheetId="2" hidden="1">{"Minpmon",#N/A,FALSE,"Monthinput"}</definedName>
    <definedName name="bbbb" localSheetId="40" hidden="1">{"Minpmon",#N/A,FALSE,"Monthinput"}</definedName>
    <definedName name="bbbb" localSheetId="41" hidden="1">{"Minpmon",#N/A,FALSE,"Monthinput"}</definedName>
    <definedName name="bbbb" localSheetId="42" hidden="1">{"Minpmon",#N/A,FALSE,"Monthinput"}</definedName>
    <definedName name="bbbb" localSheetId="43" hidden="1">{"Minpmon",#N/A,FALSE,"Monthinput"}</definedName>
    <definedName name="bbbb" localSheetId="44" hidden="1">{"Minpmon",#N/A,FALSE,"Monthinput"}</definedName>
    <definedName name="bbbb" localSheetId="59" hidden="1">{"Minpmon",#N/A,FALSE,"Monthinput"}</definedName>
    <definedName name="bbbb" localSheetId="60" hidden="1">{"Minpmon",#N/A,FALSE,"Monthinput"}</definedName>
    <definedName name="bbbb" localSheetId="63" hidden="1">{"Minpmon",#N/A,FALSE,"Monthinput"}</definedName>
    <definedName name="bbbb" localSheetId="64" hidden="1">{"Minpmon",#N/A,FALSE,"Monthinput"}</definedName>
    <definedName name="bbbb" localSheetId="15" hidden="1">{"Minpmon",#N/A,FALSE,"Monthinput"}</definedName>
    <definedName name="bbbb" localSheetId="66" hidden="1">{"Minpmon",#N/A,FALSE,"Monthinput"}</definedName>
    <definedName name="bbbb" localSheetId="67" hidden="1">{"Minpmon",#N/A,FALSE,"Monthinput"}</definedName>
    <definedName name="bbbb" localSheetId="17" hidden="1">{"Minpmon",#N/A,FALSE,"Monthinput"}</definedName>
    <definedName name="bbbb" localSheetId="82" hidden="1">{"Minpmon",#N/A,FALSE,"Monthinput"}</definedName>
    <definedName name="bbbb" localSheetId="83" hidden="1">{"Minpmon",#N/A,FALSE,"Monthinput"}</definedName>
    <definedName name="bbbb" localSheetId="84" hidden="1">{"Minpmon",#N/A,FALSE,"Monthinput"}</definedName>
    <definedName name="bbbb" localSheetId="85" hidden="1">{"Minpmon",#N/A,FALSE,"Monthinput"}</definedName>
    <definedName name="bbbb" localSheetId="86" hidden="1">{"Minpmon",#N/A,FALSE,"Monthinput"}</definedName>
    <definedName name="bbbb" localSheetId="87" hidden="1">{"Minpmon",#N/A,FALSE,"Monthinput"}</definedName>
    <definedName name="bbbb" localSheetId="90" hidden="1">{"Minpmon",#N/A,FALSE,"Monthinput"}</definedName>
    <definedName name="bbbb" localSheetId="92" hidden="1">{"Minpmon",#N/A,FALSE,"Monthinput"}</definedName>
    <definedName name="bbbb" localSheetId="93" hidden="1">{"Minpmon",#N/A,FALSE,"Monthinput"}</definedName>
    <definedName name="bbbb" localSheetId="18" hidden="1">{"Minpmon",#N/A,FALSE,"Monthinput"}</definedName>
    <definedName name="bbbb" localSheetId="94" hidden="1">{"Minpmon",#N/A,FALSE,"Monthinput"}</definedName>
    <definedName name="bbbb" localSheetId="95" hidden="1">{"Minpmon",#N/A,FALSE,"Monthinput"}</definedName>
    <definedName name="bbbb" localSheetId="98" hidden="1">{"Minpmon",#N/A,FALSE,"Monthinput"}</definedName>
    <definedName name="bbbb" localSheetId="99" hidden="1">{"Minpmon",#N/A,FALSE,"Monthinput"}</definedName>
    <definedName name="bbbb" localSheetId="101" hidden="1">{"Minpmon",#N/A,FALSE,"Monthinput"}</definedName>
    <definedName name="bbbb" localSheetId="102" hidden="1">{"Minpmon",#N/A,FALSE,"Monthinput"}</definedName>
    <definedName name="bbbb" localSheetId="21" hidden="1">{"Minpmon",#N/A,FALSE,"Monthinput"}</definedName>
    <definedName name="bbbb" localSheetId="24" hidden="1">{"Minpmon",#N/A,FALSE,"Monthinput"}</definedName>
    <definedName name="bbbb" localSheetId="25" hidden="1">{"Minpmon",#N/A,FALSE,"Monthinput"}</definedName>
    <definedName name="bbbb" localSheetId="96" hidden="1">{"Minpmon",#N/A,FALSE,"Monthinput"}</definedName>
    <definedName name="bbbb" localSheetId="97" hidden="1">{"Minpmon",#N/A,FALSE,"Monthinput"}</definedName>
    <definedName name="bbbb" hidden="1">{"Minpmon",#N/A,FALSE,"Monthinput"}</definedName>
    <definedName name="bbbbbbbbbbbbb" localSheetId="16" hidden="1">{"Tab1",#N/A,FALSE,"P";"Tab2",#N/A,FALSE,"P"}</definedName>
    <definedName name="bbbbbbbbbbbbb" localSheetId="19" hidden="1">{"Tab1",#N/A,FALSE,"P";"Tab2",#N/A,FALSE,"P"}</definedName>
    <definedName name="bbbbbbbbbbbbb" localSheetId="20" hidden="1">{"Tab1",#N/A,FALSE,"P";"Tab2",#N/A,FALSE,"P"}</definedName>
    <definedName name="bbbbbbbbbbbbb" localSheetId="22" hidden="1">{"Tab1",#N/A,FALSE,"P";"Tab2",#N/A,FALSE,"P"}</definedName>
    <definedName name="bbbbbbbbbbbbb" localSheetId="23" hidden="1">{"Tab1",#N/A,FALSE,"P";"Tab2",#N/A,FALSE,"P"}</definedName>
    <definedName name="bbbbbbbbbbbbb" localSheetId="26" hidden="1">{"Tab1",#N/A,FALSE,"P";"Tab2",#N/A,FALSE,"P"}</definedName>
    <definedName name="bbbbbbbbbbbbb" localSheetId="27" hidden="1">{"Tab1",#N/A,FALSE,"P";"Tab2",#N/A,FALSE,"P"}</definedName>
    <definedName name="bbbbbbbbbbbbb" localSheetId="103" hidden="1">{"Tab1",#N/A,FALSE,"P";"Tab2",#N/A,FALSE,"P"}</definedName>
    <definedName name="bbbbbbbbbbbbb" localSheetId="29" hidden="1">{"Tab1",#N/A,FALSE,"P";"Tab2",#N/A,FALSE,"P"}</definedName>
    <definedName name="bbbbbbbbbbbbb" localSheetId="28" hidden="1">{"Tab1",#N/A,FALSE,"P";"Tab2",#N/A,FALSE,"P"}</definedName>
    <definedName name="bbbbbbbbbbbbb" localSheetId="31" hidden="1">{"Tab1",#N/A,FALSE,"P";"Tab2",#N/A,FALSE,"P"}</definedName>
    <definedName name="bbbbbbbbbbbbb" localSheetId="34" hidden="1">{"Tab1",#N/A,FALSE,"P";"Tab2",#N/A,FALSE,"P"}</definedName>
    <definedName name="bbbbbbbbbbbbb" localSheetId="35" hidden="1">{"Tab1",#N/A,FALSE,"P";"Tab2",#N/A,FALSE,"P"}</definedName>
    <definedName name="bbbbbbbbbbbbb" localSheetId="36" hidden="1">{"Tab1",#N/A,FALSE,"P";"Tab2",#N/A,FALSE,"P"}</definedName>
    <definedName name="bbbbbbbbbbbbb" localSheetId="37" hidden="1">{"Tab1",#N/A,FALSE,"P";"Tab2",#N/A,FALSE,"P"}</definedName>
    <definedName name="bbbbbbbbbbbbb" localSheetId="38" hidden="1">{"Tab1",#N/A,FALSE,"P";"Tab2",#N/A,FALSE,"P"}</definedName>
    <definedName name="bbbbbbbbbbbbb" localSheetId="39" hidden="1">{"Tab1",#N/A,FALSE,"P";"Tab2",#N/A,FALSE,"P"}</definedName>
    <definedName name="bbbbbbbbbbbbb" localSheetId="2" hidden="1">{"Tab1",#N/A,FALSE,"P";"Tab2",#N/A,FALSE,"P"}</definedName>
    <definedName name="bbbbbbbbbbbbb" localSheetId="40" hidden="1">{"Tab1",#N/A,FALSE,"P";"Tab2",#N/A,FALSE,"P"}</definedName>
    <definedName name="bbbbbbbbbbbbb" localSheetId="41" hidden="1">{"Tab1",#N/A,FALSE,"P";"Tab2",#N/A,FALSE,"P"}</definedName>
    <definedName name="bbbbbbbbbbbbb" localSheetId="42" hidden="1">{"Tab1",#N/A,FALSE,"P";"Tab2",#N/A,FALSE,"P"}</definedName>
    <definedName name="bbbbbbbbbbbbb" localSheetId="43" hidden="1">{"Tab1",#N/A,FALSE,"P";"Tab2",#N/A,FALSE,"P"}</definedName>
    <definedName name="bbbbbbbbbbbbb" localSheetId="44" hidden="1">{"Tab1",#N/A,FALSE,"P";"Tab2",#N/A,FALSE,"P"}</definedName>
    <definedName name="bbbbbbbbbbbbb" localSheetId="59" hidden="1">{"Tab1",#N/A,FALSE,"P";"Tab2",#N/A,FALSE,"P"}</definedName>
    <definedName name="bbbbbbbbbbbbb" localSheetId="60" hidden="1">{"Tab1",#N/A,FALSE,"P";"Tab2",#N/A,FALSE,"P"}</definedName>
    <definedName name="bbbbbbbbbbbbb" localSheetId="63" hidden="1">{"Tab1",#N/A,FALSE,"P";"Tab2",#N/A,FALSE,"P"}</definedName>
    <definedName name="bbbbbbbbbbbbb" localSheetId="64" hidden="1">{"Tab1",#N/A,FALSE,"P";"Tab2",#N/A,FALSE,"P"}</definedName>
    <definedName name="bbbbbbbbbbbbb" localSheetId="15" hidden="1">{"Tab1",#N/A,FALSE,"P";"Tab2",#N/A,FALSE,"P"}</definedName>
    <definedName name="bbbbbbbbbbbbb" localSheetId="66" hidden="1">{"Tab1",#N/A,FALSE,"P";"Tab2",#N/A,FALSE,"P"}</definedName>
    <definedName name="bbbbbbbbbbbbb" localSheetId="67" hidden="1">{"Tab1",#N/A,FALSE,"P";"Tab2",#N/A,FALSE,"P"}</definedName>
    <definedName name="bbbbbbbbbbbbb" localSheetId="17" hidden="1">{"Tab1",#N/A,FALSE,"P";"Tab2",#N/A,FALSE,"P"}</definedName>
    <definedName name="bbbbbbbbbbbbb" localSheetId="82" hidden="1">{"Tab1",#N/A,FALSE,"P";"Tab2",#N/A,FALSE,"P"}</definedName>
    <definedName name="bbbbbbbbbbbbb" localSheetId="83" hidden="1">{"Tab1",#N/A,FALSE,"P";"Tab2",#N/A,FALSE,"P"}</definedName>
    <definedName name="bbbbbbbbbbbbb" localSheetId="84" hidden="1">{"Tab1",#N/A,FALSE,"P";"Tab2",#N/A,FALSE,"P"}</definedName>
    <definedName name="bbbbbbbbbbbbb" localSheetId="85" hidden="1">{"Tab1",#N/A,FALSE,"P";"Tab2",#N/A,FALSE,"P"}</definedName>
    <definedName name="bbbbbbbbbbbbb" localSheetId="86" hidden="1">{"Tab1",#N/A,FALSE,"P";"Tab2",#N/A,FALSE,"P"}</definedName>
    <definedName name="bbbbbbbbbbbbb" localSheetId="87" hidden="1">{"Tab1",#N/A,FALSE,"P";"Tab2",#N/A,FALSE,"P"}</definedName>
    <definedName name="bbbbbbbbbbbbb" localSheetId="90" hidden="1">{"Tab1",#N/A,FALSE,"P";"Tab2",#N/A,FALSE,"P"}</definedName>
    <definedName name="bbbbbbbbbbbbb" localSheetId="92" hidden="1">{"Tab1",#N/A,FALSE,"P";"Tab2",#N/A,FALSE,"P"}</definedName>
    <definedName name="bbbbbbbbbbbbb" localSheetId="93" hidden="1">{"Tab1",#N/A,FALSE,"P";"Tab2",#N/A,FALSE,"P"}</definedName>
    <definedName name="bbbbbbbbbbbbb" localSheetId="18" hidden="1">{"Tab1",#N/A,FALSE,"P";"Tab2",#N/A,FALSE,"P"}</definedName>
    <definedName name="bbbbbbbbbbbbb" localSheetId="94" hidden="1">{"Tab1",#N/A,FALSE,"P";"Tab2",#N/A,FALSE,"P"}</definedName>
    <definedName name="bbbbbbbbbbbbb" localSheetId="95" hidden="1">{"Tab1",#N/A,FALSE,"P";"Tab2",#N/A,FALSE,"P"}</definedName>
    <definedName name="bbbbbbbbbbbbb" localSheetId="98" hidden="1">{"Tab1",#N/A,FALSE,"P";"Tab2",#N/A,FALSE,"P"}</definedName>
    <definedName name="bbbbbbbbbbbbb" localSheetId="99" hidden="1">{"Tab1",#N/A,FALSE,"P";"Tab2",#N/A,FALSE,"P"}</definedName>
    <definedName name="bbbbbbbbbbbbb" localSheetId="101" hidden="1">{"Tab1",#N/A,FALSE,"P";"Tab2",#N/A,FALSE,"P"}</definedName>
    <definedName name="bbbbbbbbbbbbb" localSheetId="102" hidden="1">{"Tab1",#N/A,FALSE,"P";"Tab2",#N/A,FALSE,"P"}</definedName>
    <definedName name="bbbbbbbbbbbbb" localSheetId="21" hidden="1">{"Tab1",#N/A,FALSE,"P";"Tab2",#N/A,FALSE,"P"}</definedName>
    <definedName name="bbbbbbbbbbbbb" localSheetId="24" hidden="1">{"Tab1",#N/A,FALSE,"P";"Tab2",#N/A,FALSE,"P"}</definedName>
    <definedName name="bbbbbbbbbbbbb" localSheetId="25" hidden="1">{"Tab1",#N/A,FALSE,"P";"Tab2",#N/A,FALSE,"P"}</definedName>
    <definedName name="bbbbbbbbbbbbb" localSheetId="96" hidden="1">{"Tab1",#N/A,FALSE,"P";"Tab2",#N/A,FALSE,"P"}</definedName>
    <definedName name="bbbbbbbbbbbbb" localSheetId="97" hidden="1">{"Tab1",#N/A,FALSE,"P";"Tab2",#N/A,FALSE,"P"}</definedName>
    <definedName name="bbbbbbbbbbbbb" hidden="1">{"Tab1",#N/A,FALSE,"P";"Tab2",#N/A,FALSE,"P"}</definedName>
    <definedName name="BC" localSheetId="16">#REF!</definedName>
    <definedName name="BC" localSheetId="19">#REF!</definedName>
    <definedName name="BC" localSheetId="20">#REF!</definedName>
    <definedName name="BC" localSheetId="22">#REF!</definedName>
    <definedName name="BC" localSheetId="26">#REF!</definedName>
    <definedName name="BC" localSheetId="27">#REF!</definedName>
    <definedName name="BC" localSheetId="103">#REF!</definedName>
    <definedName name="BC" localSheetId="31">#REF!</definedName>
    <definedName name="BC" localSheetId="34">#REF!</definedName>
    <definedName name="BC" localSheetId="35">#REF!</definedName>
    <definedName name="BC" localSheetId="36">#REF!</definedName>
    <definedName name="BC" localSheetId="37">#REF!</definedName>
    <definedName name="BC" localSheetId="38">#REF!</definedName>
    <definedName name="BC" localSheetId="39">#REF!</definedName>
    <definedName name="BC" localSheetId="40">#REF!</definedName>
    <definedName name="BC" localSheetId="41">#REF!</definedName>
    <definedName name="bc" localSheetId="49" hidden="1">'[12]Crédito SPNF (fiscal)'!#REF!</definedName>
    <definedName name="bc" localSheetId="50" hidden="1">'[12]Crédito SPNF (fiscal)'!#REF!</definedName>
    <definedName name="bc" localSheetId="51" hidden="1">'[12]Crédito SPNF (fiscal)'!#REF!</definedName>
    <definedName name="bc" localSheetId="52" hidden="1">'[12]Crédito SPNF (fiscal)'!#REF!</definedName>
    <definedName name="bc" localSheetId="53" hidden="1">'[12]Crédito SPNF (fiscal)'!#REF!</definedName>
    <definedName name="bc" localSheetId="54" hidden="1">'[12]Crédito SPNF (fiscal)'!#REF!</definedName>
    <definedName name="bc" localSheetId="55" hidden="1">'[12]Crédito SPNF (fiscal)'!#REF!</definedName>
    <definedName name="BC" localSheetId="59">#REF!</definedName>
    <definedName name="BC" localSheetId="60">#REF!</definedName>
    <definedName name="BC" localSheetId="63">#REF!</definedName>
    <definedName name="BC" localSheetId="64">#REF!</definedName>
    <definedName name="BC" localSheetId="15">#REF!</definedName>
    <definedName name="BC" localSheetId="67">#REF!</definedName>
    <definedName name="BC" localSheetId="17">#REF!</definedName>
    <definedName name="BC" localSheetId="82">#REF!</definedName>
    <definedName name="BC" localSheetId="83">#REF!</definedName>
    <definedName name="BC" localSheetId="84">#REF!</definedName>
    <definedName name="BC" localSheetId="85">#REF!</definedName>
    <definedName name="BC" localSheetId="86">#REF!</definedName>
    <definedName name="BC" localSheetId="87">#REF!</definedName>
    <definedName name="BC" localSheetId="90">#REF!</definedName>
    <definedName name="BC" localSheetId="92">#REF!</definedName>
    <definedName name="BC" localSheetId="93">#REF!</definedName>
    <definedName name="BC" localSheetId="18">#REF!</definedName>
    <definedName name="BC" localSheetId="98">#REF!</definedName>
    <definedName name="BC" localSheetId="99">#REF!</definedName>
    <definedName name="BC" localSheetId="102">#REF!</definedName>
    <definedName name="BC" localSheetId="21">#REF!</definedName>
    <definedName name="BC" localSheetId="24">#REF!</definedName>
    <definedName name="BC" localSheetId="25">#REF!</definedName>
    <definedName name="BC">#REF!</definedName>
    <definedName name="BCA">#N/A</definedName>
    <definedName name="BCA_GDP">#N/A</definedName>
    <definedName name="BCA_NGDP" localSheetId="16">#REF!</definedName>
    <definedName name="BCA_NGDP" localSheetId="19">#REF!</definedName>
    <definedName name="BCA_NGDP" localSheetId="20">#REF!</definedName>
    <definedName name="BCA_NGDP" localSheetId="22">#REF!</definedName>
    <definedName name="BCA_NGDP" localSheetId="26">#REF!</definedName>
    <definedName name="BCA_NGDP" localSheetId="103">#REF!</definedName>
    <definedName name="BCA_NGDP" localSheetId="31">#REF!</definedName>
    <definedName name="BCA_NGDP" localSheetId="34">#REF!</definedName>
    <definedName name="BCA_NGDP" localSheetId="35">#REF!</definedName>
    <definedName name="BCA_NGDP" localSheetId="36">#REF!</definedName>
    <definedName name="BCA_NGDP" localSheetId="37">#REF!</definedName>
    <definedName name="BCA_NGDP" localSheetId="38">#REF!</definedName>
    <definedName name="BCA_NGDP" localSheetId="39">#REF!</definedName>
    <definedName name="BCA_NGDP" localSheetId="49">#REF!</definedName>
    <definedName name="BCA_NGDP" localSheetId="53">#REF!</definedName>
    <definedName name="BCA_NGDP" localSheetId="55">#REF!</definedName>
    <definedName name="BCA_NGDP" localSheetId="59">#REF!</definedName>
    <definedName name="BCA_NGDP" localSheetId="60">#REF!</definedName>
    <definedName name="BCA_NGDP" localSheetId="63">#REF!</definedName>
    <definedName name="BCA_NGDP" localSheetId="64">#REF!</definedName>
    <definedName name="BCA_NGDP" localSheetId="15">#REF!</definedName>
    <definedName name="BCA_NGDP" localSheetId="67">#REF!</definedName>
    <definedName name="BCA_NGDP" localSheetId="17">#REF!</definedName>
    <definedName name="BCA_NGDP" localSheetId="82">#REF!</definedName>
    <definedName name="BCA_NGDP" localSheetId="83">#REF!</definedName>
    <definedName name="BCA_NGDP" localSheetId="84">#REF!</definedName>
    <definedName name="BCA_NGDP" localSheetId="85">#REF!</definedName>
    <definedName name="BCA_NGDP" localSheetId="86">#REF!</definedName>
    <definedName name="BCA_NGDP" localSheetId="90">#REF!</definedName>
    <definedName name="BCA_NGDP" localSheetId="92">#REF!</definedName>
    <definedName name="BCA_NGDP" localSheetId="93">#REF!</definedName>
    <definedName name="BCA_NGDP" localSheetId="18">#REF!</definedName>
    <definedName name="BCA_NGDP" localSheetId="98">#REF!</definedName>
    <definedName name="BCA_NGDP" localSheetId="99">#REF!</definedName>
    <definedName name="BCA_NGDP" localSheetId="102">#REF!</definedName>
    <definedName name="BCA_NGDP" localSheetId="21">#REF!</definedName>
    <definedName name="BCA_NGDP" localSheetId="24">#REF!</definedName>
    <definedName name="BCA_NGDP" localSheetId="25">#REF!</definedName>
    <definedName name="BCA_NGDP">#REF!</definedName>
    <definedName name="BCEProg" localSheetId="16">#REF!</definedName>
    <definedName name="BCEProg" localSheetId="34">#REF!</definedName>
    <definedName name="BCEProg" localSheetId="35">#REF!</definedName>
    <definedName name="BCEProg" localSheetId="36">#REF!</definedName>
    <definedName name="BCEProg" localSheetId="37">#REF!</definedName>
    <definedName name="BCEProg" localSheetId="38">#REF!</definedName>
    <definedName name="BCEProg" localSheetId="39">#REF!</definedName>
    <definedName name="BCEProg" localSheetId="59">#REF!</definedName>
    <definedName name="BCEProg" localSheetId="67">#REF!</definedName>
    <definedName name="BCEProg" localSheetId="17">#REF!</definedName>
    <definedName name="BCEProg" localSheetId="90">#REF!</definedName>
    <definedName name="BCEProg" localSheetId="92">#REF!</definedName>
    <definedName name="BCEProg" localSheetId="93">#REF!</definedName>
    <definedName name="BCEProg" localSheetId="98">#REF!</definedName>
    <definedName name="BCEProg">#REF!</definedName>
    <definedName name="BCH" localSheetId="16">#REF!</definedName>
    <definedName name="BCH" localSheetId="22">#REF!</definedName>
    <definedName name="BCH" localSheetId="26">#REF!</definedName>
    <definedName name="BCH" localSheetId="31">#REF!</definedName>
    <definedName name="BCH" localSheetId="34">#REF!</definedName>
    <definedName name="BCH" localSheetId="35">#REF!</definedName>
    <definedName name="BCH" localSheetId="36">#REF!</definedName>
    <definedName name="BCH" localSheetId="37">#REF!</definedName>
    <definedName name="BCH" localSheetId="38">#REF!</definedName>
    <definedName name="BCH" localSheetId="39">#REF!</definedName>
    <definedName name="BCH" localSheetId="49">#REF!</definedName>
    <definedName name="BCH" localSheetId="53">#REF!</definedName>
    <definedName name="BCH" localSheetId="59">#REF!</definedName>
    <definedName name="BCH" localSheetId="60">#REF!</definedName>
    <definedName name="BCH" localSheetId="67">#REF!</definedName>
    <definedName name="BCH" localSheetId="17">#REF!</definedName>
    <definedName name="BCH" localSheetId="82">#REF!</definedName>
    <definedName name="BCH" localSheetId="83">#REF!</definedName>
    <definedName name="BCH" localSheetId="84">#REF!</definedName>
    <definedName name="BCH" localSheetId="85">#REF!</definedName>
    <definedName name="BCH" localSheetId="86">#REF!</definedName>
    <definedName name="BCH" localSheetId="90">#REF!</definedName>
    <definedName name="BCH" localSheetId="92">#REF!</definedName>
    <definedName name="BCH" localSheetId="93">#REF!</definedName>
    <definedName name="BCH" localSheetId="98">#REF!</definedName>
    <definedName name="BCH" localSheetId="99">#REF!</definedName>
    <definedName name="BCH" localSheetId="25">#REF!</definedName>
    <definedName name="BCH">#REF!</definedName>
    <definedName name="BCH_10G" localSheetId="16">#REF!</definedName>
    <definedName name="BCH_10G" localSheetId="22">#REF!</definedName>
    <definedName name="BCH_10G" localSheetId="26">#REF!</definedName>
    <definedName name="BCH_10G" localSheetId="31">#REF!</definedName>
    <definedName name="BCH_10G" localSheetId="34">#REF!</definedName>
    <definedName name="BCH_10G" localSheetId="35">#REF!</definedName>
    <definedName name="BCH_10G" localSheetId="36">#REF!</definedName>
    <definedName name="BCH_10G" localSheetId="37">#REF!</definedName>
    <definedName name="BCH_10G" localSheetId="38">#REF!</definedName>
    <definedName name="BCH_10G" localSheetId="39">#REF!</definedName>
    <definedName name="BCH_10G" localSheetId="49">#REF!</definedName>
    <definedName name="BCH_10G" localSheetId="53">#REF!</definedName>
    <definedName name="BCH_10G" localSheetId="60">#REF!</definedName>
    <definedName name="BCH_10G" localSheetId="17">#REF!</definedName>
    <definedName name="BCH_10G" localSheetId="82">#REF!</definedName>
    <definedName name="BCH_10G" localSheetId="83">#REF!</definedName>
    <definedName name="BCH_10G" localSheetId="84">#REF!</definedName>
    <definedName name="BCH_10G" localSheetId="85">#REF!</definedName>
    <definedName name="BCH_10G" localSheetId="86">#REF!</definedName>
    <definedName name="BCH_10G" localSheetId="90">#REF!</definedName>
    <definedName name="BCH_10G" localSheetId="92">#REF!</definedName>
    <definedName name="BCH_10G" localSheetId="93">#REF!</definedName>
    <definedName name="BCH_10G" localSheetId="99">#REF!</definedName>
    <definedName name="BCH_10G" localSheetId="25">#REF!</definedName>
    <definedName name="BCH_10G">#REF!</definedName>
    <definedName name="BCH_10R" localSheetId="16">#REF!</definedName>
    <definedName name="BCH_10R" localSheetId="22">#REF!</definedName>
    <definedName name="BCH_10R" localSheetId="34">#REF!</definedName>
    <definedName name="BCH_10R" localSheetId="35">#REF!</definedName>
    <definedName name="BCH_10R" localSheetId="36">#REF!</definedName>
    <definedName name="BCH_10R" localSheetId="37">#REF!</definedName>
    <definedName name="BCH_10R" localSheetId="38">#REF!</definedName>
    <definedName name="BCH_10R" localSheetId="39">#REF!</definedName>
    <definedName name="BCH_10R" localSheetId="49">#REF!</definedName>
    <definedName name="BCH_10R" localSheetId="53">#REF!</definedName>
    <definedName name="BCH_10R" localSheetId="17">#REF!</definedName>
    <definedName name="BCH_10R" localSheetId="82">#REF!</definedName>
    <definedName name="BCH_10R" localSheetId="90">#REF!</definedName>
    <definedName name="BCH_10R" localSheetId="92">#REF!</definedName>
    <definedName name="BCH_10R" localSheetId="93">#REF!</definedName>
    <definedName name="BCH_10R" localSheetId="99">#REF!</definedName>
    <definedName name="BCH_10R">#REF!</definedName>
    <definedName name="Bcos_Com_20G" localSheetId="16">#REF!</definedName>
    <definedName name="Bcos_Com_20G" localSheetId="22">#REF!</definedName>
    <definedName name="Bcos_Com_20G" localSheetId="34">#REF!</definedName>
    <definedName name="Bcos_Com_20G" localSheetId="35">#REF!</definedName>
    <definedName name="Bcos_Com_20G" localSheetId="36">#REF!</definedName>
    <definedName name="Bcos_Com_20G" localSheetId="37">#REF!</definedName>
    <definedName name="Bcos_Com_20G" localSheetId="38">#REF!</definedName>
    <definedName name="Bcos_Com_20G" localSheetId="39">#REF!</definedName>
    <definedName name="Bcos_Com_20G" localSheetId="49">#REF!</definedName>
    <definedName name="Bcos_Com_20G" localSheetId="53">#REF!</definedName>
    <definedName name="Bcos_Com_20G" localSheetId="17">#REF!</definedName>
    <definedName name="Bcos_Com_20G" localSheetId="82">#REF!</definedName>
    <definedName name="Bcos_Com_20G" localSheetId="90">#REF!</definedName>
    <definedName name="Bcos_Com_20G" localSheetId="92">#REF!</definedName>
    <definedName name="Bcos_Com_20G" localSheetId="93">#REF!</definedName>
    <definedName name="Bcos_Com_20G" localSheetId="99">#REF!</definedName>
    <definedName name="Bcos_Com_20G">#REF!</definedName>
    <definedName name="Bcos_Com20R" localSheetId="16">#REF!</definedName>
    <definedName name="Bcos_Com20R" localSheetId="22">#REF!</definedName>
    <definedName name="Bcos_Com20R" localSheetId="34">#REF!</definedName>
    <definedName name="Bcos_Com20R" localSheetId="35">#REF!</definedName>
    <definedName name="Bcos_Com20R" localSheetId="36">#REF!</definedName>
    <definedName name="Bcos_Com20R" localSheetId="37">#REF!</definedName>
    <definedName name="Bcos_Com20R" localSheetId="38">#REF!</definedName>
    <definedName name="Bcos_Com20R" localSheetId="39">#REF!</definedName>
    <definedName name="Bcos_Com20R" localSheetId="49">#REF!</definedName>
    <definedName name="Bcos_Com20R" localSheetId="53">#REF!</definedName>
    <definedName name="Bcos_Com20R" localSheetId="17">#REF!</definedName>
    <definedName name="Bcos_Com20R" localSheetId="82">#REF!</definedName>
    <definedName name="Bcos_Com20R" localSheetId="90">#REF!</definedName>
    <definedName name="Bcos_Com20R" localSheetId="92">#REF!</definedName>
    <definedName name="Bcos_Com20R" localSheetId="93">#REF!</definedName>
    <definedName name="Bcos_Com20R" localSheetId="99">#REF!</definedName>
    <definedName name="Bcos_Com20R">#REF!</definedName>
    <definedName name="BCRD15" localSheetId="26" hidden="1">#REF!</definedName>
    <definedName name="BCRD15" localSheetId="31" hidden="1">'[12]Crédito SPNF (fiscal)'!#REF!</definedName>
    <definedName name="BCRD15" localSheetId="34" hidden="1">#REF!</definedName>
    <definedName name="BCRD15" localSheetId="35" hidden="1">#REF!</definedName>
    <definedName name="BCRD15" localSheetId="36" hidden="1">#REF!</definedName>
    <definedName name="BCRD15" localSheetId="37" hidden="1">'[12]Crédito SPNF (fiscal)'!#REF!</definedName>
    <definedName name="BCRD15" localSheetId="38" hidden="1">'[12]Crédito SPNF (fiscal)'!#REF!</definedName>
    <definedName name="BCRD15" localSheetId="39" hidden="1">#REF!</definedName>
    <definedName name="BCRD15" localSheetId="49" hidden="1">'[12]Crédito SPNF (fiscal)'!#REF!</definedName>
    <definedName name="BCRD15" localSheetId="53" hidden="1">'[12]Crédito SPNF (fiscal)'!#REF!</definedName>
    <definedName name="BCRD15" localSheetId="59" hidden="1">'[12]Crédito SPNF (fiscal)'!#REF!</definedName>
    <definedName name="BCRD15" localSheetId="60" hidden="1">'[12]Crédito SPNF (fiscal)'!#REF!</definedName>
    <definedName name="BCRD15" localSheetId="63" hidden="1">#REF!</definedName>
    <definedName name="BCRD15" localSheetId="64" hidden="1">#REF!</definedName>
    <definedName name="BCRD15" localSheetId="66" hidden="1">#REF!</definedName>
    <definedName name="BCRD15" localSheetId="67" hidden="1">#REF!</definedName>
    <definedName name="BCRD15" localSheetId="82" hidden="1">'[12]Crédito SPNF (fiscal)'!#REF!</definedName>
    <definedName name="BCRD15" localSheetId="87" hidden="1">'[12]Crédito SPNF (fiscal)'!#REF!</definedName>
    <definedName name="BCRD15" localSheetId="90" hidden="1">#REF!</definedName>
    <definedName name="BCRD15" localSheetId="94" hidden="1">#REF!</definedName>
    <definedName name="BCRD15" localSheetId="25" hidden="1">#REF!</definedName>
    <definedName name="BCRD15" hidden="1">'[12]Crédito SPNF (fiscal)'!#REF!</definedName>
    <definedName name="BDEAC" localSheetId="34">#REF!</definedName>
    <definedName name="BDEAC" localSheetId="35">#REF!</definedName>
    <definedName name="BDEAC" localSheetId="36">#REF!</definedName>
    <definedName name="BDEAC" localSheetId="37">[61]CIRRs!$C$70</definedName>
    <definedName name="BDEAC" localSheetId="38">[61]CIRRs!$C$70</definedName>
    <definedName name="BDEAC" localSheetId="39">#REF!</definedName>
    <definedName name="BDEAC" localSheetId="59">[61]CIRRs!$C$70</definedName>
    <definedName name="BDEAC" localSheetId="63">#REF!</definedName>
    <definedName name="BDEAC" localSheetId="64">#REF!</definedName>
    <definedName name="BDEAC" localSheetId="66">#REF!</definedName>
    <definedName name="BDEAC" localSheetId="67">#REF!</definedName>
    <definedName name="BDEAC" localSheetId="90">#REF!</definedName>
    <definedName name="BDEAC" localSheetId="94">#REF!</definedName>
    <definedName name="BDEAC">[61]CIRRs!$C$70</definedName>
    <definedName name="BE">#N/A</definedName>
    <definedName name="BEA" localSheetId="16">#REF!</definedName>
    <definedName name="BEA" localSheetId="19">#REF!</definedName>
    <definedName name="BEA" localSheetId="20">#REF!</definedName>
    <definedName name="BEA" localSheetId="22">#REF!</definedName>
    <definedName name="BEA" localSheetId="26">#REF!</definedName>
    <definedName name="BEA" localSheetId="103">#REF!</definedName>
    <definedName name="BEA" localSheetId="31">#REF!</definedName>
    <definedName name="BEA" localSheetId="34">#REF!</definedName>
    <definedName name="BEA" localSheetId="35">#REF!</definedName>
    <definedName name="BEA" localSheetId="36">#REF!</definedName>
    <definedName name="BEA" localSheetId="37">#REF!</definedName>
    <definedName name="BEA" localSheetId="38">#REF!</definedName>
    <definedName name="BEA" localSheetId="39">#REF!</definedName>
    <definedName name="BEA" localSheetId="49">#REF!</definedName>
    <definedName name="BEA" localSheetId="53">#REF!</definedName>
    <definedName name="BEA" localSheetId="55">#REF!</definedName>
    <definedName name="BEA" localSheetId="59">#REF!</definedName>
    <definedName name="BEA" localSheetId="60">#REF!</definedName>
    <definedName name="BEA" localSheetId="63">#REF!</definedName>
    <definedName name="BEA" localSheetId="64">#REF!</definedName>
    <definedName name="BEA" localSheetId="15">#REF!</definedName>
    <definedName name="BEA" localSheetId="67">#REF!</definedName>
    <definedName name="BEA" localSheetId="17">#REF!</definedName>
    <definedName name="BEA" localSheetId="82">#REF!</definedName>
    <definedName name="BEA" localSheetId="83">#REF!</definedName>
    <definedName name="BEA" localSheetId="84">#REF!</definedName>
    <definedName name="BEA" localSheetId="85">#REF!</definedName>
    <definedName name="BEA" localSheetId="86">#REF!</definedName>
    <definedName name="BEA" localSheetId="90">#REF!</definedName>
    <definedName name="BEA" localSheetId="92">#REF!</definedName>
    <definedName name="BEA" localSheetId="93">#REF!</definedName>
    <definedName name="BEA" localSheetId="18">#REF!</definedName>
    <definedName name="BEA" localSheetId="98">#REF!</definedName>
    <definedName name="BEA" localSheetId="99">#REF!</definedName>
    <definedName name="BEA" localSheetId="102">#REF!</definedName>
    <definedName name="BEA" localSheetId="21">#REF!</definedName>
    <definedName name="BEA" localSheetId="24">#REF!</definedName>
    <definedName name="BEA" localSheetId="25">#REF!</definedName>
    <definedName name="BEA">#REF!</definedName>
    <definedName name="BEABA" localSheetId="16">#REF!</definedName>
    <definedName name="BEABA" localSheetId="34">#REF!</definedName>
    <definedName name="BEABA" localSheetId="35">#REF!</definedName>
    <definedName name="BEABA" localSheetId="36">#REF!</definedName>
    <definedName name="BEABA" localSheetId="37">#REF!</definedName>
    <definedName name="BEABA" localSheetId="38">#REF!</definedName>
    <definedName name="BEABA" localSheetId="39">#REF!</definedName>
    <definedName name="BEABA" localSheetId="59">#REF!</definedName>
    <definedName name="BEABA" localSheetId="67">#REF!</definedName>
    <definedName name="BEABA" localSheetId="17">#REF!</definedName>
    <definedName name="BEABA" localSheetId="90">#REF!</definedName>
    <definedName name="BEABA" localSheetId="92">#REF!</definedName>
    <definedName name="BEABA" localSheetId="93">#REF!</definedName>
    <definedName name="BEABA" localSheetId="98">#REF!</definedName>
    <definedName name="BEABA">#REF!</definedName>
    <definedName name="BEABI" localSheetId="16">#REF!</definedName>
    <definedName name="BEABI" localSheetId="34">#REF!</definedName>
    <definedName name="BEABI" localSheetId="35">#REF!</definedName>
    <definedName name="BEABI" localSheetId="36">#REF!</definedName>
    <definedName name="BEABI" localSheetId="37">#REF!</definedName>
    <definedName name="BEABI" localSheetId="38">#REF!</definedName>
    <definedName name="BEABI" localSheetId="39">#REF!</definedName>
    <definedName name="BEABI" localSheetId="59">#REF!</definedName>
    <definedName name="BEABI" localSheetId="17">#REF!</definedName>
    <definedName name="BEABI" localSheetId="90">#REF!</definedName>
    <definedName name="BEABI" localSheetId="92">#REF!</definedName>
    <definedName name="BEABI" localSheetId="93">#REF!</definedName>
    <definedName name="BEABI" localSheetId="98">#REF!</definedName>
    <definedName name="BEABI">#REF!</definedName>
    <definedName name="BEAI">#N/A</definedName>
    <definedName name="BEAIB">#N/A</definedName>
    <definedName name="BEAIG">#N/A</definedName>
    <definedName name="BEAMU" localSheetId="16">#REF!</definedName>
    <definedName name="BEAMU" localSheetId="19">#REF!</definedName>
    <definedName name="BEAMU" localSheetId="20">#REF!</definedName>
    <definedName name="BEAMU" localSheetId="22">#REF!</definedName>
    <definedName name="BEAMU" localSheetId="23">#REF!</definedName>
    <definedName name="BEAMU" localSheetId="34">#REF!</definedName>
    <definedName name="BEAMU" localSheetId="35">#REF!</definedName>
    <definedName name="BEAMU" localSheetId="36">#REF!</definedName>
    <definedName name="BEAMU" localSheetId="37">#REF!</definedName>
    <definedName name="BEAMU" localSheetId="38">#REF!</definedName>
    <definedName name="BEAMU" localSheetId="39">#REF!</definedName>
    <definedName name="BEAMU" localSheetId="59">#REF!</definedName>
    <definedName name="BEAMU" localSheetId="67">#REF!</definedName>
    <definedName name="BEAMU" localSheetId="17">#REF!</definedName>
    <definedName name="BEAMU" localSheetId="87">#REF!</definedName>
    <definedName name="BEAMU" localSheetId="90">#REF!</definedName>
    <definedName name="BEAMU" localSheetId="92">#REF!</definedName>
    <definedName name="BEAMU" localSheetId="93">#REF!</definedName>
    <definedName name="BEAMU" localSheetId="18">#REF!</definedName>
    <definedName name="BEAMU" localSheetId="98">#REF!</definedName>
    <definedName name="BEAMU" localSheetId="99">#REF!</definedName>
    <definedName name="BEAMU" localSheetId="21">#REF!</definedName>
    <definedName name="BEAMU" localSheetId="24">#REF!</definedName>
    <definedName name="BEAMU">#REF!</definedName>
    <definedName name="BEAP">#N/A</definedName>
    <definedName name="BEAPB">#N/A</definedName>
    <definedName name="BEAPG">#N/A</definedName>
    <definedName name="BEC" localSheetId="16">#REF!</definedName>
    <definedName name="BEC" localSheetId="19">#REF!</definedName>
    <definedName name="BEC" localSheetId="20">#REF!</definedName>
    <definedName name="BEC" localSheetId="22">#REF!</definedName>
    <definedName name="BEC" localSheetId="23">#REF!</definedName>
    <definedName name="BEC" localSheetId="34">#REF!</definedName>
    <definedName name="BEC" localSheetId="35">#REF!</definedName>
    <definedName name="BEC" localSheetId="36">#REF!</definedName>
    <definedName name="BEC" localSheetId="37">#REF!</definedName>
    <definedName name="BEC" localSheetId="38">#REF!</definedName>
    <definedName name="BEC" localSheetId="39">#REF!</definedName>
    <definedName name="BEC" localSheetId="59">#REF!</definedName>
    <definedName name="BEC" localSheetId="67">#REF!</definedName>
    <definedName name="BEC" localSheetId="17">#REF!</definedName>
    <definedName name="BEC" localSheetId="87">#REF!</definedName>
    <definedName name="BEC" localSheetId="90">#REF!</definedName>
    <definedName name="BEC" localSheetId="92">#REF!</definedName>
    <definedName name="BEC" localSheetId="93">#REF!</definedName>
    <definedName name="BEC" localSheetId="18">#REF!</definedName>
    <definedName name="BEC" localSheetId="98">#REF!</definedName>
    <definedName name="BEC" localSheetId="99">#REF!</definedName>
    <definedName name="BEC" localSheetId="21">#REF!</definedName>
    <definedName name="BEC" localSheetId="24">#REF!</definedName>
    <definedName name="BEC">#REF!</definedName>
    <definedName name="BED" localSheetId="16">#REF!</definedName>
    <definedName name="BED" localSheetId="19">#REF!</definedName>
    <definedName name="BED" localSheetId="20">#REF!</definedName>
    <definedName name="BED" localSheetId="22">#REF!</definedName>
    <definedName name="BED" localSheetId="26">#REF!</definedName>
    <definedName name="BED" localSheetId="103">#REF!</definedName>
    <definedName name="BED" localSheetId="31">#REF!</definedName>
    <definedName name="BED" localSheetId="34">#REF!</definedName>
    <definedName name="BED" localSheetId="35">#REF!</definedName>
    <definedName name="BED" localSheetId="36">#REF!</definedName>
    <definedName name="BED" localSheetId="37">#REF!</definedName>
    <definedName name="BED" localSheetId="38">#REF!</definedName>
    <definedName name="BED" localSheetId="39">#REF!</definedName>
    <definedName name="BED" localSheetId="49">#REF!</definedName>
    <definedName name="BED" localSheetId="53">#REF!</definedName>
    <definedName name="BED" localSheetId="55">#REF!</definedName>
    <definedName name="BED" localSheetId="59">#REF!</definedName>
    <definedName name="BED" localSheetId="60">#REF!</definedName>
    <definedName name="BED" localSheetId="63">#REF!</definedName>
    <definedName name="BED" localSheetId="64">#REF!</definedName>
    <definedName name="BED" localSheetId="15">#REF!</definedName>
    <definedName name="BED" localSheetId="67">#REF!</definedName>
    <definedName name="BED" localSheetId="17">#REF!</definedName>
    <definedName name="BED" localSheetId="82">#REF!</definedName>
    <definedName name="BED" localSheetId="83">#REF!</definedName>
    <definedName name="BED" localSheetId="84">#REF!</definedName>
    <definedName name="BED" localSheetId="85">#REF!</definedName>
    <definedName name="BED" localSheetId="86">#REF!</definedName>
    <definedName name="BED" localSheetId="90">#REF!</definedName>
    <definedName name="BED" localSheetId="92">#REF!</definedName>
    <definedName name="BED" localSheetId="93">#REF!</definedName>
    <definedName name="BED" localSheetId="18">#REF!</definedName>
    <definedName name="BED" localSheetId="98">#REF!</definedName>
    <definedName name="BED" localSheetId="99">#REF!</definedName>
    <definedName name="BED" localSheetId="102">#REF!</definedName>
    <definedName name="BED" localSheetId="21">#REF!</definedName>
    <definedName name="BED" localSheetId="24">#REF!</definedName>
    <definedName name="BED" localSheetId="25">#REF!</definedName>
    <definedName name="BED">#REF!</definedName>
    <definedName name="BED_6" localSheetId="16">#REF!</definedName>
    <definedName name="BED_6" localSheetId="22">#REF!</definedName>
    <definedName name="BED_6" localSheetId="26">#REF!</definedName>
    <definedName name="BED_6" localSheetId="31">#REF!</definedName>
    <definedName name="BED_6" localSheetId="34">#REF!</definedName>
    <definedName name="BED_6" localSheetId="35">#REF!</definedName>
    <definedName name="BED_6" localSheetId="36">#REF!</definedName>
    <definedName name="BED_6" localSheetId="37">#REF!</definedName>
    <definedName name="BED_6" localSheetId="38">#REF!</definedName>
    <definedName name="BED_6" localSheetId="39">#REF!</definedName>
    <definedName name="BED_6" localSheetId="49">#REF!</definedName>
    <definedName name="BED_6" localSheetId="53">#REF!</definedName>
    <definedName name="BED_6" localSheetId="59">#REF!</definedName>
    <definedName name="BED_6" localSheetId="60">#REF!</definedName>
    <definedName name="BED_6" localSheetId="63">#REF!</definedName>
    <definedName name="BED_6" localSheetId="67">#REF!</definedName>
    <definedName name="BED_6" localSheetId="17">#REF!</definedName>
    <definedName name="BED_6" localSheetId="82">#REF!</definedName>
    <definedName name="BED_6" localSheetId="83">#REF!</definedName>
    <definedName name="BED_6" localSheetId="84">#REF!</definedName>
    <definedName name="BED_6" localSheetId="85">#REF!</definedName>
    <definedName name="BED_6" localSheetId="86">#REF!</definedName>
    <definedName name="BED_6" localSheetId="90">#REF!</definedName>
    <definedName name="BED_6" localSheetId="92">#REF!</definedName>
    <definedName name="BED_6" localSheetId="93">#REF!</definedName>
    <definedName name="BED_6" localSheetId="98">#REF!</definedName>
    <definedName name="BED_6" localSheetId="99">#REF!</definedName>
    <definedName name="BED_6" localSheetId="25">#REF!</definedName>
    <definedName name="BED_6">#REF!</definedName>
    <definedName name="BEDE" localSheetId="16">#REF!</definedName>
    <definedName name="BEDE" localSheetId="34">#REF!</definedName>
    <definedName name="BEDE" localSheetId="35">#REF!</definedName>
    <definedName name="BEDE" localSheetId="36">#REF!</definedName>
    <definedName name="BEDE" localSheetId="37">#REF!</definedName>
    <definedName name="BEDE" localSheetId="38">#REF!</definedName>
    <definedName name="BEDE" localSheetId="39">#REF!</definedName>
    <definedName name="BEDE" localSheetId="17">#REF!</definedName>
    <definedName name="BEDE" localSheetId="90">#REF!</definedName>
    <definedName name="BEDE" localSheetId="92">#REF!</definedName>
    <definedName name="BEDE" localSheetId="93">#REF!</definedName>
    <definedName name="BEDE">#REF!</definedName>
    <definedName name="BEF" localSheetId="34">#REF!</definedName>
    <definedName name="BEF" localSheetId="35">#REF!</definedName>
    <definedName name="BEF" localSheetId="36">#REF!</definedName>
    <definedName name="BEF" localSheetId="37">[61]CIRRs!$C$79</definedName>
    <definedName name="BEF" localSheetId="38">[61]CIRRs!$C$79</definedName>
    <definedName name="BEF" localSheetId="39">#REF!</definedName>
    <definedName name="BEF" localSheetId="59">[61]CIRRs!$C$79</definedName>
    <definedName name="BEF" localSheetId="63">#REF!</definedName>
    <definedName name="BEF" localSheetId="64">#REF!</definedName>
    <definedName name="BEF" localSheetId="66">#REF!</definedName>
    <definedName name="BEF" localSheetId="67">#REF!</definedName>
    <definedName name="BEF" localSheetId="90">#REF!</definedName>
    <definedName name="BEF" localSheetId="94">#REF!</definedName>
    <definedName name="BEF">[61]CIRRs!$C$79</definedName>
    <definedName name="Bei" localSheetId="31">[81]terms!#REF!</definedName>
    <definedName name="Bei" localSheetId="34">#REF!</definedName>
    <definedName name="Bei" localSheetId="35">[81]terms!#REF!</definedName>
    <definedName name="Bei" localSheetId="36">[81]terms!#REF!</definedName>
    <definedName name="Bei" localSheetId="37">[81]terms!#REF!</definedName>
    <definedName name="Bei" localSheetId="38">[81]terms!#REF!</definedName>
    <definedName name="Bei" localSheetId="39">#REF!</definedName>
    <definedName name="Bei" localSheetId="59">[81]terms!#REF!</definedName>
    <definedName name="Bei" localSheetId="63">#REF!</definedName>
    <definedName name="Bei" localSheetId="64">#REF!</definedName>
    <definedName name="Bei" localSheetId="66">#REF!</definedName>
    <definedName name="Bei" localSheetId="67">[81]terms!#REF!</definedName>
    <definedName name="Bei" localSheetId="87">[81]terms!#REF!</definedName>
    <definedName name="Bei" localSheetId="90">[81]terms!#REF!</definedName>
    <definedName name="Bei" localSheetId="92">[81]terms!#REF!</definedName>
    <definedName name="Bei" localSheetId="93">[81]terms!#REF!</definedName>
    <definedName name="Bei" localSheetId="94">#REF!</definedName>
    <definedName name="Bei" localSheetId="98">[81]terms!#REF!</definedName>
    <definedName name="Bei" localSheetId="99">[81]terms!#REF!</definedName>
    <definedName name="Bei">[81]terms!#REF!</definedName>
    <definedName name="Belgium_wt" localSheetId="34">#REF!</definedName>
    <definedName name="Belgium_wt" localSheetId="35">#REF!</definedName>
    <definedName name="Belgium_wt" localSheetId="36">#REF!</definedName>
    <definedName name="Belgium_wt" localSheetId="37">'[78]OECD wgt'!$B$15</definedName>
    <definedName name="Belgium_wt" localSheetId="38">'[78]OECD wgt'!$B$15</definedName>
    <definedName name="Belgium_wt" localSheetId="39">#REF!</definedName>
    <definedName name="Belgium_wt" localSheetId="59">'[78]OECD wgt'!$B$15</definedName>
    <definedName name="Belgium_wt" localSheetId="63">#REF!</definedName>
    <definedName name="Belgium_wt" localSheetId="64">#REF!</definedName>
    <definedName name="Belgium_wt" localSheetId="66">#REF!</definedName>
    <definedName name="Belgium_wt" localSheetId="67">#REF!</definedName>
    <definedName name="Belgium_wt" localSheetId="90">#REF!</definedName>
    <definedName name="Belgium_wt" localSheetId="94">#REF!</definedName>
    <definedName name="Belgium_wt">'[78]OECD wgt'!$B$15</definedName>
    <definedName name="BENEF98" localSheetId="16">#REF!</definedName>
    <definedName name="BENEF98" localSheetId="19">#REF!</definedName>
    <definedName name="BENEF98" localSheetId="20">#REF!</definedName>
    <definedName name="BENEF98" localSheetId="22">#REF!</definedName>
    <definedName name="BENEF98" localSheetId="23">#REF!</definedName>
    <definedName name="BENEF98" localSheetId="31">#REF!</definedName>
    <definedName name="BENEF98" localSheetId="34">#REF!</definedName>
    <definedName name="BENEF98" localSheetId="35">#REF!</definedName>
    <definedName name="BENEF98" localSheetId="36">#REF!</definedName>
    <definedName name="BENEF98" localSheetId="37">#REF!</definedName>
    <definedName name="BENEF98" localSheetId="38">#REF!</definedName>
    <definedName name="BENEF98" localSheetId="39">#REF!</definedName>
    <definedName name="BENEF98" localSheetId="59">#REF!</definedName>
    <definedName name="BENEF98" localSheetId="67">#REF!</definedName>
    <definedName name="BENEF98" localSheetId="17">#REF!</definedName>
    <definedName name="BENEF98" localSheetId="87">#REF!</definedName>
    <definedName name="BENEF98" localSheetId="90">#REF!</definedName>
    <definedName name="BENEF98" localSheetId="92">#REF!</definedName>
    <definedName name="BENEF98" localSheetId="93">#REF!</definedName>
    <definedName name="BENEF98" localSheetId="18">#REF!</definedName>
    <definedName name="BENEF98" localSheetId="98">#REF!</definedName>
    <definedName name="BENEF98" localSheetId="99">#REF!</definedName>
    <definedName name="BENEF98" localSheetId="21">#REF!</definedName>
    <definedName name="BENEF98" localSheetId="24">#REF!</definedName>
    <definedName name="BENEF98">#REF!</definedName>
    <definedName name="BENEF99" localSheetId="16">#REF!</definedName>
    <definedName name="BENEF99" localSheetId="19">#REF!</definedName>
    <definedName name="BENEF99" localSheetId="20">#REF!</definedName>
    <definedName name="BENEF99" localSheetId="22">#REF!</definedName>
    <definedName name="BENEF99" localSheetId="23">#REF!</definedName>
    <definedName name="BENEF99" localSheetId="34">#REF!</definedName>
    <definedName name="BENEF99" localSheetId="35">#REF!</definedName>
    <definedName name="BENEF99" localSheetId="36">#REF!</definedName>
    <definedName name="BENEF99" localSheetId="37">#REF!</definedName>
    <definedName name="BENEF99" localSheetId="38">#REF!</definedName>
    <definedName name="BENEF99" localSheetId="39">#REF!</definedName>
    <definedName name="BENEF99" localSheetId="59">#REF!</definedName>
    <definedName name="BENEF99" localSheetId="67">#REF!</definedName>
    <definedName name="BENEF99" localSheetId="17">#REF!</definedName>
    <definedName name="BENEF99" localSheetId="87">#REF!</definedName>
    <definedName name="BENEF99" localSheetId="90">#REF!</definedName>
    <definedName name="BENEF99" localSheetId="92">#REF!</definedName>
    <definedName name="BENEF99" localSheetId="93">#REF!</definedName>
    <definedName name="BENEF99" localSheetId="18">#REF!</definedName>
    <definedName name="BENEF99" localSheetId="98">#REF!</definedName>
    <definedName name="BENEF99" localSheetId="99">#REF!</definedName>
    <definedName name="BENEF99" localSheetId="21">#REF!</definedName>
    <definedName name="BENEF99" localSheetId="24">#REF!</definedName>
    <definedName name="BENEF99">#REF!</definedName>
    <definedName name="BeneficioNetoY3" localSheetId="34">#REF!</definedName>
    <definedName name="BeneficioNetoY3" localSheetId="35">#REF!</definedName>
    <definedName name="BeneficioNetoY3" localSheetId="36">#REF!</definedName>
    <definedName name="BeneficioNetoY3" localSheetId="37">'[82]Vaciado 1'!$F$153</definedName>
    <definedName name="BeneficioNetoY3" localSheetId="38">'[82]Vaciado 1'!$F$153</definedName>
    <definedName name="BeneficioNetoY3" localSheetId="39">#REF!</definedName>
    <definedName name="BeneficioNetoY3" localSheetId="59">'[82]Vaciado 1'!$F$153</definedName>
    <definedName name="BeneficioNetoY3" localSheetId="63">#REF!</definedName>
    <definedName name="BeneficioNetoY3" localSheetId="64">#REF!</definedName>
    <definedName name="BeneficioNetoY3" localSheetId="66">#REF!</definedName>
    <definedName name="BeneficioNetoY3" localSheetId="67">#REF!</definedName>
    <definedName name="BeneficioNetoY3" localSheetId="90">#REF!</definedName>
    <definedName name="BeneficioNetoY3" localSheetId="94">#REF!</definedName>
    <definedName name="BeneficioNetoY3">'[82]Vaciado 1'!$F$153</definedName>
    <definedName name="BEO" localSheetId="16">#REF!</definedName>
    <definedName name="BEO" localSheetId="19">#REF!</definedName>
    <definedName name="BEO" localSheetId="20">#REF!</definedName>
    <definedName name="BEO" localSheetId="22">#REF!</definedName>
    <definedName name="BEO" localSheetId="23">#REF!</definedName>
    <definedName name="BEO" localSheetId="26">#REF!</definedName>
    <definedName name="BEO" localSheetId="31">#REF!</definedName>
    <definedName name="BEO" localSheetId="34">#REF!</definedName>
    <definedName name="BEO" localSheetId="35">#REF!</definedName>
    <definedName name="BEO" localSheetId="36">#REF!</definedName>
    <definedName name="BEO" localSheetId="37">#REF!</definedName>
    <definedName name="BEO" localSheetId="38">#REF!</definedName>
    <definedName name="BEO" localSheetId="39">#REF!</definedName>
    <definedName name="BEO" localSheetId="49">#REF!</definedName>
    <definedName name="BEO" localSheetId="53">#REF!</definedName>
    <definedName name="BEO" localSheetId="59">#REF!</definedName>
    <definedName name="BEO" localSheetId="60">#REF!</definedName>
    <definedName name="BEO" localSheetId="63">#REF!</definedName>
    <definedName name="BEO" localSheetId="67">#REF!</definedName>
    <definedName name="BEO" localSheetId="17">#REF!</definedName>
    <definedName name="BEO" localSheetId="82">#REF!</definedName>
    <definedName name="BEO" localSheetId="83">#REF!</definedName>
    <definedName name="BEO" localSheetId="84">#REF!</definedName>
    <definedName name="BEO" localSheetId="85">#REF!</definedName>
    <definedName name="BEO" localSheetId="86">#REF!</definedName>
    <definedName name="BEO" localSheetId="90">#REF!</definedName>
    <definedName name="BEO" localSheetId="92">#REF!</definedName>
    <definedName name="BEO" localSheetId="93">#REF!</definedName>
    <definedName name="BEO" localSheetId="18">#REF!</definedName>
    <definedName name="BEO" localSheetId="98">#REF!</definedName>
    <definedName name="BEO" localSheetId="99">#REF!</definedName>
    <definedName name="BEO" localSheetId="21">#REF!</definedName>
    <definedName name="BEO" localSheetId="24">#REF!</definedName>
    <definedName name="BEO" localSheetId="25">#REF!</definedName>
    <definedName name="BEO">#REF!</definedName>
    <definedName name="BER" localSheetId="16">#REF!</definedName>
    <definedName name="BER" localSheetId="22">#REF!</definedName>
    <definedName name="BER" localSheetId="34">#REF!</definedName>
    <definedName name="BER" localSheetId="35">#REF!</definedName>
    <definedName name="BER" localSheetId="36">#REF!</definedName>
    <definedName name="BER" localSheetId="37">#REF!</definedName>
    <definedName name="BER" localSheetId="38">#REF!</definedName>
    <definedName name="BER" localSheetId="39">#REF!</definedName>
    <definedName name="BER" localSheetId="49">#REF!</definedName>
    <definedName name="BER" localSheetId="53">#REF!</definedName>
    <definedName name="BER" localSheetId="59">#REF!</definedName>
    <definedName name="BER" localSheetId="67">#REF!</definedName>
    <definedName name="BER" localSheetId="17">#REF!</definedName>
    <definedName name="BER" localSheetId="82">#REF!</definedName>
    <definedName name="BER" localSheetId="90">#REF!</definedName>
    <definedName name="BER" localSheetId="92">#REF!</definedName>
    <definedName name="BER" localSheetId="93">#REF!</definedName>
    <definedName name="BER" localSheetId="98">#REF!</definedName>
    <definedName name="BER" localSheetId="99">#REF!</definedName>
    <definedName name="BER">#REF!</definedName>
    <definedName name="BERBA" localSheetId="16">#REF!</definedName>
    <definedName name="BERBA" localSheetId="34">#REF!</definedName>
    <definedName name="BERBA" localSheetId="35">#REF!</definedName>
    <definedName name="BERBA" localSheetId="36">#REF!</definedName>
    <definedName name="BERBA" localSheetId="37">#REF!</definedName>
    <definedName name="BERBA" localSheetId="38">#REF!</definedName>
    <definedName name="BERBA" localSheetId="39">#REF!</definedName>
    <definedName name="BERBA" localSheetId="59">#REF!</definedName>
    <definedName name="BERBA" localSheetId="17">#REF!</definedName>
    <definedName name="BERBA" localSheetId="90">#REF!</definedName>
    <definedName name="BERBA" localSheetId="92">#REF!</definedName>
    <definedName name="BERBA" localSheetId="93">#REF!</definedName>
    <definedName name="BERBA" localSheetId="98">#REF!</definedName>
    <definedName name="BERBA" localSheetId="99">#REF!</definedName>
    <definedName name="BERBA">#REF!</definedName>
    <definedName name="BERBI" localSheetId="16">#REF!</definedName>
    <definedName name="BERBI" localSheetId="34">#REF!</definedName>
    <definedName name="BERBI" localSheetId="35">#REF!</definedName>
    <definedName name="BERBI" localSheetId="36">#REF!</definedName>
    <definedName name="BERBI" localSheetId="37">#REF!</definedName>
    <definedName name="BERBI" localSheetId="38">#REF!</definedName>
    <definedName name="BERBI" localSheetId="39">#REF!</definedName>
    <definedName name="BERBI" localSheetId="17">#REF!</definedName>
    <definedName name="BERBI" localSheetId="90">#REF!</definedName>
    <definedName name="BERBI" localSheetId="92">#REF!</definedName>
    <definedName name="BERBI" localSheetId="93">#REF!</definedName>
    <definedName name="BERBI">#REF!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16">#REF!</definedName>
    <definedName name="BFD" localSheetId="19">#REF!</definedName>
    <definedName name="BFD" localSheetId="20">#REF!</definedName>
    <definedName name="BFD" localSheetId="22">#REF!</definedName>
    <definedName name="BFD" localSheetId="26">#REF!</definedName>
    <definedName name="BFD" localSheetId="103">#REF!</definedName>
    <definedName name="BFD" localSheetId="31">#REF!</definedName>
    <definedName name="BFD" localSheetId="34">#REF!</definedName>
    <definedName name="BFD" localSheetId="35">#REF!</definedName>
    <definedName name="BFD" localSheetId="36">#REF!</definedName>
    <definedName name="BFD" localSheetId="37">#REF!</definedName>
    <definedName name="BFD" localSheetId="38">#REF!</definedName>
    <definedName name="BFD" localSheetId="39">#REF!</definedName>
    <definedName name="BFD" localSheetId="49">#REF!</definedName>
    <definedName name="BFD" localSheetId="53">#REF!</definedName>
    <definedName name="BFD" localSheetId="55">#REF!</definedName>
    <definedName name="BFD" localSheetId="59">#REF!</definedName>
    <definedName name="BFD" localSheetId="60">#REF!</definedName>
    <definedName name="BFD" localSheetId="63">#REF!</definedName>
    <definedName name="BFD" localSheetId="64">#REF!</definedName>
    <definedName name="BFD" localSheetId="15">#REF!</definedName>
    <definedName name="BFD" localSheetId="67">#REF!</definedName>
    <definedName name="BFD" localSheetId="17">#REF!</definedName>
    <definedName name="BFD" localSheetId="82">#REF!</definedName>
    <definedName name="BFD" localSheetId="83">#REF!</definedName>
    <definedName name="BFD" localSheetId="84">#REF!</definedName>
    <definedName name="BFD" localSheetId="85">#REF!</definedName>
    <definedName name="BFD" localSheetId="86">#REF!</definedName>
    <definedName name="BFD" localSheetId="90">#REF!</definedName>
    <definedName name="BFD" localSheetId="92">#REF!</definedName>
    <definedName name="BFD" localSheetId="93">#REF!</definedName>
    <definedName name="BFD" localSheetId="18">#REF!</definedName>
    <definedName name="BFD" localSheetId="98">#REF!</definedName>
    <definedName name="BFD" localSheetId="99">#REF!</definedName>
    <definedName name="BFD" localSheetId="102">#REF!</definedName>
    <definedName name="BFD" localSheetId="21">#REF!</definedName>
    <definedName name="BFD" localSheetId="24">#REF!</definedName>
    <definedName name="BFD" localSheetId="25">#REF!</definedName>
    <definedName name="BFD">#REF!</definedName>
    <definedName name="BFDA" localSheetId="16">#REF!</definedName>
    <definedName name="BFDA" localSheetId="22">#REF!</definedName>
    <definedName name="BFDA" localSheetId="26">#REF!</definedName>
    <definedName name="BFDA" localSheetId="31">#REF!</definedName>
    <definedName name="BFDA" localSheetId="34">#REF!</definedName>
    <definedName name="BFDA" localSheetId="35">#REF!</definedName>
    <definedName name="BFDA" localSheetId="36">#REF!</definedName>
    <definedName name="BFDA" localSheetId="37">#REF!</definedName>
    <definedName name="BFDA" localSheetId="38">#REF!</definedName>
    <definedName name="BFDA" localSheetId="39">#REF!</definedName>
    <definedName name="BFDA" localSheetId="49">#REF!</definedName>
    <definedName name="BFDA" localSheetId="53">#REF!</definedName>
    <definedName name="BFDA" localSheetId="59">#REF!</definedName>
    <definedName name="BFDA" localSheetId="60">#REF!</definedName>
    <definedName name="BFDA" localSheetId="63">#REF!</definedName>
    <definedName name="BFDA" localSheetId="67">#REF!</definedName>
    <definedName name="BFDA" localSheetId="17">#REF!</definedName>
    <definedName name="BFDA" localSheetId="82">#REF!</definedName>
    <definedName name="BFDA" localSheetId="83">#REF!</definedName>
    <definedName name="BFDA" localSheetId="84">#REF!</definedName>
    <definedName name="BFDA" localSheetId="85">#REF!</definedName>
    <definedName name="BFDA" localSheetId="86">#REF!</definedName>
    <definedName name="BFDA" localSheetId="90">#REF!</definedName>
    <definedName name="BFDA" localSheetId="92">#REF!</definedName>
    <definedName name="BFDA" localSheetId="93">#REF!</definedName>
    <definedName name="BFDA" localSheetId="98">#REF!</definedName>
    <definedName name="BFDA" localSheetId="99">#REF!</definedName>
    <definedName name="BFDA" localSheetId="25">#REF!</definedName>
    <definedName name="BFDA">#REF!</definedName>
    <definedName name="BFDI" localSheetId="16">#REF!</definedName>
    <definedName name="BFDI" localSheetId="22">#REF!</definedName>
    <definedName name="BFDI" localSheetId="26">#REF!</definedName>
    <definedName name="BFDI" localSheetId="31">#REF!</definedName>
    <definedName name="BFDI" localSheetId="34">#REF!</definedName>
    <definedName name="BFDI" localSheetId="35">#REF!</definedName>
    <definedName name="BFDI" localSheetId="36">#REF!</definedName>
    <definedName name="BFDI" localSheetId="37">#REF!</definedName>
    <definedName name="BFDI" localSheetId="38">#REF!</definedName>
    <definedName name="BFDI" localSheetId="39">#REF!</definedName>
    <definedName name="BFDI" localSheetId="49">#REF!</definedName>
    <definedName name="BFDI" localSheetId="53">#REF!</definedName>
    <definedName name="BFDI" localSheetId="59">#REF!</definedName>
    <definedName name="BFDI" localSheetId="60">#REF!</definedName>
    <definedName name="BFDI" localSheetId="63">#REF!</definedName>
    <definedName name="BFDI" localSheetId="67">#REF!</definedName>
    <definedName name="BFDI" localSheetId="17">#REF!</definedName>
    <definedName name="BFDI" localSheetId="82">#REF!</definedName>
    <definedName name="BFDI" localSheetId="83">#REF!</definedName>
    <definedName name="BFDI" localSheetId="84">#REF!</definedName>
    <definedName name="BFDI" localSheetId="85">#REF!</definedName>
    <definedName name="BFDI" localSheetId="86">#REF!</definedName>
    <definedName name="BFDI" localSheetId="90">#REF!</definedName>
    <definedName name="BFDI" localSheetId="92">#REF!</definedName>
    <definedName name="BFDI" localSheetId="93">#REF!</definedName>
    <definedName name="BFDI" localSheetId="98">#REF!</definedName>
    <definedName name="BFDI" localSheetId="99">#REF!</definedName>
    <definedName name="BFDI" localSheetId="25">#REF!</definedName>
    <definedName name="BFDI">#REF!</definedName>
    <definedName name="BFDIL" localSheetId="16">#REF!</definedName>
    <definedName name="BFDIL" localSheetId="22">#REF!</definedName>
    <definedName name="BFDIL" localSheetId="26">#REF!</definedName>
    <definedName name="BFDIL" localSheetId="34">#REF!</definedName>
    <definedName name="BFDIL" localSheetId="35">#REF!</definedName>
    <definedName name="BFDIL" localSheetId="36">#REF!</definedName>
    <definedName name="BFDIL" localSheetId="37">#REF!</definedName>
    <definedName name="BFDIL" localSheetId="38">#REF!</definedName>
    <definedName name="BFDIL" localSheetId="39">#REF!</definedName>
    <definedName name="BFDIL" localSheetId="49">#REF!</definedName>
    <definedName name="BFDIL" localSheetId="53">#REF!</definedName>
    <definedName name="BFDIL" localSheetId="17">#REF!</definedName>
    <definedName name="BFDIL" localSheetId="82">#REF!</definedName>
    <definedName name="BFDIL" localSheetId="90">#REF!</definedName>
    <definedName name="BFDIL" localSheetId="92">#REF!</definedName>
    <definedName name="BFDIL" localSheetId="93">#REF!</definedName>
    <definedName name="BFDIL" localSheetId="99">#REF!</definedName>
    <definedName name="BFDIL" localSheetId="25">#REF!</definedName>
    <definedName name="BFDIL">#REF!</definedName>
    <definedName name="BFL">#N/A</definedName>
    <definedName name="BFL_C_G" localSheetId="16">#REF!</definedName>
    <definedName name="BFL_C_G" localSheetId="19">#REF!</definedName>
    <definedName name="BFL_C_G" localSheetId="20">#REF!</definedName>
    <definedName name="BFL_C_G" localSheetId="22">#REF!</definedName>
    <definedName name="BFL_C_G" localSheetId="23">#REF!</definedName>
    <definedName name="BFL_C_G" localSheetId="34">#REF!</definedName>
    <definedName name="BFL_C_G" localSheetId="35">#REF!</definedName>
    <definedName name="BFL_C_G" localSheetId="36">#REF!</definedName>
    <definedName name="BFL_C_G" localSheetId="37">#REF!</definedName>
    <definedName name="BFL_C_G" localSheetId="38">#REF!</definedName>
    <definedName name="BFL_C_G" localSheetId="39">#REF!</definedName>
    <definedName name="BFL_C_G" localSheetId="59">#REF!</definedName>
    <definedName name="BFL_C_G" localSheetId="67">#REF!</definedName>
    <definedName name="BFL_C_G" localSheetId="17">#REF!</definedName>
    <definedName name="BFL_C_G" localSheetId="87">#REF!</definedName>
    <definedName name="BFL_C_G" localSheetId="90">#REF!</definedName>
    <definedName name="BFL_C_G" localSheetId="92">#REF!</definedName>
    <definedName name="BFL_C_G" localSheetId="93">#REF!</definedName>
    <definedName name="BFL_C_G" localSheetId="18">#REF!</definedName>
    <definedName name="BFL_C_G" localSheetId="98">#REF!</definedName>
    <definedName name="BFL_C_G" localSheetId="99">#REF!</definedName>
    <definedName name="BFL_C_G" localSheetId="21">#REF!</definedName>
    <definedName name="BFL_C_G" localSheetId="24">#REF!</definedName>
    <definedName name="BFL_C_G">#REF!</definedName>
    <definedName name="BFL_C_P" localSheetId="16">#REF!</definedName>
    <definedName name="BFL_C_P" localSheetId="19">#REF!</definedName>
    <definedName name="BFL_C_P" localSheetId="20">#REF!</definedName>
    <definedName name="BFL_C_P" localSheetId="22">#REF!</definedName>
    <definedName name="BFL_C_P" localSheetId="23">#REF!</definedName>
    <definedName name="BFL_C_P" localSheetId="34">#REF!</definedName>
    <definedName name="BFL_C_P" localSheetId="35">#REF!</definedName>
    <definedName name="BFL_C_P" localSheetId="36">#REF!</definedName>
    <definedName name="BFL_C_P" localSheetId="37">#REF!</definedName>
    <definedName name="BFL_C_P" localSheetId="38">#REF!</definedName>
    <definedName name="BFL_C_P" localSheetId="39">#REF!</definedName>
    <definedName name="BFL_C_P" localSheetId="59">#REF!</definedName>
    <definedName name="BFL_C_P" localSheetId="67">#REF!</definedName>
    <definedName name="BFL_C_P" localSheetId="17">#REF!</definedName>
    <definedName name="BFL_C_P" localSheetId="87">#REF!</definedName>
    <definedName name="BFL_C_P" localSheetId="90">#REF!</definedName>
    <definedName name="BFL_C_P" localSheetId="92">#REF!</definedName>
    <definedName name="BFL_C_P" localSheetId="93">#REF!</definedName>
    <definedName name="BFL_C_P" localSheetId="18">#REF!</definedName>
    <definedName name="BFL_C_P" localSheetId="98">#REF!</definedName>
    <definedName name="BFL_C_P" localSheetId="99">#REF!</definedName>
    <definedName name="BFL_C_P" localSheetId="21">#REF!</definedName>
    <definedName name="BFL_C_P" localSheetId="24">#REF!</definedName>
    <definedName name="BFL_C_P">#REF!</definedName>
    <definedName name="BFL_CBA" localSheetId="16">#REF!</definedName>
    <definedName name="BFL_CBA" localSheetId="19">#REF!</definedName>
    <definedName name="BFL_CBA" localSheetId="20">#REF!</definedName>
    <definedName name="BFL_CBA" localSheetId="22">#REF!</definedName>
    <definedName name="BFL_CBA" localSheetId="23">#REF!</definedName>
    <definedName name="BFL_CBA" localSheetId="34">#REF!</definedName>
    <definedName name="BFL_CBA" localSheetId="35">#REF!</definedName>
    <definedName name="BFL_CBA" localSheetId="36">#REF!</definedName>
    <definedName name="BFL_CBA" localSheetId="37">#REF!</definedName>
    <definedName name="BFL_CBA" localSheetId="38">#REF!</definedName>
    <definedName name="BFL_CBA" localSheetId="39">#REF!</definedName>
    <definedName name="BFL_CBA" localSheetId="59">#REF!</definedName>
    <definedName name="BFL_CBA" localSheetId="67">#REF!</definedName>
    <definedName name="BFL_CBA" localSheetId="17">#REF!</definedName>
    <definedName name="BFL_CBA" localSheetId="87">#REF!</definedName>
    <definedName name="BFL_CBA" localSheetId="90">#REF!</definedName>
    <definedName name="BFL_CBA" localSheetId="92">#REF!</definedName>
    <definedName name="BFL_CBA" localSheetId="93">#REF!</definedName>
    <definedName name="BFL_CBA" localSheetId="18">#REF!</definedName>
    <definedName name="BFL_CBA" localSheetId="98">#REF!</definedName>
    <definedName name="BFL_CBA" localSheetId="99">#REF!</definedName>
    <definedName name="BFL_CBA" localSheetId="21">#REF!</definedName>
    <definedName name="BFL_CBA" localSheetId="24">#REF!</definedName>
    <definedName name="BFL_CBA">#REF!</definedName>
    <definedName name="BFL_CBI" localSheetId="16">#REF!</definedName>
    <definedName name="BFL_CBI" localSheetId="34">#REF!</definedName>
    <definedName name="BFL_CBI" localSheetId="35">#REF!</definedName>
    <definedName name="BFL_CBI" localSheetId="36">#REF!</definedName>
    <definedName name="BFL_CBI" localSheetId="37">#REF!</definedName>
    <definedName name="BFL_CBI" localSheetId="38">#REF!</definedName>
    <definedName name="BFL_CBI" localSheetId="39">#REF!</definedName>
    <definedName name="BFL_CBI" localSheetId="17">#REF!</definedName>
    <definedName name="BFL_CBI" localSheetId="90">#REF!</definedName>
    <definedName name="BFL_CBI" localSheetId="92">#REF!</definedName>
    <definedName name="BFL_CBI" localSheetId="93">#REF!</definedName>
    <definedName name="BFL_CBI">#REF!</definedName>
    <definedName name="BFL_CMU" localSheetId="16">#REF!</definedName>
    <definedName name="BFL_CMU" localSheetId="34">#REF!</definedName>
    <definedName name="BFL_CMU" localSheetId="35">#REF!</definedName>
    <definedName name="BFL_CMU" localSheetId="36">#REF!</definedName>
    <definedName name="BFL_CMU" localSheetId="37">#REF!</definedName>
    <definedName name="BFL_CMU" localSheetId="38">#REF!</definedName>
    <definedName name="BFL_CMU" localSheetId="39">#REF!</definedName>
    <definedName name="BFL_CMU" localSheetId="17">#REF!</definedName>
    <definedName name="BFL_CMU" localSheetId="90">#REF!</definedName>
    <definedName name="BFL_CMU" localSheetId="92">#REF!</definedName>
    <definedName name="BFL_CMU" localSheetId="93">#REF!</definedName>
    <definedName name="BFL_CMU">#REF!</definedName>
    <definedName name="BFL_D">#N/A</definedName>
    <definedName name="BFL_D_G" localSheetId="16">#REF!</definedName>
    <definedName name="BFL_D_G" localSheetId="19">#REF!</definedName>
    <definedName name="BFL_D_G" localSheetId="20">#REF!</definedName>
    <definedName name="BFL_D_G" localSheetId="22">#REF!</definedName>
    <definedName name="BFL_D_G" localSheetId="23">#REF!</definedName>
    <definedName name="BFL_D_G" localSheetId="34">#REF!</definedName>
    <definedName name="BFL_D_G" localSheetId="35">#REF!</definedName>
    <definedName name="BFL_D_G" localSheetId="36">#REF!</definedName>
    <definedName name="BFL_D_G" localSheetId="37">#REF!</definedName>
    <definedName name="BFL_D_G" localSheetId="38">#REF!</definedName>
    <definedName name="BFL_D_G" localSheetId="39">#REF!</definedName>
    <definedName name="BFL_D_G" localSheetId="59">#REF!</definedName>
    <definedName name="BFL_D_G" localSheetId="67">#REF!</definedName>
    <definedName name="BFL_D_G" localSheetId="17">#REF!</definedName>
    <definedName name="BFL_D_G" localSheetId="87">#REF!</definedName>
    <definedName name="BFL_D_G" localSheetId="90">#REF!</definedName>
    <definedName name="BFL_D_G" localSheetId="92">#REF!</definedName>
    <definedName name="BFL_D_G" localSheetId="93">#REF!</definedName>
    <definedName name="BFL_D_G" localSheetId="18">#REF!</definedName>
    <definedName name="BFL_D_G" localSheetId="98">#REF!</definedName>
    <definedName name="BFL_D_G" localSheetId="99">#REF!</definedName>
    <definedName name="BFL_D_G" localSheetId="21">#REF!</definedName>
    <definedName name="BFL_D_G" localSheetId="24">#REF!</definedName>
    <definedName name="BFL_D_G">#REF!</definedName>
    <definedName name="BFL_D_P" localSheetId="16">#REF!</definedName>
    <definedName name="BFL_D_P" localSheetId="19">#REF!</definedName>
    <definedName name="BFL_D_P" localSheetId="20">#REF!</definedName>
    <definedName name="BFL_D_P" localSheetId="22">#REF!</definedName>
    <definedName name="BFL_D_P" localSheetId="23">#REF!</definedName>
    <definedName name="BFL_D_P" localSheetId="34">#REF!</definedName>
    <definedName name="BFL_D_P" localSheetId="35">#REF!</definedName>
    <definedName name="BFL_D_P" localSheetId="36">#REF!</definedName>
    <definedName name="BFL_D_P" localSheetId="37">#REF!</definedName>
    <definedName name="BFL_D_P" localSheetId="38">#REF!</definedName>
    <definedName name="BFL_D_P" localSheetId="39">#REF!</definedName>
    <definedName name="BFL_D_P" localSheetId="59">#REF!</definedName>
    <definedName name="BFL_D_P" localSheetId="67">#REF!</definedName>
    <definedName name="BFL_D_P" localSheetId="17">#REF!</definedName>
    <definedName name="BFL_D_P" localSheetId="87">#REF!</definedName>
    <definedName name="BFL_D_P" localSheetId="90">#REF!</definedName>
    <definedName name="BFL_D_P" localSheetId="92">#REF!</definedName>
    <definedName name="BFL_D_P" localSheetId="93">#REF!</definedName>
    <definedName name="BFL_D_P" localSheetId="18">#REF!</definedName>
    <definedName name="BFL_D_P" localSheetId="98">#REF!</definedName>
    <definedName name="BFL_D_P" localSheetId="99">#REF!</definedName>
    <definedName name="BFL_D_P" localSheetId="21">#REF!</definedName>
    <definedName name="BFL_D_P" localSheetId="24">#REF!</definedName>
    <definedName name="BFL_D_P">#REF!</definedName>
    <definedName name="BFL_DBA" localSheetId="16">#REF!</definedName>
    <definedName name="BFL_DBA" localSheetId="19">#REF!</definedName>
    <definedName name="BFL_DBA" localSheetId="20">#REF!</definedName>
    <definedName name="BFL_DBA" localSheetId="22">#REF!</definedName>
    <definedName name="BFL_DBA" localSheetId="23">#REF!</definedName>
    <definedName name="BFL_DBA" localSheetId="34">#REF!</definedName>
    <definedName name="BFL_DBA" localSheetId="35">#REF!</definedName>
    <definedName name="BFL_DBA" localSheetId="36">#REF!</definedName>
    <definedName name="BFL_DBA" localSheetId="37">#REF!</definedName>
    <definedName name="BFL_DBA" localSheetId="38">#REF!</definedName>
    <definedName name="BFL_DBA" localSheetId="39">#REF!</definedName>
    <definedName name="BFL_DBA" localSheetId="59">#REF!</definedName>
    <definedName name="BFL_DBA" localSheetId="67">#REF!</definedName>
    <definedName name="BFL_DBA" localSheetId="17">#REF!</definedName>
    <definedName name="BFL_DBA" localSheetId="87">#REF!</definedName>
    <definedName name="BFL_DBA" localSheetId="90">#REF!</definedName>
    <definedName name="BFL_DBA" localSheetId="92">#REF!</definedName>
    <definedName name="BFL_DBA" localSheetId="93">#REF!</definedName>
    <definedName name="BFL_DBA" localSheetId="18">#REF!</definedName>
    <definedName name="BFL_DBA" localSheetId="98">#REF!</definedName>
    <definedName name="BFL_DBA" localSheetId="99">#REF!</definedName>
    <definedName name="BFL_DBA" localSheetId="21">#REF!</definedName>
    <definedName name="BFL_DBA" localSheetId="24">#REF!</definedName>
    <definedName name="BFL_DBA">#REF!</definedName>
    <definedName name="BFL_DBI" localSheetId="16">#REF!</definedName>
    <definedName name="BFL_DBI" localSheetId="34">#REF!</definedName>
    <definedName name="BFL_DBI" localSheetId="35">#REF!</definedName>
    <definedName name="BFL_DBI" localSheetId="36">#REF!</definedName>
    <definedName name="BFL_DBI" localSheetId="37">#REF!</definedName>
    <definedName name="BFL_DBI" localSheetId="38">#REF!</definedName>
    <definedName name="BFL_DBI" localSheetId="39">#REF!</definedName>
    <definedName name="BFL_DBI" localSheetId="17">#REF!</definedName>
    <definedName name="BFL_DBI" localSheetId="90">#REF!</definedName>
    <definedName name="BFL_DBI" localSheetId="92">#REF!</definedName>
    <definedName name="BFL_DBI" localSheetId="93">#REF!</definedName>
    <definedName name="BFL_DBI">#REF!</definedName>
    <definedName name="BFL_DF">#N/A</definedName>
    <definedName name="BFL_DMU" localSheetId="16">#REF!</definedName>
    <definedName name="BFL_DMU" localSheetId="19">#REF!</definedName>
    <definedName name="BFL_DMU" localSheetId="20">#REF!</definedName>
    <definedName name="BFL_DMU" localSheetId="22">#REF!</definedName>
    <definedName name="BFL_DMU" localSheetId="23">#REF!</definedName>
    <definedName name="BFL_DMU" localSheetId="34">#REF!</definedName>
    <definedName name="BFL_DMU" localSheetId="35">#REF!</definedName>
    <definedName name="BFL_DMU" localSheetId="36">#REF!</definedName>
    <definedName name="BFL_DMU" localSheetId="37">#REF!</definedName>
    <definedName name="BFL_DMU" localSheetId="38">#REF!</definedName>
    <definedName name="BFL_DMU" localSheetId="39">#REF!</definedName>
    <definedName name="BFL_DMU" localSheetId="59">#REF!</definedName>
    <definedName name="BFL_DMU" localSheetId="67">#REF!</definedName>
    <definedName name="BFL_DMU" localSheetId="17">#REF!</definedName>
    <definedName name="BFL_DMU" localSheetId="87">#REF!</definedName>
    <definedName name="BFL_DMU" localSheetId="90">#REF!</definedName>
    <definedName name="BFL_DMU" localSheetId="92">#REF!</definedName>
    <definedName name="BFL_DMU" localSheetId="93">#REF!</definedName>
    <definedName name="BFL_DMU" localSheetId="18">#REF!</definedName>
    <definedName name="BFL_DMU" localSheetId="98">#REF!</definedName>
    <definedName name="BFL_DMU" localSheetId="99">#REF!</definedName>
    <definedName name="BFL_DMU" localSheetId="21">#REF!</definedName>
    <definedName name="BFL_DMU" localSheetId="24">#REF!</definedName>
    <definedName name="BFL_DMU">#REF!</definedName>
    <definedName name="BFLB">#N/A</definedName>
    <definedName name="BFLB_D">#N/A</definedName>
    <definedName name="BFLB_DF">#N/A</definedName>
    <definedName name="BFLD_DF" localSheetId="11">#REF!</definedName>
    <definedName name="BFLD_DF" localSheetId="26">#REF!</definedName>
    <definedName name="BFLD_DF" localSheetId="89">[83]!BFLD_DF</definedName>
    <definedName name="BFLD_DF" localSheetId="9">[83]!BFLD_DF</definedName>
    <definedName name="BFLD_DF" localSheetId="58">[83]!BFLD_DF</definedName>
    <definedName name="BFLD_DF" localSheetId="61">[83]!BFLD_DF</definedName>
    <definedName name="BFLD_DF" localSheetId="62">[83]!BFLD_DF</definedName>
    <definedName name="BFLD_DF" localSheetId="34">#REF!</definedName>
    <definedName name="BFLD_DF" localSheetId="35">#REF!</definedName>
    <definedName name="BFLD_DF" localSheetId="36">[83]!BFLD_DF</definedName>
    <definedName name="BFLD_DF" localSheetId="37">[83]!BFLD_DF</definedName>
    <definedName name="BFLD_DF" localSheetId="38">[83]!BFLD_DF</definedName>
    <definedName name="BFLD_DF" localSheetId="39">#REF!</definedName>
    <definedName name="BFLD_DF" localSheetId="40">#REF!</definedName>
    <definedName name="BFLD_DF" localSheetId="47">[83]!BFLD_DF</definedName>
    <definedName name="BFLD_DF" localSheetId="48">[83]!BFLD_DF</definedName>
    <definedName name="BFLD_DF" localSheetId="49">[83]!BFLD_DF</definedName>
    <definedName name="BFLD_DF" localSheetId="52">[83]!BFLD_DF</definedName>
    <definedName name="BFLD_DF" localSheetId="53">[83]!BFLD_DF</definedName>
    <definedName name="BFLD_DF" localSheetId="59">[83]!BFLD_DF</definedName>
    <definedName name="BFLD_DF" localSheetId="60">[83]!BFLD_DF</definedName>
    <definedName name="BFLD_DF" localSheetId="63">[83]!BFLD_DF</definedName>
    <definedName name="BFLD_DF" localSheetId="64">#REF!</definedName>
    <definedName name="BFLD_DF" localSheetId="66">#REF!</definedName>
    <definedName name="BFLD_DF" localSheetId="67">#REF!</definedName>
    <definedName name="BFLD_DF" localSheetId="83">[83]!BFLD_DF</definedName>
    <definedName name="BFLD_DF" localSheetId="90">[83]!BFLD_DF</definedName>
    <definedName name="BFLD_DF" localSheetId="94">#REF!</definedName>
    <definedName name="BFLD_DF" localSheetId="25">#REF!</definedName>
    <definedName name="BFLD_DF" localSheetId="96">[83]!BFLD_DF</definedName>
    <definedName name="BFLD_DF" localSheetId="97">[83]!BFLD_DF</definedName>
    <definedName name="BFLD_DF">[83]!BFLD_DF</definedName>
    <definedName name="BFLD_DF1">#N/A</definedName>
    <definedName name="BFLD_DF2">#N/A</definedName>
    <definedName name="BFLG">#N/A</definedName>
    <definedName name="BFLG_D">#N/A</definedName>
    <definedName name="BFLG_DF">#N/A</definedName>
    <definedName name="BFLRES" localSheetId="16">#REF!</definedName>
    <definedName name="BFLRES" localSheetId="19">#REF!</definedName>
    <definedName name="BFLRES" localSheetId="20">#REF!</definedName>
    <definedName name="BFLRES" localSheetId="22">#REF!</definedName>
    <definedName name="BFLRES" localSheetId="23">#REF!</definedName>
    <definedName name="BFLRES" localSheetId="31">#REF!</definedName>
    <definedName name="BFLRES" localSheetId="34">#REF!</definedName>
    <definedName name="BFLRES" localSheetId="35">#REF!</definedName>
    <definedName name="BFLRES" localSheetId="36">#REF!</definedName>
    <definedName name="BFLRES" localSheetId="37">#REF!</definedName>
    <definedName name="BFLRES" localSheetId="38">#REF!</definedName>
    <definedName name="BFLRES" localSheetId="39">#REF!</definedName>
    <definedName name="BFLRES" localSheetId="59">#REF!</definedName>
    <definedName name="BFLRES" localSheetId="67">#REF!</definedName>
    <definedName name="BFLRES" localSheetId="17">#REF!</definedName>
    <definedName name="BFLRES" localSheetId="87">#REF!</definedName>
    <definedName name="BFLRES" localSheetId="90">#REF!</definedName>
    <definedName name="BFLRES" localSheetId="92">#REF!</definedName>
    <definedName name="BFLRES" localSheetId="93">#REF!</definedName>
    <definedName name="BFLRES" localSheetId="18">#REF!</definedName>
    <definedName name="BFLRES" localSheetId="98">#REF!</definedName>
    <definedName name="BFLRES" localSheetId="99">#REF!</definedName>
    <definedName name="BFLRES" localSheetId="21">#REF!</definedName>
    <definedName name="BFLRES" localSheetId="24">#REF!</definedName>
    <definedName name="BFLRES">#REF!</definedName>
    <definedName name="BFO" localSheetId="16">#REF!</definedName>
    <definedName name="BFO" localSheetId="19">#REF!</definedName>
    <definedName name="BFO" localSheetId="20">#REF!</definedName>
    <definedName name="BFO" localSheetId="22">#REF!</definedName>
    <definedName name="BFO" localSheetId="26">#REF!</definedName>
    <definedName name="BFO" localSheetId="103">#REF!</definedName>
    <definedName name="BFO" localSheetId="31">#REF!</definedName>
    <definedName name="BFO" localSheetId="34">#REF!</definedName>
    <definedName name="BFO" localSheetId="35">#REF!</definedName>
    <definedName name="BFO" localSheetId="36">#REF!</definedName>
    <definedName name="BFO" localSheetId="37">#REF!</definedName>
    <definedName name="BFO" localSheetId="38">#REF!</definedName>
    <definedName name="BFO" localSheetId="39">#REF!</definedName>
    <definedName name="BFO" localSheetId="49">#REF!</definedName>
    <definedName name="BFO" localSheetId="53">#REF!</definedName>
    <definedName name="BFO" localSheetId="55">#REF!</definedName>
    <definedName name="BFO" localSheetId="59">#REF!</definedName>
    <definedName name="BFO" localSheetId="60">#REF!</definedName>
    <definedName name="BFO" localSheetId="63">#REF!</definedName>
    <definedName name="BFO" localSheetId="64">#REF!</definedName>
    <definedName name="BFO" localSheetId="15">#REF!</definedName>
    <definedName name="BFO" localSheetId="67">#REF!</definedName>
    <definedName name="BFO" localSheetId="17">#REF!</definedName>
    <definedName name="BFO" localSheetId="82">#REF!</definedName>
    <definedName name="BFO" localSheetId="83">#REF!</definedName>
    <definedName name="BFO" localSheetId="84">#REF!</definedName>
    <definedName name="BFO" localSheetId="85">#REF!</definedName>
    <definedName name="BFO" localSheetId="86">#REF!</definedName>
    <definedName name="BFO" localSheetId="90">#REF!</definedName>
    <definedName name="BFO" localSheetId="92">#REF!</definedName>
    <definedName name="BFO" localSheetId="93">#REF!</definedName>
    <definedName name="BFO" localSheetId="18">#REF!</definedName>
    <definedName name="BFO" localSheetId="98">#REF!</definedName>
    <definedName name="BFO" localSheetId="99">#REF!</definedName>
    <definedName name="BFO" localSheetId="102">#REF!</definedName>
    <definedName name="BFO" localSheetId="21">#REF!</definedName>
    <definedName name="BFO" localSheetId="24">#REF!</definedName>
    <definedName name="BFO" localSheetId="25">#REF!</definedName>
    <definedName name="BFO">#REF!</definedName>
    <definedName name="BFO_S" localSheetId="16">#REF!</definedName>
    <definedName name="BFO_S" localSheetId="34">#REF!</definedName>
    <definedName name="BFO_S" localSheetId="35">#REF!</definedName>
    <definedName name="BFO_S" localSheetId="36">#REF!</definedName>
    <definedName name="BFO_S" localSheetId="37">#REF!</definedName>
    <definedName name="BFO_S" localSheetId="38">#REF!</definedName>
    <definedName name="BFO_S" localSheetId="39">#REF!</definedName>
    <definedName name="BFO_S" localSheetId="59">#REF!</definedName>
    <definedName name="BFO_S" localSheetId="17">#REF!</definedName>
    <definedName name="BFO_S" localSheetId="90">#REF!</definedName>
    <definedName name="BFO_S" localSheetId="92">#REF!</definedName>
    <definedName name="BFO_S" localSheetId="93">#REF!</definedName>
    <definedName name="BFO_S" localSheetId="98">#REF!</definedName>
    <definedName name="BFO_S">#REF!</definedName>
    <definedName name="BFOA" localSheetId="16">#REF!</definedName>
    <definedName name="BFOA" localSheetId="22">#REF!</definedName>
    <definedName name="BFOA" localSheetId="26">#REF!</definedName>
    <definedName name="BFOA" localSheetId="31">#REF!</definedName>
    <definedName name="BFOA" localSheetId="34">#REF!</definedName>
    <definedName name="BFOA" localSheetId="35">#REF!</definedName>
    <definedName name="BFOA" localSheetId="36">#REF!</definedName>
    <definedName name="BFOA" localSheetId="37">#REF!</definedName>
    <definedName name="BFOA" localSheetId="38">#REF!</definedName>
    <definedName name="BFOA" localSheetId="39">#REF!</definedName>
    <definedName name="BFOA" localSheetId="49">#REF!</definedName>
    <definedName name="BFOA" localSheetId="53">#REF!</definedName>
    <definedName name="BFOA" localSheetId="60">#REF!</definedName>
    <definedName name="BFOA" localSheetId="63">#REF!</definedName>
    <definedName name="BFOA" localSheetId="67">#REF!</definedName>
    <definedName name="BFOA" localSheetId="17">#REF!</definedName>
    <definedName name="BFOA" localSheetId="82">#REF!</definedName>
    <definedName name="BFOA" localSheetId="83">#REF!</definedName>
    <definedName name="BFOA" localSheetId="84">#REF!</definedName>
    <definedName name="BFOA" localSheetId="85">#REF!</definedName>
    <definedName name="BFOA" localSheetId="86">#REF!</definedName>
    <definedName name="BFOA" localSheetId="90">#REF!</definedName>
    <definedName name="BFOA" localSheetId="92">#REF!</definedName>
    <definedName name="BFOA" localSheetId="93">#REF!</definedName>
    <definedName name="BFOA" localSheetId="99">#REF!</definedName>
    <definedName name="BFOA" localSheetId="25">#REF!</definedName>
    <definedName name="BFOA">#REF!</definedName>
    <definedName name="BFOAG" localSheetId="16">#REF!</definedName>
    <definedName name="BFOAG" localSheetId="22">#REF!</definedName>
    <definedName name="BFOAG" localSheetId="26">#REF!</definedName>
    <definedName name="BFOAG" localSheetId="31">#REF!</definedName>
    <definedName name="BFOAG" localSheetId="34">#REF!</definedName>
    <definedName name="BFOAG" localSheetId="35">#REF!</definedName>
    <definedName name="BFOAG" localSheetId="36">#REF!</definedName>
    <definedName name="BFOAG" localSheetId="37">#REF!</definedName>
    <definedName name="BFOAG" localSheetId="38">#REF!</definedName>
    <definedName name="BFOAG" localSheetId="39">#REF!</definedName>
    <definedName name="BFOAG" localSheetId="49">#REF!</definedName>
    <definedName name="BFOAG" localSheetId="53">#REF!</definedName>
    <definedName name="BFOAG" localSheetId="63">#REF!</definedName>
    <definedName name="BFOAG" localSheetId="67">#REF!</definedName>
    <definedName name="BFOAG" localSheetId="17">#REF!</definedName>
    <definedName name="BFOAG" localSheetId="82">#REF!</definedName>
    <definedName name="BFOAG" localSheetId="83">#REF!</definedName>
    <definedName name="BFOAG" localSheetId="84">#REF!</definedName>
    <definedName name="BFOAG" localSheetId="85">#REF!</definedName>
    <definedName name="BFOAG" localSheetId="86">#REF!</definedName>
    <definedName name="BFOAG" localSheetId="90">#REF!</definedName>
    <definedName name="BFOAG" localSheetId="92">#REF!</definedName>
    <definedName name="BFOAG" localSheetId="93">#REF!</definedName>
    <definedName name="BFOAG" localSheetId="99">#REF!</definedName>
    <definedName name="BFOAG" localSheetId="25">#REF!</definedName>
    <definedName name="BFOAG">#REF!</definedName>
    <definedName name="BFOL" localSheetId="16">#REF!</definedName>
    <definedName name="BFOL" localSheetId="22">#REF!</definedName>
    <definedName name="BFOL" localSheetId="26">#REF!</definedName>
    <definedName name="BFOL" localSheetId="34">#REF!</definedName>
    <definedName name="BFOL" localSheetId="35">#REF!</definedName>
    <definedName name="BFOL" localSheetId="36">#REF!</definedName>
    <definedName name="BFOL" localSheetId="37">#REF!</definedName>
    <definedName name="BFOL" localSheetId="38">#REF!</definedName>
    <definedName name="BFOL" localSheetId="39">#REF!</definedName>
    <definedName name="BFOL" localSheetId="49">#REF!</definedName>
    <definedName name="BFOL" localSheetId="53">#REF!</definedName>
    <definedName name="BFOL" localSheetId="17">#REF!</definedName>
    <definedName name="BFOL" localSheetId="82">#REF!</definedName>
    <definedName name="BFOL" localSheetId="90">#REF!</definedName>
    <definedName name="BFOL" localSheetId="92">#REF!</definedName>
    <definedName name="BFOL" localSheetId="93">#REF!</definedName>
    <definedName name="BFOL" localSheetId="99">#REF!</definedName>
    <definedName name="BFOL" localSheetId="25">#REF!</definedName>
    <definedName name="BFOL">#REF!</definedName>
    <definedName name="BFOL_B" localSheetId="16">#REF!</definedName>
    <definedName name="BFOL_B" localSheetId="22">#REF!</definedName>
    <definedName name="BFOL_B" localSheetId="26">#REF!</definedName>
    <definedName name="BFOL_B" localSheetId="34">#REF!</definedName>
    <definedName name="BFOL_B" localSheetId="35">#REF!</definedName>
    <definedName name="BFOL_B" localSheetId="36">#REF!</definedName>
    <definedName name="BFOL_B" localSheetId="37">#REF!</definedName>
    <definedName name="BFOL_B" localSheetId="38">#REF!</definedName>
    <definedName name="BFOL_B" localSheetId="39">#REF!</definedName>
    <definedName name="BFOL_B" localSheetId="49">#REF!</definedName>
    <definedName name="BFOL_B" localSheetId="53">#REF!</definedName>
    <definedName name="BFOL_B" localSheetId="17">#REF!</definedName>
    <definedName name="BFOL_B" localSheetId="82">#REF!</definedName>
    <definedName name="BFOL_B" localSheetId="90">#REF!</definedName>
    <definedName name="BFOL_B" localSheetId="92">#REF!</definedName>
    <definedName name="BFOL_B" localSheetId="93">#REF!</definedName>
    <definedName name="BFOL_B" localSheetId="99">#REF!</definedName>
    <definedName name="BFOL_B" localSheetId="25">#REF!</definedName>
    <definedName name="BFOL_B">#REF!</definedName>
    <definedName name="BFOL_G" localSheetId="16">#REF!</definedName>
    <definedName name="BFOL_G" localSheetId="22">#REF!</definedName>
    <definedName name="BFOL_G" localSheetId="26">#REF!</definedName>
    <definedName name="BFOL_G" localSheetId="34">#REF!</definedName>
    <definedName name="BFOL_G" localSheetId="35">#REF!</definedName>
    <definedName name="BFOL_G" localSheetId="36">#REF!</definedName>
    <definedName name="BFOL_G" localSheetId="37">#REF!</definedName>
    <definedName name="BFOL_G" localSheetId="38">#REF!</definedName>
    <definedName name="BFOL_G" localSheetId="39">#REF!</definedName>
    <definedName name="BFOL_G" localSheetId="49">#REF!</definedName>
    <definedName name="BFOL_G" localSheetId="53">#REF!</definedName>
    <definedName name="BFOL_G" localSheetId="17">#REF!</definedName>
    <definedName name="BFOL_G" localSheetId="82">#REF!</definedName>
    <definedName name="BFOL_G" localSheetId="90">#REF!</definedName>
    <definedName name="BFOL_G" localSheetId="92">#REF!</definedName>
    <definedName name="BFOL_G" localSheetId="93">#REF!</definedName>
    <definedName name="BFOL_G" localSheetId="99">#REF!</definedName>
    <definedName name="BFOL_G" localSheetId="25">#REF!</definedName>
    <definedName name="BFOL_G">#REF!</definedName>
    <definedName name="BFOL_L" localSheetId="16">#REF!</definedName>
    <definedName name="BFOL_L" localSheetId="22">#REF!</definedName>
    <definedName name="BFOL_L" localSheetId="26">#REF!</definedName>
    <definedName name="BFOL_L" localSheetId="34">#REF!</definedName>
    <definedName name="BFOL_L" localSheetId="35">#REF!</definedName>
    <definedName name="BFOL_L" localSheetId="36">#REF!</definedName>
    <definedName name="BFOL_L" localSheetId="37">#REF!</definedName>
    <definedName name="BFOL_L" localSheetId="38">#REF!</definedName>
    <definedName name="BFOL_L" localSheetId="39">#REF!</definedName>
    <definedName name="BFOL_L" localSheetId="49">#REF!</definedName>
    <definedName name="BFOL_L" localSheetId="53">#REF!</definedName>
    <definedName name="BFOL_L" localSheetId="17">#REF!</definedName>
    <definedName name="BFOL_L" localSheetId="82">#REF!</definedName>
    <definedName name="BFOL_L" localSheetId="90">#REF!</definedName>
    <definedName name="BFOL_L" localSheetId="92">#REF!</definedName>
    <definedName name="BFOL_L" localSheetId="93">#REF!</definedName>
    <definedName name="BFOL_L" localSheetId="99">#REF!</definedName>
    <definedName name="BFOL_L" localSheetId="25">#REF!</definedName>
    <definedName name="BFOL_L">#REF!</definedName>
    <definedName name="BFOL_O" localSheetId="16">#REF!</definedName>
    <definedName name="BFOL_O" localSheetId="22">#REF!</definedName>
    <definedName name="BFOL_O" localSheetId="26">#REF!</definedName>
    <definedName name="BFOL_O" localSheetId="34">#REF!</definedName>
    <definedName name="BFOL_O" localSheetId="35">#REF!</definedName>
    <definedName name="BFOL_O" localSheetId="36">#REF!</definedName>
    <definedName name="BFOL_O" localSheetId="37">#REF!</definedName>
    <definedName name="BFOL_O" localSheetId="38">#REF!</definedName>
    <definedName name="BFOL_O" localSheetId="39">#REF!</definedName>
    <definedName name="BFOL_O" localSheetId="49">#REF!</definedName>
    <definedName name="BFOL_O" localSheetId="53">#REF!</definedName>
    <definedName name="BFOL_O" localSheetId="17">#REF!</definedName>
    <definedName name="BFOL_O" localSheetId="82">#REF!</definedName>
    <definedName name="BFOL_O" localSheetId="90">#REF!</definedName>
    <definedName name="BFOL_O" localSheetId="92">#REF!</definedName>
    <definedName name="BFOL_O" localSheetId="93">#REF!</definedName>
    <definedName name="BFOL_O" localSheetId="99">#REF!</definedName>
    <definedName name="BFOL_O" localSheetId="25">#REF!</definedName>
    <definedName name="BFOL_O">#REF!</definedName>
    <definedName name="BFOL_S" localSheetId="16">#REF!</definedName>
    <definedName name="BFOL_S" localSheetId="22">#REF!</definedName>
    <definedName name="BFOL_S" localSheetId="26">#REF!</definedName>
    <definedName name="BFOL_S" localSheetId="34">#REF!</definedName>
    <definedName name="BFOL_S" localSheetId="35">#REF!</definedName>
    <definedName name="BFOL_S" localSheetId="36">#REF!</definedName>
    <definedName name="BFOL_S" localSheetId="37">#REF!</definedName>
    <definedName name="BFOL_S" localSheetId="38">#REF!</definedName>
    <definedName name="BFOL_S" localSheetId="39">#REF!</definedName>
    <definedName name="BFOL_S" localSheetId="49">#REF!</definedName>
    <definedName name="BFOL_S" localSheetId="53">#REF!</definedName>
    <definedName name="BFOL_S" localSheetId="17">#REF!</definedName>
    <definedName name="BFOL_S" localSheetId="82">#REF!</definedName>
    <definedName name="BFOL_S" localSheetId="90">#REF!</definedName>
    <definedName name="BFOL_S" localSheetId="92">#REF!</definedName>
    <definedName name="BFOL_S" localSheetId="93">#REF!</definedName>
    <definedName name="BFOL_S" localSheetId="99">#REF!</definedName>
    <definedName name="BFOL_S" localSheetId="25">#REF!</definedName>
    <definedName name="BFOL_S">#REF!</definedName>
    <definedName name="BFOLB" localSheetId="16">#REF!</definedName>
    <definedName name="BFOLB" localSheetId="22">#REF!</definedName>
    <definedName name="BFOLB" localSheetId="26">#REF!</definedName>
    <definedName name="BFOLB" localSheetId="34">#REF!</definedName>
    <definedName name="BFOLB" localSheetId="35">#REF!</definedName>
    <definedName name="BFOLB" localSheetId="36">#REF!</definedName>
    <definedName name="BFOLB" localSheetId="37">#REF!</definedName>
    <definedName name="BFOLB" localSheetId="38">#REF!</definedName>
    <definedName name="BFOLB" localSheetId="39">#REF!</definedName>
    <definedName name="BFOLB" localSheetId="49">#REF!</definedName>
    <definedName name="BFOLB" localSheetId="53">#REF!</definedName>
    <definedName name="BFOLB" localSheetId="17">#REF!</definedName>
    <definedName name="BFOLB" localSheetId="82">#REF!</definedName>
    <definedName name="BFOLB" localSheetId="90">#REF!</definedName>
    <definedName name="BFOLB" localSheetId="92">#REF!</definedName>
    <definedName name="BFOLB" localSheetId="93">#REF!</definedName>
    <definedName name="BFOLB" localSheetId="99">#REF!</definedName>
    <definedName name="BFOLB" localSheetId="25">#REF!</definedName>
    <definedName name="BFOLB">#REF!</definedName>
    <definedName name="BFOLG_L" localSheetId="16">#REF!</definedName>
    <definedName name="BFOLG_L" localSheetId="22">#REF!</definedName>
    <definedName name="BFOLG_L" localSheetId="26">#REF!</definedName>
    <definedName name="BFOLG_L" localSheetId="34">#REF!</definedName>
    <definedName name="BFOLG_L" localSheetId="35">#REF!</definedName>
    <definedName name="BFOLG_L" localSheetId="36">#REF!</definedName>
    <definedName name="BFOLG_L" localSheetId="37">#REF!</definedName>
    <definedName name="BFOLG_L" localSheetId="38">#REF!</definedName>
    <definedName name="BFOLG_L" localSheetId="39">#REF!</definedName>
    <definedName name="BFOLG_L" localSheetId="49">#REF!</definedName>
    <definedName name="BFOLG_L" localSheetId="53">#REF!</definedName>
    <definedName name="BFOLG_L" localSheetId="17">#REF!</definedName>
    <definedName name="BFOLG_L" localSheetId="82">#REF!</definedName>
    <definedName name="BFOLG_L" localSheetId="90">#REF!</definedName>
    <definedName name="BFOLG_L" localSheetId="92">#REF!</definedName>
    <definedName name="BFOLG_L" localSheetId="93">#REF!</definedName>
    <definedName name="BFOLG_L" localSheetId="99">#REF!</definedName>
    <definedName name="BFOLG_L" localSheetId="25">#REF!</definedName>
    <definedName name="BFOLG_L">#REF!</definedName>
    <definedName name="BFOTH" localSheetId="16">#REF!</definedName>
    <definedName name="BFOTH" localSheetId="34">#REF!</definedName>
    <definedName name="BFOTH" localSheetId="35">#REF!</definedName>
    <definedName name="BFOTH" localSheetId="36">#REF!</definedName>
    <definedName name="BFOTH" localSheetId="37">#REF!</definedName>
    <definedName name="BFOTH" localSheetId="38">#REF!</definedName>
    <definedName name="BFOTH" localSheetId="39">#REF!</definedName>
    <definedName name="BFOTH" localSheetId="17">#REF!</definedName>
    <definedName name="BFOTH" localSheetId="90">#REF!</definedName>
    <definedName name="BFOTH" localSheetId="92">#REF!</definedName>
    <definedName name="BFOTH" localSheetId="93">#REF!</definedName>
    <definedName name="BFOTH">#REF!</definedName>
    <definedName name="BFP" localSheetId="16">#REF!</definedName>
    <definedName name="BFP" localSheetId="22">#REF!</definedName>
    <definedName name="BFP" localSheetId="26">#REF!</definedName>
    <definedName name="BFP" localSheetId="34">#REF!</definedName>
    <definedName name="BFP" localSheetId="35">#REF!</definedName>
    <definedName name="BFP" localSheetId="36">#REF!</definedName>
    <definedName name="BFP" localSheetId="37">#REF!</definedName>
    <definedName name="BFP" localSheetId="38">#REF!</definedName>
    <definedName name="BFP" localSheetId="39">#REF!</definedName>
    <definedName name="BFP" localSheetId="49">#REF!</definedName>
    <definedName name="BFP" localSheetId="53">#REF!</definedName>
    <definedName name="BFP" localSheetId="17">#REF!</definedName>
    <definedName name="BFP" localSheetId="82">#REF!</definedName>
    <definedName name="BFP" localSheetId="90">#REF!</definedName>
    <definedName name="BFP" localSheetId="92">#REF!</definedName>
    <definedName name="BFP" localSheetId="93">#REF!</definedName>
    <definedName name="BFP" localSheetId="99">#REF!</definedName>
    <definedName name="BFP" localSheetId="25">#REF!</definedName>
    <definedName name="BFP">#REF!</definedName>
    <definedName name="BFPA" localSheetId="16">#REF!</definedName>
    <definedName name="BFPA" localSheetId="22">#REF!</definedName>
    <definedName name="BFPA" localSheetId="34">#REF!</definedName>
    <definedName name="BFPA" localSheetId="35">#REF!</definedName>
    <definedName name="BFPA" localSheetId="36">#REF!</definedName>
    <definedName name="BFPA" localSheetId="37">#REF!</definedName>
    <definedName name="BFPA" localSheetId="38">#REF!</definedName>
    <definedName name="BFPA" localSheetId="39">#REF!</definedName>
    <definedName name="BFPA" localSheetId="49">#REF!</definedName>
    <definedName name="BFPA" localSheetId="53">#REF!</definedName>
    <definedName name="BFPA" localSheetId="17">#REF!</definedName>
    <definedName name="BFPA" localSheetId="82">#REF!</definedName>
    <definedName name="BFPA" localSheetId="90">#REF!</definedName>
    <definedName name="BFPA" localSheetId="92">#REF!</definedName>
    <definedName name="BFPA" localSheetId="93">#REF!</definedName>
    <definedName name="BFPA" localSheetId="99">#REF!</definedName>
    <definedName name="BFPA">#REF!</definedName>
    <definedName name="BFPAG" localSheetId="16">#REF!</definedName>
    <definedName name="BFPAG" localSheetId="22">#REF!</definedName>
    <definedName name="BFPAG" localSheetId="26">#REF!</definedName>
    <definedName name="BFPAG" localSheetId="34">#REF!</definedName>
    <definedName name="BFPAG" localSheetId="35">#REF!</definedName>
    <definedName name="BFPAG" localSheetId="36">#REF!</definedName>
    <definedName name="BFPAG" localSheetId="37">#REF!</definedName>
    <definedName name="BFPAG" localSheetId="38">#REF!</definedName>
    <definedName name="BFPAG" localSheetId="39">#REF!</definedName>
    <definedName name="BFPAG" localSheetId="49">#REF!</definedName>
    <definedName name="BFPAG" localSheetId="53">#REF!</definedName>
    <definedName name="BFPAG" localSheetId="17">#REF!</definedName>
    <definedName name="BFPAG" localSheetId="82">#REF!</definedName>
    <definedName name="BFPAG" localSheetId="90">#REF!</definedName>
    <definedName name="BFPAG" localSheetId="92">#REF!</definedName>
    <definedName name="BFPAG" localSheetId="93">#REF!</definedName>
    <definedName name="BFPAG" localSheetId="99">#REF!</definedName>
    <definedName name="BFPAG" localSheetId="25">#REF!</definedName>
    <definedName name="BFPAG">#REF!</definedName>
    <definedName name="BFPL" localSheetId="16">#REF!</definedName>
    <definedName name="BFPL" localSheetId="22">#REF!</definedName>
    <definedName name="BFPL" localSheetId="34">#REF!</definedName>
    <definedName name="BFPL" localSheetId="35">#REF!</definedName>
    <definedName name="BFPL" localSheetId="36">#REF!</definedName>
    <definedName name="BFPL" localSheetId="37">#REF!</definedName>
    <definedName name="BFPL" localSheetId="38">#REF!</definedName>
    <definedName name="BFPL" localSheetId="39">#REF!</definedName>
    <definedName name="BFPL" localSheetId="49">#REF!</definedName>
    <definedName name="BFPL" localSheetId="53">#REF!</definedName>
    <definedName name="BFPL" localSheetId="17">#REF!</definedName>
    <definedName name="BFPL" localSheetId="82">#REF!</definedName>
    <definedName name="BFPL" localSheetId="90">#REF!</definedName>
    <definedName name="BFPL" localSheetId="92">#REF!</definedName>
    <definedName name="BFPL" localSheetId="93">#REF!</definedName>
    <definedName name="BFPL" localSheetId="99">#REF!</definedName>
    <definedName name="BFPL">#REF!</definedName>
    <definedName name="BFPLBN" localSheetId="16">#REF!</definedName>
    <definedName name="BFPLBN" localSheetId="22">#REF!</definedName>
    <definedName name="BFPLBN" localSheetId="26">#REF!</definedName>
    <definedName name="BFPLBN" localSheetId="34">#REF!</definedName>
    <definedName name="BFPLBN" localSheetId="35">#REF!</definedName>
    <definedName name="BFPLBN" localSheetId="36">#REF!</definedName>
    <definedName name="BFPLBN" localSheetId="37">#REF!</definedName>
    <definedName name="BFPLBN" localSheetId="38">#REF!</definedName>
    <definedName name="BFPLBN" localSheetId="39">#REF!</definedName>
    <definedName name="BFPLBN" localSheetId="49">#REF!</definedName>
    <definedName name="BFPLBN" localSheetId="53">#REF!</definedName>
    <definedName name="BFPLBN" localSheetId="17">#REF!</definedName>
    <definedName name="BFPLBN" localSheetId="82">#REF!</definedName>
    <definedName name="BFPLBN" localSheetId="90">#REF!</definedName>
    <definedName name="BFPLBN" localSheetId="92">#REF!</definedName>
    <definedName name="BFPLBN" localSheetId="93">#REF!</definedName>
    <definedName name="BFPLBN" localSheetId="99">#REF!</definedName>
    <definedName name="BFPLBN" localSheetId="25">#REF!</definedName>
    <definedName name="BFPLBN">#REF!</definedName>
    <definedName name="BFPLD" localSheetId="16">#REF!</definedName>
    <definedName name="BFPLD" localSheetId="22">#REF!</definedName>
    <definedName name="BFPLD" localSheetId="26">#REF!</definedName>
    <definedName name="BFPLD" localSheetId="34">#REF!</definedName>
    <definedName name="BFPLD" localSheetId="35">#REF!</definedName>
    <definedName name="BFPLD" localSheetId="36">#REF!</definedName>
    <definedName name="BFPLD" localSheetId="37">#REF!</definedName>
    <definedName name="BFPLD" localSheetId="38">#REF!</definedName>
    <definedName name="BFPLD" localSheetId="39">#REF!</definedName>
    <definedName name="BFPLD" localSheetId="49">#REF!</definedName>
    <definedName name="BFPLD" localSheetId="53">#REF!</definedName>
    <definedName name="BFPLD" localSheetId="17">#REF!</definedName>
    <definedName name="BFPLD" localSheetId="82">#REF!</definedName>
    <definedName name="BFPLD" localSheetId="90">#REF!</definedName>
    <definedName name="BFPLD" localSheetId="92">#REF!</definedName>
    <definedName name="BFPLD" localSheetId="93">#REF!</definedName>
    <definedName name="BFPLD" localSheetId="99">#REF!</definedName>
    <definedName name="BFPLD" localSheetId="25">#REF!</definedName>
    <definedName name="BFPLD">#REF!</definedName>
    <definedName name="BFPLD_G" localSheetId="16">#REF!</definedName>
    <definedName name="BFPLD_G" localSheetId="22">#REF!</definedName>
    <definedName name="BFPLD_G" localSheetId="26">#REF!</definedName>
    <definedName name="BFPLD_G" localSheetId="34">#REF!</definedName>
    <definedName name="BFPLD_G" localSheetId="35">#REF!</definedName>
    <definedName name="BFPLD_G" localSheetId="36">#REF!</definedName>
    <definedName name="BFPLD_G" localSheetId="37">#REF!</definedName>
    <definedName name="BFPLD_G" localSheetId="38">#REF!</definedName>
    <definedName name="BFPLD_G" localSheetId="39">#REF!</definedName>
    <definedName name="BFPLD_G" localSheetId="49">#REF!</definedName>
    <definedName name="BFPLD_G" localSheetId="53">#REF!</definedName>
    <definedName name="BFPLD_G" localSheetId="17">#REF!</definedName>
    <definedName name="BFPLD_G" localSheetId="82">#REF!</definedName>
    <definedName name="BFPLD_G" localSheetId="90">#REF!</definedName>
    <definedName name="BFPLD_G" localSheetId="92">#REF!</definedName>
    <definedName name="BFPLD_G" localSheetId="93">#REF!</definedName>
    <definedName name="BFPLD_G" localSheetId="99">#REF!</definedName>
    <definedName name="BFPLD_G" localSheetId="25">#REF!</definedName>
    <definedName name="BFPLD_G">#REF!</definedName>
    <definedName name="BFPLE" localSheetId="16">#REF!</definedName>
    <definedName name="BFPLE" localSheetId="22">#REF!</definedName>
    <definedName name="BFPLE" localSheetId="26">#REF!</definedName>
    <definedName name="BFPLE" localSheetId="34">#REF!</definedName>
    <definedName name="BFPLE" localSheetId="35">#REF!</definedName>
    <definedName name="BFPLE" localSheetId="36">#REF!</definedName>
    <definedName name="BFPLE" localSheetId="37">#REF!</definedName>
    <definedName name="BFPLE" localSheetId="38">#REF!</definedName>
    <definedName name="BFPLE" localSheetId="39">#REF!</definedName>
    <definedName name="BFPLE" localSheetId="49">#REF!</definedName>
    <definedName name="BFPLE" localSheetId="53">#REF!</definedName>
    <definedName name="BFPLE" localSheetId="17">#REF!</definedName>
    <definedName name="BFPLE" localSheetId="82">#REF!</definedName>
    <definedName name="BFPLE" localSheetId="90">#REF!</definedName>
    <definedName name="BFPLE" localSheetId="92">#REF!</definedName>
    <definedName name="BFPLE" localSheetId="93">#REF!</definedName>
    <definedName name="BFPLE" localSheetId="99">#REF!</definedName>
    <definedName name="BFPLE" localSheetId="25">#REF!</definedName>
    <definedName name="BFPLE">#REF!</definedName>
    <definedName name="BFPLE_G" localSheetId="16">#REF!</definedName>
    <definedName name="BFPLE_G" localSheetId="22">#REF!</definedName>
    <definedName name="BFPLE_G" localSheetId="26">#REF!</definedName>
    <definedName name="BFPLE_G" localSheetId="34">#REF!</definedName>
    <definedName name="BFPLE_G" localSheetId="35">#REF!</definedName>
    <definedName name="BFPLE_G" localSheetId="36">#REF!</definedName>
    <definedName name="BFPLE_G" localSheetId="37">#REF!</definedName>
    <definedName name="BFPLE_G" localSheetId="38">#REF!</definedName>
    <definedName name="BFPLE_G" localSheetId="39">#REF!</definedName>
    <definedName name="BFPLE_G" localSheetId="49">#REF!</definedName>
    <definedName name="BFPLE_G" localSheetId="53">#REF!</definedName>
    <definedName name="BFPLE_G" localSheetId="17">#REF!</definedName>
    <definedName name="BFPLE_G" localSheetId="82">#REF!</definedName>
    <definedName name="BFPLE_G" localSheetId="90">#REF!</definedName>
    <definedName name="BFPLE_G" localSheetId="92">#REF!</definedName>
    <definedName name="BFPLE_G" localSheetId="93">#REF!</definedName>
    <definedName name="BFPLE_G" localSheetId="99">#REF!</definedName>
    <definedName name="BFPLE_G" localSheetId="25">#REF!</definedName>
    <definedName name="BFPLE_G">#REF!</definedName>
    <definedName name="BFPLMM" localSheetId="16">#REF!</definedName>
    <definedName name="BFPLMM" localSheetId="22">#REF!</definedName>
    <definedName name="BFPLMM" localSheetId="26">#REF!</definedName>
    <definedName name="BFPLMM" localSheetId="34">#REF!</definedName>
    <definedName name="BFPLMM" localSheetId="35">#REF!</definedName>
    <definedName name="BFPLMM" localSheetId="36">#REF!</definedName>
    <definedName name="BFPLMM" localSheetId="37">#REF!</definedName>
    <definedName name="BFPLMM" localSheetId="38">#REF!</definedName>
    <definedName name="BFPLMM" localSheetId="39">#REF!</definedName>
    <definedName name="BFPLMM" localSheetId="49">#REF!</definedName>
    <definedName name="BFPLMM" localSheetId="53">#REF!</definedName>
    <definedName name="BFPLMM" localSheetId="17">#REF!</definedName>
    <definedName name="BFPLMM" localSheetId="82">#REF!</definedName>
    <definedName name="BFPLMM" localSheetId="90">#REF!</definedName>
    <definedName name="BFPLMM" localSheetId="92">#REF!</definedName>
    <definedName name="BFPLMM" localSheetId="93">#REF!</definedName>
    <definedName name="BFPLMM" localSheetId="99">#REF!</definedName>
    <definedName name="BFPLMM" localSheetId="25">#REF!</definedName>
    <definedName name="BFPLMM">#REF!</definedName>
    <definedName name="BFRA">#N/A</definedName>
    <definedName name="BFUND" localSheetId="16">#REF!</definedName>
    <definedName name="BFUND" localSheetId="19">#REF!</definedName>
    <definedName name="BFUND" localSheetId="20">#REF!</definedName>
    <definedName name="BFUND" localSheetId="22">#REF!</definedName>
    <definedName name="BFUND" localSheetId="26">#REF!</definedName>
    <definedName name="BFUND" localSheetId="103">#REF!</definedName>
    <definedName name="BFUND" localSheetId="31">#REF!</definedName>
    <definedName name="BFUND" localSheetId="34">#REF!</definedName>
    <definedName name="BFUND" localSheetId="35">#REF!</definedName>
    <definedName name="BFUND" localSheetId="36">#REF!</definedName>
    <definedName name="BFUND" localSheetId="37">#REF!</definedName>
    <definedName name="BFUND" localSheetId="38">#REF!</definedName>
    <definedName name="BFUND" localSheetId="39">#REF!</definedName>
    <definedName name="BFUND" localSheetId="49">#REF!</definedName>
    <definedName name="BFUND" localSheetId="53">#REF!</definedName>
    <definedName name="BFUND" localSheetId="55">#REF!</definedName>
    <definedName name="BFUND" localSheetId="59">#REF!</definedName>
    <definedName name="BFUND" localSheetId="60">#REF!</definedName>
    <definedName name="BFUND" localSheetId="63">#REF!</definedName>
    <definedName name="BFUND" localSheetId="64">#REF!</definedName>
    <definedName name="BFUND" localSheetId="15">#REF!</definedName>
    <definedName name="BFUND" localSheetId="67">#REF!</definedName>
    <definedName name="BFUND" localSheetId="17">#REF!</definedName>
    <definedName name="BFUND" localSheetId="82">#REF!</definedName>
    <definedName name="BFUND" localSheetId="83">#REF!</definedName>
    <definedName name="BFUND" localSheetId="84">#REF!</definedName>
    <definedName name="BFUND" localSheetId="85">#REF!</definedName>
    <definedName name="BFUND" localSheetId="86">#REF!</definedName>
    <definedName name="BFUND" localSheetId="90">#REF!</definedName>
    <definedName name="BFUND" localSheetId="92">#REF!</definedName>
    <definedName name="BFUND" localSheetId="93">#REF!</definedName>
    <definedName name="BFUND" localSheetId="18">#REF!</definedName>
    <definedName name="BFUND" localSheetId="98">#REF!</definedName>
    <definedName name="BFUND" localSheetId="99">#REF!</definedName>
    <definedName name="BFUND" localSheetId="102">#REF!</definedName>
    <definedName name="BFUND" localSheetId="21">#REF!</definedName>
    <definedName name="BFUND" localSheetId="24">#REF!</definedName>
    <definedName name="BFUND" localSheetId="25">#REF!</definedName>
    <definedName name="BFUND">#REF!</definedName>
    <definedName name="BGS" localSheetId="16">#REF!</definedName>
    <definedName name="BGS" localSheetId="22">#REF!</definedName>
    <definedName name="BGS" localSheetId="26">#REF!</definedName>
    <definedName name="BGS" localSheetId="31">#REF!</definedName>
    <definedName name="BGS" localSheetId="34">#REF!</definedName>
    <definedName name="BGS" localSheetId="35">#REF!</definedName>
    <definedName name="BGS" localSheetId="36">#REF!</definedName>
    <definedName name="BGS" localSheetId="37">#REF!</definedName>
    <definedName name="BGS" localSheetId="38">#REF!</definedName>
    <definedName name="BGS" localSheetId="39">#REF!</definedName>
    <definedName name="BGS" localSheetId="49">#REF!</definedName>
    <definedName name="BGS" localSheetId="53">#REF!</definedName>
    <definedName name="BGS" localSheetId="59">#REF!</definedName>
    <definedName name="BGS" localSheetId="60">#REF!</definedName>
    <definedName name="BGS" localSheetId="63">#REF!</definedName>
    <definedName name="BGS" localSheetId="67">#REF!</definedName>
    <definedName name="BGS" localSheetId="17">#REF!</definedName>
    <definedName name="BGS" localSheetId="82">#REF!</definedName>
    <definedName name="BGS" localSheetId="83">#REF!</definedName>
    <definedName name="BGS" localSheetId="84">#REF!</definedName>
    <definedName name="BGS" localSheetId="85">#REF!</definedName>
    <definedName name="BGS" localSheetId="86">#REF!</definedName>
    <definedName name="BGS" localSheetId="90">#REF!</definedName>
    <definedName name="BGS" localSheetId="92">#REF!</definedName>
    <definedName name="BGS" localSheetId="93">#REF!</definedName>
    <definedName name="BGS" localSheetId="98">#REF!</definedName>
    <definedName name="BGS" localSheetId="99">#REF!</definedName>
    <definedName name="BGS" localSheetId="25">#REF!</definedName>
    <definedName name="BGS">#REF!</definedName>
    <definedName name="BI">#N/A</definedName>
    <definedName name="BIO" localSheetId="34">#REF!</definedName>
    <definedName name="BIO" localSheetId="35">[50]raw!#REF!</definedName>
    <definedName name="BIO" localSheetId="36">[50]raw!#REF!</definedName>
    <definedName name="BIO" localSheetId="37">[50]raw!#REF!</definedName>
    <definedName name="BIO" localSheetId="38">[50]raw!#REF!</definedName>
    <definedName name="BIO" localSheetId="39">#REF!</definedName>
    <definedName name="BIO" localSheetId="59">[50]raw!#REF!</definedName>
    <definedName name="BIO" localSheetId="63">#REF!</definedName>
    <definedName name="BIO" localSheetId="64">#REF!</definedName>
    <definedName name="BIO" localSheetId="66">#REF!</definedName>
    <definedName name="BIO" localSheetId="67">#REF!</definedName>
    <definedName name="BIO" localSheetId="87">[50]raw!#REF!</definedName>
    <definedName name="BIO" localSheetId="90">[50]raw!#REF!</definedName>
    <definedName name="BIO" localSheetId="92">[50]raw!#REF!</definedName>
    <definedName name="BIO" localSheetId="93">[50]raw!#REF!</definedName>
    <definedName name="BIO" localSheetId="94">#REF!</definedName>
    <definedName name="BIO" localSheetId="98">[50]raw!#REF!</definedName>
    <definedName name="BIO">[50]raw!#REF!</definedName>
    <definedName name="BIP" localSheetId="16">#REF!</definedName>
    <definedName name="BIP" localSheetId="19">#REF!</definedName>
    <definedName name="BIP" localSheetId="20">#REF!</definedName>
    <definedName name="BIP" localSheetId="22">#REF!</definedName>
    <definedName name="BIP" localSheetId="26">#REF!</definedName>
    <definedName name="BIP" localSheetId="103">#REF!</definedName>
    <definedName name="BIP" localSheetId="31">#REF!</definedName>
    <definedName name="BIP" localSheetId="34">#REF!</definedName>
    <definedName name="BIP" localSheetId="35">#REF!</definedName>
    <definedName name="BIP" localSheetId="36">#REF!</definedName>
    <definedName name="BIP" localSheetId="37">#REF!</definedName>
    <definedName name="BIP" localSheetId="38">#REF!</definedName>
    <definedName name="BIP" localSheetId="39">#REF!</definedName>
    <definedName name="BIP" localSheetId="49">#REF!</definedName>
    <definedName name="BIP" localSheetId="53">#REF!</definedName>
    <definedName name="BIP" localSheetId="55">#REF!</definedName>
    <definedName name="BIP" localSheetId="59">#REF!</definedName>
    <definedName name="BIP" localSheetId="60">#REF!</definedName>
    <definedName name="BIP" localSheetId="63">#REF!</definedName>
    <definedName name="BIP" localSheetId="64">#REF!</definedName>
    <definedName name="BIP" localSheetId="15">#REF!</definedName>
    <definedName name="BIP" localSheetId="67">#REF!</definedName>
    <definedName name="BIP" localSheetId="17">#REF!</definedName>
    <definedName name="BIP" localSheetId="82">#REF!</definedName>
    <definedName name="BIP" localSheetId="83">#REF!</definedName>
    <definedName name="BIP" localSheetId="84">#REF!</definedName>
    <definedName name="BIP" localSheetId="85">#REF!</definedName>
    <definedName name="BIP" localSheetId="86">#REF!</definedName>
    <definedName name="BIP" localSheetId="90">#REF!</definedName>
    <definedName name="BIP" localSheetId="92">#REF!</definedName>
    <definedName name="BIP" localSheetId="93">#REF!</definedName>
    <definedName name="BIP" localSheetId="18">#REF!</definedName>
    <definedName name="BIP" localSheetId="98">#REF!</definedName>
    <definedName name="BIP" localSheetId="99">#REF!</definedName>
    <definedName name="BIP" localSheetId="102">#REF!</definedName>
    <definedName name="BIP" localSheetId="21">#REF!</definedName>
    <definedName name="BIP" localSheetId="24">#REF!</definedName>
    <definedName name="BIP" localSheetId="25">#REF!</definedName>
    <definedName name="BIP">#REF!</definedName>
    <definedName name="BK">#N/A</definedName>
    <definedName name="BKF">#N/A</definedName>
    <definedName name="BKFA" localSheetId="16">#REF!</definedName>
    <definedName name="BKFA" localSheetId="19">#REF!</definedName>
    <definedName name="BKFA" localSheetId="20">#REF!</definedName>
    <definedName name="BKFA" localSheetId="22">#REF!</definedName>
    <definedName name="BKFA" localSheetId="26">#REF!</definedName>
    <definedName name="BKFA" localSheetId="103">#REF!</definedName>
    <definedName name="BKFA" localSheetId="31">#REF!</definedName>
    <definedName name="BKFA" localSheetId="34">#REF!</definedName>
    <definedName name="BKFA" localSheetId="35">#REF!</definedName>
    <definedName name="BKFA" localSheetId="36">#REF!</definedName>
    <definedName name="BKFA" localSheetId="37">#REF!</definedName>
    <definedName name="BKFA" localSheetId="38">#REF!</definedName>
    <definedName name="BKFA" localSheetId="39">#REF!</definedName>
    <definedName name="BKFA" localSheetId="49">#REF!</definedName>
    <definedName name="BKFA" localSheetId="53">#REF!</definedName>
    <definedName name="BKFA" localSheetId="55">#REF!</definedName>
    <definedName name="BKFA" localSheetId="59">#REF!</definedName>
    <definedName name="BKFA" localSheetId="60">#REF!</definedName>
    <definedName name="BKFA" localSheetId="63">#REF!</definedName>
    <definedName name="BKFA" localSheetId="64">#REF!</definedName>
    <definedName name="BKFA" localSheetId="15">#REF!</definedName>
    <definedName name="BKFA" localSheetId="67">#REF!</definedName>
    <definedName name="BKFA" localSheetId="17">#REF!</definedName>
    <definedName name="BKFA" localSheetId="82">#REF!</definedName>
    <definedName name="BKFA" localSheetId="83">#REF!</definedName>
    <definedName name="BKFA" localSheetId="84">#REF!</definedName>
    <definedName name="BKFA" localSheetId="85">#REF!</definedName>
    <definedName name="BKFA" localSheetId="86">#REF!</definedName>
    <definedName name="BKFA" localSheetId="90">#REF!</definedName>
    <definedName name="BKFA" localSheetId="92">#REF!</definedName>
    <definedName name="BKFA" localSheetId="93">#REF!</definedName>
    <definedName name="BKFA" localSheetId="18">#REF!</definedName>
    <definedName name="BKFA" localSheetId="98">#REF!</definedName>
    <definedName name="BKFA" localSheetId="99">#REF!</definedName>
    <definedName name="BKFA" localSheetId="102">#REF!</definedName>
    <definedName name="BKFA" localSheetId="21">#REF!</definedName>
    <definedName name="BKFA" localSheetId="24">#REF!</definedName>
    <definedName name="BKFA" localSheetId="25">#REF!</definedName>
    <definedName name="BKFA">#REF!</definedName>
    <definedName name="BKFBA" localSheetId="16">#REF!</definedName>
    <definedName name="BKFBA" localSheetId="34">#REF!</definedName>
    <definedName name="BKFBA" localSheetId="35">#REF!</definedName>
    <definedName name="BKFBA" localSheetId="36">#REF!</definedName>
    <definedName name="BKFBA" localSheetId="37">#REF!</definedName>
    <definedName name="BKFBA" localSheetId="38">#REF!</definedName>
    <definedName name="BKFBA" localSheetId="39">#REF!</definedName>
    <definedName name="BKFBA" localSheetId="59">#REF!</definedName>
    <definedName name="BKFBA" localSheetId="67">#REF!</definedName>
    <definedName name="BKFBA" localSheetId="17">#REF!</definedName>
    <definedName name="BKFBA" localSheetId="90">#REF!</definedName>
    <definedName name="BKFBA" localSheetId="92">#REF!</definedName>
    <definedName name="BKFBA" localSheetId="93">#REF!</definedName>
    <definedName name="BKFBA" localSheetId="98">#REF!</definedName>
    <definedName name="BKFBA">#REF!</definedName>
    <definedName name="BKFBI" localSheetId="16">#REF!</definedName>
    <definedName name="BKFBI" localSheetId="34">#REF!</definedName>
    <definedName name="BKFBI" localSheetId="35">#REF!</definedName>
    <definedName name="BKFBI" localSheetId="36">#REF!</definedName>
    <definedName name="BKFBI" localSheetId="37">#REF!</definedName>
    <definedName name="BKFBI" localSheetId="38">#REF!</definedName>
    <definedName name="BKFBI" localSheetId="39">#REF!</definedName>
    <definedName name="BKFBI" localSheetId="59">#REF!</definedName>
    <definedName name="BKFBI" localSheetId="17">#REF!</definedName>
    <definedName name="BKFBI" localSheetId="90">#REF!</definedName>
    <definedName name="BKFBI" localSheetId="92">#REF!</definedName>
    <definedName name="BKFBI" localSheetId="93">#REF!</definedName>
    <definedName name="BKFBI" localSheetId="98">#REF!</definedName>
    <definedName name="BKFBI">#REF!</definedName>
    <definedName name="BKFMU" localSheetId="16">#REF!</definedName>
    <definedName name="BKFMU" localSheetId="34">#REF!</definedName>
    <definedName name="BKFMU" localSheetId="35">#REF!</definedName>
    <definedName name="BKFMU" localSheetId="36">#REF!</definedName>
    <definedName name="BKFMU" localSheetId="37">#REF!</definedName>
    <definedName name="BKFMU" localSheetId="38">#REF!</definedName>
    <definedName name="BKFMU" localSheetId="39">#REF!</definedName>
    <definedName name="BKFMU" localSheetId="17">#REF!</definedName>
    <definedName name="BKFMU" localSheetId="90">#REF!</definedName>
    <definedName name="BKFMU" localSheetId="92">#REF!</definedName>
    <definedName name="BKFMU" localSheetId="93">#REF!</definedName>
    <definedName name="BKFMU">#REF!</definedName>
    <definedName name="BKO" localSheetId="16">#REF!</definedName>
    <definedName name="BKO" localSheetId="22">#REF!</definedName>
    <definedName name="BKO" localSheetId="26">#REF!</definedName>
    <definedName name="BKO" localSheetId="31">#REF!</definedName>
    <definedName name="BKO" localSheetId="34">#REF!</definedName>
    <definedName name="BKO" localSheetId="35">#REF!</definedName>
    <definedName name="BKO" localSheetId="36">#REF!</definedName>
    <definedName name="BKO" localSheetId="37">#REF!</definedName>
    <definedName name="BKO" localSheetId="38">#REF!</definedName>
    <definedName name="BKO" localSheetId="39">#REF!</definedName>
    <definedName name="BKO" localSheetId="49">#REF!</definedName>
    <definedName name="BKO" localSheetId="53">#REF!</definedName>
    <definedName name="BKO" localSheetId="60">#REF!</definedName>
    <definedName name="BKO" localSheetId="63">#REF!</definedName>
    <definedName name="BKO" localSheetId="67">#REF!</definedName>
    <definedName name="BKO" localSheetId="17">#REF!</definedName>
    <definedName name="BKO" localSheetId="82">#REF!</definedName>
    <definedName name="BKO" localSheetId="83">#REF!</definedName>
    <definedName name="BKO" localSheetId="84">#REF!</definedName>
    <definedName name="BKO" localSheetId="85">#REF!</definedName>
    <definedName name="BKO" localSheetId="86">#REF!</definedName>
    <definedName name="BKO" localSheetId="90">#REF!</definedName>
    <definedName name="BKO" localSheetId="92">#REF!</definedName>
    <definedName name="BKO" localSheetId="93">#REF!</definedName>
    <definedName name="BKO" localSheetId="99">#REF!</definedName>
    <definedName name="BKO" localSheetId="25">#REF!</definedName>
    <definedName name="BKO">#REF!</definedName>
    <definedName name="bla" localSheetId="16" hidden="1">#REF!</definedName>
    <definedName name="bla" localSheetId="22" hidden="1">#REF!</definedName>
    <definedName name="bla" localSheetId="26" hidden="1">#REF!</definedName>
    <definedName name="bla" localSheetId="27" hidden="1">#REF!</definedName>
    <definedName name="bla" localSheetId="31" hidden="1">#REF!</definedName>
    <definedName name="bla" localSheetId="34" hidden="1">#REF!</definedName>
    <definedName name="bla" localSheetId="35" hidden="1">#REF!</definedName>
    <definedName name="bla" localSheetId="36" hidden="1">#REF!</definedName>
    <definedName name="bla" localSheetId="37" hidden="1">#REF!</definedName>
    <definedName name="bla" localSheetId="38" hidden="1">#REF!</definedName>
    <definedName name="bla" localSheetId="39" hidden="1">#REF!</definedName>
    <definedName name="bla" localSheetId="40" hidden="1">#REF!</definedName>
    <definedName name="bla" localSheetId="41" hidden="1">#REF!</definedName>
    <definedName name="bla" localSheetId="60" hidden="1">#REF!</definedName>
    <definedName name="bla" localSheetId="63" hidden="1">#REF!</definedName>
    <definedName name="bla" localSheetId="67" hidden="1">#REF!</definedName>
    <definedName name="bla" localSheetId="17" hidden="1">#REF!</definedName>
    <definedName name="bla" localSheetId="82" hidden="1">#REF!</definedName>
    <definedName name="bla" localSheetId="83" hidden="1">#REF!</definedName>
    <definedName name="bla" localSheetId="84" hidden="1">#REF!</definedName>
    <definedName name="bla" localSheetId="85" hidden="1">#REF!</definedName>
    <definedName name="bla" localSheetId="86" hidden="1">#REF!</definedName>
    <definedName name="bla" localSheetId="87" hidden="1">#REF!</definedName>
    <definedName name="bla" localSheetId="90" hidden="1">#REF!</definedName>
    <definedName name="bla" localSheetId="92" hidden="1">#REF!</definedName>
    <definedName name="bla" localSheetId="93" hidden="1">#REF!</definedName>
    <definedName name="bla" localSheetId="99" hidden="1">#REF!</definedName>
    <definedName name="bla" localSheetId="25" hidden="1">#REF!</definedName>
    <definedName name="bla" hidden="1">#REF!</definedName>
    <definedName name="bloco1" localSheetId="16">#REF!</definedName>
    <definedName name="bloco1" localSheetId="34">#REF!</definedName>
    <definedName name="bloco1" localSheetId="35">#REF!</definedName>
    <definedName name="bloco1" localSheetId="36">#REF!</definedName>
    <definedName name="bloco1" localSheetId="37">#REF!</definedName>
    <definedName name="bloco1" localSheetId="38">#REF!</definedName>
    <definedName name="bloco1" localSheetId="39">#REF!</definedName>
    <definedName name="bloco1" localSheetId="17">#REF!</definedName>
    <definedName name="bloco1" localSheetId="90">#REF!</definedName>
    <definedName name="bloco1" localSheetId="92">#REF!</definedName>
    <definedName name="bloco1" localSheetId="93">#REF!</definedName>
    <definedName name="bloco1">#REF!</definedName>
    <definedName name="BLOQUE1" localSheetId="34">#REF!</definedName>
    <definedName name="BLOQUE1" localSheetId="35">#REF!</definedName>
    <definedName name="BLOQUE1" localSheetId="36">#REF!</definedName>
    <definedName name="BLOQUE1" localSheetId="37">[84]RECIMP99!$A$1:$Q$74</definedName>
    <definedName name="BLOQUE1" localSheetId="38">[84]RECIMP99!$A$1:$Q$74</definedName>
    <definedName name="BLOQUE1" localSheetId="39">#REF!</definedName>
    <definedName name="BLOQUE1" localSheetId="59">[84]RECIMP99!$A$1:$Q$74</definedName>
    <definedName name="BLOQUE1" localSheetId="63">#REF!</definedName>
    <definedName name="BLOQUE1" localSheetId="64">#REF!</definedName>
    <definedName name="BLOQUE1" localSheetId="66">#REF!</definedName>
    <definedName name="BLOQUE1" localSheetId="67">#REF!</definedName>
    <definedName name="BLOQUE1" localSheetId="90">#REF!</definedName>
    <definedName name="BLOQUE1" localSheetId="94">#REF!</definedName>
    <definedName name="BLOQUE1">[84]RECIMP99!$A$1:$Q$74</definedName>
    <definedName name="BLOQUE2" localSheetId="34">#REF!</definedName>
    <definedName name="BLOQUE2" localSheetId="35">#REF!</definedName>
    <definedName name="BLOQUE2" localSheetId="36">#REF!</definedName>
    <definedName name="BLOQUE2" localSheetId="37">[84]RECIMP2000!$A$1:$Q$74</definedName>
    <definedName name="BLOQUE2" localSheetId="38">[84]RECIMP2000!$A$1:$Q$74</definedName>
    <definedName name="BLOQUE2" localSheetId="39">#REF!</definedName>
    <definedName name="BLOQUE2" localSheetId="59">[84]RECIMP2000!$A$1:$Q$74</definedName>
    <definedName name="BLOQUE2" localSheetId="63">#REF!</definedName>
    <definedName name="BLOQUE2" localSheetId="64">#REF!</definedName>
    <definedName name="BLOQUE2" localSheetId="66">#REF!</definedName>
    <definedName name="BLOQUE2" localSheetId="67">#REF!</definedName>
    <definedName name="BLOQUE2" localSheetId="90">#REF!</definedName>
    <definedName name="BLOQUE2" localSheetId="94">#REF!</definedName>
    <definedName name="BLOQUE2">[84]RECIMP2000!$A$1:$Q$74</definedName>
    <definedName name="BLOQUE3" localSheetId="34">#REF!</definedName>
    <definedName name="BLOQUE3" localSheetId="35">#REF!</definedName>
    <definedName name="BLOQUE3" localSheetId="36">#REF!</definedName>
    <definedName name="BLOQUE3" localSheetId="37">[84]RECIMP99!$A$274:$Q$274</definedName>
    <definedName name="BLOQUE3" localSheetId="38">[84]RECIMP99!$A$274:$Q$274</definedName>
    <definedName name="BLOQUE3" localSheetId="39">#REF!</definedName>
    <definedName name="BLOQUE3" localSheetId="59">[84]RECIMP99!$A$274:$Q$274</definedName>
    <definedName name="BLOQUE3" localSheetId="63">#REF!</definedName>
    <definedName name="BLOQUE3" localSheetId="64">#REF!</definedName>
    <definedName name="BLOQUE3" localSheetId="66">#REF!</definedName>
    <definedName name="BLOQUE3" localSheetId="67">#REF!</definedName>
    <definedName name="BLOQUE3" localSheetId="90">#REF!</definedName>
    <definedName name="BLOQUE3" localSheetId="94">#REF!</definedName>
    <definedName name="BLOQUE3">[84]RECIMP99!$A$274:$Q$274</definedName>
    <definedName name="BLOQUE4" localSheetId="34">#REF!</definedName>
    <definedName name="BLOQUE4" localSheetId="35">#REF!</definedName>
    <definedName name="BLOQUE4" localSheetId="36">#REF!</definedName>
    <definedName name="BLOQUE4" localSheetId="37">[84]RECIMP2000real!$A$1:$Q$74</definedName>
    <definedName name="BLOQUE4" localSheetId="38">[84]RECIMP2000real!$A$1:$Q$74</definedName>
    <definedName name="BLOQUE4" localSheetId="39">#REF!</definedName>
    <definedName name="BLOQUE4" localSheetId="59">[84]RECIMP2000real!$A$1:$Q$74</definedName>
    <definedName name="BLOQUE4" localSheetId="63">#REF!</definedName>
    <definedName name="BLOQUE4" localSheetId="64">#REF!</definedName>
    <definedName name="BLOQUE4" localSheetId="66">#REF!</definedName>
    <definedName name="BLOQUE4" localSheetId="67">#REF!</definedName>
    <definedName name="BLOQUE4" localSheetId="90">#REF!</definedName>
    <definedName name="BLOQUE4" localSheetId="94">#REF!</definedName>
    <definedName name="BLOQUE4">[84]RECIMP2000real!$A$1:$Q$74</definedName>
    <definedName name="BLOQUE5" localSheetId="34">#REF!</definedName>
    <definedName name="BLOQUE5" localSheetId="35">#REF!</definedName>
    <definedName name="BLOQUE5" localSheetId="36">#REF!</definedName>
    <definedName name="BLOQUE5" localSheetId="37">[84]RECIMP99!$V$1:$AK$74</definedName>
    <definedName name="BLOQUE5" localSheetId="38">[84]RECIMP99!$V$1:$AK$74</definedName>
    <definedName name="BLOQUE5" localSheetId="39">#REF!</definedName>
    <definedName name="BLOQUE5" localSheetId="59">[84]RECIMP99!$V$1:$AK$74</definedName>
    <definedName name="BLOQUE5" localSheetId="63">#REF!</definedName>
    <definedName name="BLOQUE5" localSheetId="64">#REF!</definedName>
    <definedName name="BLOQUE5" localSheetId="66">#REF!</definedName>
    <definedName name="BLOQUE5" localSheetId="67">#REF!</definedName>
    <definedName name="BLOQUE5" localSheetId="90">#REF!</definedName>
    <definedName name="BLOQUE5" localSheetId="94">#REF!</definedName>
    <definedName name="BLOQUE5">[84]RECIMP99!$V$1:$AK$74</definedName>
    <definedName name="BLOQUE6" localSheetId="34">#REF!</definedName>
    <definedName name="BLOQUE6" localSheetId="35">#REF!</definedName>
    <definedName name="BLOQUE6" localSheetId="36">#REF!</definedName>
    <definedName name="BLOQUE6" localSheetId="37">[84]RECIMP2000!$W$1:$AJ$75</definedName>
    <definedName name="BLOQUE6" localSheetId="38">[84]RECIMP2000!$W$1:$AJ$75</definedName>
    <definedName name="BLOQUE6" localSheetId="39">#REF!</definedName>
    <definedName name="BLOQUE6" localSheetId="59">[84]RECIMP2000!$W$1:$AJ$75</definedName>
    <definedName name="BLOQUE6" localSheetId="63">#REF!</definedName>
    <definedName name="BLOQUE6" localSheetId="64">#REF!</definedName>
    <definedName name="BLOQUE6" localSheetId="66">#REF!</definedName>
    <definedName name="BLOQUE6" localSheetId="67">#REF!</definedName>
    <definedName name="BLOQUE6" localSheetId="90">#REF!</definedName>
    <definedName name="BLOQUE6" localSheetId="94">#REF!</definedName>
    <definedName name="BLOQUE6">[84]RECIMP2000!$W$1:$AJ$75</definedName>
    <definedName name="BLOQUE7" localSheetId="34">#REF!</definedName>
    <definedName name="BLOQUE7" localSheetId="35">#REF!</definedName>
    <definedName name="BLOQUE7" localSheetId="36">#REF!</definedName>
    <definedName name="BLOQUE7" localSheetId="37">[84]RECIMP99!$V$274:$AK$274</definedName>
    <definedName name="BLOQUE7" localSheetId="38">[84]RECIMP99!$V$274:$AK$274</definedName>
    <definedName name="BLOQUE7" localSheetId="39">#REF!</definedName>
    <definedName name="BLOQUE7" localSheetId="59">[84]RECIMP99!$V$274:$AK$274</definedName>
    <definedName name="BLOQUE7" localSheetId="63">#REF!</definedName>
    <definedName name="BLOQUE7" localSheetId="64">#REF!</definedName>
    <definedName name="BLOQUE7" localSheetId="66">#REF!</definedName>
    <definedName name="BLOQUE7" localSheetId="67">#REF!</definedName>
    <definedName name="BLOQUE7" localSheetId="90">#REF!</definedName>
    <definedName name="BLOQUE7" localSheetId="94">#REF!</definedName>
    <definedName name="BLOQUE7">[84]RECIMP99!$V$274:$AK$274</definedName>
    <definedName name="BLOQUE8" localSheetId="34">#REF!</definedName>
    <definedName name="BLOQUE8" localSheetId="35">#REF!</definedName>
    <definedName name="BLOQUE8" localSheetId="36">#REF!</definedName>
    <definedName name="BLOQUE8" localSheetId="37">[84]RECIMP2000real!$V$1:$AK$74</definedName>
    <definedName name="BLOQUE8" localSheetId="38">[84]RECIMP2000real!$V$1:$AK$74</definedName>
    <definedName name="BLOQUE8" localSheetId="39">#REF!</definedName>
    <definedName name="BLOQUE8" localSheetId="59">[84]RECIMP2000real!$V$1:$AK$74</definedName>
    <definedName name="BLOQUE8" localSheetId="63">#REF!</definedName>
    <definedName name="BLOQUE8" localSheetId="64">#REF!</definedName>
    <definedName name="BLOQUE8" localSheetId="66">#REF!</definedName>
    <definedName name="BLOQUE8" localSheetId="67">#REF!</definedName>
    <definedName name="BLOQUE8" localSheetId="90">#REF!</definedName>
    <definedName name="BLOQUE8" localSheetId="94">#REF!</definedName>
    <definedName name="BLOQUE8">[84]RECIMP2000real!$V$1:$AK$74</definedName>
    <definedName name="BLPH1" localSheetId="26" hidden="1">#REF!</definedName>
    <definedName name="BLPH1" localSheetId="34" hidden="1">#REF!</definedName>
    <definedName name="BLPH1" localSheetId="35" hidden="1">#REF!</definedName>
    <definedName name="BLPH1" localSheetId="36" hidden="1">#REF!</definedName>
    <definedName name="BLPH1" localSheetId="37" hidden="1">'[85]Ex rate bloom'!$A$4</definedName>
    <definedName name="BLPH1" localSheetId="38" hidden="1">'[85]Ex rate bloom'!$A$4</definedName>
    <definedName name="BLPH1" localSheetId="39" hidden="1">#REF!</definedName>
    <definedName name="BLPH1" localSheetId="59" hidden="1">'[85]Ex rate bloom'!$A$4</definedName>
    <definedName name="BLPH1" localSheetId="63" hidden="1">#REF!</definedName>
    <definedName name="BLPH1" localSheetId="64" hidden="1">#REF!</definedName>
    <definedName name="BLPH1" localSheetId="66" hidden="1">#REF!</definedName>
    <definedName name="BLPH1" localSheetId="67" hidden="1">#REF!</definedName>
    <definedName name="BLPH1" localSheetId="90" hidden="1">#REF!</definedName>
    <definedName name="BLPH1" localSheetId="94" hidden="1">#REF!</definedName>
    <definedName name="BLPH1" localSheetId="25" hidden="1">#REF!</definedName>
    <definedName name="BLPH1" hidden="1">'[85]Ex rate bloom'!$A$4</definedName>
    <definedName name="BLPH2" localSheetId="26" hidden="1">#REF!</definedName>
    <definedName name="BLPH2" localSheetId="34" hidden="1">#REF!</definedName>
    <definedName name="BLPH2" localSheetId="35" hidden="1">#REF!</definedName>
    <definedName name="BLPH2" localSheetId="36" hidden="1">#REF!</definedName>
    <definedName name="BLPH2" localSheetId="37" hidden="1">'[85]Ex rate bloom'!$D$4</definedName>
    <definedName name="BLPH2" localSheetId="38" hidden="1">'[85]Ex rate bloom'!$D$4</definedName>
    <definedName name="BLPH2" localSheetId="39" hidden="1">#REF!</definedName>
    <definedName name="BLPH2" localSheetId="59" hidden="1">'[85]Ex rate bloom'!$D$4</definedName>
    <definedName name="BLPH2" localSheetId="63" hidden="1">#REF!</definedName>
    <definedName name="BLPH2" localSheetId="64" hidden="1">#REF!</definedName>
    <definedName name="BLPH2" localSheetId="66" hidden="1">#REF!</definedName>
    <definedName name="BLPH2" localSheetId="67" hidden="1">#REF!</definedName>
    <definedName name="BLPH2" localSheetId="90" hidden="1">#REF!</definedName>
    <definedName name="BLPH2" localSheetId="94" hidden="1">#REF!</definedName>
    <definedName name="BLPH2" localSheetId="25" hidden="1">#REF!</definedName>
    <definedName name="BLPH2" hidden="1">'[85]Ex rate bloom'!$D$4</definedName>
    <definedName name="BLPH3" localSheetId="26" hidden="1">#REF!</definedName>
    <definedName name="BLPH3" localSheetId="34" hidden="1">#REF!</definedName>
    <definedName name="BLPH3" localSheetId="35" hidden="1">#REF!</definedName>
    <definedName name="BLPH3" localSheetId="36" hidden="1">#REF!</definedName>
    <definedName name="BLPH3" localSheetId="37" hidden="1">'[85]Ex rate bloom'!$G$4</definedName>
    <definedName name="BLPH3" localSheetId="38" hidden="1">'[85]Ex rate bloom'!$G$4</definedName>
    <definedName name="BLPH3" localSheetId="39" hidden="1">#REF!</definedName>
    <definedName name="BLPH3" localSheetId="59" hidden="1">'[85]Ex rate bloom'!$G$4</definedName>
    <definedName name="BLPH3" localSheetId="63" hidden="1">#REF!</definedName>
    <definedName name="BLPH3" localSheetId="64" hidden="1">#REF!</definedName>
    <definedName name="BLPH3" localSheetId="66" hidden="1">#REF!</definedName>
    <definedName name="BLPH3" localSheetId="67" hidden="1">#REF!</definedName>
    <definedName name="BLPH3" localSheetId="90" hidden="1">#REF!</definedName>
    <definedName name="BLPH3" localSheetId="94" hidden="1">#REF!</definedName>
    <definedName name="BLPH3" localSheetId="25" hidden="1">#REF!</definedName>
    <definedName name="BLPH3" hidden="1">'[85]Ex rate bloom'!$G$4</definedName>
    <definedName name="BLPH4" localSheetId="26" hidden="1">#REF!</definedName>
    <definedName name="BLPH4" localSheetId="34" hidden="1">#REF!</definedName>
    <definedName name="BLPH4" localSheetId="35" hidden="1">#REF!</definedName>
    <definedName name="BLPH4" localSheetId="36" hidden="1">#REF!</definedName>
    <definedName name="BLPH4" localSheetId="37" hidden="1">'[85]Ex rate bloom'!$J$4</definedName>
    <definedName name="BLPH4" localSheetId="38" hidden="1">'[85]Ex rate bloom'!$J$4</definedName>
    <definedName name="BLPH4" localSheetId="39" hidden="1">#REF!</definedName>
    <definedName name="BLPH4" localSheetId="59" hidden="1">'[85]Ex rate bloom'!$J$4</definedName>
    <definedName name="BLPH4" localSheetId="63" hidden="1">#REF!</definedName>
    <definedName name="BLPH4" localSheetId="64" hidden="1">#REF!</definedName>
    <definedName name="BLPH4" localSheetId="66" hidden="1">#REF!</definedName>
    <definedName name="BLPH4" localSheetId="67" hidden="1">#REF!</definedName>
    <definedName name="BLPH4" localSheetId="90" hidden="1">#REF!</definedName>
    <definedName name="BLPH4" localSheetId="94" hidden="1">#REF!</definedName>
    <definedName name="BLPH4" localSheetId="25" hidden="1">#REF!</definedName>
    <definedName name="BLPH4" hidden="1">'[85]Ex rate bloom'!$J$4</definedName>
    <definedName name="BLPH5" localSheetId="26" hidden="1">#REF!</definedName>
    <definedName name="BLPH5" localSheetId="34" hidden="1">#REF!</definedName>
    <definedName name="BLPH5" localSheetId="35" hidden="1">#REF!</definedName>
    <definedName name="BLPH5" localSheetId="36" hidden="1">#REF!</definedName>
    <definedName name="BLPH5" localSheetId="37" hidden="1">'[85]Ex rate bloom'!$M$4</definedName>
    <definedName name="BLPH5" localSheetId="38" hidden="1">'[85]Ex rate bloom'!$M$4</definedName>
    <definedName name="BLPH5" localSheetId="39" hidden="1">#REF!</definedName>
    <definedName name="BLPH5" localSheetId="59" hidden="1">'[85]Ex rate bloom'!$M$4</definedName>
    <definedName name="BLPH5" localSheetId="63" hidden="1">#REF!</definedName>
    <definedName name="BLPH5" localSheetId="64" hidden="1">#REF!</definedName>
    <definedName name="BLPH5" localSheetId="66" hidden="1">#REF!</definedName>
    <definedName name="BLPH5" localSheetId="67" hidden="1">#REF!</definedName>
    <definedName name="BLPH5" localSheetId="90" hidden="1">#REF!</definedName>
    <definedName name="BLPH5" localSheetId="94" hidden="1">#REF!</definedName>
    <definedName name="BLPH5" localSheetId="25" hidden="1">#REF!</definedName>
    <definedName name="BLPH5" hidden="1">'[85]Ex rate bloom'!$M$4</definedName>
    <definedName name="BLPH6" localSheetId="26" hidden="1">#REF!</definedName>
    <definedName name="BLPH6" localSheetId="34" hidden="1">#REF!</definedName>
    <definedName name="BLPH6" localSheetId="35" hidden="1">#REF!</definedName>
    <definedName name="BLPH6" localSheetId="36" hidden="1">#REF!</definedName>
    <definedName name="BLPH6" localSheetId="37" hidden="1">'[85]Ex rate bloom'!$P$4</definedName>
    <definedName name="BLPH6" localSheetId="38" hidden="1">'[85]Ex rate bloom'!$P$4</definedName>
    <definedName name="BLPH6" localSheetId="39" hidden="1">#REF!</definedName>
    <definedName name="BLPH6" localSheetId="59" hidden="1">'[85]Ex rate bloom'!$P$4</definedName>
    <definedName name="BLPH6" localSheetId="63" hidden="1">#REF!</definedName>
    <definedName name="BLPH6" localSheetId="64" hidden="1">#REF!</definedName>
    <definedName name="BLPH6" localSheetId="66" hidden="1">#REF!</definedName>
    <definedName name="BLPH6" localSheetId="67" hidden="1">#REF!</definedName>
    <definedName name="BLPH6" localSheetId="90" hidden="1">#REF!</definedName>
    <definedName name="BLPH6" localSheetId="94" hidden="1">#REF!</definedName>
    <definedName name="BLPH6" localSheetId="25" hidden="1">#REF!</definedName>
    <definedName name="BLPH6" hidden="1">'[85]Ex rate bloom'!$P$4</definedName>
    <definedName name="BLPH7" localSheetId="26" hidden="1">#REF!</definedName>
    <definedName name="BLPH7" localSheetId="34" hidden="1">#REF!</definedName>
    <definedName name="BLPH7" localSheetId="35" hidden="1">#REF!</definedName>
    <definedName name="BLPH7" localSheetId="36" hidden="1">#REF!</definedName>
    <definedName name="BLPH7" localSheetId="37" hidden="1">'[85]Ex rate bloom'!$S$4</definedName>
    <definedName name="BLPH7" localSheetId="38" hidden="1">'[85]Ex rate bloom'!$S$4</definedName>
    <definedName name="BLPH7" localSheetId="39" hidden="1">#REF!</definedName>
    <definedName name="BLPH7" localSheetId="59" hidden="1">'[85]Ex rate bloom'!$S$4</definedName>
    <definedName name="BLPH7" localSheetId="63" hidden="1">#REF!</definedName>
    <definedName name="BLPH7" localSheetId="64" hidden="1">#REF!</definedName>
    <definedName name="BLPH7" localSheetId="66" hidden="1">#REF!</definedName>
    <definedName name="BLPH7" localSheetId="67" hidden="1">#REF!</definedName>
    <definedName name="BLPH7" localSheetId="90" hidden="1">#REF!</definedName>
    <definedName name="BLPH7" localSheetId="94" hidden="1">#REF!</definedName>
    <definedName name="BLPH7" localSheetId="25" hidden="1">#REF!</definedName>
    <definedName name="BLPH7" hidden="1">'[85]Ex rate bloom'!$S$4</definedName>
    <definedName name="BLPH8" localSheetId="26" hidden="1">#REF!</definedName>
    <definedName name="BLPH8" localSheetId="34" hidden="1">#REF!</definedName>
    <definedName name="BLPH8" localSheetId="35" hidden="1">#REF!</definedName>
    <definedName name="BLPH8" localSheetId="36" hidden="1">#REF!</definedName>
    <definedName name="BLPH8" localSheetId="37" hidden="1">'[85]Ex rate bloom'!$V$4</definedName>
    <definedName name="BLPH8" localSheetId="38" hidden="1">'[85]Ex rate bloom'!$V$4</definedName>
    <definedName name="BLPH8" localSheetId="39" hidden="1">#REF!</definedName>
    <definedName name="BLPH8" localSheetId="59" hidden="1">'[85]Ex rate bloom'!$V$4</definedName>
    <definedName name="BLPH8" localSheetId="63" hidden="1">#REF!</definedName>
    <definedName name="BLPH8" localSheetId="64" hidden="1">#REF!</definedName>
    <definedName name="BLPH8" localSheetId="66" hidden="1">#REF!</definedName>
    <definedName name="BLPH8" localSheetId="67" hidden="1">#REF!</definedName>
    <definedName name="BLPH8" localSheetId="90" hidden="1">#REF!</definedName>
    <definedName name="BLPH8" localSheetId="94" hidden="1">#REF!</definedName>
    <definedName name="BLPH8" localSheetId="25" hidden="1">#REF!</definedName>
    <definedName name="BLPH8" hidden="1">'[85]Ex rate bloom'!$V$4</definedName>
    <definedName name="BM" localSheetId="16">#REF!</definedName>
    <definedName name="BM" localSheetId="19">#REF!</definedName>
    <definedName name="BM" localSheetId="20">#REF!</definedName>
    <definedName name="BM" localSheetId="22">#REF!</definedName>
    <definedName name="BM" localSheetId="26">#REF!</definedName>
    <definedName name="BM" localSheetId="103">#REF!</definedName>
    <definedName name="BM" localSheetId="31">#REF!</definedName>
    <definedName name="BM" localSheetId="34">#REF!</definedName>
    <definedName name="BM" localSheetId="35">#REF!</definedName>
    <definedName name="BM" localSheetId="36">#REF!</definedName>
    <definedName name="BM" localSheetId="37">#REF!</definedName>
    <definedName name="BM" localSheetId="38">#REF!</definedName>
    <definedName name="BM" localSheetId="39">#REF!</definedName>
    <definedName name="BM" localSheetId="49">#REF!</definedName>
    <definedName name="BM" localSheetId="53">#REF!</definedName>
    <definedName name="BM" localSheetId="59">#REF!</definedName>
    <definedName name="BM" localSheetId="60">#REF!</definedName>
    <definedName name="BM" localSheetId="63">#REF!</definedName>
    <definedName name="BM" localSheetId="64">#REF!</definedName>
    <definedName name="BM" localSheetId="15">#REF!</definedName>
    <definedName name="BM" localSheetId="67">#REF!</definedName>
    <definedName name="BM" localSheetId="17">#REF!</definedName>
    <definedName name="BM" localSheetId="82">#REF!</definedName>
    <definedName name="BM" localSheetId="83">#REF!</definedName>
    <definedName name="BM" localSheetId="84">#REF!</definedName>
    <definedName name="BM" localSheetId="85">#REF!</definedName>
    <definedName name="BM" localSheetId="86">#REF!</definedName>
    <definedName name="BM" localSheetId="90">#REF!</definedName>
    <definedName name="BM" localSheetId="92">#REF!</definedName>
    <definedName name="BM" localSheetId="93">#REF!</definedName>
    <definedName name="BM" localSheetId="18">#REF!</definedName>
    <definedName name="BM" localSheetId="98">#REF!</definedName>
    <definedName name="BM" localSheetId="99">#REF!</definedName>
    <definedName name="BM" localSheetId="102">#REF!</definedName>
    <definedName name="BM" localSheetId="21">#REF!</definedName>
    <definedName name="BM" localSheetId="24">#REF!</definedName>
    <definedName name="BM" localSheetId="25">#REF!</definedName>
    <definedName name="BM">#REF!</definedName>
    <definedName name="BMG" localSheetId="26">#REF!</definedName>
    <definedName name="BMG" localSheetId="34">#REF!</definedName>
    <definedName name="BMG" localSheetId="35">#REF!</definedName>
    <definedName name="BMG" localSheetId="36">#REF!</definedName>
    <definedName name="BMG" localSheetId="37">[86]Q6!$E$28:$AH$28</definedName>
    <definedName name="BMG" localSheetId="38">[86]Q6!$E$28:$AH$28</definedName>
    <definedName name="BMG" localSheetId="39">#REF!</definedName>
    <definedName name="BMG" localSheetId="59">[86]Q6!$E$28:$AH$28</definedName>
    <definedName name="BMG" localSheetId="63">#REF!</definedName>
    <definedName name="BMG" localSheetId="64">#REF!</definedName>
    <definedName name="BMG" localSheetId="66">#REF!</definedName>
    <definedName name="BMG" localSheetId="67">#REF!</definedName>
    <definedName name="BMG" localSheetId="90">#REF!</definedName>
    <definedName name="BMG" localSheetId="94">#REF!</definedName>
    <definedName name="BMG" localSheetId="25">#REF!</definedName>
    <definedName name="BMG">[86]Q6!$E$28:$AH$28</definedName>
    <definedName name="BMI" localSheetId="16">#REF!</definedName>
    <definedName name="BMI" localSheetId="19">#REF!</definedName>
    <definedName name="BMI" localSheetId="20">#REF!</definedName>
    <definedName name="BMI" localSheetId="22">#REF!</definedName>
    <definedName name="BMI" localSheetId="23">#REF!</definedName>
    <definedName name="BMI" localSheetId="31">#REF!</definedName>
    <definedName name="BMI" localSheetId="34">#REF!</definedName>
    <definedName name="BMI" localSheetId="35">#REF!</definedName>
    <definedName name="BMI" localSheetId="36">#REF!</definedName>
    <definedName name="BMI" localSheetId="37">#REF!</definedName>
    <definedName name="BMI" localSheetId="38">#REF!</definedName>
    <definedName name="BMI" localSheetId="39">#REF!</definedName>
    <definedName name="BMI" localSheetId="59">#REF!</definedName>
    <definedName name="BMI" localSheetId="67">#REF!</definedName>
    <definedName name="BMI" localSheetId="17">#REF!</definedName>
    <definedName name="BMI" localSheetId="87">#REF!</definedName>
    <definedName name="BMI" localSheetId="90">#REF!</definedName>
    <definedName name="BMI" localSheetId="92">#REF!</definedName>
    <definedName name="BMI" localSheetId="93">#REF!</definedName>
    <definedName name="BMI" localSheetId="18">#REF!</definedName>
    <definedName name="BMI" localSheetId="98">#REF!</definedName>
    <definedName name="BMI" localSheetId="99">#REF!</definedName>
    <definedName name="BMI" localSheetId="21">#REF!</definedName>
    <definedName name="BMI" localSheetId="24">#REF!</definedName>
    <definedName name="BMI">#REF!</definedName>
    <definedName name="BMII">#N/A</definedName>
    <definedName name="BMII_7" localSheetId="16">#REF!</definedName>
    <definedName name="BMII_7" localSheetId="19">#REF!</definedName>
    <definedName name="BMII_7" localSheetId="20">#REF!</definedName>
    <definedName name="BMII_7" localSheetId="22">#REF!</definedName>
    <definedName name="BMII_7" localSheetId="26">#REF!</definedName>
    <definedName name="BMII_7" localSheetId="103">#REF!</definedName>
    <definedName name="BMII_7" localSheetId="31">#REF!</definedName>
    <definedName name="BMII_7" localSheetId="34">#REF!</definedName>
    <definedName name="BMII_7" localSheetId="35">#REF!</definedName>
    <definedName name="BMII_7" localSheetId="36">#REF!</definedName>
    <definedName name="BMII_7" localSheetId="37">#REF!</definedName>
    <definedName name="BMII_7" localSheetId="38">#REF!</definedName>
    <definedName name="BMII_7" localSheetId="39">#REF!</definedName>
    <definedName name="BMII_7" localSheetId="49">#REF!</definedName>
    <definedName name="BMII_7" localSheetId="53">#REF!</definedName>
    <definedName name="BMII_7" localSheetId="55">#REF!</definedName>
    <definedName name="BMII_7" localSheetId="59">#REF!</definedName>
    <definedName name="BMII_7" localSheetId="60">#REF!</definedName>
    <definedName name="BMII_7" localSheetId="63">#REF!</definedName>
    <definedName name="BMII_7" localSheetId="64">#REF!</definedName>
    <definedName name="BMII_7" localSheetId="15">#REF!</definedName>
    <definedName name="BMII_7" localSheetId="67">#REF!</definedName>
    <definedName name="BMII_7" localSheetId="17">#REF!</definedName>
    <definedName name="BMII_7" localSheetId="82">#REF!</definedName>
    <definedName name="BMII_7" localSheetId="83">#REF!</definedName>
    <definedName name="BMII_7" localSheetId="84">#REF!</definedName>
    <definedName name="BMII_7" localSheetId="85">#REF!</definedName>
    <definedName name="BMII_7" localSheetId="86">#REF!</definedName>
    <definedName name="BMII_7" localSheetId="90">#REF!</definedName>
    <definedName name="BMII_7" localSheetId="92">#REF!</definedName>
    <definedName name="BMII_7" localSheetId="93">#REF!</definedName>
    <definedName name="BMII_7" localSheetId="18">#REF!</definedName>
    <definedName name="BMII_7" localSheetId="98">#REF!</definedName>
    <definedName name="BMII_7" localSheetId="99">#REF!</definedName>
    <definedName name="BMII_7" localSheetId="102">#REF!</definedName>
    <definedName name="BMII_7" localSheetId="21">#REF!</definedName>
    <definedName name="BMII_7" localSheetId="24">#REF!</definedName>
    <definedName name="BMII_7" localSheetId="25">#REF!</definedName>
    <definedName name="BMII_7">#REF!</definedName>
    <definedName name="BMII_G" localSheetId="16">#REF!</definedName>
    <definedName name="BMII_G" localSheetId="34">#REF!</definedName>
    <definedName name="BMII_G" localSheetId="35">#REF!</definedName>
    <definedName name="BMII_G" localSheetId="36">#REF!</definedName>
    <definedName name="BMII_G" localSheetId="37">#REF!</definedName>
    <definedName name="BMII_G" localSheetId="38">#REF!</definedName>
    <definedName name="BMII_G" localSheetId="39">#REF!</definedName>
    <definedName name="BMII_G" localSheetId="59">#REF!</definedName>
    <definedName name="BMII_G" localSheetId="67">#REF!</definedName>
    <definedName name="BMII_G" localSheetId="17">#REF!</definedName>
    <definedName name="BMII_G" localSheetId="90">#REF!</definedName>
    <definedName name="BMII_G" localSheetId="92">#REF!</definedName>
    <definedName name="BMII_G" localSheetId="93">#REF!</definedName>
    <definedName name="BMII_G" localSheetId="98">#REF!</definedName>
    <definedName name="BMII_G">#REF!</definedName>
    <definedName name="BMII_P" localSheetId="16">#REF!</definedName>
    <definedName name="BMII_P" localSheetId="34">#REF!</definedName>
    <definedName name="BMII_P" localSheetId="35">#REF!</definedName>
    <definedName name="BMII_P" localSheetId="36">#REF!</definedName>
    <definedName name="BMII_P" localSheetId="37">#REF!</definedName>
    <definedName name="BMII_P" localSheetId="38">#REF!</definedName>
    <definedName name="BMII_P" localSheetId="39">#REF!</definedName>
    <definedName name="BMII_P" localSheetId="59">#REF!</definedName>
    <definedName name="BMII_P" localSheetId="17">#REF!</definedName>
    <definedName name="BMII_P" localSheetId="90">#REF!</definedName>
    <definedName name="BMII_P" localSheetId="92">#REF!</definedName>
    <definedName name="BMII_P" localSheetId="93">#REF!</definedName>
    <definedName name="BMII_P" localSheetId="98">#REF!</definedName>
    <definedName name="BMII_P">#REF!</definedName>
    <definedName name="BMIIB">#N/A</definedName>
    <definedName name="BMIIBA" localSheetId="16">#REF!</definedName>
    <definedName name="BMIIBA" localSheetId="19">#REF!</definedName>
    <definedName name="BMIIBA" localSheetId="20">#REF!</definedName>
    <definedName name="BMIIBA" localSheetId="22">#REF!</definedName>
    <definedName name="BMIIBA" localSheetId="23">#REF!</definedName>
    <definedName name="BMIIBA" localSheetId="34">#REF!</definedName>
    <definedName name="BMIIBA" localSheetId="35">#REF!</definedName>
    <definedName name="BMIIBA" localSheetId="36">#REF!</definedName>
    <definedName name="BMIIBA" localSheetId="37">#REF!</definedName>
    <definedName name="BMIIBA" localSheetId="38">#REF!</definedName>
    <definedName name="BMIIBA" localSheetId="39">#REF!</definedName>
    <definedName name="BMIIBA" localSheetId="59">#REF!</definedName>
    <definedName name="BMIIBA" localSheetId="67">#REF!</definedName>
    <definedName name="BMIIBA" localSheetId="17">#REF!</definedName>
    <definedName name="BMIIBA" localSheetId="87">#REF!</definedName>
    <definedName name="BMIIBA" localSheetId="90">#REF!</definedName>
    <definedName name="BMIIBA" localSheetId="92">#REF!</definedName>
    <definedName name="BMIIBA" localSheetId="93">#REF!</definedName>
    <definedName name="BMIIBA" localSheetId="18">#REF!</definedName>
    <definedName name="BMIIBA" localSheetId="98">#REF!</definedName>
    <definedName name="BMIIBA" localSheetId="99">#REF!</definedName>
    <definedName name="BMIIBA" localSheetId="21">#REF!</definedName>
    <definedName name="BMIIBA" localSheetId="24">#REF!</definedName>
    <definedName name="BMIIBA">#REF!</definedName>
    <definedName name="BMIIBI" localSheetId="16">#REF!</definedName>
    <definedName name="BMIIBI" localSheetId="19">#REF!</definedName>
    <definedName name="BMIIBI" localSheetId="20">#REF!</definedName>
    <definedName name="BMIIBI" localSheetId="22">#REF!</definedName>
    <definedName name="BMIIBI" localSheetId="23">#REF!</definedName>
    <definedName name="BMIIBI" localSheetId="34">#REF!</definedName>
    <definedName name="BMIIBI" localSheetId="35">#REF!</definedName>
    <definedName name="BMIIBI" localSheetId="36">#REF!</definedName>
    <definedName name="BMIIBI" localSheetId="37">#REF!</definedName>
    <definedName name="BMIIBI" localSheetId="38">#REF!</definedName>
    <definedName name="BMIIBI" localSheetId="39">#REF!</definedName>
    <definedName name="BMIIBI" localSheetId="59">#REF!</definedName>
    <definedName name="BMIIBI" localSheetId="67">#REF!</definedName>
    <definedName name="BMIIBI" localSheetId="17">#REF!</definedName>
    <definedName name="BMIIBI" localSheetId="87">#REF!</definedName>
    <definedName name="BMIIBI" localSheetId="90">#REF!</definedName>
    <definedName name="BMIIBI" localSheetId="92">#REF!</definedName>
    <definedName name="BMIIBI" localSheetId="93">#REF!</definedName>
    <definedName name="BMIIBI" localSheetId="18">#REF!</definedName>
    <definedName name="BMIIBI" localSheetId="98">#REF!</definedName>
    <definedName name="BMIIBI" localSheetId="99">#REF!</definedName>
    <definedName name="BMIIBI" localSheetId="21">#REF!</definedName>
    <definedName name="BMIIBI" localSheetId="24">#REF!</definedName>
    <definedName name="BMIIBI">#REF!</definedName>
    <definedName name="BMIIG">#N/A</definedName>
    <definedName name="BMIIMU" localSheetId="16">#REF!</definedName>
    <definedName name="BMIIMU" localSheetId="19">#REF!</definedName>
    <definedName name="BMIIMU" localSheetId="20">#REF!</definedName>
    <definedName name="BMIIMU" localSheetId="22">#REF!</definedName>
    <definedName name="BMIIMU" localSheetId="23">#REF!</definedName>
    <definedName name="BMIIMU" localSheetId="34">#REF!</definedName>
    <definedName name="BMIIMU" localSheetId="35">#REF!</definedName>
    <definedName name="BMIIMU" localSheetId="36">#REF!</definedName>
    <definedName name="BMIIMU" localSheetId="37">#REF!</definedName>
    <definedName name="BMIIMU" localSheetId="38">#REF!</definedName>
    <definedName name="BMIIMU" localSheetId="39">#REF!</definedName>
    <definedName name="BMIIMU" localSheetId="59">#REF!</definedName>
    <definedName name="BMIIMU" localSheetId="67">#REF!</definedName>
    <definedName name="BMIIMU" localSheetId="17">#REF!</definedName>
    <definedName name="BMIIMU" localSheetId="87">#REF!</definedName>
    <definedName name="BMIIMU" localSheetId="90">#REF!</definedName>
    <definedName name="BMIIMU" localSheetId="92">#REF!</definedName>
    <definedName name="BMIIMU" localSheetId="93">#REF!</definedName>
    <definedName name="BMIIMU" localSheetId="18">#REF!</definedName>
    <definedName name="BMIIMU" localSheetId="98">#REF!</definedName>
    <definedName name="BMIIMU" localSheetId="99">#REF!</definedName>
    <definedName name="BMIIMU" localSheetId="21">#REF!</definedName>
    <definedName name="BMIIMU" localSheetId="24">#REF!</definedName>
    <definedName name="BMIIMU">#REF!</definedName>
    <definedName name="BMS" localSheetId="16">#REF!</definedName>
    <definedName name="BMS" localSheetId="19">#REF!</definedName>
    <definedName name="BMS" localSheetId="20">#REF!</definedName>
    <definedName name="BMS" localSheetId="22">#REF!</definedName>
    <definedName name="BMS" localSheetId="26">#REF!</definedName>
    <definedName name="BMS" localSheetId="103">#REF!</definedName>
    <definedName name="BMS" localSheetId="31">#REF!</definedName>
    <definedName name="BMS" localSheetId="34">#REF!</definedName>
    <definedName name="BMS" localSheetId="35">#REF!</definedName>
    <definedName name="BMS" localSheetId="36">#REF!</definedName>
    <definedName name="BMS" localSheetId="37">#REF!</definedName>
    <definedName name="BMS" localSheetId="38">#REF!</definedName>
    <definedName name="BMS" localSheetId="39">#REF!</definedName>
    <definedName name="BMS" localSheetId="49">#REF!</definedName>
    <definedName name="BMS" localSheetId="53">#REF!</definedName>
    <definedName name="BMS" localSheetId="55">#REF!</definedName>
    <definedName name="BMS" localSheetId="59">#REF!</definedName>
    <definedName name="BMS" localSheetId="60">#REF!</definedName>
    <definedName name="BMS" localSheetId="63">#REF!</definedName>
    <definedName name="BMS" localSheetId="64">#REF!</definedName>
    <definedName name="BMS" localSheetId="15">#REF!</definedName>
    <definedName name="BMS" localSheetId="67">#REF!</definedName>
    <definedName name="BMS" localSheetId="17">#REF!</definedName>
    <definedName name="BMS" localSheetId="82">#REF!</definedName>
    <definedName name="BMS" localSheetId="83">#REF!</definedName>
    <definedName name="BMS" localSheetId="84">#REF!</definedName>
    <definedName name="BMS" localSheetId="85">#REF!</definedName>
    <definedName name="BMS" localSheetId="86">#REF!</definedName>
    <definedName name="BMS" localSheetId="90">#REF!</definedName>
    <definedName name="BMS" localSheetId="92">#REF!</definedName>
    <definedName name="BMS" localSheetId="93">#REF!</definedName>
    <definedName name="BMS" localSheetId="18">#REF!</definedName>
    <definedName name="BMS" localSheetId="98">#REF!</definedName>
    <definedName name="BMS" localSheetId="99">#REF!</definedName>
    <definedName name="BMS" localSheetId="102">#REF!</definedName>
    <definedName name="BMS" localSheetId="21">#REF!</definedName>
    <definedName name="BMS" localSheetId="24">#REF!</definedName>
    <definedName name="BMS" localSheetId="25">#REF!</definedName>
    <definedName name="BMS">#REF!</definedName>
    <definedName name="BNEO" localSheetId="16">#REF!</definedName>
    <definedName name="BNEO" localSheetId="34">#REF!</definedName>
    <definedName name="BNEO" localSheetId="35">#REF!</definedName>
    <definedName name="BNEO" localSheetId="36">#REF!</definedName>
    <definedName name="BNEO" localSheetId="37">#REF!</definedName>
    <definedName name="BNEO" localSheetId="38">#REF!</definedName>
    <definedName name="BNEO" localSheetId="39">#REF!</definedName>
    <definedName name="BNEO" localSheetId="59">#REF!</definedName>
    <definedName name="BNEO" localSheetId="17">#REF!</definedName>
    <definedName name="BNEO" localSheetId="90">#REF!</definedName>
    <definedName name="BNEO" localSheetId="92">#REF!</definedName>
    <definedName name="BNEO" localSheetId="93">#REF!</definedName>
    <definedName name="BNEO" localSheetId="98">#REF!</definedName>
    <definedName name="BNEO">#REF!</definedName>
    <definedName name="BNF">"CA"</definedName>
    <definedName name="BO" localSheetId="16">#REF!</definedName>
    <definedName name="BO" localSheetId="19">#REF!</definedName>
    <definedName name="BO" localSheetId="20">#REF!</definedName>
    <definedName name="BO" localSheetId="22">#REF!</definedName>
    <definedName name="BO" localSheetId="23">#REF!</definedName>
    <definedName name="BO" localSheetId="34">#REF!</definedName>
    <definedName name="BO" localSheetId="35">#REF!</definedName>
    <definedName name="BO" localSheetId="36">#REF!</definedName>
    <definedName name="BO" localSheetId="37">#REF!</definedName>
    <definedName name="BO" localSheetId="38">#REF!</definedName>
    <definedName name="BO" localSheetId="39">#REF!</definedName>
    <definedName name="BO" localSheetId="59">#REF!</definedName>
    <definedName name="BO" localSheetId="67">#REF!</definedName>
    <definedName name="BO" localSheetId="17">#REF!</definedName>
    <definedName name="BO" localSheetId="87">#REF!</definedName>
    <definedName name="BO" localSheetId="90">#REF!</definedName>
    <definedName name="BO" localSheetId="92">#REF!</definedName>
    <definedName name="BO" localSheetId="93">#REF!</definedName>
    <definedName name="BO" localSheetId="18">#REF!</definedName>
    <definedName name="BO" localSheetId="98">#REF!</definedName>
    <definedName name="BO" localSheetId="99">#REF!</definedName>
    <definedName name="BO" localSheetId="21">#REF!</definedName>
    <definedName name="BO" localSheetId="24">#REF!</definedName>
    <definedName name="BO">#REF!</definedName>
    <definedName name="BOG" localSheetId="16">#REF!</definedName>
    <definedName name="BOG" localSheetId="19">#REF!</definedName>
    <definedName name="BOG" localSheetId="20">#REF!</definedName>
    <definedName name="BOG" localSheetId="22">#REF!</definedName>
    <definedName name="BOG" localSheetId="23">#REF!</definedName>
    <definedName name="BOG" localSheetId="26">#REF!</definedName>
    <definedName name="BOG" localSheetId="27">#REF!</definedName>
    <definedName name="BOG" localSheetId="31">#REF!</definedName>
    <definedName name="BOG" localSheetId="34">#REF!</definedName>
    <definedName name="BOG" localSheetId="35">#REF!</definedName>
    <definedName name="BOG" localSheetId="36">#REF!</definedName>
    <definedName name="BOG" localSheetId="37">#REF!</definedName>
    <definedName name="BOG" localSheetId="38">#REF!</definedName>
    <definedName name="BOG" localSheetId="39">#REF!</definedName>
    <definedName name="BOG" localSheetId="40">#REF!</definedName>
    <definedName name="BOG" localSheetId="41">#REF!</definedName>
    <definedName name="BOG" localSheetId="59">#REF!</definedName>
    <definedName name="BOG" localSheetId="60">#REF!</definedName>
    <definedName name="BOG" localSheetId="63">#REF!</definedName>
    <definedName name="BOG" localSheetId="67">#REF!</definedName>
    <definedName name="BOG" localSheetId="17">#REF!</definedName>
    <definedName name="BOG" localSheetId="82">#REF!</definedName>
    <definedName name="BOG" localSheetId="83">#REF!</definedName>
    <definedName name="BOG" localSheetId="84">#REF!</definedName>
    <definedName name="BOG" localSheetId="85">#REF!</definedName>
    <definedName name="BOG" localSheetId="86">#REF!</definedName>
    <definedName name="BOG" localSheetId="87">#REF!</definedName>
    <definedName name="BOG" localSheetId="90">#REF!</definedName>
    <definedName name="BOG" localSheetId="92">#REF!</definedName>
    <definedName name="BOG" localSheetId="93">#REF!</definedName>
    <definedName name="BOG" localSheetId="18">#REF!</definedName>
    <definedName name="BOG" localSheetId="98">#REF!</definedName>
    <definedName name="BOG" localSheetId="99">#REF!</definedName>
    <definedName name="BOG" localSheetId="21">#REF!</definedName>
    <definedName name="BOG" localSheetId="24">#REF!</definedName>
    <definedName name="BOG" localSheetId="25">#REF!</definedName>
    <definedName name="BOG">#REF!</definedName>
    <definedName name="BOLETIN" localSheetId="19">[68]BCP!#REF!</definedName>
    <definedName name="BOLETIN" localSheetId="20">[68]BCP!#REF!</definedName>
    <definedName name="BOLETIN" localSheetId="22">[68]BCP!#REF!</definedName>
    <definedName name="BOLETIN" localSheetId="23">[68]BCP!#REF!</definedName>
    <definedName name="BOLETIN" localSheetId="26">#REF!</definedName>
    <definedName name="BOLETIN" localSheetId="31">[68]BCP!#REF!</definedName>
    <definedName name="BOLETIN" localSheetId="34">#REF!</definedName>
    <definedName name="BOLETIN" localSheetId="35">[68]BCP!#REF!</definedName>
    <definedName name="BOLETIN" localSheetId="36">[68]BCP!#REF!</definedName>
    <definedName name="BOLETIN" localSheetId="37">[68]BCP!#REF!</definedName>
    <definedName name="BOLETIN" localSheetId="38">[68]BCP!#REF!</definedName>
    <definedName name="BOLETIN" localSheetId="39">#REF!</definedName>
    <definedName name="BOLETIN" localSheetId="49">[68]BCP!#REF!</definedName>
    <definedName name="BOLETIN" localSheetId="53">[68]BCP!#REF!</definedName>
    <definedName name="BOLETIN" localSheetId="55">[68]BCP!#REF!</definedName>
    <definedName name="BOLETIN" localSheetId="59">[68]BCP!#REF!</definedName>
    <definedName name="BOLETIN" localSheetId="60">[68]BCP!#REF!</definedName>
    <definedName name="BOLETIN" localSheetId="63">[68]BCP!#REF!</definedName>
    <definedName name="BOLETIN" localSheetId="64">#REF!</definedName>
    <definedName name="BOLETIN" localSheetId="66">#REF!</definedName>
    <definedName name="BOLETIN" localSheetId="67">[68]BCP!#REF!</definedName>
    <definedName name="BOLETIN" localSheetId="83">[68]BCP!#REF!</definedName>
    <definedName name="BOLETIN" localSheetId="84">[68]BCP!#REF!</definedName>
    <definedName name="BOLETIN" localSheetId="85">[68]BCP!#REF!</definedName>
    <definedName name="BOLETIN" localSheetId="86">[68]BCP!#REF!</definedName>
    <definedName name="BOLETIN" localSheetId="90">[68]BCP!#REF!</definedName>
    <definedName name="BOLETIN" localSheetId="92">[68]BCP!#REF!</definedName>
    <definedName name="BOLETIN" localSheetId="93">[68]BCP!#REF!</definedName>
    <definedName name="BOLETIN" localSheetId="18">[68]BCP!#REF!</definedName>
    <definedName name="BOLETIN" localSheetId="94">#REF!</definedName>
    <definedName name="BOLETIN" localSheetId="98">[68]BCP!#REF!</definedName>
    <definedName name="BOLETIN" localSheetId="99">[68]BCP!#REF!</definedName>
    <definedName name="BOLETIN" localSheetId="21">[68]BCP!#REF!</definedName>
    <definedName name="BOLETIN" localSheetId="24">[68]BCP!#REF!</definedName>
    <definedName name="BOLETIN" localSheetId="25">#REF!</definedName>
    <definedName name="BOLETIN">[68]BCP!#REF!</definedName>
    <definedName name="Bolivia" localSheetId="16">#REF!</definedName>
    <definedName name="Bolivia" localSheetId="19">#REF!</definedName>
    <definedName name="Bolivia" localSheetId="20">#REF!</definedName>
    <definedName name="Bolivia" localSheetId="22">#REF!</definedName>
    <definedName name="Bolivia" localSheetId="23">#REF!</definedName>
    <definedName name="Bolivia" localSheetId="31">#REF!</definedName>
    <definedName name="Bolivia" localSheetId="34">#REF!</definedName>
    <definedName name="Bolivia" localSheetId="35">#REF!</definedName>
    <definedName name="Bolivia" localSheetId="36">#REF!</definedName>
    <definedName name="Bolivia" localSheetId="37">#REF!</definedName>
    <definedName name="Bolivia" localSheetId="38">#REF!</definedName>
    <definedName name="Bolivia" localSheetId="39">#REF!</definedName>
    <definedName name="Bolivia" localSheetId="59">#REF!</definedName>
    <definedName name="Bolivia" localSheetId="67">#REF!</definedName>
    <definedName name="Bolivia" localSheetId="17">#REF!</definedName>
    <definedName name="Bolivia" localSheetId="87">#REF!</definedName>
    <definedName name="Bolivia" localSheetId="90">#REF!</definedName>
    <definedName name="Bolivia" localSheetId="92">#REF!</definedName>
    <definedName name="Bolivia" localSheetId="93">#REF!</definedName>
    <definedName name="Bolivia" localSheetId="18">#REF!</definedName>
    <definedName name="Bolivia" localSheetId="98">#REF!</definedName>
    <definedName name="Bolivia" localSheetId="99">#REF!</definedName>
    <definedName name="Bolivia" localSheetId="21">#REF!</definedName>
    <definedName name="Bolivia" localSheetId="24">#REF!</definedName>
    <definedName name="Bolivia">#REF!</definedName>
    <definedName name="BOP">#N/A</definedName>
    <definedName name="BOPF" localSheetId="16">#REF!</definedName>
    <definedName name="BOPF" localSheetId="19">#REF!</definedName>
    <definedName name="BOPF" localSheetId="20">#REF!</definedName>
    <definedName name="BOPF" localSheetId="22">#REF!</definedName>
    <definedName name="BOPF" localSheetId="23">#REF!</definedName>
    <definedName name="BOPF" localSheetId="31">#REF!</definedName>
    <definedName name="BOPF" localSheetId="34">#REF!</definedName>
    <definedName name="BOPF" localSheetId="35">#REF!</definedName>
    <definedName name="BOPF" localSheetId="36">#REF!</definedName>
    <definedName name="BOPF" localSheetId="37">#REF!</definedName>
    <definedName name="BOPF" localSheetId="38">#REF!</definedName>
    <definedName name="BOPF" localSheetId="39">#REF!</definedName>
    <definedName name="BOPF" localSheetId="59">#REF!</definedName>
    <definedName name="BOPF" localSheetId="67">#REF!</definedName>
    <definedName name="BOPF" localSheetId="17">#REF!</definedName>
    <definedName name="BOPF" localSheetId="87">#REF!</definedName>
    <definedName name="BOPF" localSheetId="90">#REF!</definedName>
    <definedName name="BOPF" localSheetId="92">#REF!</definedName>
    <definedName name="BOPF" localSheetId="93">#REF!</definedName>
    <definedName name="BOPF" localSheetId="18">#REF!</definedName>
    <definedName name="BOPF" localSheetId="98">#REF!</definedName>
    <definedName name="BOPF" localSheetId="99">#REF!</definedName>
    <definedName name="BOPF" localSheetId="21">#REF!</definedName>
    <definedName name="BOPF" localSheetId="24">#REF!</definedName>
    <definedName name="BOPF">#REF!</definedName>
    <definedName name="BOPUSD" localSheetId="16">#REF!</definedName>
    <definedName name="BOPUSD" localSheetId="19">#REF!</definedName>
    <definedName name="BOPUSD" localSheetId="20">#REF!</definedName>
    <definedName name="BOPUSD" localSheetId="22">#REF!</definedName>
    <definedName name="BOPUSD" localSheetId="26">#REF!</definedName>
    <definedName name="BOPUSD" localSheetId="103">#REF!</definedName>
    <definedName name="BOPUSD" localSheetId="31">#REF!</definedName>
    <definedName name="BOPUSD" localSheetId="34">#REF!</definedName>
    <definedName name="BOPUSD" localSheetId="35">#REF!</definedName>
    <definedName name="BOPUSD" localSheetId="36">#REF!</definedName>
    <definedName name="BOPUSD" localSheetId="37">#REF!</definedName>
    <definedName name="BOPUSD" localSheetId="38">#REF!</definedName>
    <definedName name="BOPUSD" localSheetId="39">#REF!</definedName>
    <definedName name="BOPUSD" localSheetId="49">#REF!</definedName>
    <definedName name="BOPUSD" localSheetId="53">#REF!</definedName>
    <definedName name="BOPUSD" localSheetId="55">#REF!</definedName>
    <definedName name="BOPUSD" localSheetId="59">#REF!</definedName>
    <definedName name="BOPUSD" localSheetId="60">#REF!</definedName>
    <definedName name="BOPUSD" localSheetId="63">#REF!</definedName>
    <definedName name="BOPUSD" localSheetId="64">#REF!</definedName>
    <definedName name="BOPUSD" localSheetId="15">#REF!</definedName>
    <definedName name="BOPUSD" localSheetId="67">#REF!</definedName>
    <definedName name="BOPUSD" localSheetId="17">#REF!</definedName>
    <definedName name="BOPUSD" localSheetId="82">#REF!</definedName>
    <definedName name="BOPUSD" localSheetId="83">#REF!</definedName>
    <definedName name="BOPUSD" localSheetId="84">#REF!</definedName>
    <definedName name="BOPUSD" localSheetId="85">#REF!</definedName>
    <definedName name="BOPUSD" localSheetId="86">#REF!</definedName>
    <definedName name="BOPUSD" localSheetId="90">#REF!</definedName>
    <definedName name="BOPUSD" localSheetId="92">#REF!</definedName>
    <definedName name="BOPUSD" localSheetId="93">#REF!</definedName>
    <definedName name="BOPUSD" localSheetId="18">#REF!</definedName>
    <definedName name="BOPUSD" localSheetId="98">#REF!</definedName>
    <definedName name="BOPUSD" localSheetId="99">#REF!</definedName>
    <definedName name="BOPUSD" localSheetId="102">#REF!</definedName>
    <definedName name="BOPUSD" localSheetId="21">#REF!</definedName>
    <definedName name="BOPUSD" localSheetId="24">#REF!</definedName>
    <definedName name="BOPUSD" localSheetId="25">#REF!</definedName>
    <definedName name="BOPUSD">#REF!</definedName>
    <definedName name="BORRA_CUADROS" localSheetId="11">#REF!</definedName>
    <definedName name="BORRA_CUADROS" localSheetId="89">[87]!BORRA_CUADROS</definedName>
    <definedName name="BORRA_CUADROS" localSheetId="9">[87]!BORRA_CUADROS</definedName>
    <definedName name="BORRA_CUADROS" localSheetId="58">[87]!BORRA_CUADROS</definedName>
    <definedName name="BORRA_CUADROS" localSheetId="61">[87]!BORRA_CUADROS</definedName>
    <definedName name="BORRA_CUADROS" localSheetId="62">[87]!BORRA_CUADROS</definedName>
    <definedName name="BORRA_CUADROS" localSheetId="34">#REF!</definedName>
    <definedName name="BORRA_CUADROS" localSheetId="35">#REF!</definedName>
    <definedName name="BORRA_CUADROS" localSheetId="36">[87]!BORRA_CUADROS</definedName>
    <definedName name="BORRA_CUADROS" localSheetId="37">[87]!BORRA_CUADROS</definedName>
    <definedName name="BORRA_CUADROS" localSheetId="38">[87]!BORRA_CUADROS</definedName>
    <definedName name="BORRA_CUADROS" localSheetId="39">#REF!</definedName>
    <definedName name="BORRA_CUADROS" localSheetId="47">[87]!BORRA_CUADROS</definedName>
    <definedName name="BORRA_CUADROS" localSheetId="48">[87]!BORRA_CUADROS</definedName>
    <definedName name="BORRA_CUADROS" localSheetId="52">[87]!BORRA_CUADROS</definedName>
    <definedName name="BORRA_CUADROS" localSheetId="59">[87]!BORRA_CUADROS</definedName>
    <definedName name="BORRA_CUADROS" localSheetId="60">[87]!BORRA_CUADROS</definedName>
    <definedName name="BORRA_CUADROS" localSheetId="63">#REF!</definedName>
    <definedName name="BORRA_CUADROS" localSheetId="64">#REF!</definedName>
    <definedName name="BORRA_CUADROS" localSheetId="66">#REF!</definedName>
    <definedName name="BORRA_CUADROS" localSheetId="67">#REF!</definedName>
    <definedName name="BORRA_CUADROS" localSheetId="90">[87]!BORRA_CUADROS</definedName>
    <definedName name="BORRA_CUADROS" localSheetId="94">#REF!</definedName>
    <definedName name="BORRA_CUADROS">[87]!BORRA_CUADROS</definedName>
    <definedName name="BPBNF" localSheetId="16">#REF!</definedName>
    <definedName name="BPBNF" localSheetId="19">#REF!</definedName>
    <definedName name="BPBNF" localSheetId="20">#REF!</definedName>
    <definedName name="BPBNF" localSheetId="22">#REF!</definedName>
    <definedName name="BPBNF" localSheetId="23">#REF!</definedName>
    <definedName name="BPBNF" localSheetId="31">#REF!</definedName>
    <definedName name="BPBNF" localSheetId="34">#REF!</definedName>
    <definedName name="BPBNF" localSheetId="35">#REF!</definedName>
    <definedName name="BPBNF" localSheetId="36">#REF!</definedName>
    <definedName name="BPBNF" localSheetId="37">#REF!</definedName>
    <definedName name="BPBNF" localSheetId="38">#REF!</definedName>
    <definedName name="BPBNF" localSheetId="39">#REF!</definedName>
    <definedName name="BPBNF" localSheetId="59">#REF!</definedName>
    <definedName name="BPBNF" localSheetId="67">#REF!</definedName>
    <definedName name="BPBNF" localSheetId="17">#REF!</definedName>
    <definedName name="BPBNF" localSheetId="87">#REF!</definedName>
    <definedName name="BPBNF" localSheetId="90">#REF!</definedName>
    <definedName name="BPBNF" localSheetId="92">#REF!</definedName>
    <definedName name="BPBNF" localSheetId="93">#REF!</definedName>
    <definedName name="BPBNF" localSheetId="18">#REF!</definedName>
    <definedName name="BPBNF" localSheetId="98">#REF!</definedName>
    <definedName name="BPBNF" localSheetId="99">#REF!</definedName>
    <definedName name="BPBNF" localSheetId="21">#REF!</definedName>
    <definedName name="BPBNF" localSheetId="24">#REF!</definedName>
    <definedName name="BPBNF">#REF!</definedName>
    <definedName name="BRASS" localSheetId="16">#REF!</definedName>
    <definedName name="BRASS" localSheetId="19">#REF!</definedName>
    <definedName name="BRASS" localSheetId="20">#REF!</definedName>
    <definedName name="BRASS" localSheetId="22">#REF!</definedName>
    <definedName name="BRASS" localSheetId="23">#REF!</definedName>
    <definedName name="BRASS" localSheetId="26">#REF!</definedName>
    <definedName name="BRASS" localSheetId="31">#REF!</definedName>
    <definedName name="BRASS" localSheetId="34">#REF!</definedName>
    <definedName name="BRASS" localSheetId="35">#REF!</definedName>
    <definedName name="BRASS" localSheetId="36">#REF!</definedName>
    <definedName name="BRASS" localSheetId="37">#REF!</definedName>
    <definedName name="BRASS" localSheetId="38">#REF!</definedName>
    <definedName name="BRASS" localSheetId="39">#REF!</definedName>
    <definedName name="BRASS" localSheetId="49">#REF!</definedName>
    <definedName name="BRASS" localSheetId="53">#REF!</definedName>
    <definedName name="BRASS" localSheetId="59">#REF!</definedName>
    <definedName name="BRASS" localSheetId="60">#REF!</definedName>
    <definedName name="BRASS" localSheetId="63">#REF!</definedName>
    <definedName name="BRASS" localSheetId="67">#REF!</definedName>
    <definedName name="BRASS" localSheetId="17">#REF!</definedName>
    <definedName name="BRASS" localSheetId="82">#REF!</definedName>
    <definedName name="BRASS" localSheetId="83">#REF!</definedName>
    <definedName name="BRASS" localSheetId="84">#REF!</definedName>
    <definedName name="BRASS" localSheetId="85">#REF!</definedName>
    <definedName name="BRASS" localSheetId="86">#REF!</definedName>
    <definedName name="BRASS" localSheetId="90">#REF!</definedName>
    <definedName name="BRASS" localSheetId="92">#REF!</definedName>
    <definedName name="BRASS" localSheetId="93">#REF!</definedName>
    <definedName name="BRASS" localSheetId="18">#REF!</definedName>
    <definedName name="BRASS" localSheetId="98">#REF!</definedName>
    <definedName name="BRASS" localSheetId="99">#REF!</definedName>
    <definedName name="BRASS" localSheetId="21">#REF!</definedName>
    <definedName name="BRASS" localSheetId="24">#REF!</definedName>
    <definedName name="BRASS" localSheetId="25">#REF!</definedName>
    <definedName name="BRASS">#REF!</definedName>
    <definedName name="BRASS_1" localSheetId="16">#REF!</definedName>
    <definedName name="BRASS_1" localSheetId="22">#REF!</definedName>
    <definedName name="BRASS_1" localSheetId="26">#REF!</definedName>
    <definedName name="BRASS_1" localSheetId="31">#REF!</definedName>
    <definedName name="BRASS_1" localSheetId="34">#REF!</definedName>
    <definedName name="BRASS_1" localSheetId="35">#REF!</definedName>
    <definedName name="BRASS_1" localSheetId="36">#REF!</definedName>
    <definedName name="BRASS_1" localSheetId="37">#REF!</definedName>
    <definedName name="BRASS_1" localSheetId="38">#REF!</definedName>
    <definedName name="BRASS_1" localSheetId="39">#REF!</definedName>
    <definedName name="BRASS_1" localSheetId="49">#REF!</definedName>
    <definedName name="BRASS_1" localSheetId="53">#REF!</definedName>
    <definedName name="BRASS_1" localSheetId="59">#REF!</definedName>
    <definedName name="BRASS_1" localSheetId="60">#REF!</definedName>
    <definedName name="BRASS_1" localSheetId="63">#REF!</definedName>
    <definedName name="BRASS_1" localSheetId="67">#REF!</definedName>
    <definedName name="BRASS_1" localSheetId="17">#REF!</definedName>
    <definedName name="BRASS_1" localSheetId="82">#REF!</definedName>
    <definedName name="BRASS_1" localSheetId="83">#REF!</definedName>
    <definedName name="BRASS_1" localSheetId="84">#REF!</definedName>
    <definedName name="BRASS_1" localSheetId="85">#REF!</definedName>
    <definedName name="BRASS_1" localSheetId="86">#REF!</definedName>
    <definedName name="BRASS_1" localSheetId="90">#REF!</definedName>
    <definedName name="BRASS_1" localSheetId="92">#REF!</definedName>
    <definedName name="BRASS_1" localSheetId="93">#REF!</definedName>
    <definedName name="BRASS_1" localSheetId="98">#REF!</definedName>
    <definedName name="BRASS_1" localSheetId="99">#REF!</definedName>
    <definedName name="BRASS_1" localSheetId="25">#REF!</definedName>
    <definedName name="BRASS_1">#REF!</definedName>
    <definedName name="BRASS_6" localSheetId="16">#REF!</definedName>
    <definedName name="BRASS_6" localSheetId="22">#REF!</definedName>
    <definedName name="BRASS_6" localSheetId="26">#REF!</definedName>
    <definedName name="BRASS_6" localSheetId="34">#REF!</definedName>
    <definedName name="BRASS_6" localSheetId="35">#REF!</definedName>
    <definedName name="BRASS_6" localSheetId="36">#REF!</definedName>
    <definedName name="BRASS_6" localSheetId="37">#REF!</definedName>
    <definedName name="BRASS_6" localSheetId="38">#REF!</definedName>
    <definedName name="BRASS_6" localSheetId="39">#REF!</definedName>
    <definedName name="BRASS_6" localSheetId="49">#REF!</definedName>
    <definedName name="BRASS_6" localSheetId="53">#REF!</definedName>
    <definedName name="BRASS_6" localSheetId="17">#REF!</definedName>
    <definedName name="BRASS_6" localSheetId="82">#REF!</definedName>
    <definedName name="BRASS_6" localSheetId="90">#REF!</definedName>
    <definedName name="BRASS_6" localSheetId="92">#REF!</definedName>
    <definedName name="BRASS_6" localSheetId="93">#REF!</definedName>
    <definedName name="BRASS_6" localSheetId="99">#REF!</definedName>
    <definedName name="BRASS_6" localSheetId="25">#REF!</definedName>
    <definedName name="BRASS_6">#REF!</definedName>
    <definedName name="Brazil" localSheetId="16">#REF!</definedName>
    <definedName name="Brazil" localSheetId="34">#REF!</definedName>
    <definedName name="Brazil" localSheetId="35">#REF!</definedName>
    <definedName name="Brazil" localSheetId="36">#REF!</definedName>
    <definedName name="Brazil" localSheetId="37">#REF!</definedName>
    <definedName name="Brazil" localSheetId="38">#REF!</definedName>
    <definedName name="Brazil" localSheetId="39">#REF!</definedName>
    <definedName name="Brazil" localSheetId="17">#REF!</definedName>
    <definedName name="Brazil" localSheetId="90">#REF!</definedName>
    <definedName name="Brazil" localSheetId="92">#REF!</definedName>
    <definedName name="Brazil" localSheetId="93">#REF!</definedName>
    <definedName name="Brazil">#REF!</definedName>
    <definedName name="BRECHA" localSheetId="34">#REF!</definedName>
    <definedName name="BRECHA" localSheetId="35">#REF!</definedName>
    <definedName name="BRECHA" localSheetId="36">#REF!</definedName>
    <definedName name="BRECHA" localSheetId="37">[71]BRECHA!$E$3</definedName>
    <definedName name="BRECHA" localSheetId="38">[71]BRECHA!$E$3</definedName>
    <definedName name="BRECHA" localSheetId="39">#REF!</definedName>
    <definedName name="BRECHA" localSheetId="59">[71]BRECHA!$E$3</definedName>
    <definedName name="BRECHA" localSheetId="63">#REF!</definedName>
    <definedName name="BRECHA" localSheetId="64">#REF!</definedName>
    <definedName name="BRECHA" localSheetId="66">#REF!</definedName>
    <definedName name="BRECHA" localSheetId="67">#REF!</definedName>
    <definedName name="BRECHA" localSheetId="90">#REF!</definedName>
    <definedName name="BRECHA" localSheetId="94">#REF!</definedName>
    <definedName name="BRECHA">[71]BRECHA!$E$3</definedName>
    <definedName name="BS" localSheetId="16">#REF!</definedName>
    <definedName name="BS" localSheetId="19">#REF!</definedName>
    <definedName name="BS" localSheetId="20">#REF!</definedName>
    <definedName name="BS" localSheetId="22">#REF!</definedName>
    <definedName name="BS" localSheetId="23">#REF!</definedName>
    <definedName name="BS" localSheetId="27">#REF!</definedName>
    <definedName name="BS" localSheetId="34">#REF!</definedName>
    <definedName name="BS" localSheetId="35">#REF!</definedName>
    <definedName name="BS" localSheetId="36">#REF!</definedName>
    <definedName name="BS" localSheetId="37">#REF!</definedName>
    <definedName name="BS" localSheetId="38">#REF!</definedName>
    <definedName name="BS" localSheetId="39">#REF!</definedName>
    <definedName name="BS" localSheetId="40">#REF!</definedName>
    <definedName name="BS" localSheetId="41">#REF!</definedName>
    <definedName name="BS" localSheetId="59">#REF!</definedName>
    <definedName name="BS" localSheetId="67">#REF!</definedName>
    <definedName name="BS" localSheetId="17">#REF!</definedName>
    <definedName name="BS" localSheetId="82">#REF!</definedName>
    <definedName name="BS" localSheetId="87">#REF!</definedName>
    <definedName name="BS" localSheetId="90">#REF!</definedName>
    <definedName name="BS" localSheetId="92">#REF!</definedName>
    <definedName name="BS" localSheetId="93">#REF!</definedName>
    <definedName name="BS" localSheetId="18">#REF!</definedName>
    <definedName name="BS" localSheetId="98">#REF!</definedName>
    <definedName name="BS" localSheetId="99">#REF!</definedName>
    <definedName name="BS" localSheetId="21">#REF!</definedName>
    <definedName name="BS" localSheetId="24">#REF!</definedName>
    <definedName name="BS" localSheetId="25">#REF!</definedName>
    <definedName name="BS">#REF!</definedName>
    <definedName name="BS1A" localSheetId="16">#REF!</definedName>
    <definedName name="BS1A" localSheetId="22">#REF!</definedName>
    <definedName name="BS1A" localSheetId="27">#REF!</definedName>
    <definedName name="BS1A" localSheetId="34">#REF!</definedName>
    <definedName name="BS1A" localSheetId="35">#REF!</definedName>
    <definedName name="BS1A" localSheetId="36">#REF!</definedName>
    <definedName name="BS1A" localSheetId="37">#REF!</definedName>
    <definedName name="BS1A" localSheetId="38">#REF!</definedName>
    <definedName name="BS1A" localSheetId="39">#REF!</definedName>
    <definedName name="BS1A" localSheetId="40">#REF!</definedName>
    <definedName name="BS1A" localSheetId="41">#REF!</definedName>
    <definedName name="BS1A" localSheetId="59">#REF!</definedName>
    <definedName name="BS1A" localSheetId="67">#REF!</definedName>
    <definedName name="BS1A" localSheetId="17">#REF!</definedName>
    <definedName name="BS1A" localSheetId="82">#REF!</definedName>
    <definedName name="BS1A" localSheetId="87">#REF!</definedName>
    <definedName name="BS1A" localSheetId="90">#REF!</definedName>
    <definedName name="BS1A" localSheetId="92">#REF!</definedName>
    <definedName name="BS1A" localSheetId="93">#REF!</definedName>
    <definedName name="BS1A" localSheetId="98">#REF!</definedName>
    <definedName name="BS1A" localSheetId="99">#REF!</definedName>
    <definedName name="BS1A" localSheetId="25">#REF!</definedName>
    <definedName name="BS1A">#REF!</definedName>
    <definedName name="Bstd" localSheetId="16">#REF!</definedName>
    <definedName name="Bstd" localSheetId="34">#REF!</definedName>
    <definedName name="Bstd" localSheetId="35">#REF!</definedName>
    <definedName name="Bstd" localSheetId="36">#REF!</definedName>
    <definedName name="Bstd" localSheetId="37">#REF!</definedName>
    <definedName name="Bstd" localSheetId="38">#REF!</definedName>
    <definedName name="Bstd" localSheetId="39">#REF!</definedName>
    <definedName name="Bstd" localSheetId="59">#REF!</definedName>
    <definedName name="Bstd" localSheetId="67">#REF!</definedName>
    <definedName name="Bstd" localSheetId="17">#REF!</definedName>
    <definedName name="Bstd" localSheetId="90">#REF!</definedName>
    <definedName name="Bstd" localSheetId="92">#REF!</definedName>
    <definedName name="Bstd" localSheetId="93">#REF!</definedName>
    <definedName name="Bstd" localSheetId="98">#REF!</definedName>
    <definedName name="Bstd" localSheetId="99">#REF!</definedName>
    <definedName name="Bstd">#REF!</definedName>
    <definedName name="BTO" localSheetId="16">#REF!</definedName>
    <definedName name="BTO" localSheetId="34">#REF!</definedName>
    <definedName name="BTO" localSheetId="35">#REF!</definedName>
    <definedName name="BTO" localSheetId="36">#REF!</definedName>
    <definedName name="BTO" localSheetId="37">#REF!</definedName>
    <definedName name="BTO" localSheetId="38">#REF!</definedName>
    <definedName name="BTO" localSheetId="39">#REF!</definedName>
    <definedName name="BTO" localSheetId="17">#REF!</definedName>
    <definedName name="BTO" localSheetId="90">#REF!</definedName>
    <definedName name="BTO" localSheetId="92">#REF!</definedName>
    <definedName name="BTO" localSheetId="93">#REF!</definedName>
    <definedName name="BTO">#REF!</definedName>
    <definedName name="BTR" localSheetId="16">#REF!</definedName>
    <definedName name="BTR" localSheetId="22">#REF!</definedName>
    <definedName name="BTR" localSheetId="26">#REF!</definedName>
    <definedName name="BTR" localSheetId="34">#REF!</definedName>
    <definedName name="BTR" localSheetId="35">#REF!</definedName>
    <definedName name="BTR" localSheetId="36">#REF!</definedName>
    <definedName name="BTR" localSheetId="37">#REF!</definedName>
    <definedName name="BTR" localSheetId="38">#REF!</definedName>
    <definedName name="BTR" localSheetId="39">#REF!</definedName>
    <definedName name="BTR" localSheetId="49">#REF!</definedName>
    <definedName name="BTR" localSheetId="53">#REF!</definedName>
    <definedName name="BTR" localSheetId="17">#REF!</definedName>
    <definedName name="BTR" localSheetId="82">#REF!</definedName>
    <definedName name="BTR" localSheetId="90">#REF!</definedName>
    <definedName name="BTR" localSheetId="92">#REF!</definedName>
    <definedName name="BTR" localSheetId="93">#REF!</definedName>
    <definedName name="BTR" localSheetId="99">#REF!</definedName>
    <definedName name="BTR" localSheetId="25">#REF!</definedName>
    <definedName name="BTR">#REF!</definedName>
    <definedName name="BTRG" localSheetId="16">#REF!</definedName>
    <definedName name="BTRG" localSheetId="22">#REF!</definedName>
    <definedName name="BTRG" localSheetId="34">#REF!</definedName>
    <definedName name="BTRG" localSheetId="35">#REF!</definedName>
    <definedName name="BTRG" localSheetId="36">#REF!</definedName>
    <definedName name="BTRG" localSheetId="37">#REF!</definedName>
    <definedName name="BTRG" localSheetId="38">#REF!</definedName>
    <definedName name="BTRG" localSheetId="39">#REF!</definedName>
    <definedName name="BTRG" localSheetId="49">#REF!</definedName>
    <definedName name="BTRG" localSheetId="53">#REF!</definedName>
    <definedName name="BTRG" localSheetId="17">#REF!</definedName>
    <definedName name="BTRG" localSheetId="82">#REF!</definedName>
    <definedName name="BTRG" localSheetId="90">#REF!</definedName>
    <definedName name="BTRG" localSheetId="92">#REF!</definedName>
    <definedName name="BTRG" localSheetId="93">#REF!</definedName>
    <definedName name="BTRG" localSheetId="99">#REF!</definedName>
    <definedName name="BTRG">#REF!</definedName>
    <definedName name="BTRP" localSheetId="16">#REF!</definedName>
    <definedName name="BTRP" localSheetId="34">#REF!</definedName>
    <definedName name="BTRP" localSheetId="35">#REF!</definedName>
    <definedName name="BTRP" localSheetId="36">#REF!</definedName>
    <definedName name="BTRP" localSheetId="37">#REF!</definedName>
    <definedName name="BTRP" localSheetId="38">#REF!</definedName>
    <definedName name="BTRP" localSheetId="39">#REF!</definedName>
    <definedName name="BTRP" localSheetId="17">#REF!</definedName>
    <definedName name="BTRP" localSheetId="90">#REF!</definedName>
    <definedName name="BTRP" localSheetId="92">#REF!</definedName>
    <definedName name="BTRP" localSheetId="93">#REF!</definedName>
    <definedName name="BTRP">#REF!</definedName>
    <definedName name="Budget" localSheetId="16">#REF!</definedName>
    <definedName name="Budget" localSheetId="22">#REF!</definedName>
    <definedName name="Budget" localSheetId="27">#REF!</definedName>
    <definedName name="Budget" localSheetId="34">#REF!</definedName>
    <definedName name="Budget" localSheetId="35">#REF!</definedName>
    <definedName name="Budget" localSheetId="36">#REF!</definedName>
    <definedName name="Budget" localSheetId="37">#REF!</definedName>
    <definedName name="Budget" localSheetId="38">#REF!</definedName>
    <definedName name="Budget" localSheetId="39">#REF!</definedName>
    <definedName name="Budget" localSheetId="40">#REF!</definedName>
    <definedName name="Budget" localSheetId="41">#REF!</definedName>
    <definedName name="Budget" localSheetId="17">#REF!</definedName>
    <definedName name="Budget" localSheetId="82">#REF!</definedName>
    <definedName name="Budget" localSheetId="90">#REF!</definedName>
    <definedName name="Budget" localSheetId="92">#REF!</definedName>
    <definedName name="Budget" localSheetId="93">#REF!</definedName>
    <definedName name="Budget" localSheetId="99">#REF!</definedName>
    <definedName name="Budget" localSheetId="25">#REF!</definedName>
    <definedName name="Budget">#REF!</definedName>
    <definedName name="Budget_expenditure" localSheetId="16">#REF!</definedName>
    <definedName name="Budget_expenditure" localSheetId="34">#REF!</definedName>
    <definedName name="Budget_expenditure" localSheetId="35">#REF!</definedName>
    <definedName name="Budget_expenditure" localSheetId="36">#REF!</definedName>
    <definedName name="Budget_expenditure" localSheetId="37">#REF!</definedName>
    <definedName name="Budget_expenditure" localSheetId="38">#REF!</definedName>
    <definedName name="Budget_expenditure" localSheetId="39">#REF!</definedName>
    <definedName name="Budget_expenditure" localSheetId="17">#REF!</definedName>
    <definedName name="Budget_expenditure" localSheetId="90">#REF!</definedName>
    <definedName name="Budget_expenditure" localSheetId="92">#REF!</definedName>
    <definedName name="Budget_expenditure" localSheetId="93">#REF!</definedName>
    <definedName name="Budget_expenditure">#REF!</definedName>
    <definedName name="Budget_revenue" localSheetId="16">#REF!</definedName>
    <definedName name="Budget_revenue" localSheetId="34">#REF!</definedName>
    <definedName name="Budget_revenue" localSheetId="35">#REF!</definedName>
    <definedName name="Budget_revenue" localSheetId="36">#REF!</definedName>
    <definedName name="Budget_revenue" localSheetId="37">#REF!</definedName>
    <definedName name="Budget_revenue" localSheetId="38">#REF!</definedName>
    <definedName name="Budget_revenue" localSheetId="39">#REF!</definedName>
    <definedName name="Budget_revenue" localSheetId="17">#REF!</definedName>
    <definedName name="Budget_revenue" localSheetId="90">#REF!</definedName>
    <definedName name="Budget_revenue" localSheetId="92">#REF!</definedName>
    <definedName name="Budget_revenue" localSheetId="93">#REF!</definedName>
    <definedName name="Budget_revenue">#REF!</definedName>
    <definedName name="BURACO" localSheetId="16">#REF!</definedName>
    <definedName name="BURACO" localSheetId="34">#REF!</definedName>
    <definedName name="BURACO" localSheetId="35">#REF!</definedName>
    <definedName name="BURACO" localSheetId="36">#REF!</definedName>
    <definedName name="BURACO" localSheetId="37">#REF!</definedName>
    <definedName name="BURACO" localSheetId="38">#REF!</definedName>
    <definedName name="BURACO" localSheetId="39">#REF!</definedName>
    <definedName name="BURACO" localSheetId="17">#REF!</definedName>
    <definedName name="BURACO" localSheetId="90">#REF!</definedName>
    <definedName name="BURACO" localSheetId="92">#REF!</definedName>
    <definedName name="BURACO" localSheetId="93">#REF!</definedName>
    <definedName name="BURACO">#REF!</definedName>
    <definedName name="Button_13">"CLAGA2000_Consolidado_2001_List"</definedName>
    <definedName name="BX" localSheetId="16">#REF!</definedName>
    <definedName name="BX" localSheetId="19">#REF!</definedName>
    <definedName name="BX" localSheetId="20">#REF!</definedName>
    <definedName name="BX" localSheetId="22">#REF!</definedName>
    <definedName name="BX" localSheetId="26">#REF!</definedName>
    <definedName name="BX" localSheetId="103">#REF!</definedName>
    <definedName name="BX" localSheetId="31">#REF!</definedName>
    <definedName name="BX" localSheetId="34">#REF!</definedName>
    <definedName name="BX" localSheetId="35">#REF!</definedName>
    <definedName name="BX" localSheetId="36">#REF!</definedName>
    <definedName name="BX" localSheetId="37">#REF!</definedName>
    <definedName name="BX" localSheetId="38">#REF!</definedName>
    <definedName name="BX" localSheetId="39">#REF!</definedName>
    <definedName name="BX" localSheetId="49">#REF!</definedName>
    <definedName name="BX" localSheetId="53">#REF!</definedName>
    <definedName name="BX" localSheetId="55">#REF!</definedName>
    <definedName name="BX" localSheetId="59">#REF!</definedName>
    <definedName name="BX" localSheetId="60">#REF!</definedName>
    <definedName name="BX" localSheetId="63">#REF!</definedName>
    <definedName name="BX" localSheetId="64">#REF!</definedName>
    <definedName name="BX" localSheetId="15">#REF!</definedName>
    <definedName name="BX" localSheetId="67">#REF!</definedName>
    <definedName name="BX" localSheetId="17">#REF!</definedName>
    <definedName name="BX" localSheetId="82">#REF!</definedName>
    <definedName name="BX" localSheetId="83">#REF!</definedName>
    <definedName name="BX" localSheetId="84">#REF!</definedName>
    <definedName name="BX" localSheetId="85">#REF!</definedName>
    <definedName name="BX" localSheetId="86">#REF!</definedName>
    <definedName name="BX" localSheetId="90">#REF!</definedName>
    <definedName name="BX" localSheetId="92">#REF!</definedName>
    <definedName name="BX" localSheetId="93">#REF!</definedName>
    <definedName name="BX" localSheetId="18">#REF!</definedName>
    <definedName name="BX" localSheetId="98">#REF!</definedName>
    <definedName name="BX" localSheetId="99">#REF!</definedName>
    <definedName name="BX" localSheetId="102">#REF!</definedName>
    <definedName name="BX" localSheetId="21">#REF!</definedName>
    <definedName name="BX" localSheetId="24">#REF!</definedName>
    <definedName name="BX" localSheetId="25">#REF!</definedName>
    <definedName name="BX">#REF!</definedName>
    <definedName name="BXG" localSheetId="26">#REF!</definedName>
    <definedName name="BXG" localSheetId="34">#REF!</definedName>
    <definedName name="BXG" localSheetId="35">#REF!</definedName>
    <definedName name="BXG" localSheetId="36">#REF!</definedName>
    <definedName name="BXG" localSheetId="37">[86]Q6!$E$26:$AH$26</definedName>
    <definedName name="BXG" localSheetId="38">[86]Q6!$E$26:$AH$26</definedName>
    <definedName name="BXG" localSheetId="39">#REF!</definedName>
    <definedName name="BXG" localSheetId="59">[86]Q6!$E$26:$AH$26</definedName>
    <definedName name="BXG" localSheetId="63">#REF!</definedName>
    <definedName name="BXG" localSheetId="64">#REF!</definedName>
    <definedName name="BXG" localSheetId="66">#REF!</definedName>
    <definedName name="BXG" localSheetId="67">#REF!</definedName>
    <definedName name="BXG" localSheetId="90">#REF!</definedName>
    <definedName name="BXG" localSheetId="94">#REF!</definedName>
    <definedName name="BXG" localSheetId="25">#REF!</definedName>
    <definedName name="BXG">[86]Q6!$E$26:$AH$26</definedName>
    <definedName name="BXI" localSheetId="16">#REF!</definedName>
    <definedName name="BXI" localSheetId="19">#REF!</definedName>
    <definedName name="BXI" localSheetId="20">#REF!</definedName>
    <definedName name="BXI" localSheetId="22">#REF!</definedName>
    <definedName name="BXI" localSheetId="23">#REF!</definedName>
    <definedName name="BXI" localSheetId="31">#REF!</definedName>
    <definedName name="BXI" localSheetId="34">#REF!</definedName>
    <definedName name="BXI" localSheetId="35">#REF!</definedName>
    <definedName name="BXI" localSheetId="36">#REF!</definedName>
    <definedName name="BXI" localSheetId="37">#REF!</definedName>
    <definedName name="BXI" localSheetId="38">#REF!</definedName>
    <definedName name="BXI" localSheetId="39">#REF!</definedName>
    <definedName name="BXI" localSheetId="59">#REF!</definedName>
    <definedName name="BXI" localSheetId="67">#REF!</definedName>
    <definedName name="BXI" localSheetId="17">#REF!</definedName>
    <definedName name="BXI" localSheetId="87">#REF!</definedName>
    <definedName name="BXI" localSheetId="90">#REF!</definedName>
    <definedName name="BXI" localSheetId="92">#REF!</definedName>
    <definedName name="BXI" localSheetId="93">#REF!</definedName>
    <definedName name="BXI" localSheetId="18">#REF!</definedName>
    <definedName name="BXI" localSheetId="98">#REF!</definedName>
    <definedName name="BXI" localSheetId="99">#REF!</definedName>
    <definedName name="BXI" localSheetId="21">#REF!</definedName>
    <definedName name="BXI" localSheetId="24">#REF!</definedName>
    <definedName name="BXI">#REF!</definedName>
    <definedName name="BXS" localSheetId="16">#REF!</definedName>
    <definedName name="BXS" localSheetId="19">#REF!</definedName>
    <definedName name="BXS" localSheetId="20">#REF!</definedName>
    <definedName name="BXS" localSheetId="22">#REF!</definedName>
    <definedName name="BXS" localSheetId="26">#REF!</definedName>
    <definedName name="BXS" localSheetId="103">#REF!</definedName>
    <definedName name="BXS" localSheetId="31">#REF!</definedName>
    <definedName name="BXS" localSheetId="34">#REF!</definedName>
    <definedName name="BXS" localSheetId="35">#REF!</definedName>
    <definedName name="BXS" localSheetId="36">#REF!</definedName>
    <definedName name="BXS" localSheetId="37">#REF!</definedName>
    <definedName name="BXS" localSheetId="38">#REF!</definedName>
    <definedName name="BXS" localSheetId="39">#REF!</definedName>
    <definedName name="BXS" localSheetId="49">#REF!</definedName>
    <definedName name="BXS" localSheetId="53">#REF!</definedName>
    <definedName name="BXS" localSheetId="55">#REF!</definedName>
    <definedName name="BXS" localSheetId="59">#REF!</definedName>
    <definedName name="BXS" localSheetId="60">#REF!</definedName>
    <definedName name="BXS" localSheetId="63">#REF!</definedName>
    <definedName name="BXS" localSheetId="64">#REF!</definedName>
    <definedName name="BXS" localSheetId="15">#REF!</definedName>
    <definedName name="BXS" localSheetId="67">#REF!</definedName>
    <definedName name="BXS" localSheetId="17">#REF!</definedName>
    <definedName name="BXS" localSheetId="82">#REF!</definedName>
    <definedName name="BXS" localSheetId="83">#REF!</definedName>
    <definedName name="BXS" localSheetId="84">#REF!</definedName>
    <definedName name="BXS" localSheetId="85">#REF!</definedName>
    <definedName name="BXS" localSheetId="86">#REF!</definedName>
    <definedName name="BXS" localSheetId="90">#REF!</definedName>
    <definedName name="BXS" localSheetId="92">#REF!</definedName>
    <definedName name="BXS" localSheetId="93">#REF!</definedName>
    <definedName name="BXS" localSheetId="18">#REF!</definedName>
    <definedName name="BXS" localSheetId="98">#REF!</definedName>
    <definedName name="BXS" localSheetId="99">#REF!</definedName>
    <definedName name="BXS" localSheetId="102">#REF!</definedName>
    <definedName name="BXS" localSheetId="21">#REF!</definedName>
    <definedName name="BXS" localSheetId="24">#REF!</definedName>
    <definedName name="BXS" localSheetId="25">#REF!</definedName>
    <definedName name="BXS">#REF!</definedName>
    <definedName name="C.2" localSheetId="16">#REF!</definedName>
    <definedName name="C.2" localSheetId="22">#REF!</definedName>
    <definedName name="C.2" localSheetId="26">#REF!</definedName>
    <definedName name="C.2" localSheetId="31">#REF!</definedName>
    <definedName name="C.2" localSheetId="34">#REF!</definedName>
    <definedName name="C.2" localSheetId="35">#REF!</definedName>
    <definedName name="C.2" localSheetId="36">#REF!</definedName>
    <definedName name="C.2" localSheetId="37">#REF!</definedName>
    <definedName name="C.2" localSheetId="38">#REF!</definedName>
    <definedName name="C.2" localSheetId="39">#REF!</definedName>
    <definedName name="C.2" localSheetId="49">#REF!</definedName>
    <definedName name="C.2" localSheetId="53">#REF!</definedName>
    <definedName name="C.2" localSheetId="59">#REF!</definedName>
    <definedName name="C.2" localSheetId="60">#REF!</definedName>
    <definedName name="C.2" localSheetId="67">#REF!</definedName>
    <definedName name="C.2" localSheetId="17">#REF!</definedName>
    <definedName name="C.2" localSheetId="82">#REF!</definedName>
    <definedName name="C.2" localSheetId="83">#REF!</definedName>
    <definedName name="C.2" localSheetId="84">#REF!</definedName>
    <definedName name="C.2" localSheetId="85">#REF!</definedName>
    <definedName name="C.2" localSheetId="86">#REF!</definedName>
    <definedName name="C.2" localSheetId="90">#REF!</definedName>
    <definedName name="C.2" localSheetId="92">#REF!</definedName>
    <definedName name="C.2" localSheetId="93">#REF!</definedName>
    <definedName name="C.2" localSheetId="98">#REF!</definedName>
    <definedName name="C.2" localSheetId="99">#REF!</definedName>
    <definedName name="C.2" localSheetId="25">#REF!</definedName>
    <definedName name="C.2">#REF!</definedName>
    <definedName name="C_" localSheetId="16">#REF!</definedName>
    <definedName name="C_" localSheetId="22">#REF!</definedName>
    <definedName name="C_" localSheetId="26">#REF!</definedName>
    <definedName name="C_" localSheetId="27">#REF!</definedName>
    <definedName name="C_" localSheetId="31">#REF!</definedName>
    <definedName name="C_" localSheetId="34">#REF!</definedName>
    <definedName name="C_" localSheetId="35">#REF!</definedName>
    <definedName name="C_" localSheetId="36">#REF!</definedName>
    <definedName name="C_" localSheetId="37">#REF!</definedName>
    <definedName name="C_" localSheetId="38">#REF!</definedName>
    <definedName name="C_" localSheetId="39">#REF!</definedName>
    <definedName name="C_" localSheetId="40">#REF!</definedName>
    <definedName name="C_" localSheetId="41">#REF!</definedName>
    <definedName name="C_" localSheetId="60">#REF!</definedName>
    <definedName name="C_" localSheetId="67">#REF!</definedName>
    <definedName name="C_" localSheetId="17">#REF!</definedName>
    <definedName name="C_" localSheetId="82">#REF!</definedName>
    <definedName name="C_" localSheetId="83">#REF!</definedName>
    <definedName name="C_" localSheetId="84">#REF!</definedName>
    <definedName name="C_" localSheetId="85">#REF!</definedName>
    <definedName name="C_" localSheetId="86">#REF!</definedName>
    <definedName name="C_" localSheetId="87">#REF!</definedName>
    <definedName name="C_" localSheetId="90">#REF!</definedName>
    <definedName name="C_" localSheetId="92">#REF!</definedName>
    <definedName name="C_" localSheetId="93">#REF!</definedName>
    <definedName name="C_" localSheetId="99">#REF!</definedName>
    <definedName name="C_" localSheetId="25">#REF!</definedName>
    <definedName name="C_">#REF!</definedName>
    <definedName name="C_1" localSheetId="16">OFFSET(#REF!,0,0,COUNT(#REF!),1)</definedName>
    <definedName name="C_1" localSheetId="22">OFFSET(#REF!,0,0,COUNT(#REF!),1)</definedName>
    <definedName name="C_1" localSheetId="26">OFFSET(#REF!,0,0,COUNT(#REF!),1)</definedName>
    <definedName name="C_1" localSheetId="103">OFFSET(#REF!,0,0,COUNT(#REF!),1)</definedName>
    <definedName name="C_1" localSheetId="31">OFFSET(#REF!,0,0,COUNT(#REF!),1)</definedName>
    <definedName name="C_1" localSheetId="34">OFFSET(#REF!,0,0,COUNT(#REF!),1)</definedName>
    <definedName name="C_1" localSheetId="35">OFFSET(#REF!,0,0,COUNT(#REF!),1)</definedName>
    <definedName name="C_1" localSheetId="36">OFFSET(#REF!,0,0,COUNT(#REF!),1)</definedName>
    <definedName name="C_1" localSheetId="37">OFFSET(#REF!,0,0,COUNT(#REF!),1)</definedName>
    <definedName name="C_1" localSheetId="38">OFFSET(#REF!,0,0,COUNT(#REF!),1)</definedName>
    <definedName name="C_1" localSheetId="39">OFFSET(#REF!,0,0,COUNT(#REF!),1)</definedName>
    <definedName name="C_1" localSheetId="40">OFFSET(#REF!,0,0,COUNT(#REF!),1)</definedName>
    <definedName name="C_1" localSheetId="41">OFFSET(#REF!,0,0,COUNT(#REF!),1)</definedName>
    <definedName name="C_1" localSheetId="59">OFFSET(#REF!,0,0,COUNT(#REF!),1)</definedName>
    <definedName name="C_1" localSheetId="60">OFFSET(#REF!,0,0,COUNT(#REF!),1)</definedName>
    <definedName name="C_1" localSheetId="63">OFFSET(#REF!,0,0,COUNT(#REF!),1)</definedName>
    <definedName name="C_1" localSheetId="67">OFFSET(#REF!,0,0,COUNT(#REF!),1)</definedName>
    <definedName name="C_1" localSheetId="17">OFFSET(#REF!,0,0,COUNT(#REF!),1)</definedName>
    <definedName name="C_1" localSheetId="82">OFFSET(#REF!,0,0,COUNT(#REF!),1)</definedName>
    <definedName name="C_1" localSheetId="83">OFFSET(#REF!,0,0,COUNT(#REF!),1)</definedName>
    <definedName name="C_1" localSheetId="84">OFFSET(#REF!,0,0,COUNT(#REF!),1)</definedName>
    <definedName name="C_1" localSheetId="85">OFFSET(#REF!,0,0,COUNT(#REF!),1)</definedName>
    <definedName name="C_1" localSheetId="86">OFFSET(#REF!,0,0,COUNT(#REF!),1)</definedName>
    <definedName name="C_1" localSheetId="90">OFFSET(#REF!,0,0,COUNT(#REF!),1)</definedName>
    <definedName name="C_1" localSheetId="92">OFFSET(#REF!,0,0,COUNT(#REF!),1)</definedName>
    <definedName name="C_1" localSheetId="93">OFFSET(#REF!,0,0,COUNT(#REF!),1)</definedName>
    <definedName name="C_1" localSheetId="98">OFFSET(#REF!,0,0,COUNT(#REF!),1)</definedName>
    <definedName name="C_1" localSheetId="99">OFFSET(#REF!,0,0,COUNT(#REF!),1)</definedName>
    <definedName name="C_1" localSheetId="25">OFFSET(#REF!,0,0,COUNT(#REF!),1)</definedName>
    <definedName name="C_1">OFFSET(#REF!,0,0,COUNT(#REF!),1)</definedName>
    <definedName name="C_2" localSheetId="16">OFFSET(#REF!,0,0,COUNT(#REF!),1)</definedName>
    <definedName name="C_2" localSheetId="22">OFFSET(#REF!,0,0,COUNT(#REF!),1)</definedName>
    <definedName name="C_2" localSheetId="34">OFFSET(#REF!,0,0,COUNT(#REF!),1)</definedName>
    <definedName name="C_2" localSheetId="35">OFFSET(#REF!,0,0,COUNT(#REF!),1)</definedName>
    <definedName name="C_2" localSheetId="36">OFFSET(#REF!,0,0,COUNT(#REF!),1)</definedName>
    <definedName name="C_2" localSheetId="37">OFFSET(#REF!,0,0,COUNT(#REF!),1)</definedName>
    <definedName name="C_2" localSheetId="38">OFFSET(#REF!,0,0,COUNT(#REF!),1)</definedName>
    <definedName name="C_2" localSheetId="39">OFFSET(#REF!,0,0,COUNT(#REF!),1)</definedName>
    <definedName name="C_2" localSheetId="40">OFFSET(#REF!,0,0,COUNT(#REF!),1)</definedName>
    <definedName name="C_2" localSheetId="41">OFFSET(#REF!,0,0,COUNT(#REF!),1)</definedName>
    <definedName name="C_2" localSheetId="17">OFFSET(#REF!,0,0,COUNT(#REF!),1)</definedName>
    <definedName name="C_2" localSheetId="82">OFFSET(#REF!,0,0,COUNT(#REF!),1)</definedName>
    <definedName name="C_2" localSheetId="90">OFFSET(#REF!,0,0,COUNT(#REF!),1)</definedName>
    <definedName name="C_2" localSheetId="92">OFFSET(#REF!,0,0,COUNT(#REF!),1)</definedName>
    <definedName name="C_2" localSheetId="93">OFFSET(#REF!,0,0,COUNT(#REF!),1)</definedName>
    <definedName name="C_2" localSheetId="99">OFFSET(#REF!,0,0,COUNT(#REF!),1)</definedName>
    <definedName name="C_2">OFFSET(#REF!,0,0,COUNT(#REF!),1)</definedName>
    <definedName name="CA" localSheetId="16">#REF!</definedName>
    <definedName name="CA" localSheetId="19">#REF!</definedName>
    <definedName name="CA" localSheetId="20">#REF!</definedName>
    <definedName name="CA" localSheetId="22">#REF!</definedName>
    <definedName name="CA" localSheetId="23">#REF!</definedName>
    <definedName name="CA" localSheetId="34">#REF!</definedName>
    <definedName name="CA" localSheetId="35">#REF!</definedName>
    <definedName name="CA" localSheetId="36">#REF!</definedName>
    <definedName name="CA" localSheetId="37">#REF!</definedName>
    <definedName name="CA" localSheetId="38">#REF!</definedName>
    <definedName name="CA" localSheetId="39">#REF!</definedName>
    <definedName name="CA" localSheetId="59">#REF!</definedName>
    <definedName name="CA" localSheetId="67">#REF!</definedName>
    <definedName name="CA" localSheetId="17">#REF!</definedName>
    <definedName name="CA" localSheetId="87">#REF!</definedName>
    <definedName name="CA" localSheetId="90">#REF!</definedName>
    <definedName name="CA" localSheetId="92">#REF!</definedName>
    <definedName name="CA" localSheetId="93">#REF!</definedName>
    <definedName name="CA" localSheetId="18">#REF!</definedName>
    <definedName name="CA" localSheetId="98">#REF!</definedName>
    <definedName name="CA" localSheetId="99">#REF!</definedName>
    <definedName name="CA" localSheetId="21">#REF!</definedName>
    <definedName name="CA" localSheetId="24">#REF!</definedName>
    <definedName name="CA">#REF!</definedName>
    <definedName name="CAD" localSheetId="16">#REF!</definedName>
    <definedName name="CAD" localSheetId="19">#REF!</definedName>
    <definedName name="CAD" localSheetId="20">#REF!</definedName>
    <definedName name="CAD" localSheetId="22">#REF!</definedName>
    <definedName name="CAD" localSheetId="26">#REF!</definedName>
    <definedName name="CAD" localSheetId="27">#REF!</definedName>
    <definedName name="CAD" localSheetId="103">#REF!</definedName>
    <definedName name="CAD" localSheetId="31">#REF!</definedName>
    <definedName name="CAD" localSheetId="34">#REF!</definedName>
    <definedName name="CAD" localSheetId="35">#REF!</definedName>
    <definedName name="CAD" localSheetId="36">#REF!</definedName>
    <definedName name="CAD" localSheetId="37">#REF!</definedName>
    <definedName name="CAD" localSheetId="38">#REF!</definedName>
    <definedName name="CAD" localSheetId="39">#REF!</definedName>
    <definedName name="CAD" localSheetId="40">#REF!</definedName>
    <definedName name="CAD" localSheetId="41">#REF!</definedName>
    <definedName name="CAD" localSheetId="59">#REF!</definedName>
    <definedName name="CAD" localSheetId="60">#REF!</definedName>
    <definedName name="CAD" localSheetId="63">#REF!</definedName>
    <definedName name="CAD" localSheetId="64">#REF!</definedName>
    <definedName name="CAD" localSheetId="15">#REF!</definedName>
    <definedName name="CAD" localSheetId="67">#REF!</definedName>
    <definedName name="CAD" localSheetId="17">#REF!</definedName>
    <definedName name="CAD" localSheetId="82">#REF!</definedName>
    <definedName name="CAD" localSheetId="83">#REF!</definedName>
    <definedName name="CAD" localSheetId="84">#REF!</definedName>
    <definedName name="CAD" localSheetId="85">#REF!</definedName>
    <definedName name="CAD" localSheetId="86">#REF!</definedName>
    <definedName name="CAD" localSheetId="87">#REF!</definedName>
    <definedName name="CAD" localSheetId="90">#REF!</definedName>
    <definedName name="CAD" localSheetId="92">#REF!</definedName>
    <definedName name="CAD" localSheetId="93">#REF!</definedName>
    <definedName name="CAD" localSheetId="18">#REF!</definedName>
    <definedName name="CAD" localSheetId="98">#REF!</definedName>
    <definedName name="CAD" localSheetId="99">#REF!</definedName>
    <definedName name="CAD" localSheetId="102">#REF!</definedName>
    <definedName name="CAD" localSheetId="21">#REF!</definedName>
    <definedName name="CAD" localSheetId="24">#REF!</definedName>
    <definedName name="CAD" localSheetId="25">#REF!</definedName>
    <definedName name="CAD">#REF!</definedName>
    <definedName name="CAe" localSheetId="16">#REF!</definedName>
    <definedName name="CAe" localSheetId="34">#REF!</definedName>
    <definedName name="CAe" localSheetId="35">#REF!</definedName>
    <definedName name="CAe" localSheetId="36">#REF!</definedName>
    <definedName name="CAe" localSheetId="37">#REF!</definedName>
    <definedName name="CAe" localSheetId="38">#REF!</definedName>
    <definedName name="CAe" localSheetId="39">#REF!</definedName>
    <definedName name="CAe" localSheetId="59">#REF!</definedName>
    <definedName name="CAe" localSheetId="17">#REF!</definedName>
    <definedName name="CAe" localSheetId="90">#REF!</definedName>
    <definedName name="CAe" localSheetId="92">#REF!</definedName>
    <definedName name="CAe" localSheetId="93">#REF!</definedName>
    <definedName name="CAe" localSheetId="98">#REF!</definedName>
    <definedName name="CAe">#REF!</definedName>
    <definedName name="caja" localSheetId="16" hidden="1">{FALSE,FALSE,-1.25,-15.5,484.5,276.75,FALSE,FALSE,TRUE,TRUE,0,12,#N/A,46,#N/A,2.93460490463215,15.35,1,FALSE,FALSE,3,TRUE,1,FALSE,100,"Swvu.PLA1.","ACwvu.PLA1.",#N/A,FALSE,FALSE,0,0,0,0,2,"","",TRUE,TRUE,FALSE,FALSE,1,60,#N/A,#N/A,FALSE,FALSE,FALSE,FALSE,FALSE,FALSE,FALSE,9,65532,65532,FALSE,FALSE,TRUE,TRUE,TRUE}</definedName>
    <definedName name="caja" localSheetId="19" hidden="1">{FALSE,FALSE,-1.25,-15.5,484.5,276.75,FALSE,FALSE,TRUE,TRUE,0,12,#N/A,46,#N/A,2.93460490463215,15.35,1,FALSE,FALSE,3,TRUE,1,FALSE,100,"Swvu.PLA1.","ACwvu.PLA1.",#N/A,FALSE,FALSE,0,0,0,0,2,"","",TRUE,TRUE,FALSE,FALSE,1,60,#N/A,#N/A,FALSE,FALSE,FALSE,FALSE,FALSE,FALSE,FALSE,9,65532,65532,FALSE,FALSE,TRUE,TRUE,TRUE}</definedName>
    <definedName name="caja" localSheetId="20" hidden="1">{FALSE,FALSE,-1.25,-15.5,484.5,276.75,FALSE,FALSE,TRUE,TRUE,0,12,#N/A,46,#N/A,2.93460490463215,15.35,1,FALSE,FALSE,3,TRUE,1,FALSE,100,"Swvu.PLA1.","ACwvu.PLA1.",#N/A,FALSE,FALSE,0,0,0,0,2,"","",TRUE,TRUE,FALSE,FALSE,1,60,#N/A,#N/A,FALSE,FALSE,FALSE,FALSE,FALSE,FALSE,FALSE,9,65532,65532,FALSE,FALSE,TRUE,TRUE,TRUE}</definedName>
    <definedName name="caja" localSheetId="22" hidden="1">{FALSE,FALSE,-1.25,-15.5,484.5,276.75,FALSE,FALSE,TRUE,TRUE,0,12,#N/A,46,#N/A,2.93460490463215,15.35,1,FALSE,FALSE,3,TRUE,1,FALSE,100,"Swvu.PLA1.","ACwvu.PLA1.",#N/A,FALSE,FALSE,0,0,0,0,2,"","",TRUE,TRUE,FALSE,FALSE,1,60,#N/A,#N/A,FALSE,FALSE,FALSE,FALSE,FALSE,FALSE,FALSE,9,65532,65532,FALSE,FALSE,TRUE,TRUE,TRUE}</definedName>
    <definedName name="caja" localSheetId="23" hidden="1">{FALSE,FALSE,-1.25,-15.5,484.5,276.75,FALSE,FALSE,TRUE,TRUE,0,12,#N/A,46,#N/A,2.93460490463215,15.35,1,FALSE,FALSE,3,TRUE,1,FALSE,100,"Swvu.PLA1.","ACwvu.PLA1.",#N/A,FALSE,FALSE,0,0,0,0,2,"","",TRUE,TRUE,FALSE,FALSE,1,60,#N/A,#N/A,FALSE,FALSE,FALSE,FALSE,FALSE,FALSE,FALSE,9,65532,65532,FALSE,FALSE,TRUE,TRUE,TRUE}</definedName>
    <definedName name="caja" localSheetId="26" hidden="1">{FALSE,FALSE,-1.25,-15.5,484.5,276.75,FALSE,FALSE,TRUE,TRUE,0,12,#N/A,46,#N/A,2.93460490463215,15.35,1,FALSE,FALSE,3,TRUE,1,FALSE,100,"Swvu.PLA1.","ACwvu.PLA1.",#N/A,FALSE,FALSE,0,0,0,0,2,"","",TRUE,TRUE,FALSE,FALSE,1,60,#N/A,#N/A,FALSE,FALSE,FALSE,FALSE,FALSE,FALSE,FALSE,9,65532,65532,FALSE,FALSE,TRUE,TRUE,TRUE}</definedName>
    <definedName name="caja" localSheetId="27" hidden="1">{FALSE,FALSE,-1.25,-15.5,484.5,276.75,FALSE,FALSE,TRUE,TRUE,0,12,#N/A,46,#N/A,2.93460490463215,15.35,1,FALSE,FALSE,3,TRUE,1,FALSE,100,"Swvu.PLA1.","ACwvu.PLA1.",#N/A,FALSE,FALSE,0,0,0,0,2,"","",TRUE,TRUE,FALSE,FALSE,1,60,#N/A,#N/A,FALSE,FALSE,FALSE,FALSE,FALSE,FALSE,FALSE,9,65532,65532,FALSE,FALSE,TRUE,TRUE,TRUE}</definedName>
    <definedName name="caja" localSheetId="103" hidden="1">{FALSE,FALSE,-1.25,-15.5,484.5,276.75,FALSE,FALSE,TRUE,TRUE,0,12,#N/A,46,#N/A,2.93460490463215,15.35,1,FALSE,FALSE,3,TRUE,1,FALSE,100,"Swvu.PLA1.","ACwvu.PLA1.",#N/A,FALSE,FALSE,0,0,0,0,2,"","",TRUE,TRUE,FALSE,FALSE,1,60,#N/A,#N/A,FALSE,FALSE,FALSE,FALSE,FALSE,FALSE,FALSE,9,65532,65532,FALSE,FALSE,TRUE,TRUE,TRUE}</definedName>
    <definedName name="caja" localSheetId="29" hidden="1">{FALSE,FALSE,-1.25,-15.5,484.5,276.75,FALSE,FALSE,TRUE,TRUE,0,12,#N/A,46,#N/A,2.93460490463215,15.35,1,FALSE,FALSE,3,TRUE,1,FALSE,100,"Swvu.PLA1.","ACwvu.PLA1.",#N/A,FALSE,FALSE,0,0,0,0,2,"","",TRUE,TRUE,FALSE,FALSE,1,60,#N/A,#N/A,FALSE,FALSE,FALSE,FALSE,FALSE,FALSE,FALSE,9,65532,65532,FALSE,FALSE,TRUE,TRUE,TRUE}</definedName>
    <definedName name="caja" localSheetId="28" hidden="1">{FALSE,FALSE,-1.25,-15.5,484.5,276.75,FALSE,FALSE,TRUE,TRUE,0,12,#N/A,46,#N/A,2.93460490463215,15.35,1,FALSE,FALSE,3,TRUE,1,FALSE,100,"Swvu.PLA1.","ACwvu.PLA1.",#N/A,FALSE,FALSE,0,0,0,0,2,"","",TRUE,TRUE,FALSE,FALSE,1,60,#N/A,#N/A,FALSE,FALSE,FALSE,FALSE,FALSE,FALSE,FALSE,9,65532,65532,FALSE,FALSE,TRUE,TRUE,TRUE}</definedName>
    <definedName name="caja" localSheetId="31" hidden="1">{FALSE,FALSE,-1.25,-15.5,484.5,276.75,FALSE,FALSE,TRUE,TRUE,0,12,#N/A,46,#N/A,2.93460490463215,15.35,1,FALSE,FALSE,3,TRUE,1,FALSE,100,"Swvu.PLA1.","ACwvu.PLA1.",#N/A,FALSE,FALSE,0,0,0,0,2,"","",TRUE,TRUE,FALSE,FALSE,1,60,#N/A,#N/A,FALSE,FALSE,FALSE,FALSE,FALSE,FALSE,FALSE,9,65532,65532,FALSE,FALSE,TRUE,TRUE,TRUE}</definedName>
    <definedName name="caja" localSheetId="34" hidden="1">{FALSE,FALSE,-1.25,-15.5,484.5,276.75,FALSE,FALSE,TRUE,TRUE,0,12,#N/A,46,#N/A,2.93460490463215,15.35,1,FALSE,FALSE,3,TRUE,1,FALSE,100,"Swvu.PLA1.","ACwvu.PLA1.",#N/A,FALSE,FALSE,0,0,0,0,2,"","",TRUE,TRUE,FALSE,FALSE,1,60,#N/A,#N/A,FALSE,FALSE,FALSE,FALSE,FALSE,FALSE,FALSE,9,65532,65532,FALSE,FALSE,TRUE,TRUE,TRUE}</definedName>
    <definedName name="caja" localSheetId="35" hidden="1">{FALSE,FALSE,-1.25,-15.5,484.5,276.75,FALSE,FALSE,TRUE,TRUE,0,12,#N/A,46,#N/A,2.93460490463215,15.35,1,FALSE,FALSE,3,TRUE,1,FALSE,100,"Swvu.PLA1.","ACwvu.PLA1.",#N/A,FALSE,FALSE,0,0,0,0,2,"","",TRUE,TRUE,FALSE,FALSE,1,60,#N/A,#N/A,FALSE,FALSE,FALSE,FALSE,FALSE,FALSE,FALSE,9,65532,65532,FALSE,FALSE,TRUE,TRUE,TRUE}</definedName>
    <definedName name="caja" localSheetId="36" hidden="1">{FALSE,FALSE,-1.25,-15.5,484.5,276.75,FALSE,FALSE,TRUE,TRUE,0,12,#N/A,46,#N/A,2.93460490463215,15.35,1,FALSE,FALSE,3,TRUE,1,FALSE,100,"Swvu.PLA1.","ACwvu.PLA1.",#N/A,FALSE,FALSE,0,0,0,0,2,"","",TRUE,TRUE,FALSE,FALSE,1,60,#N/A,#N/A,FALSE,FALSE,FALSE,FALSE,FALSE,FALSE,FALSE,9,65532,65532,FALSE,FALSE,TRUE,TRUE,TRUE}</definedName>
    <definedName name="caja" localSheetId="37" hidden="1">{FALSE,FALSE,-1.25,-15.5,484.5,276.75,FALSE,FALSE,TRUE,TRUE,0,12,#N/A,46,#N/A,2.93460490463215,15.35,1,FALSE,FALSE,3,TRUE,1,FALSE,100,"Swvu.PLA1.","ACwvu.PLA1.",#N/A,FALSE,FALSE,0,0,0,0,2,"","",TRUE,TRUE,FALSE,FALSE,1,60,#N/A,#N/A,FALSE,FALSE,FALSE,FALSE,FALSE,FALSE,FALSE,9,65532,65532,FALSE,FALSE,TRUE,TRUE,TRUE}</definedName>
    <definedName name="caja" localSheetId="38" hidden="1">{FALSE,FALSE,-1.25,-15.5,484.5,276.75,FALSE,FALSE,TRUE,TRUE,0,12,#N/A,46,#N/A,2.93460490463215,15.35,1,FALSE,FALSE,3,TRUE,1,FALSE,100,"Swvu.PLA1.","ACwvu.PLA1.",#N/A,FALSE,FALSE,0,0,0,0,2,"","",TRUE,TRUE,FALSE,FALSE,1,60,#N/A,#N/A,FALSE,FALSE,FALSE,FALSE,FALSE,FALSE,FALSE,9,65532,65532,FALSE,FALSE,TRUE,TRUE,TRUE}</definedName>
    <definedName name="caja" localSheetId="39" hidden="1">{FALSE,FALSE,-1.25,-15.5,484.5,276.75,FALSE,FALSE,TRUE,TRUE,0,12,#N/A,46,#N/A,2.93460490463215,15.35,1,FALSE,FALSE,3,TRUE,1,FALSE,100,"Swvu.PLA1.","ACwvu.PLA1.",#N/A,FALSE,FALSE,0,0,0,0,2,"","",TRUE,TRUE,FALSE,FALSE,1,60,#N/A,#N/A,FALSE,FALSE,FALSE,FALSE,FALSE,FALSE,FALSE,9,65532,65532,FALSE,FALSE,TRUE,TRUE,TRUE}</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40" hidden="1">{FALSE,FALSE,-1.25,-15.5,484.5,276.75,FALSE,FALSE,TRUE,TRUE,0,12,#N/A,46,#N/A,2.93460490463215,15.35,1,FALSE,FALSE,3,TRUE,1,FALSE,100,"Swvu.PLA1.","ACwvu.PLA1.",#N/A,FALSE,FALSE,0,0,0,0,2,"","",TRUE,TRUE,FALSE,FALSE,1,60,#N/A,#N/A,FALSE,FALSE,FALSE,FALSE,FALSE,FALSE,FALSE,9,65532,65532,FALSE,FALSE,TRUE,TRUE,TRUE}</definedName>
    <definedName name="caja" localSheetId="41" hidden="1">{FALSE,FALSE,-1.25,-15.5,484.5,276.75,FALSE,FALSE,TRUE,TRUE,0,12,#N/A,46,#N/A,2.93460490463215,15.35,1,FALSE,FALSE,3,TRUE,1,FALSE,100,"Swvu.PLA1.","ACwvu.PLA1.",#N/A,FALSE,FALSE,0,0,0,0,2,"","",TRUE,TRUE,FALSE,FALSE,1,60,#N/A,#N/A,FALSE,FALSE,FALSE,FALSE,FALSE,FALSE,FALSE,9,65532,65532,FALSE,FALSE,TRUE,TRUE,TRUE}</definedName>
    <definedName name="caja" localSheetId="42" hidden="1">{FALSE,FALSE,-1.25,-15.5,484.5,276.75,FALSE,FALSE,TRUE,TRUE,0,12,#N/A,46,#N/A,2.93460490463215,15.35,1,FALSE,FALSE,3,TRUE,1,FALSE,100,"Swvu.PLA1.","ACwvu.PLA1.",#N/A,FALSE,FALSE,0,0,0,0,2,"","",TRUE,TRUE,FALSE,FALSE,1,60,#N/A,#N/A,FALSE,FALSE,FALSE,FALSE,FALSE,FALSE,FALSE,9,65532,65532,FALSE,FALSE,TRUE,TRUE,TRUE}</definedName>
    <definedName name="caja" localSheetId="43" hidden="1">{FALSE,FALSE,-1.25,-15.5,484.5,276.75,FALSE,FALSE,TRUE,TRUE,0,12,#N/A,46,#N/A,2.93460490463215,15.35,1,FALSE,FALSE,3,TRUE,1,FALSE,100,"Swvu.PLA1.","ACwvu.PLA1.",#N/A,FALSE,FALSE,0,0,0,0,2,"","",TRUE,TRUE,FALSE,FALSE,1,60,#N/A,#N/A,FALSE,FALSE,FALSE,FALSE,FALSE,FALSE,FALSE,9,65532,65532,FALSE,FALSE,TRUE,TRUE,TRUE}</definedName>
    <definedName name="caja" localSheetId="44" hidden="1">{FALSE,FALSE,-1.25,-15.5,484.5,276.75,FALSE,FALSE,TRUE,TRUE,0,12,#N/A,46,#N/A,2.93460490463215,15.35,1,FALSE,FALSE,3,TRUE,1,FALSE,100,"Swvu.PLA1.","ACwvu.PLA1.",#N/A,FALSE,FALSE,0,0,0,0,2,"","",TRUE,TRUE,FALSE,FALSE,1,60,#N/A,#N/A,FALSE,FALSE,FALSE,FALSE,FALSE,FALSE,FALSE,9,65532,65532,FALSE,FALSE,TRUE,TRUE,TRUE}</definedName>
    <definedName name="caja" localSheetId="59" hidden="1">{FALSE,FALSE,-1.25,-15.5,484.5,276.75,FALSE,FALSE,TRUE,TRUE,0,12,#N/A,46,#N/A,2.93460490463215,15.35,1,FALSE,FALSE,3,TRUE,1,FALSE,100,"Swvu.PLA1.","ACwvu.PLA1.",#N/A,FALSE,FALSE,0,0,0,0,2,"","",TRUE,TRUE,FALSE,FALSE,1,60,#N/A,#N/A,FALSE,FALSE,FALSE,FALSE,FALSE,FALSE,FALSE,9,65532,65532,FALSE,FALSE,TRUE,TRUE,TRUE}</definedName>
    <definedName name="caja" localSheetId="60" hidden="1">{FALSE,FALSE,-1.25,-15.5,484.5,276.75,FALSE,FALSE,TRUE,TRUE,0,12,#N/A,46,#N/A,2.93460490463215,15.35,1,FALSE,FALSE,3,TRUE,1,FALSE,100,"Swvu.PLA1.","ACwvu.PLA1.",#N/A,FALSE,FALSE,0,0,0,0,2,"","",TRUE,TRUE,FALSE,FALSE,1,60,#N/A,#N/A,FALSE,FALSE,FALSE,FALSE,FALSE,FALSE,FALSE,9,65532,65532,FALSE,FALSE,TRUE,TRUE,TRUE}</definedName>
    <definedName name="caja" localSheetId="63" hidden="1">{FALSE,FALSE,-1.25,-15.5,484.5,276.75,FALSE,FALSE,TRUE,TRUE,0,12,#N/A,46,#N/A,2.93460490463215,15.35,1,FALSE,FALSE,3,TRUE,1,FALSE,100,"Swvu.PLA1.","ACwvu.PLA1.",#N/A,FALSE,FALSE,0,0,0,0,2,"","",TRUE,TRUE,FALSE,FALSE,1,60,#N/A,#N/A,FALSE,FALSE,FALSE,FALSE,FALSE,FALSE,FALSE,9,65532,65532,FALSE,FALSE,TRUE,TRUE,TRUE}</definedName>
    <definedName name="caja" localSheetId="64"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66" hidden="1">{FALSE,FALSE,-1.25,-15.5,484.5,276.75,FALSE,FALSE,TRUE,TRUE,0,12,#N/A,46,#N/A,2.93460490463215,15.35,1,FALSE,FALSE,3,TRUE,1,FALSE,100,"Swvu.PLA1.","ACwvu.PLA1.",#N/A,FALSE,FALSE,0,0,0,0,2,"","",TRUE,TRUE,FALSE,FALSE,1,60,#N/A,#N/A,FALSE,FALSE,FALSE,FALSE,FALSE,FALSE,FALSE,9,65532,65532,FALSE,FALSE,TRUE,TRUE,TRUE}</definedName>
    <definedName name="caja" localSheetId="67" hidden="1">{FALSE,FALSE,-1.25,-15.5,484.5,276.75,FALSE,FALSE,TRUE,TRUE,0,12,#N/A,46,#N/A,2.93460490463215,15.35,1,FALSE,FALSE,3,TRUE,1,FALSE,100,"Swvu.PLA1.","ACwvu.PLA1.",#N/A,FALSE,FALSE,0,0,0,0,2,"","",TRUE,TRUE,FALSE,FALSE,1,60,#N/A,#N/A,FALSE,FALSE,FALSE,FALSE,FALSE,FALSE,FALSE,9,65532,65532,FALSE,FALSE,TRUE,TRUE,TRUE}</definedName>
    <definedName name="caja" localSheetId="17" hidden="1">{FALSE,FALSE,-1.25,-15.5,484.5,276.75,FALSE,FALSE,TRUE,TRUE,0,12,#N/A,46,#N/A,2.93460490463215,15.35,1,FALSE,FALSE,3,TRUE,1,FALSE,100,"Swvu.PLA1.","ACwvu.PLA1.",#N/A,FALSE,FALSE,0,0,0,0,2,"","",TRUE,TRUE,FALSE,FALSE,1,60,#N/A,#N/A,FALSE,FALSE,FALSE,FALSE,FALSE,FALSE,FALSE,9,65532,65532,FALSE,FALSE,TRUE,TRUE,TRUE}</definedName>
    <definedName name="caja" localSheetId="82" hidden="1">{FALSE,FALSE,-1.25,-15.5,484.5,276.75,FALSE,FALSE,TRUE,TRUE,0,12,#N/A,46,#N/A,2.93460490463215,15.35,1,FALSE,FALSE,3,TRUE,1,FALSE,100,"Swvu.PLA1.","ACwvu.PLA1.",#N/A,FALSE,FALSE,0,0,0,0,2,"","",TRUE,TRUE,FALSE,FALSE,1,60,#N/A,#N/A,FALSE,FALSE,FALSE,FALSE,FALSE,FALSE,FALSE,9,65532,65532,FALSE,FALSE,TRUE,TRUE,TRUE}</definedName>
    <definedName name="caja" localSheetId="83" hidden="1">{FALSE,FALSE,-1.25,-15.5,484.5,276.75,FALSE,FALSE,TRUE,TRUE,0,12,#N/A,46,#N/A,2.93460490463215,15.35,1,FALSE,FALSE,3,TRUE,1,FALSE,100,"Swvu.PLA1.","ACwvu.PLA1.",#N/A,FALSE,FALSE,0,0,0,0,2,"","",TRUE,TRUE,FALSE,FALSE,1,60,#N/A,#N/A,FALSE,FALSE,FALSE,FALSE,FALSE,FALSE,FALSE,9,65532,65532,FALSE,FALSE,TRUE,TRUE,TRUE}</definedName>
    <definedName name="caja" localSheetId="84" hidden="1">{FALSE,FALSE,-1.25,-15.5,484.5,276.75,FALSE,FALSE,TRUE,TRUE,0,12,#N/A,46,#N/A,2.93460490463215,15.35,1,FALSE,FALSE,3,TRUE,1,FALSE,100,"Swvu.PLA1.","ACwvu.PLA1.",#N/A,FALSE,FALSE,0,0,0,0,2,"","",TRUE,TRUE,FALSE,FALSE,1,60,#N/A,#N/A,FALSE,FALSE,FALSE,FALSE,FALSE,FALSE,FALSE,9,65532,65532,FALSE,FALSE,TRUE,TRUE,TRUE}</definedName>
    <definedName name="caja" localSheetId="85" hidden="1">{FALSE,FALSE,-1.25,-15.5,484.5,276.75,FALSE,FALSE,TRUE,TRUE,0,12,#N/A,46,#N/A,2.93460490463215,15.35,1,FALSE,FALSE,3,TRUE,1,FALSE,100,"Swvu.PLA1.","ACwvu.PLA1.",#N/A,FALSE,FALSE,0,0,0,0,2,"","",TRUE,TRUE,FALSE,FALSE,1,60,#N/A,#N/A,FALSE,FALSE,FALSE,FALSE,FALSE,FALSE,FALSE,9,65532,65532,FALSE,FALSE,TRUE,TRUE,TRUE}</definedName>
    <definedName name="caja" localSheetId="86" hidden="1">{FALSE,FALSE,-1.25,-15.5,484.5,276.75,FALSE,FALSE,TRUE,TRUE,0,12,#N/A,46,#N/A,2.93460490463215,15.35,1,FALSE,FALSE,3,TRUE,1,FALSE,100,"Swvu.PLA1.","ACwvu.PLA1.",#N/A,FALSE,FALSE,0,0,0,0,2,"","",TRUE,TRUE,FALSE,FALSE,1,60,#N/A,#N/A,FALSE,FALSE,FALSE,FALSE,FALSE,FALSE,FALSE,9,65532,65532,FALSE,FALSE,TRUE,TRUE,TRUE}</definedName>
    <definedName name="caja" localSheetId="87" hidden="1">{FALSE,FALSE,-1.25,-15.5,484.5,276.75,FALSE,FALSE,TRUE,TRUE,0,12,#N/A,46,#N/A,2.93460490463215,15.35,1,FALSE,FALSE,3,TRUE,1,FALSE,100,"Swvu.PLA1.","ACwvu.PLA1.",#N/A,FALSE,FALSE,0,0,0,0,2,"","",TRUE,TRUE,FALSE,FALSE,1,60,#N/A,#N/A,FALSE,FALSE,FALSE,FALSE,FALSE,FALSE,FALSE,9,65532,65532,FALSE,FALSE,TRUE,TRUE,TRUE}</definedName>
    <definedName name="caja" localSheetId="90" hidden="1">{FALSE,FALSE,-1.25,-15.5,484.5,276.75,FALSE,FALSE,TRUE,TRUE,0,12,#N/A,46,#N/A,2.93460490463215,15.35,1,FALSE,FALSE,3,TRUE,1,FALSE,100,"Swvu.PLA1.","ACwvu.PLA1.",#N/A,FALSE,FALSE,0,0,0,0,2,"","",TRUE,TRUE,FALSE,FALSE,1,60,#N/A,#N/A,FALSE,FALSE,FALSE,FALSE,FALSE,FALSE,FALSE,9,65532,65532,FALSE,FALSE,TRUE,TRUE,TRUE}</definedName>
    <definedName name="caja" localSheetId="92" hidden="1">{FALSE,FALSE,-1.25,-15.5,484.5,276.75,FALSE,FALSE,TRUE,TRUE,0,12,#N/A,46,#N/A,2.93460490463215,15.35,1,FALSE,FALSE,3,TRUE,1,FALSE,100,"Swvu.PLA1.","ACwvu.PLA1.",#N/A,FALSE,FALSE,0,0,0,0,2,"","",TRUE,TRUE,FALSE,FALSE,1,60,#N/A,#N/A,FALSE,FALSE,FALSE,FALSE,FALSE,FALSE,FALSE,9,65532,65532,FALSE,FALSE,TRUE,TRUE,TRUE}</definedName>
    <definedName name="caja" localSheetId="93" hidden="1">{FALSE,FALSE,-1.25,-15.5,484.5,276.75,FALSE,FALSE,TRUE,TRUE,0,12,#N/A,46,#N/A,2.93460490463215,15.35,1,FALSE,FALSE,3,TRUE,1,FALSE,100,"Swvu.PLA1.","ACwvu.PLA1.",#N/A,FALSE,FALSE,0,0,0,0,2,"","",TRUE,TRUE,FALSE,FALSE,1,60,#N/A,#N/A,FALSE,FALSE,FALSE,FALSE,FALSE,FALSE,FALSE,9,65532,65532,FALSE,FALSE,TRUE,TRUE,TRUE}</definedName>
    <definedName name="caja" localSheetId="18" hidden="1">{FALSE,FALSE,-1.25,-15.5,484.5,276.75,FALSE,FALSE,TRUE,TRUE,0,12,#N/A,46,#N/A,2.93460490463215,15.35,1,FALSE,FALSE,3,TRUE,1,FALSE,100,"Swvu.PLA1.","ACwvu.PLA1.",#N/A,FALSE,FALSE,0,0,0,0,2,"","",TRUE,TRUE,FALSE,FALSE,1,60,#N/A,#N/A,FALSE,FALSE,FALSE,FALSE,FALSE,FALSE,FALSE,9,65532,65532,FALSE,FALSE,TRUE,TRUE,TRUE}</definedName>
    <definedName name="caja" localSheetId="94" hidden="1">{FALSE,FALSE,-1.25,-15.5,484.5,276.75,FALSE,FALSE,TRUE,TRUE,0,12,#N/A,46,#N/A,2.93460490463215,15.35,1,FALSE,FALSE,3,TRUE,1,FALSE,100,"Swvu.PLA1.","ACwvu.PLA1.",#N/A,FALSE,FALSE,0,0,0,0,2,"","",TRUE,TRUE,FALSE,FALSE,1,60,#N/A,#N/A,FALSE,FALSE,FALSE,FALSE,FALSE,FALSE,FALSE,9,65532,65532,FALSE,FALSE,TRUE,TRUE,TRUE}</definedName>
    <definedName name="caja" localSheetId="95" hidden="1">{FALSE,FALSE,-1.25,-15.5,484.5,276.75,FALSE,FALSE,TRUE,TRUE,0,12,#N/A,46,#N/A,2.93460490463215,15.35,1,FALSE,FALSE,3,TRUE,1,FALSE,100,"Swvu.PLA1.","ACwvu.PLA1.",#N/A,FALSE,FALSE,0,0,0,0,2,"","",TRUE,TRUE,FALSE,FALSE,1,60,#N/A,#N/A,FALSE,FALSE,FALSE,FALSE,FALSE,FALSE,FALSE,9,65532,65532,FALSE,FALSE,TRUE,TRUE,TRUE}</definedName>
    <definedName name="caja" localSheetId="98" hidden="1">{FALSE,FALSE,-1.25,-15.5,484.5,276.75,FALSE,FALSE,TRUE,TRUE,0,12,#N/A,46,#N/A,2.93460490463215,15.35,1,FALSE,FALSE,3,TRUE,1,FALSE,100,"Swvu.PLA1.","ACwvu.PLA1.",#N/A,FALSE,FALSE,0,0,0,0,2,"","",TRUE,TRUE,FALSE,FALSE,1,60,#N/A,#N/A,FALSE,FALSE,FALSE,FALSE,FALSE,FALSE,FALSE,9,65532,65532,FALSE,FALSE,TRUE,TRUE,TRUE}</definedName>
    <definedName name="caja" localSheetId="99" hidden="1">{FALSE,FALSE,-1.25,-15.5,484.5,276.75,FALSE,FALSE,TRUE,TRUE,0,12,#N/A,46,#N/A,2.93460490463215,15.35,1,FALSE,FALSE,3,TRUE,1,FALSE,100,"Swvu.PLA1.","ACwvu.PLA1.",#N/A,FALSE,FALSE,0,0,0,0,2,"","",TRUE,TRUE,FALSE,FALSE,1,60,#N/A,#N/A,FALSE,FALSE,FALSE,FALSE,FALSE,FALSE,FALSE,9,65532,65532,FALSE,FALSE,TRUE,TRUE,TRUE}</definedName>
    <definedName name="caja" localSheetId="101" hidden="1">{FALSE,FALSE,-1.25,-15.5,484.5,276.75,FALSE,FALSE,TRUE,TRUE,0,12,#N/A,46,#N/A,2.93460490463215,15.35,1,FALSE,FALSE,3,TRUE,1,FALSE,100,"Swvu.PLA1.","ACwvu.PLA1.",#N/A,FALSE,FALSE,0,0,0,0,2,"","",TRUE,TRUE,FALSE,FALSE,1,60,#N/A,#N/A,FALSE,FALSE,FALSE,FALSE,FALSE,FALSE,FALSE,9,65532,65532,FALSE,FALSE,TRUE,TRUE,TRUE}</definedName>
    <definedName name="caja" localSheetId="102" hidden="1">{FALSE,FALSE,-1.25,-15.5,484.5,276.75,FALSE,FALSE,TRUE,TRUE,0,12,#N/A,46,#N/A,2.93460490463215,15.35,1,FALSE,FALSE,3,TRUE,1,FALSE,100,"Swvu.PLA1.","ACwvu.PLA1.",#N/A,FALSE,FALSE,0,0,0,0,2,"","",TRUE,TRUE,FALSE,FALSE,1,60,#N/A,#N/A,FALSE,FALSE,FALSE,FALSE,FALSE,FALSE,FALSE,9,65532,65532,FALSE,FALSE,TRUE,TRUE,TRUE}</definedName>
    <definedName name="caja" localSheetId="21" hidden="1">{FALSE,FALSE,-1.25,-15.5,484.5,276.75,FALSE,FALSE,TRUE,TRUE,0,12,#N/A,46,#N/A,2.93460490463215,15.35,1,FALSE,FALSE,3,TRUE,1,FALSE,100,"Swvu.PLA1.","ACwvu.PLA1.",#N/A,FALSE,FALSE,0,0,0,0,2,"","",TRUE,TRUE,FALSE,FALSE,1,60,#N/A,#N/A,FALSE,FALSE,FALSE,FALSE,FALSE,FALSE,FALSE,9,65532,65532,FALSE,FALSE,TRUE,TRUE,TRUE}</definedName>
    <definedName name="caja" localSheetId="24" hidden="1">{FALSE,FALSE,-1.25,-15.5,484.5,276.75,FALSE,FALSE,TRUE,TRUE,0,12,#N/A,46,#N/A,2.93460490463215,15.35,1,FALSE,FALSE,3,TRUE,1,FALSE,100,"Swvu.PLA1.","ACwvu.PLA1.",#N/A,FALSE,FALSE,0,0,0,0,2,"","",TRUE,TRUE,FALSE,FALSE,1,60,#N/A,#N/A,FALSE,FALSE,FALSE,FALSE,FALSE,FALSE,FALSE,9,65532,65532,FALSE,FALSE,TRUE,TRUE,TRUE}</definedName>
    <definedName name="caja" localSheetId="25" hidden="1">{FALSE,FALSE,-1.25,-15.5,484.5,276.75,FALSE,FALSE,TRUE,TRUE,0,12,#N/A,46,#N/A,2.93460490463215,15.35,1,FALSE,FALSE,3,TRUE,1,FALSE,100,"Swvu.PLA1.","ACwvu.PLA1.",#N/A,FALSE,FALSE,0,0,0,0,2,"","",TRUE,TRUE,FALSE,FALSE,1,60,#N/A,#N/A,FALSE,FALSE,FALSE,FALSE,FALSE,FALSE,FALSE,9,65532,65532,FALSE,FALSE,TRUE,TRUE,TRUE}</definedName>
    <definedName name="caja" localSheetId="96" hidden="1">{FALSE,FALSE,-1.25,-15.5,484.5,276.75,FALSE,FALSE,TRUE,TRUE,0,12,#N/A,46,#N/A,2.93460490463215,15.35,1,FALSE,FALSE,3,TRUE,1,FALSE,100,"Swvu.PLA1.","ACwvu.PLA1.",#N/A,FALSE,FALSE,0,0,0,0,2,"","",TRUE,TRUE,FALSE,FALSE,1,60,#N/A,#N/A,FALSE,FALSE,FALSE,FALSE,FALSE,FALSE,FALSE,9,65532,65532,FALSE,FALSE,TRUE,TRUE,TRUE}</definedName>
    <definedName name="caja" localSheetId="97"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16" hidden="1">{FALSE,FALSE,-1.25,-15.5,484.5,276.75,FALSE,FALSE,TRUE,TRUE,0,12,#N/A,46,#N/A,2.93460490463215,15.35,1,FALSE,FALSE,3,TRUE,1,FALSE,100,"Swvu.PLA1.","ACwvu.PLA1.",#N/A,FALSE,FALSE,0,0,0,0,2,"","",TRUE,TRUE,FALSE,FALSE,1,60,#N/A,#N/A,FALSE,FALSE,FALSE,FALSE,FALSE,FALSE,FALSE,9,65532,65532,FALSE,FALSE,TRUE,TRUE,TRUE}</definedName>
    <definedName name="Caja1" localSheetId="19" hidden="1">{FALSE,FALSE,-1.25,-15.5,484.5,276.75,FALSE,FALSE,TRUE,TRUE,0,12,#N/A,46,#N/A,2.93460490463215,15.35,1,FALSE,FALSE,3,TRUE,1,FALSE,100,"Swvu.PLA1.","ACwvu.PLA1.",#N/A,FALSE,FALSE,0,0,0,0,2,"","",TRUE,TRUE,FALSE,FALSE,1,60,#N/A,#N/A,FALSE,FALSE,FALSE,FALSE,FALSE,FALSE,FALSE,9,65532,65532,FALSE,FALSE,TRUE,TRUE,TRUE}</definedName>
    <definedName name="Caja1" localSheetId="20" hidden="1">{FALSE,FALSE,-1.25,-15.5,484.5,276.75,FALSE,FALSE,TRUE,TRUE,0,12,#N/A,46,#N/A,2.93460490463215,15.35,1,FALSE,FALSE,3,TRUE,1,FALSE,100,"Swvu.PLA1.","ACwvu.PLA1.",#N/A,FALSE,FALSE,0,0,0,0,2,"","",TRUE,TRUE,FALSE,FALSE,1,60,#N/A,#N/A,FALSE,FALSE,FALSE,FALSE,FALSE,FALSE,FALSE,9,65532,65532,FALSE,FALSE,TRUE,TRUE,TRUE}</definedName>
    <definedName name="Caja1" localSheetId="22" hidden="1">{FALSE,FALSE,-1.25,-15.5,484.5,276.75,FALSE,FALSE,TRUE,TRUE,0,12,#N/A,46,#N/A,2.93460490463215,15.35,1,FALSE,FALSE,3,TRUE,1,FALSE,100,"Swvu.PLA1.","ACwvu.PLA1.",#N/A,FALSE,FALSE,0,0,0,0,2,"","",TRUE,TRUE,FALSE,FALSE,1,60,#N/A,#N/A,FALSE,FALSE,FALSE,FALSE,FALSE,FALSE,FALSE,9,65532,65532,FALSE,FALSE,TRUE,TRUE,TRUE}</definedName>
    <definedName name="Caja1" localSheetId="23" hidden="1">{FALSE,FALSE,-1.25,-15.5,484.5,276.75,FALSE,FALSE,TRUE,TRUE,0,12,#N/A,46,#N/A,2.93460490463215,15.35,1,FALSE,FALSE,3,TRUE,1,FALSE,100,"Swvu.PLA1.","ACwvu.PLA1.",#N/A,FALSE,FALSE,0,0,0,0,2,"","",TRUE,TRUE,FALSE,FALSE,1,60,#N/A,#N/A,FALSE,FALSE,FALSE,FALSE,FALSE,FALSE,FALSE,9,65532,65532,FALSE,FALSE,TRUE,TRUE,TRUE}</definedName>
    <definedName name="Caja1" localSheetId="26" hidden="1">{FALSE,FALSE,-1.25,-15.5,484.5,276.75,FALSE,FALSE,TRUE,TRUE,0,12,#N/A,46,#N/A,2.93460490463215,15.35,1,FALSE,FALSE,3,TRUE,1,FALSE,100,"Swvu.PLA1.","ACwvu.PLA1.",#N/A,FALSE,FALSE,0,0,0,0,2,"","",TRUE,TRUE,FALSE,FALSE,1,60,#N/A,#N/A,FALSE,FALSE,FALSE,FALSE,FALSE,FALSE,FALSE,9,65532,65532,FALSE,FALSE,TRUE,TRUE,TRUE}</definedName>
    <definedName name="Caja1" localSheetId="27" hidden="1">{FALSE,FALSE,-1.25,-15.5,484.5,276.75,FALSE,FALSE,TRUE,TRUE,0,12,#N/A,46,#N/A,2.93460490463215,15.35,1,FALSE,FALSE,3,TRUE,1,FALSE,100,"Swvu.PLA1.","ACwvu.PLA1.",#N/A,FALSE,FALSE,0,0,0,0,2,"","",TRUE,TRUE,FALSE,FALSE,1,60,#N/A,#N/A,FALSE,FALSE,FALSE,FALSE,FALSE,FALSE,FALSE,9,65532,65532,FALSE,FALSE,TRUE,TRUE,TRUE}</definedName>
    <definedName name="Caja1" localSheetId="103" hidden="1">{FALSE,FALSE,-1.25,-15.5,484.5,276.75,FALSE,FALSE,TRUE,TRUE,0,12,#N/A,46,#N/A,2.93460490463215,15.35,1,FALSE,FALSE,3,TRUE,1,FALSE,100,"Swvu.PLA1.","ACwvu.PLA1.",#N/A,FALSE,FALSE,0,0,0,0,2,"","",TRUE,TRUE,FALSE,FALSE,1,60,#N/A,#N/A,FALSE,FALSE,FALSE,FALSE,FALSE,FALSE,FALSE,9,65532,65532,FALSE,FALSE,TRUE,TRUE,TRUE}</definedName>
    <definedName name="Caja1" localSheetId="29" hidden="1">{FALSE,FALSE,-1.25,-15.5,484.5,276.75,FALSE,FALSE,TRUE,TRUE,0,12,#N/A,46,#N/A,2.93460490463215,15.35,1,FALSE,FALSE,3,TRUE,1,FALSE,100,"Swvu.PLA1.","ACwvu.PLA1.",#N/A,FALSE,FALSE,0,0,0,0,2,"","",TRUE,TRUE,FALSE,FALSE,1,60,#N/A,#N/A,FALSE,FALSE,FALSE,FALSE,FALSE,FALSE,FALSE,9,65532,65532,FALSE,FALSE,TRUE,TRUE,TRUE}</definedName>
    <definedName name="Caja1" localSheetId="28" hidden="1">{FALSE,FALSE,-1.25,-15.5,484.5,276.75,FALSE,FALSE,TRUE,TRUE,0,12,#N/A,46,#N/A,2.93460490463215,15.35,1,FALSE,FALSE,3,TRUE,1,FALSE,100,"Swvu.PLA1.","ACwvu.PLA1.",#N/A,FALSE,FALSE,0,0,0,0,2,"","",TRUE,TRUE,FALSE,FALSE,1,60,#N/A,#N/A,FALSE,FALSE,FALSE,FALSE,FALSE,FALSE,FALSE,9,65532,65532,FALSE,FALSE,TRUE,TRUE,TRUE}</definedName>
    <definedName name="Caja1" localSheetId="31" hidden="1">{FALSE,FALSE,-1.25,-15.5,484.5,276.75,FALSE,FALSE,TRUE,TRUE,0,12,#N/A,46,#N/A,2.93460490463215,15.35,1,FALSE,FALSE,3,TRUE,1,FALSE,100,"Swvu.PLA1.","ACwvu.PLA1.",#N/A,FALSE,FALSE,0,0,0,0,2,"","",TRUE,TRUE,FALSE,FALSE,1,60,#N/A,#N/A,FALSE,FALSE,FALSE,FALSE,FALSE,FALSE,FALSE,9,65532,65532,FALSE,FALSE,TRUE,TRUE,TRUE}</definedName>
    <definedName name="Caja1" localSheetId="34" hidden="1">{FALSE,FALSE,-1.25,-15.5,484.5,276.75,FALSE,FALSE,TRUE,TRUE,0,12,#N/A,46,#N/A,2.93460490463215,15.35,1,FALSE,FALSE,3,TRUE,1,FALSE,100,"Swvu.PLA1.","ACwvu.PLA1.",#N/A,FALSE,FALSE,0,0,0,0,2,"","",TRUE,TRUE,FALSE,FALSE,1,60,#N/A,#N/A,FALSE,FALSE,FALSE,FALSE,FALSE,FALSE,FALSE,9,65532,65532,FALSE,FALSE,TRUE,TRUE,TRUE}</definedName>
    <definedName name="Caja1" localSheetId="35" hidden="1">{FALSE,FALSE,-1.25,-15.5,484.5,276.75,FALSE,FALSE,TRUE,TRUE,0,12,#N/A,46,#N/A,2.93460490463215,15.35,1,FALSE,FALSE,3,TRUE,1,FALSE,100,"Swvu.PLA1.","ACwvu.PLA1.",#N/A,FALSE,FALSE,0,0,0,0,2,"","",TRUE,TRUE,FALSE,FALSE,1,60,#N/A,#N/A,FALSE,FALSE,FALSE,FALSE,FALSE,FALSE,FALSE,9,65532,65532,FALSE,FALSE,TRUE,TRUE,TRUE}</definedName>
    <definedName name="Caja1" localSheetId="36" hidden="1">{FALSE,FALSE,-1.25,-15.5,484.5,276.75,FALSE,FALSE,TRUE,TRUE,0,12,#N/A,46,#N/A,2.93460490463215,15.35,1,FALSE,FALSE,3,TRUE,1,FALSE,100,"Swvu.PLA1.","ACwvu.PLA1.",#N/A,FALSE,FALSE,0,0,0,0,2,"","",TRUE,TRUE,FALSE,FALSE,1,60,#N/A,#N/A,FALSE,FALSE,FALSE,FALSE,FALSE,FALSE,FALSE,9,65532,65532,FALSE,FALSE,TRUE,TRUE,TRUE}</definedName>
    <definedName name="Caja1" localSheetId="37" hidden="1">{FALSE,FALSE,-1.25,-15.5,484.5,276.75,FALSE,FALSE,TRUE,TRUE,0,12,#N/A,46,#N/A,2.93460490463215,15.35,1,FALSE,FALSE,3,TRUE,1,FALSE,100,"Swvu.PLA1.","ACwvu.PLA1.",#N/A,FALSE,FALSE,0,0,0,0,2,"","",TRUE,TRUE,FALSE,FALSE,1,60,#N/A,#N/A,FALSE,FALSE,FALSE,FALSE,FALSE,FALSE,FALSE,9,65532,65532,FALSE,FALSE,TRUE,TRUE,TRUE}</definedName>
    <definedName name="Caja1" localSheetId="38" hidden="1">{FALSE,FALSE,-1.25,-15.5,484.5,276.75,FALSE,FALSE,TRUE,TRUE,0,12,#N/A,46,#N/A,2.93460490463215,15.35,1,FALSE,FALSE,3,TRUE,1,FALSE,100,"Swvu.PLA1.","ACwvu.PLA1.",#N/A,FALSE,FALSE,0,0,0,0,2,"","",TRUE,TRUE,FALSE,FALSE,1,60,#N/A,#N/A,FALSE,FALSE,FALSE,FALSE,FALSE,FALSE,FALSE,9,65532,65532,FALSE,FALSE,TRUE,TRUE,TRUE}</definedName>
    <definedName name="Caja1" localSheetId="39" hidden="1">{FALSE,FALSE,-1.25,-15.5,484.5,276.75,FALSE,FALSE,TRUE,TRUE,0,12,#N/A,46,#N/A,2.93460490463215,15.35,1,FALSE,FALSE,3,TRUE,1,FALSE,100,"Swvu.PLA1.","ACwvu.PLA1.",#N/A,FALSE,FALSE,0,0,0,0,2,"","",TRUE,TRUE,FALSE,FALSE,1,60,#N/A,#N/A,FALSE,FALSE,FALSE,FALSE,FALSE,FALSE,FALSE,9,65532,65532,FALSE,FALSE,TRUE,TRUE,TRUE}</definedName>
    <definedName name="Caja1" localSheetId="2" hidden="1">{FALSE,FALSE,-1.25,-15.5,484.5,276.75,FALSE,FALSE,TRUE,TRUE,0,12,#N/A,46,#N/A,2.93460490463215,15.35,1,FALSE,FALSE,3,TRUE,1,FALSE,100,"Swvu.PLA1.","ACwvu.PLA1.",#N/A,FALSE,FALSE,0,0,0,0,2,"","",TRUE,TRUE,FALSE,FALSE,1,60,#N/A,#N/A,FALSE,FALSE,FALSE,FALSE,FALSE,FALSE,FALSE,9,65532,65532,FALSE,FALSE,TRUE,TRUE,TRUE}</definedName>
    <definedName name="Caja1" localSheetId="40" hidden="1">{FALSE,FALSE,-1.25,-15.5,484.5,276.75,FALSE,FALSE,TRUE,TRUE,0,12,#N/A,46,#N/A,2.93460490463215,15.35,1,FALSE,FALSE,3,TRUE,1,FALSE,100,"Swvu.PLA1.","ACwvu.PLA1.",#N/A,FALSE,FALSE,0,0,0,0,2,"","",TRUE,TRUE,FALSE,FALSE,1,60,#N/A,#N/A,FALSE,FALSE,FALSE,FALSE,FALSE,FALSE,FALSE,9,65532,65532,FALSE,FALSE,TRUE,TRUE,TRUE}</definedName>
    <definedName name="Caja1" localSheetId="41" hidden="1">{FALSE,FALSE,-1.25,-15.5,484.5,276.75,FALSE,FALSE,TRUE,TRUE,0,12,#N/A,46,#N/A,2.93460490463215,15.35,1,FALSE,FALSE,3,TRUE,1,FALSE,100,"Swvu.PLA1.","ACwvu.PLA1.",#N/A,FALSE,FALSE,0,0,0,0,2,"","",TRUE,TRUE,FALSE,FALSE,1,60,#N/A,#N/A,FALSE,FALSE,FALSE,FALSE,FALSE,FALSE,FALSE,9,65532,65532,FALSE,FALSE,TRUE,TRUE,TRUE}</definedName>
    <definedName name="Caja1" localSheetId="42" hidden="1">{FALSE,FALSE,-1.25,-15.5,484.5,276.75,FALSE,FALSE,TRUE,TRUE,0,12,#N/A,46,#N/A,2.93460490463215,15.35,1,FALSE,FALSE,3,TRUE,1,FALSE,100,"Swvu.PLA1.","ACwvu.PLA1.",#N/A,FALSE,FALSE,0,0,0,0,2,"","",TRUE,TRUE,FALSE,FALSE,1,60,#N/A,#N/A,FALSE,FALSE,FALSE,FALSE,FALSE,FALSE,FALSE,9,65532,65532,FALSE,FALSE,TRUE,TRUE,TRUE}</definedName>
    <definedName name="Caja1" localSheetId="43" hidden="1">{FALSE,FALSE,-1.25,-15.5,484.5,276.75,FALSE,FALSE,TRUE,TRUE,0,12,#N/A,46,#N/A,2.93460490463215,15.35,1,FALSE,FALSE,3,TRUE,1,FALSE,100,"Swvu.PLA1.","ACwvu.PLA1.",#N/A,FALSE,FALSE,0,0,0,0,2,"","",TRUE,TRUE,FALSE,FALSE,1,60,#N/A,#N/A,FALSE,FALSE,FALSE,FALSE,FALSE,FALSE,FALSE,9,65532,65532,FALSE,FALSE,TRUE,TRUE,TRUE}</definedName>
    <definedName name="Caja1" localSheetId="44" hidden="1">{FALSE,FALSE,-1.25,-15.5,484.5,276.75,FALSE,FALSE,TRUE,TRUE,0,12,#N/A,46,#N/A,2.93460490463215,15.35,1,FALSE,FALSE,3,TRUE,1,FALSE,100,"Swvu.PLA1.","ACwvu.PLA1.",#N/A,FALSE,FALSE,0,0,0,0,2,"","",TRUE,TRUE,FALSE,FALSE,1,60,#N/A,#N/A,FALSE,FALSE,FALSE,FALSE,FALSE,FALSE,FALSE,9,65532,65532,FALSE,FALSE,TRUE,TRUE,TRUE}</definedName>
    <definedName name="Caja1" localSheetId="59" hidden="1">{FALSE,FALSE,-1.25,-15.5,484.5,276.75,FALSE,FALSE,TRUE,TRUE,0,12,#N/A,46,#N/A,2.93460490463215,15.35,1,FALSE,FALSE,3,TRUE,1,FALSE,100,"Swvu.PLA1.","ACwvu.PLA1.",#N/A,FALSE,FALSE,0,0,0,0,2,"","",TRUE,TRUE,FALSE,FALSE,1,60,#N/A,#N/A,FALSE,FALSE,FALSE,FALSE,FALSE,FALSE,FALSE,9,65532,65532,FALSE,FALSE,TRUE,TRUE,TRUE}</definedName>
    <definedName name="Caja1" localSheetId="60" hidden="1">{FALSE,FALSE,-1.25,-15.5,484.5,276.75,FALSE,FALSE,TRUE,TRUE,0,12,#N/A,46,#N/A,2.93460490463215,15.35,1,FALSE,FALSE,3,TRUE,1,FALSE,100,"Swvu.PLA1.","ACwvu.PLA1.",#N/A,FALSE,FALSE,0,0,0,0,2,"","",TRUE,TRUE,FALSE,FALSE,1,60,#N/A,#N/A,FALSE,FALSE,FALSE,FALSE,FALSE,FALSE,FALSE,9,65532,65532,FALSE,FALSE,TRUE,TRUE,TRUE}</definedName>
    <definedName name="Caja1" localSheetId="63" hidden="1">{FALSE,FALSE,-1.25,-15.5,484.5,276.75,FALSE,FALSE,TRUE,TRUE,0,12,#N/A,46,#N/A,2.93460490463215,15.35,1,FALSE,FALSE,3,TRUE,1,FALSE,100,"Swvu.PLA1.","ACwvu.PLA1.",#N/A,FALSE,FALSE,0,0,0,0,2,"","",TRUE,TRUE,FALSE,FALSE,1,60,#N/A,#N/A,FALSE,FALSE,FALSE,FALSE,FALSE,FALSE,FALSE,9,65532,65532,FALSE,FALSE,TRUE,TRUE,TRUE}</definedName>
    <definedName name="Caja1" localSheetId="64" hidden="1">{FALSE,FALSE,-1.25,-15.5,484.5,276.75,FALSE,FALSE,TRUE,TRUE,0,12,#N/A,46,#N/A,2.93460490463215,15.35,1,FALSE,FALSE,3,TRUE,1,FALSE,100,"Swvu.PLA1.","ACwvu.PLA1.",#N/A,FALSE,FALSE,0,0,0,0,2,"","",TRUE,TRUE,FALSE,FALSE,1,60,#N/A,#N/A,FALSE,FALSE,FALSE,FALSE,FALSE,FALSE,FALSE,9,65532,65532,FALSE,FALSE,TRUE,TRUE,TRUE}</definedName>
    <definedName name="Caja1" localSheetId="15" hidden="1">{FALSE,FALSE,-1.25,-15.5,484.5,276.75,FALSE,FALSE,TRUE,TRUE,0,12,#N/A,46,#N/A,2.93460490463215,15.35,1,FALSE,FALSE,3,TRUE,1,FALSE,100,"Swvu.PLA1.","ACwvu.PLA1.",#N/A,FALSE,FALSE,0,0,0,0,2,"","",TRUE,TRUE,FALSE,FALSE,1,60,#N/A,#N/A,FALSE,FALSE,FALSE,FALSE,FALSE,FALSE,FALSE,9,65532,65532,FALSE,FALSE,TRUE,TRUE,TRUE}</definedName>
    <definedName name="Caja1" localSheetId="66" hidden="1">{FALSE,FALSE,-1.25,-15.5,484.5,276.75,FALSE,FALSE,TRUE,TRUE,0,12,#N/A,46,#N/A,2.93460490463215,15.35,1,FALSE,FALSE,3,TRUE,1,FALSE,100,"Swvu.PLA1.","ACwvu.PLA1.",#N/A,FALSE,FALSE,0,0,0,0,2,"","",TRUE,TRUE,FALSE,FALSE,1,60,#N/A,#N/A,FALSE,FALSE,FALSE,FALSE,FALSE,FALSE,FALSE,9,65532,65532,FALSE,FALSE,TRUE,TRUE,TRUE}</definedName>
    <definedName name="Caja1" localSheetId="67" hidden="1">{FALSE,FALSE,-1.25,-15.5,484.5,276.75,FALSE,FALSE,TRUE,TRUE,0,12,#N/A,46,#N/A,2.93460490463215,15.35,1,FALSE,FALSE,3,TRUE,1,FALSE,100,"Swvu.PLA1.","ACwvu.PLA1.",#N/A,FALSE,FALSE,0,0,0,0,2,"","",TRUE,TRUE,FALSE,FALSE,1,60,#N/A,#N/A,FALSE,FALSE,FALSE,FALSE,FALSE,FALSE,FALSE,9,65532,65532,FALSE,FALSE,TRUE,TRUE,TRUE}</definedName>
    <definedName name="Caja1" localSheetId="17" hidden="1">{FALSE,FALSE,-1.25,-15.5,484.5,276.75,FALSE,FALSE,TRUE,TRUE,0,12,#N/A,46,#N/A,2.93460490463215,15.35,1,FALSE,FALSE,3,TRUE,1,FALSE,100,"Swvu.PLA1.","ACwvu.PLA1.",#N/A,FALSE,FALSE,0,0,0,0,2,"","",TRUE,TRUE,FALSE,FALSE,1,60,#N/A,#N/A,FALSE,FALSE,FALSE,FALSE,FALSE,FALSE,FALSE,9,65532,65532,FALSE,FALSE,TRUE,TRUE,TRUE}</definedName>
    <definedName name="Caja1" localSheetId="82" hidden="1">{FALSE,FALSE,-1.25,-15.5,484.5,276.75,FALSE,FALSE,TRUE,TRUE,0,12,#N/A,46,#N/A,2.93460490463215,15.35,1,FALSE,FALSE,3,TRUE,1,FALSE,100,"Swvu.PLA1.","ACwvu.PLA1.",#N/A,FALSE,FALSE,0,0,0,0,2,"","",TRUE,TRUE,FALSE,FALSE,1,60,#N/A,#N/A,FALSE,FALSE,FALSE,FALSE,FALSE,FALSE,FALSE,9,65532,65532,FALSE,FALSE,TRUE,TRUE,TRUE}</definedName>
    <definedName name="Caja1" localSheetId="83" hidden="1">{FALSE,FALSE,-1.25,-15.5,484.5,276.75,FALSE,FALSE,TRUE,TRUE,0,12,#N/A,46,#N/A,2.93460490463215,15.35,1,FALSE,FALSE,3,TRUE,1,FALSE,100,"Swvu.PLA1.","ACwvu.PLA1.",#N/A,FALSE,FALSE,0,0,0,0,2,"","",TRUE,TRUE,FALSE,FALSE,1,60,#N/A,#N/A,FALSE,FALSE,FALSE,FALSE,FALSE,FALSE,FALSE,9,65532,65532,FALSE,FALSE,TRUE,TRUE,TRUE}</definedName>
    <definedName name="Caja1" localSheetId="84" hidden="1">{FALSE,FALSE,-1.25,-15.5,484.5,276.75,FALSE,FALSE,TRUE,TRUE,0,12,#N/A,46,#N/A,2.93460490463215,15.35,1,FALSE,FALSE,3,TRUE,1,FALSE,100,"Swvu.PLA1.","ACwvu.PLA1.",#N/A,FALSE,FALSE,0,0,0,0,2,"","",TRUE,TRUE,FALSE,FALSE,1,60,#N/A,#N/A,FALSE,FALSE,FALSE,FALSE,FALSE,FALSE,FALSE,9,65532,65532,FALSE,FALSE,TRUE,TRUE,TRUE}</definedName>
    <definedName name="Caja1" localSheetId="85" hidden="1">{FALSE,FALSE,-1.25,-15.5,484.5,276.75,FALSE,FALSE,TRUE,TRUE,0,12,#N/A,46,#N/A,2.93460490463215,15.35,1,FALSE,FALSE,3,TRUE,1,FALSE,100,"Swvu.PLA1.","ACwvu.PLA1.",#N/A,FALSE,FALSE,0,0,0,0,2,"","",TRUE,TRUE,FALSE,FALSE,1,60,#N/A,#N/A,FALSE,FALSE,FALSE,FALSE,FALSE,FALSE,FALSE,9,65532,65532,FALSE,FALSE,TRUE,TRUE,TRUE}</definedName>
    <definedName name="Caja1" localSheetId="86" hidden="1">{FALSE,FALSE,-1.25,-15.5,484.5,276.75,FALSE,FALSE,TRUE,TRUE,0,12,#N/A,46,#N/A,2.93460490463215,15.35,1,FALSE,FALSE,3,TRUE,1,FALSE,100,"Swvu.PLA1.","ACwvu.PLA1.",#N/A,FALSE,FALSE,0,0,0,0,2,"","",TRUE,TRUE,FALSE,FALSE,1,60,#N/A,#N/A,FALSE,FALSE,FALSE,FALSE,FALSE,FALSE,FALSE,9,65532,65532,FALSE,FALSE,TRUE,TRUE,TRUE}</definedName>
    <definedName name="Caja1" localSheetId="87" hidden="1">{FALSE,FALSE,-1.25,-15.5,484.5,276.75,FALSE,FALSE,TRUE,TRUE,0,12,#N/A,46,#N/A,2.93460490463215,15.35,1,FALSE,FALSE,3,TRUE,1,FALSE,100,"Swvu.PLA1.","ACwvu.PLA1.",#N/A,FALSE,FALSE,0,0,0,0,2,"","",TRUE,TRUE,FALSE,FALSE,1,60,#N/A,#N/A,FALSE,FALSE,FALSE,FALSE,FALSE,FALSE,FALSE,9,65532,65532,FALSE,FALSE,TRUE,TRUE,TRUE}</definedName>
    <definedName name="Caja1" localSheetId="90" hidden="1">{FALSE,FALSE,-1.25,-15.5,484.5,276.75,FALSE,FALSE,TRUE,TRUE,0,12,#N/A,46,#N/A,2.93460490463215,15.35,1,FALSE,FALSE,3,TRUE,1,FALSE,100,"Swvu.PLA1.","ACwvu.PLA1.",#N/A,FALSE,FALSE,0,0,0,0,2,"","",TRUE,TRUE,FALSE,FALSE,1,60,#N/A,#N/A,FALSE,FALSE,FALSE,FALSE,FALSE,FALSE,FALSE,9,65532,65532,FALSE,FALSE,TRUE,TRUE,TRUE}</definedName>
    <definedName name="Caja1" localSheetId="92" hidden="1">{FALSE,FALSE,-1.25,-15.5,484.5,276.75,FALSE,FALSE,TRUE,TRUE,0,12,#N/A,46,#N/A,2.93460490463215,15.35,1,FALSE,FALSE,3,TRUE,1,FALSE,100,"Swvu.PLA1.","ACwvu.PLA1.",#N/A,FALSE,FALSE,0,0,0,0,2,"","",TRUE,TRUE,FALSE,FALSE,1,60,#N/A,#N/A,FALSE,FALSE,FALSE,FALSE,FALSE,FALSE,FALSE,9,65532,65532,FALSE,FALSE,TRUE,TRUE,TRUE}</definedName>
    <definedName name="Caja1" localSheetId="93" hidden="1">{FALSE,FALSE,-1.25,-15.5,484.5,276.75,FALSE,FALSE,TRUE,TRUE,0,12,#N/A,46,#N/A,2.93460490463215,15.35,1,FALSE,FALSE,3,TRUE,1,FALSE,100,"Swvu.PLA1.","ACwvu.PLA1.",#N/A,FALSE,FALSE,0,0,0,0,2,"","",TRUE,TRUE,FALSE,FALSE,1,60,#N/A,#N/A,FALSE,FALSE,FALSE,FALSE,FALSE,FALSE,FALSE,9,65532,65532,FALSE,FALSE,TRUE,TRUE,TRUE}</definedName>
    <definedName name="Caja1" localSheetId="18" hidden="1">{FALSE,FALSE,-1.25,-15.5,484.5,276.75,FALSE,FALSE,TRUE,TRUE,0,12,#N/A,46,#N/A,2.93460490463215,15.35,1,FALSE,FALSE,3,TRUE,1,FALSE,100,"Swvu.PLA1.","ACwvu.PLA1.",#N/A,FALSE,FALSE,0,0,0,0,2,"","",TRUE,TRUE,FALSE,FALSE,1,60,#N/A,#N/A,FALSE,FALSE,FALSE,FALSE,FALSE,FALSE,FALSE,9,65532,65532,FALSE,FALSE,TRUE,TRUE,TRUE}</definedName>
    <definedName name="Caja1" localSheetId="94" hidden="1">{FALSE,FALSE,-1.25,-15.5,484.5,276.75,FALSE,FALSE,TRUE,TRUE,0,12,#N/A,46,#N/A,2.93460490463215,15.35,1,FALSE,FALSE,3,TRUE,1,FALSE,100,"Swvu.PLA1.","ACwvu.PLA1.",#N/A,FALSE,FALSE,0,0,0,0,2,"","",TRUE,TRUE,FALSE,FALSE,1,60,#N/A,#N/A,FALSE,FALSE,FALSE,FALSE,FALSE,FALSE,FALSE,9,65532,65532,FALSE,FALSE,TRUE,TRUE,TRUE}</definedName>
    <definedName name="Caja1" localSheetId="95" hidden="1">{FALSE,FALSE,-1.25,-15.5,484.5,276.75,FALSE,FALSE,TRUE,TRUE,0,12,#N/A,46,#N/A,2.93460490463215,15.35,1,FALSE,FALSE,3,TRUE,1,FALSE,100,"Swvu.PLA1.","ACwvu.PLA1.",#N/A,FALSE,FALSE,0,0,0,0,2,"","",TRUE,TRUE,FALSE,FALSE,1,60,#N/A,#N/A,FALSE,FALSE,FALSE,FALSE,FALSE,FALSE,FALSE,9,65532,65532,FALSE,FALSE,TRUE,TRUE,TRUE}</definedName>
    <definedName name="Caja1" localSheetId="98" hidden="1">{FALSE,FALSE,-1.25,-15.5,484.5,276.75,FALSE,FALSE,TRUE,TRUE,0,12,#N/A,46,#N/A,2.93460490463215,15.35,1,FALSE,FALSE,3,TRUE,1,FALSE,100,"Swvu.PLA1.","ACwvu.PLA1.",#N/A,FALSE,FALSE,0,0,0,0,2,"","",TRUE,TRUE,FALSE,FALSE,1,60,#N/A,#N/A,FALSE,FALSE,FALSE,FALSE,FALSE,FALSE,FALSE,9,65532,65532,FALSE,FALSE,TRUE,TRUE,TRUE}</definedName>
    <definedName name="Caja1" localSheetId="99" hidden="1">{FALSE,FALSE,-1.25,-15.5,484.5,276.75,FALSE,FALSE,TRUE,TRUE,0,12,#N/A,46,#N/A,2.93460490463215,15.35,1,FALSE,FALSE,3,TRUE,1,FALSE,100,"Swvu.PLA1.","ACwvu.PLA1.",#N/A,FALSE,FALSE,0,0,0,0,2,"","",TRUE,TRUE,FALSE,FALSE,1,60,#N/A,#N/A,FALSE,FALSE,FALSE,FALSE,FALSE,FALSE,FALSE,9,65532,65532,FALSE,FALSE,TRUE,TRUE,TRUE}</definedName>
    <definedName name="Caja1" localSheetId="101" hidden="1">{FALSE,FALSE,-1.25,-15.5,484.5,276.75,FALSE,FALSE,TRUE,TRUE,0,12,#N/A,46,#N/A,2.93460490463215,15.35,1,FALSE,FALSE,3,TRUE,1,FALSE,100,"Swvu.PLA1.","ACwvu.PLA1.",#N/A,FALSE,FALSE,0,0,0,0,2,"","",TRUE,TRUE,FALSE,FALSE,1,60,#N/A,#N/A,FALSE,FALSE,FALSE,FALSE,FALSE,FALSE,FALSE,9,65532,65532,FALSE,FALSE,TRUE,TRUE,TRUE}</definedName>
    <definedName name="Caja1" localSheetId="102" hidden="1">{FALSE,FALSE,-1.25,-15.5,484.5,276.75,FALSE,FALSE,TRUE,TRUE,0,12,#N/A,46,#N/A,2.93460490463215,15.35,1,FALSE,FALSE,3,TRUE,1,FALSE,100,"Swvu.PLA1.","ACwvu.PLA1.",#N/A,FALSE,FALSE,0,0,0,0,2,"","",TRUE,TRUE,FALSE,FALSE,1,60,#N/A,#N/A,FALSE,FALSE,FALSE,FALSE,FALSE,FALSE,FALSE,9,65532,65532,FALSE,FALSE,TRUE,TRUE,TRUE}</definedName>
    <definedName name="Caja1" localSheetId="21" hidden="1">{FALSE,FALSE,-1.25,-15.5,484.5,276.75,FALSE,FALSE,TRUE,TRUE,0,12,#N/A,46,#N/A,2.93460490463215,15.35,1,FALSE,FALSE,3,TRUE,1,FALSE,100,"Swvu.PLA1.","ACwvu.PLA1.",#N/A,FALSE,FALSE,0,0,0,0,2,"","",TRUE,TRUE,FALSE,FALSE,1,60,#N/A,#N/A,FALSE,FALSE,FALSE,FALSE,FALSE,FALSE,FALSE,9,65532,65532,FALSE,FALSE,TRUE,TRUE,TRUE}</definedName>
    <definedName name="Caja1" localSheetId="24" hidden="1">{FALSE,FALSE,-1.25,-15.5,484.5,276.75,FALSE,FALSE,TRUE,TRUE,0,12,#N/A,46,#N/A,2.93460490463215,15.35,1,FALSE,FALSE,3,TRUE,1,FALSE,100,"Swvu.PLA1.","ACwvu.PLA1.",#N/A,FALSE,FALSE,0,0,0,0,2,"","",TRUE,TRUE,FALSE,FALSE,1,60,#N/A,#N/A,FALSE,FALSE,FALSE,FALSE,FALSE,FALSE,FALSE,9,65532,65532,FALSE,FALSE,TRUE,TRUE,TRUE}</definedName>
    <definedName name="Caja1" localSheetId="25" hidden="1">{FALSE,FALSE,-1.25,-15.5,484.5,276.75,FALSE,FALSE,TRUE,TRUE,0,12,#N/A,46,#N/A,2.93460490463215,15.35,1,FALSE,FALSE,3,TRUE,1,FALSE,100,"Swvu.PLA1.","ACwvu.PLA1.",#N/A,FALSE,FALSE,0,0,0,0,2,"","",TRUE,TRUE,FALSE,FALSE,1,60,#N/A,#N/A,FALSE,FALSE,FALSE,FALSE,FALSE,FALSE,FALSE,9,65532,65532,FALSE,FALSE,TRUE,TRUE,TRUE}</definedName>
    <definedName name="Caja1" localSheetId="96" hidden="1">{FALSE,FALSE,-1.25,-15.5,484.5,276.75,FALSE,FALSE,TRUE,TRUE,0,12,#N/A,46,#N/A,2.93460490463215,15.35,1,FALSE,FALSE,3,TRUE,1,FALSE,100,"Swvu.PLA1.","ACwvu.PLA1.",#N/A,FALSE,FALSE,0,0,0,0,2,"","",TRUE,TRUE,FALSE,FALSE,1,60,#N/A,#N/A,FALSE,FALSE,FALSE,FALSE,FALSE,FALSE,FALSE,9,65532,65532,FALSE,FALSE,TRUE,TRUE,TRUE}</definedName>
    <definedName name="Caja1" localSheetId="97"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16" hidden="1">{FALSE,FALSE,-1.25,-15.5,484.5,276.75,FALSE,FALSE,TRUE,TRUE,0,12,#N/A,46,#N/A,2.93460490463215,15.35,1,FALSE,FALSE,3,TRUE,1,FALSE,100,"Swvu.PLA1.","ACwvu.PLA1.",#N/A,FALSE,FALSE,0,0,0,0,2,"","",TRUE,TRUE,FALSE,FALSE,1,60,#N/A,#N/A,FALSE,FALSE,FALSE,FALSE,FALSE,FALSE,FALSE,9,65532,65532,FALSE,FALSE,TRUE,TRUE,TRUE}</definedName>
    <definedName name="caja2" localSheetId="19" hidden="1">{FALSE,FALSE,-1.25,-15.5,484.5,276.75,FALSE,FALSE,TRUE,TRUE,0,12,#N/A,46,#N/A,2.93460490463215,15.35,1,FALSE,FALSE,3,TRUE,1,FALSE,100,"Swvu.PLA1.","ACwvu.PLA1.",#N/A,FALSE,FALSE,0,0,0,0,2,"","",TRUE,TRUE,FALSE,FALSE,1,60,#N/A,#N/A,FALSE,FALSE,FALSE,FALSE,FALSE,FALSE,FALSE,9,65532,65532,FALSE,FALSE,TRUE,TRUE,TRUE}</definedName>
    <definedName name="caja2" localSheetId="20" hidden="1">{FALSE,FALSE,-1.25,-15.5,484.5,276.75,FALSE,FALSE,TRUE,TRUE,0,12,#N/A,46,#N/A,2.93460490463215,15.35,1,FALSE,FALSE,3,TRUE,1,FALSE,100,"Swvu.PLA1.","ACwvu.PLA1.",#N/A,FALSE,FALSE,0,0,0,0,2,"","",TRUE,TRUE,FALSE,FALSE,1,60,#N/A,#N/A,FALSE,FALSE,FALSE,FALSE,FALSE,FALSE,FALSE,9,65532,65532,FALSE,FALSE,TRUE,TRUE,TRUE}</definedName>
    <definedName name="caja2" localSheetId="22" hidden="1">{FALSE,FALSE,-1.25,-15.5,484.5,276.75,FALSE,FALSE,TRUE,TRUE,0,12,#N/A,46,#N/A,2.93460490463215,15.35,1,FALSE,FALSE,3,TRUE,1,FALSE,100,"Swvu.PLA1.","ACwvu.PLA1.",#N/A,FALSE,FALSE,0,0,0,0,2,"","",TRUE,TRUE,FALSE,FALSE,1,60,#N/A,#N/A,FALSE,FALSE,FALSE,FALSE,FALSE,FALSE,FALSE,9,65532,65532,FALSE,FALSE,TRUE,TRUE,TRUE}</definedName>
    <definedName name="caja2" localSheetId="23" hidden="1">{FALSE,FALSE,-1.25,-15.5,484.5,276.75,FALSE,FALSE,TRUE,TRUE,0,12,#N/A,46,#N/A,2.93460490463215,15.35,1,FALSE,FALSE,3,TRUE,1,FALSE,100,"Swvu.PLA1.","ACwvu.PLA1.",#N/A,FALSE,FALSE,0,0,0,0,2,"","",TRUE,TRUE,FALSE,FALSE,1,60,#N/A,#N/A,FALSE,FALSE,FALSE,FALSE,FALSE,FALSE,FALSE,9,65532,65532,FALSE,FALSE,TRUE,TRUE,TRUE}</definedName>
    <definedName name="caja2" localSheetId="26" hidden="1">{FALSE,FALSE,-1.25,-15.5,484.5,276.75,FALSE,FALSE,TRUE,TRUE,0,12,#N/A,46,#N/A,2.93460490463215,15.35,1,FALSE,FALSE,3,TRUE,1,FALSE,100,"Swvu.PLA1.","ACwvu.PLA1.",#N/A,FALSE,FALSE,0,0,0,0,2,"","",TRUE,TRUE,FALSE,FALSE,1,60,#N/A,#N/A,FALSE,FALSE,FALSE,FALSE,FALSE,FALSE,FALSE,9,65532,65532,FALSE,FALSE,TRUE,TRUE,TRUE}</definedName>
    <definedName name="caja2" localSheetId="27" hidden="1">{FALSE,FALSE,-1.25,-15.5,484.5,276.75,FALSE,FALSE,TRUE,TRUE,0,12,#N/A,46,#N/A,2.93460490463215,15.35,1,FALSE,FALSE,3,TRUE,1,FALSE,100,"Swvu.PLA1.","ACwvu.PLA1.",#N/A,FALSE,FALSE,0,0,0,0,2,"","",TRUE,TRUE,FALSE,FALSE,1,60,#N/A,#N/A,FALSE,FALSE,FALSE,FALSE,FALSE,FALSE,FALSE,9,65532,65532,FALSE,FALSE,TRUE,TRUE,TRUE}</definedName>
    <definedName name="caja2" localSheetId="103" hidden="1">{FALSE,FALSE,-1.25,-15.5,484.5,276.75,FALSE,FALSE,TRUE,TRUE,0,12,#N/A,46,#N/A,2.93460490463215,15.35,1,FALSE,FALSE,3,TRUE,1,FALSE,100,"Swvu.PLA1.","ACwvu.PLA1.",#N/A,FALSE,FALSE,0,0,0,0,2,"","",TRUE,TRUE,FALSE,FALSE,1,60,#N/A,#N/A,FALSE,FALSE,FALSE,FALSE,FALSE,FALSE,FALSE,9,65532,65532,FALSE,FALSE,TRUE,TRUE,TRUE}</definedName>
    <definedName name="caja2" localSheetId="29" hidden="1">{FALSE,FALSE,-1.25,-15.5,484.5,276.75,FALSE,FALSE,TRUE,TRUE,0,12,#N/A,46,#N/A,2.93460490463215,15.35,1,FALSE,FALSE,3,TRUE,1,FALSE,100,"Swvu.PLA1.","ACwvu.PLA1.",#N/A,FALSE,FALSE,0,0,0,0,2,"","",TRUE,TRUE,FALSE,FALSE,1,60,#N/A,#N/A,FALSE,FALSE,FALSE,FALSE,FALSE,FALSE,FALSE,9,65532,65532,FALSE,FALSE,TRUE,TRUE,TRUE}</definedName>
    <definedName name="caja2" localSheetId="28" hidden="1">{FALSE,FALSE,-1.25,-15.5,484.5,276.75,FALSE,FALSE,TRUE,TRUE,0,12,#N/A,46,#N/A,2.93460490463215,15.35,1,FALSE,FALSE,3,TRUE,1,FALSE,100,"Swvu.PLA1.","ACwvu.PLA1.",#N/A,FALSE,FALSE,0,0,0,0,2,"","",TRUE,TRUE,FALSE,FALSE,1,60,#N/A,#N/A,FALSE,FALSE,FALSE,FALSE,FALSE,FALSE,FALSE,9,65532,65532,FALSE,FALSE,TRUE,TRUE,TRUE}</definedName>
    <definedName name="caja2" localSheetId="31" hidden="1">{FALSE,FALSE,-1.25,-15.5,484.5,276.75,FALSE,FALSE,TRUE,TRUE,0,12,#N/A,46,#N/A,2.93460490463215,15.35,1,FALSE,FALSE,3,TRUE,1,FALSE,100,"Swvu.PLA1.","ACwvu.PLA1.",#N/A,FALSE,FALSE,0,0,0,0,2,"","",TRUE,TRUE,FALSE,FALSE,1,60,#N/A,#N/A,FALSE,FALSE,FALSE,FALSE,FALSE,FALSE,FALSE,9,65532,65532,FALSE,FALSE,TRUE,TRUE,TRUE}</definedName>
    <definedName name="caja2" localSheetId="34" hidden="1">{FALSE,FALSE,-1.25,-15.5,484.5,276.75,FALSE,FALSE,TRUE,TRUE,0,12,#N/A,46,#N/A,2.93460490463215,15.35,1,FALSE,FALSE,3,TRUE,1,FALSE,100,"Swvu.PLA1.","ACwvu.PLA1.",#N/A,FALSE,FALSE,0,0,0,0,2,"","",TRUE,TRUE,FALSE,FALSE,1,60,#N/A,#N/A,FALSE,FALSE,FALSE,FALSE,FALSE,FALSE,FALSE,9,65532,65532,FALSE,FALSE,TRUE,TRUE,TRUE}</definedName>
    <definedName name="caja2" localSheetId="35" hidden="1">{FALSE,FALSE,-1.25,-15.5,484.5,276.75,FALSE,FALSE,TRUE,TRUE,0,12,#N/A,46,#N/A,2.93460490463215,15.35,1,FALSE,FALSE,3,TRUE,1,FALSE,100,"Swvu.PLA1.","ACwvu.PLA1.",#N/A,FALSE,FALSE,0,0,0,0,2,"","",TRUE,TRUE,FALSE,FALSE,1,60,#N/A,#N/A,FALSE,FALSE,FALSE,FALSE,FALSE,FALSE,FALSE,9,65532,65532,FALSE,FALSE,TRUE,TRUE,TRUE}</definedName>
    <definedName name="caja2" localSheetId="36" hidden="1">{FALSE,FALSE,-1.25,-15.5,484.5,276.75,FALSE,FALSE,TRUE,TRUE,0,12,#N/A,46,#N/A,2.93460490463215,15.35,1,FALSE,FALSE,3,TRUE,1,FALSE,100,"Swvu.PLA1.","ACwvu.PLA1.",#N/A,FALSE,FALSE,0,0,0,0,2,"","",TRUE,TRUE,FALSE,FALSE,1,60,#N/A,#N/A,FALSE,FALSE,FALSE,FALSE,FALSE,FALSE,FALSE,9,65532,65532,FALSE,FALSE,TRUE,TRUE,TRUE}</definedName>
    <definedName name="caja2" localSheetId="37" hidden="1">{FALSE,FALSE,-1.25,-15.5,484.5,276.75,FALSE,FALSE,TRUE,TRUE,0,12,#N/A,46,#N/A,2.93460490463215,15.35,1,FALSE,FALSE,3,TRUE,1,FALSE,100,"Swvu.PLA1.","ACwvu.PLA1.",#N/A,FALSE,FALSE,0,0,0,0,2,"","",TRUE,TRUE,FALSE,FALSE,1,60,#N/A,#N/A,FALSE,FALSE,FALSE,FALSE,FALSE,FALSE,FALSE,9,65532,65532,FALSE,FALSE,TRUE,TRUE,TRUE}</definedName>
    <definedName name="caja2" localSheetId="38" hidden="1">{FALSE,FALSE,-1.25,-15.5,484.5,276.75,FALSE,FALSE,TRUE,TRUE,0,12,#N/A,46,#N/A,2.93460490463215,15.35,1,FALSE,FALSE,3,TRUE,1,FALSE,100,"Swvu.PLA1.","ACwvu.PLA1.",#N/A,FALSE,FALSE,0,0,0,0,2,"","",TRUE,TRUE,FALSE,FALSE,1,60,#N/A,#N/A,FALSE,FALSE,FALSE,FALSE,FALSE,FALSE,FALSE,9,65532,65532,FALSE,FALSE,TRUE,TRUE,TRUE}</definedName>
    <definedName name="caja2" localSheetId="39" hidden="1">{FALSE,FALSE,-1.25,-15.5,484.5,276.75,FALSE,FALSE,TRUE,TRUE,0,12,#N/A,46,#N/A,2.93460490463215,15.35,1,FALSE,FALSE,3,TRUE,1,FALSE,100,"Swvu.PLA1.","ACwvu.PLA1.",#N/A,FALSE,FALSE,0,0,0,0,2,"","",TRUE,TRUE,FALSE,FALSE,1,60,#N/A,#N/A,FALSE,FALSE,FALSE,FALSE,FALSE,FALSE,FALSE,9,65532,65532,FALSE,FALSE,TRUE,TRUE,TRUE}</definedName>
    <definedName name="caja2" localSheetId="2" hidden="1">{FALSE,FALSE,-1.25,-15.5,484.5,276.75,FALSE,FALSE,TRUE,TRUE,0,12,#N/A,46,#N/A,2.93460490463215,15.35,1,FALSE,FALSE,3,TRUE,1,FALSE,100,"Swvu.PLA1.","ACwvu.PLA1.",#N/A,FALSE,FALSE,0,0,0,0,2,"","",TRUE,TRUE,FALSE,FALSE,1,60,#N/A,#N/A,FALSE,FALSE,FALSE,FALSE,FALSE,FALSE,FALSE,9,65532,65532,FALSE,FALSE,TRUE,TRUE,TRUE}</definedName>
    <definedName name="caja2" localSheetId="40" hidden="1">{FALSE,FALSE,-1.25,-15.5,484.5,276.75,FALSE,FALSE,TRUE,TRUE,0,12,#N/A,46,#N/A,2.93460490463215,15.35,1,FALSE,FALSE,3,TRUE,1,FALSE,100,"Swvu.PLA1.","ACwvu.PLA1.",#N/A,FALSE,FALSE,0,0,0,0,2,"","",TRUE,TRUE,FALSE,FALSE,1,60,#N/A,#N/A,FALSE,FALSE,FALSE,FALSE,FALSE,FALSE,FALSE,9,65532,65532,FALSE,FALSE,TRUE,TRUE,TRUE}</definedName>
    <definedName name="caja2" localSheetId="41" hidden="1">{FALSE,FALSE,-1.25,-15.5,484.5,276.75,FALSE,FALSE,TRUE,TRUE,0,12,#N/A,46,#N/A,2.93460490463215,15.35,1,FALSE,FALSE,3,TRUE,1,FALSE,100,"Swvu.PLA1.","ACwvu.PLA1.",#N/A,FALSE,FALSE,0,0,0,0,2,"","",TRUE,TRUE,FALSE,FALSE,1,60,#N/A,#N/A,FALSE,FALSE,FALSE,FALSE,FALSE,FALSE,FALSE,9,65532,65532,FALSE,FALSE,TRUE,TRUE,TRUE}</definedName>
    <definedName name="caja2" localSheetId="42" hidden="1">{FALSE,FALSE,-1.25,-15.5,484.5,276.75,FALSE,FALSE,TRUE,TRUE,0,12,#N/A,46,#N/A,2.93460490463215,15.35,1,FALSE,FALSE,3,TRUE,1,FALSE,100,"Swvu.PLA1.","ACwvu.PLA1.",#N/A,FALSE,FALSE,0,0,0,0,2,"","",TRUE,TRUE,FALSE,FALSE,1,60,#N/A,#N/A,FALSE,FALSE,FALSE,FALSE,FALSE,FALSE,FALSE,9,65532,65532,FALSE,FALSE,TRUE,TRUE,TRUE}</definedName>
    <definedName name="caja2" localSheetId="43" hidden="1">{FALSE,FALSE,-1.25,-15.5,484.5,276.75,FALSE,FALSE,TRUE,TRUE,0,12,#N/A,46,#N/A,2.93460490463215,15.35,1,FALSE,FALSE,3,TRUE,1,FALSE,100,"Swvu.PLA1.","ACwvu.PLA1.",#N/A,FALSE,FALSE,0,0,0,0,2,"","",TRUE,TRUE,FALSE,FALSE,1,60,#N/A,#N/A,FALSE,FALSE,FALSE,FALSE,FALSE,FALSE,FALSE,9,65532,65532,FALSE,FALSE,TRUE,TRUE,TRUE}</definedName>
    <definedName name="caja2" localSheetId="44" hidden="1">{FALSE,FALSE,-1.25,-15.5,484.5,276.75,FALSE,FALSE,TRUE,TRUE,0,12,#N/A,46,#N/A,2.93460490463215,15.35,1,FALSE,FALSE,3,TRUE,1,FALSE,100,"Swvu.PLA1.","ACwvu.PLA1.",#N/A,FALSE,FALSE,0,0,0,0,2,"","",TRUE,TRUE,FALSE,FALSE,1,60,#N/A,#N/A,FALSE,FALSE,FALSE,FALSE,FALSE,FALSE,FALSE,9,65532,65532,FALSE,FALSE,TRUE,TRUE,TRUE}</definedName>
    <definedName name="caja2" localSheetId="59" hidden="1">{FALSE,FALSE,-1.25,-15.5,484.5,276.75,FALSE,FALSE,TRUE,TRUE,0,12,#N/A,46,#N/A,2.93460490463215,15.35,1,FALSE,FALSE,3,TRUE,1,FALSE,100,"Swvu.PLA1.","ACwvu.PLA1.",#N/A,FALSE,FALSE,0,0,0,0,2,"","",TRUE,TRUE,FALSE,FALSE,1,60,#N/A,#N/A,FALSE,FALSE,FALSE,FALSE,FALSE,FALSE,FALSE,9,65532,65532,FALSE,FALSE,TRUE,TRUE,TRUE}</definedName>
    <definedName name="caja2" localSheetId="60" hidden="1">{FALSE,FALSE,-1.25,-15.5,484.5,276.75,FALSE,FALSE,TRUE,TRUE,0,12,#N/A,46,#N/A,2.93460490463215,15.35,1,FALSE,FALSE,3,TRUE,1,FALSE,100,"Swvu.PLA1.","ACwvu.PLA1.",#N/A,FALSE,FALSE,0,0,0,0,2,"","",TRUE,TRUE,FALSE,FALSE,1,60,#N/A,#N/A,FALSE,FALSE,FALSE,FALSE,FALSE,FALSE,FALSE,9,65532,65532,FALSE,FALSE,TRUE,TRUE,TRUE}</definedName>
    <definedName name="caja2" localSheetId="63" hidden="1">{FALSE,FALSE,-1.25,-15.5,484.5,276.75,FALSE,FALSE,TRUE,TRUE,0,12,#N/A,46,#N/A,2.93460490463215,15.35,1,FALSE,FALSE,3,TRUE,1,FALSE,100,"Swvu.PLA1.","ACwvu.PLA1.",#N/A,FALSE,FALSE,0,0,0,0,2,"","",TRUE,TRUE,FALSE,FALSE,1,60,#N/A,#N/A,FALSE,FALSE,FALSE,FALSE,FALSE,FALSE,FALSE,9,65532,65532,FALSE,FALSE,TRUE,TRUE,TRUE}</definedName>
    <definedName name="caja2" localSheetId="64" hidden="1">{FALSE,FALSE,-1.25,-15.5,484.5,276.75,FALSE,FALSE,TRUE,TRUE,0,12,#N/A,46,#N/A,2.93460490463215,15.35,1,FALSE,FALSE,3,TRUE,1,FALSE,100,"Swvu.PLA1.","ACwvu.PLA1.",#N/A,FALSE,FALSE,0,0,0,0,2,"","",TRUE,TRUE,FALSE,FALSE,1,60,#N/A,#N/A,FALSE,FALSE,FALSE,FALSE,FALSE,FALSE,FALSE,9,65532,65532,FALSE,FALSE,TRUE,TRUE,TRUE}</definedName>
    <definedName name="caja2" localSheetId="15" hidden="1">{FALSE,FALSE,-1.25,-15.5,484.5,276.75,FALSE,FALSE,TRUE,TRUE,0,12,#N/A,46,#N/A,2.93460490463215,15.35,1,FALSE,FALSE,3,TRUE,1,FALSE,100,"Swvu.PLA1.","ACwvu.PLA1.",#N/A,FALSE,FALSE,0,0,0,0,2,"","",TRUE,TRUE,FALSE,FALSE,1,60,#N/A,#N/A,FALSE,FALSE,FALSE,FALSE,FALSE,FALSE,FALSE,9,65532,65532,FALSE,FALSE,TRUE,TRUE,TRUE}</definedName>
    <definedName name="caja2" localSheetId="66" hidden="1">{FALSE,FALSE,-1.25,-15.5,484.5,276.75,FALSE,FALSE,TRUE,TRUE,0,12,#N/A,46,#N/A,2.93460490463215,15.35,1,FALSE,FALSE,3,TRUE,1,FALSE,100,"Swvu.PLA1.","ACwvu.PLA1.",#N/A,FALSE,FALSE,0,0,0,0,2,"","",TRUE,TRUE,FALSE,FALSE,1,60,#N/A,#N/A,FALSE,FALSE,FALSE,FALSE,FALSE,FALSE,FALSE,9,65532,65532,FALSE,FALSE,TRUE,TRUE,TRUE}</definedName>
    <definedName name="caja2" localSheetId="67" hidden="1">{FALSE,FALSE,-1.25,-15.5,484.5,276.75,FALSE,FALSE,TRUE,TRUE,0,12,#N/A,46,#N/A,2.93460490463215,15.35,1,FALSE,FALSE,3,TRUE,1,FALSE,100,"Swvu.PLA1.","ACwvu.PLA1.",#N/A,FALSE,FALSE,0,0,0,0,2,"","",TRUE,TRUE,FALSE,FALSE,1,60,#N/A,#N/A,FALSE,FALSE,FALSE,FALSE,FALSE,FALSE,FALSE,9,65532,65532,FALSE,FALSE,TRUE,TRUE,TRUE}</definedName>
    <definedName name="caja2" localSheetId="17" hidden="1">{FALSE,FALSE,-1.25,-15.5,484.5,276.75,FALSE,FALSE,TRUE,TRUE,0,12,#N/A,46,#N/A,2.93460490463215,15.35,1,FALSE,FALSE,3,TRUE,1,FALSE,100,"Swvu.PLA1.","ACwvu.PLA1.",#N/A,FALSE,FALSE,0,0,0,0,2,"","",TRUE,TRUE,FALSE,FALSE,1,60,#N/A,#N/A,FALSE,FALSE,FALSE,FALSE,FALSE,FALSE,FALSE,9,65532,65532,FALSE,FALSE,TRUE,TRUE,TRUE}</definedName>
    <definedName name="caja2" localSheetId="82" hidden="1">{FALSE,FALSE,-1.25,-15.5,484.5,276.75,FALSE,FALSE,TRUE,TRUE,0,12,#N/A,46,#N/A,2.93460490463215,15.35,1,FALSE,FALSE,3,TRUE,1,FALSE,100,"Swvu.PLA1.","ACwvu.PLA1.",#N/A,FALSE,FALSE,0,0,0,0,2,"","",TRUE,TRUE,FALSE,FALSE,1,60,#N/A,#N/A,FALSE,FALSE,FALSE,FALSE,FALSE,FALSE,FALSE,9,65532,65532,FALSE,FALSE,TRUE,TRUE,TRUE}</definedName>
    <definedName name="caja2" localSheetId="83" hidden="1">{FALSE,FALSE,-1.25,-15.5,484.5,276.75,FALSE,FALSE,TRUE,TRUE,0,12,#N/A,46,#N/A,2.93460490463215,15.35,1,FALSE,FALSE,3,TRUE,1,FALSE,100,"Swvu.PLA1.","ACwvu.PLA1.",#N/A,FALSE,FALSE,0,0,0,0,2,"","",TRUE,TRUE,FALSE,FALSE,1,60,#N/A,#N/A,FALSE,FALSE,FALSE,FALSE,FALSE,FALSE,FALSE,9,65532,65532,FALSE,FALSE,TRUE,TRUE,TRUE}</definedName>
    <definedName name="caja2" localSheetId="84" hidden="1">{FALSE,FALSE,-1.25,-15.5,484.5,276.75,FALSE,FALSE,TRUE,TRUE,0,12,#N/A,46,#N/A,2.93460490463215,15.35,1,FALSE,FALSE,3,TRUE,1,FALSE,100,"Swvu.PLA1.","ACwvu.PLA1.",#N/A,FALSE,FALSE,0,0,0,0,2,"","",TRUE,TRUE,FALSE,FALSE,1,60,#N/A,#N/A,FALSE,FALSE,FALSE,FALSE,FALSE,FALSE,FALSE,9,65532,65532,FALSE,FALSE,TRUE,TRUE,TRUE}</definedName>
    <definedName name="caja2" localSheetId="85" hidden="1">{FALSE,FALSE,-1.25,-15.5,484.5,276.75,FALSE,FALSE,TRUE,TRUE,0,12,#N/A,46,#N/A,2.93460490463215,15.35,1,FALSE,FALSE,3,TRUE,1,FALSE,100,"Swvu.PLA1.","ACwvu.PLA1.",#N/A,FALSE,FALSE,0,0,0,0,2,"","",TRUE,TRUE,FALSE,FALSE,1,60,#N/A,#N/A,FALSE,FALSE,FALSE,FALSE,FALSE,FALSE,FALSE,9,65532,65532,FALSE,FALSE,TRUE,TRUE,TRUE}</definedName>
    <definedName name="caja2" localSheetId="86" hidden="1">{FALSE,FALSE,-1.25,-15.5,484.5,276.75,FALSE,FALSE,TRUE,TRUE,0,12,#N/A,46,#N/A,2.93460490463215,15.35,1,FALSE,FALSE,3,TRUE,1,FALSE,100,"Swvu.PLA1.","ACwvu.PLA1.",#N/A,FALSE,FALSE,0,0,0,0,2,"","",TRUE,TRUE,FALSE,FALSE,1,60,#N/A,#N/A,FALSE,FALSE,FALSE,FALSE,FALSE,FALSE,FALSE,9,65532,65532,FALSE,FALSE,TRUE,TRUE,TRUE}</definedName>
    <definedName name="caja2" localSheetId="87" hidden="1">{FALSE,FALSE,-1.25,-15.5,484.5,276.75,FALSE,FALSE,TRUE,TRUE,0,12,#N/A,46,#N/A,2.93460490463215,15.35,1,FALSE,FALSE,3,TRUE,1,FALSE,100,"Swvu.PLA1.","ACwvu.PLA1.",#N/A,FALSE,FALSE,0,0,0,0,2,"","",TRUE,TRUE,FALSE,FALSE,1,60,#N/A,#N/A,FALSE,FALSE,FALSE,FALSE,FALSE,FALSE,FALSE,9,65532,65532,FALSE,FALSE,TRUE,TRUE,TRUE}</definedName>
    <definedName name="caja2" localSheetId="90" hidden="1">{FALSE,FALSE,-1.25,-15.5,484.5,276.75,FALSE,FALSE,TRUE,TRUE,0,12,#N/A,46,#N/A,2.93460490463215,15.35,1,FALSE,FALSE,3,TRUE,1,FALSE,100,"Swvu.PLA1.","ACwvu.PLA1.",#N/A,FALSE,FALSE,0,0,0,0,2,"","",TRUE,TRUE,FALSE,FALSE,1,60,#N/A,#N/A,FALSE,FALSE,FALSE,FALSE,FALSE,FALSE,FALSE,9,65532,65532,FALSE,FALSE,TRUE,TRUE,TRUE}</definedName>
    <definedName name="caja2" localSheetId="92" hidden="1">{FALSE,FALSE,-1.25,-15.5,484.5,276.75,FALSE,FALSE,TRUE,TRUE,0,12,#N/A,46,#N/A,2.93460490463215,15.35,1,FALSE,FALSE,3,TRUE,1,FALSE,100,"Swvu.PLA1.","ACwvu.PLA1.",#N/A,FALSE,FALSE,0,0,0,0,2,"","",TRUE,TRUE,FALSE,FALSE,1,60,#N/A,#N/A,FALSE,FALSE,FALSE,FALSE,FALSE,FALSE,FALSE,9,65532,65532,FALSE,FALSE,TRUE,TRUE,TRUE}</definedName>
    <definedName name="caja2" localSheetId="93" hidden="1">{FALSE,FALSE,-1.25,-15.5,484.5,276.75,FALSE,FALSE,TRUE,TRUE,0,12,#N/A,46,#N/A,2.93460490463215,15.35,1,FALSE,FALSE,3,TRUE,1,FALSE,100,"Swvu.PLA1.","ACwvu.PLA1.",#N/A,FALSE,FALSE,0,0,0,0,2,"","",TRUE,TRUE,FALSE,FALSE,1,60,#N/A,#N/A,FALSE,FALSE,FALSE,FALSE,FALSE,FALSE,FALSE,9,65532,65532,FALSE,FALSE,TRUE,TRUE,TRUE}</definedName>
    <definedName name="caja2" localSheetId="18" hidden="1">{FALSE,FALSE,-1.25,-15.5,484.5,276.75,FALSE,FALSE,TRUE,TRUE,0,12,#N/A,46,#N/A,2.93460490463215,15.35,1,FALSE,FALSE,3,TRUE,1,FALSE,100,"Swvu.PLA1.","ACwvu.PLA1.",#N/A,FALSE,FALSE,0,0,0,0,2,"","",TRUE,TRUE,FALSE,FALSE,1,60,#N/A,#N/A,FALSE,FALSE,FALSE,FALSE,FALSE,FALSE,FALSE,9,65532,65532,FALSE,FALSE,TRUE,TRUE,TRUE}</definedName>
    <definedName name="caja2" localSheetId="94" hidden="1">{FALSE,FALSE,-1.25,-15.5,484.5,276.75,FALSE,FALSE,TRUE,TRUE,0,12,#N/A,46,#N/A,2.93460490463215,15.35,1,FALSE,FALSE,3,TRUE,1,FALSE,100,"Swvu.PLA1.","ACwvu.PLA1.",#N/A,FALSE,FALSE,0,0,0,0,2,"","",TRUE,TRUE,FALSE,FALSE,1,60,#N/A,#N/A,FALSE,FALSE,FALSE,FALSE,FALSE,FALSE,FALSE,9,65532,65532,FALSE,FALSE,TRUE,TRUE,TRUE}</definedName>
    <definedName name="caja2" localSheetId="95" hidden="1">{FALSE,FALSE,-1.25,-15.5,484.5,276.75,FALSE,FALSE,TRUE,TRUE,0,12,#N/A,46,#N/A,2.93460490463215,15.35,1,FALSE,FALSE,3,TRUE,1,FALSE,100,"Swvu.PLA1.","ACwvu.PLA1.",#N/A,FALSE,FALSE,0,0,0,0,2,"","",TRUE,TRUE,FALSE,FALSE,1,60,#N/A,#N/A,FALSE,FALSE,FALSE,FALSE,FALSE,FALSE,FALSE,9,65532,65532,FALSE,FALSE,TRUE,TRUE,TRUE}</definedName>
    <definedName name="caja2" localSheetId="98" hidden="1">{FALSE,FALSE,-1.25,-15.5,484.5,276.75,FALSE,FALSE,TRUE,TRUE,0,12,#N/A,46,#N/A,2.93460490463215,15.35,1,FALSE,FALSE,3,TRUE,1,FALSE,100,"Swvu.PLA1.","ACwvu.PLA1.",#N/A,FALSE,FALSE,0,0,0,0,2,"","",TRUE,TRUE,FALSE,FALSE,1,60,#N/A,#N/A,FALSE,FALSE,FALSE,FALSE,FALSE,FALSE,FALSE,9,65532,65532,FALSE,FALSE,TRUE,TRUE,TRUE}</definedName>
    <definedName name="caja2" localSheetId="99" hidden="1">{FALSE,FALSE,-1.25,-15.5,484.5,276.75,FALSE,FALSE,TRUE,TRUE,0,12,#N/A,46,#N/A,2.93460490463215,15.35,1,FALSE,FALSE,3,TRUE,1,FALSE,100,"Swvu.PLA1.","ACwvu.PLA1.",#N/A,FALSE,FALSE,0,0,0,0,2,"","",TRUE,TRUE,FALSE,FALSE,1,60,#N/A,#N/A,FALSE,FALSE,FALSE,FALSE,FALSE,FALSE,FALSE,9,65532,65532,FALSE,FALSE,TRUE,TRUE,TRUE}</definedName>
    <definedName name="caja2" localSheetId="101" hidden="1">{FALSE,FALSE,-1.25,-15.5,484.5,276.75,FALSE,FALSE,TRUE,TRUE,0,12,#N/A,46,#N/A,2.93460490463215,15.35,1,FALSE,FALSE,3,TRUE,1,FALSE,100,"Swvu.PLA1.","ACwvu.PLA1.",#N/A,FALSE,FALSE,0,0,0,0,2,"","",TRUE,TRUE,FALSE,FALSE,1,60,#N/A,#N/A,FALSE,FALSE,FALSE,FALSE,FALSE,FALSE,FALSE,9,65532,65532,FALSE,FALSE,TRUE,TRUE,TRUE}</definedName>
    <definedName name="caja2" localSheetId="102" hidden="1">{FALSE,FALSE,-1.25,-15.5,484.5,276.75,FALSE,FALSE,TRUE,TRUE,0,12,#N/A,46,#N/A,2.93460490463215,15.35,1,FALSE,FALSE,3,TRUE,1,FALSE,100,"Swvu.PLA1.","ACwvu.PLA1.",#N/A,FALSE,FALSE,0,0,0,0,2,"","",TRUE,TRUE,FALSE,FALSE,1,60,#N/A,#N/A,FALSE,FALSE,FALSE,FALSE,FALSE,FALSE,FALSE,9,65532,65532,FALSE,FALSE,TRUE,TRUE,TRUE}</definedName>
    <definedName name="caja2" localSheetId="21" hidden="1">{FALSE,FALSE,-1.25,-15.5,484.5,276.75,FALSE,FALSE,TRUE,TRUE,0,12,#N/A,46,#N/A,2.93460490463215,15.35,1,FALSE,FALSE,3,TRUE,1,FALSE,100,"Swvu.PLA1.","ACwvu.PLA1.",#N/A,FALSE,FALSE,0,0,0,0,2,"","",TRUE,TRUE,FALSE,FALSE,1,60,#N/A,#N/A,FALSE,FALSE,FALSE,FALSE,FALSE,FALSE,FALSE,9,65532,65532,FALSE,FALSE,TRUE,TRUE,TRUE}</definedName>
    <definedName name="caja2" localSheetId="24" hidden="1">{FALSE,FALSE,-1.25,-15.5,484.5,276.75,FALSE,FALSE,TRUE,TRUE,0,12,#N/A,46,#N/A,2.93460490463215,15.35,1,FALSE,FALSE,3,TRUE,1,FALSE,100,"Swvu.PLA1.","ACwvu.PLA1.",#N/A,FALSE,FALSE,0,0,0,0,2,"","",TRUE,TRUE,FALSE,FALSE,1,60,#N/A,#N/A,FALSE,FALSE,FALSE,FALSE,FALSE,FALSE,FALSE,9,65532,65532,FALSE,FALSE,TRUE,TRUE,TRUE}</definedName>
    <definedName name="caja2" localSheetId="25" hidden="1">{FALSE,FALSE,-1.25,-15.5,484.5,276.75,FALSE,FALSE,TRUE,TRUE,0,12,#N/A,46,#N/A,2.93460490463215,15.35,1,FALSE,FALSE,3,TRUE,1,FALSE,100,"Swvu.PLA1.","ACwvu.PLA1.",#N/A,FALSE,FALSE,0,0,0,0,2,"","",TRUE,TRUE,FALSE,FALSE,1,60,#N/A,#N/A,FALSE,FALSE,FALSE,FALSE,FALSE,FALSE,FALSE,9,65532,65532,FALSE,FALSE,TRUE,TRUE,TRUE}</definedName>
    <definedName name="caja2" localSheetId="96" hidden="1">{FALSE,FALSE,-1.25,-15.5,484.5,276.75,FALSE,FALSE,TRUE,TRUE,0,12,#N/A,46,#N/A,2.93460490463215,15.35,1,FALSE,FALSE,3,TRUE,1,FALSE,100,"Swvu.PLA1.","ACwvu.PLA1.",#N/A,FALSE,FALSE,0,0,0,0,2,"","",TRUE,TRUE,FALSE,FALSE,1,60,#N/A,#N/A,FALSE,FALSE,FALSE,FALSE,FALSE,FALSE,FALSE,9,65532,65532,FALSE,FALSE,TRUE,TRUE,TRUE}</definedName>
    <definedName name="caja2" localSheetId="97"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16" hidden="1">{FALSE,FALSE,-1.25,-15.5,484.5,276.75,FALSE,FALSE,TRUE,TRUE,0,12,#N/A,46,#N/A,2.93460490463215,15.35,1,FALSE,FALSE,3,TRUE,1,FALSE,100,"Swvu.PLA1.","ACwvu.PLA1.",#N/A,FALSE,FALSE,0,0,0,0,2,"","",TRUE,TRUE,FALSE,FALSE,1,60,#N/A,#N/A,FALSE,FALSE,FALSE,FALSE,FALSE,FALSE,FALSE,9,65532,65532,FALSE,FALSE,TRUE,TRUE,TRUE}</definedName>
    <definedName name="caja3" localSheetId="19" hidden="1">{FALSE,FALSE,-1.25,-15.5,484.5,276.75,FALSE,FALSE,TRUE,TRUE,0,12,#N/A,46,#N/A,2.93460490463215,15.35,1,FALSE,FALSE,3,TRUE,1,FALSE,100,"Swvu.PLA1.","ACwvu.PLA1.",#N/A,FALSE,FALSE,0,0,0,0,2,"","",TRUE,TRUE,FALSE,FALSE,1,60,#N/A,#N/A,FALSE,FALSE,FALSE,FALSE,FALSE,FALSE,FALSE,9,65532,65532,FALSE,FALSE,TRUE,TRUE,TRUE}</definedName>
    <definedName name="caja3" localSheetId="20" hidden="1">{FALSE,FALSE,-1.25,-15.5,484.5,276.75,FALSE,FALSE,TRUE,TRUE,0,12,#N/A,46,#N/A,2.93460490463215,15.35,1,FALSE,FALSE,3,TRUE,1,FALSE,100,"Swvu.PLA1.","ACwvu.PLA1.",#N/A,FALSE,FALSE,0,0,0,0,2,"","",TRUE,TRUE,FALSE,FALSE,1,60,#N/A,#N/A,FALSE,FALSE,FALSE,FALSE,FALSE,FALSE,FALSE,9,65532,65532,FALSE,FALSE,TRUE,TRUE,TRUE}</definedName>
    <definedName name="caja3" localSheetId="22" hidden="1">{FALSE,FALSE,-1.25,-15.5,484.5,276.75,FALSE,FALSE,TRUE,TRUE,0,12,#N/A,46,#N/A,2.93460490463215,15.35,1,FALSE,FALSE,3,TRUE,1,FALSE,100,"Swvu.PLA1.","ACwvu.PLA1.",#N/A,FALSE,FALSE,0,0,0,0,2,"","",TRUE,TRUE,FALSE,FALSE,1,60,#N/A,#N/A,FALSE,FALSE,FALSE,FALSE,FALSE,FALSE,FALSE,9,65532,65532,FALSE,FALSE,TRUE,TRUE,TRUE}</definedName>
    <definedName name="caja3" localSheetId="23" hidden="1">{FALSE,FALSE,-1.25,-15.5,484.5,276.75,FALSE,FALSE,TRUE,TRUE,0,12,#N/A,46,#N/A,2.93460490463215,15.35,1,FALSE,FALSE,3,TRUE,1,FALSE,100,"Swvu.PLA1.","ACwvu.PLA1.",#N/A,FALSE,FALSE,0,0,0,0,2,"","",TRUE,TRUE,FALSE,FALSE,1,60,#N/A,#N/A,FALSE,FALSE,FALSE,FALSE,FALSE,FALSE,FALSE,9,65532,65532,FALSE,FALSE,TRUE,TRUE,TRUE}</definedName>
    <definedName name="caja3" localSheetId="26" hidden="1">{FALSE,FALSE,-1.25,-15.5,484.5,276.75,FALSE,FALSE,TRUE,TRUE,0,12,#N/A,46,#N/A,2.93460490463215,15.35,1,FALSE,FALSE,3,TRUE,1,FALSE,100,"Swvu.PLA1.","ACwvu.PLA1.",#N/A,FALSE,FALSE,0,0,0,0,2,"","",TRUE,TRUE,FALSE,FALSE,1,60,#N/A,#N/A,FALSE,FALSE,FALSE,FALSE,FALSE,FALSE,FALSE,9,65532,65532,FALSE,FALSE,TRUE,TRUE,TRUE}</definedName>
    <definedName name="caja3" localSheetId="27" hidden="1">{FALSE,FALSE,-1.25,-15.5,484.5,276.75,FALSE,FALSE,TRUE,TRUE,0,12,#N/A,46,#N/A,2.93460490463215,15.35,1,FALSE,FALSE,3,TRUE,1,FALSE,100,"Swvu.PLA1.","ACwvu.PLA1.",#N/A,FALSE,FALSE,0,0,0,0,2,"","",TRUE,TRUE,FALSE,FALSE,1,60,#N/A,#N/A,FALSE,FALSE,FALSE,FALSE,FALSE,FALSE,FALSE,9,65532,65532,FALSE,FALSE,TRUE,TRUE,TRUE}</definedName>
    <definedName name="caja3" localSheetId="103" hidden="1">{FALSE,FALSE,-1.25,-15.5,484.5,276.75,FALSE,FALSE,TRUE,TRUE,0,12,#N/A,46,#N/A,2.93460490463215,15.35,1,FALSE,FALSE,3,TRUE,1,FALSE,100,"Swvu.PLA1.","ACwvu.PLA1.",#N/A,FALSE,FALSE,0,0,0,0,2,"","",TRUE,TRUE,FALSE,FALSE,1,60,#N/A,#N/A,FALSE,FALSE,FALSE,FALSE,FALSE,FALSE,FALSE,9,65532,65532,FALSE,FALSE,TRUE,TRUE,TRUE}</definedName>
    <definedName name="caja3" localSheetId="29" hidden="1">{FALSE,FALSE,-1.25,-15.5,484.5,276.75,FALSE,FALSE,TRUE,TRUE,0,12,#N/A,46,#N/A,2.93460490463215,15.35,1,FALSE,FALSE,3,TRUE,1,FALSE,100,"Swvu.PLA1.","ACwvu.PLA1.",#N/A,FALSE,FALSE,0,0,0,0,2,"","",TRUE,TRUE,FALSE,FALSE,1,60,#N/A,#N/A,FALSE,FALSE,FALSE,FALSE,FALSE,FALSE,FALSE,9,65532,65532,FALSE,FALSE,TRUE,TRUE,TRUE}</definedName>
    <definedName name="caja3" localSheetId="28" hidden="1">{FALSE,FALSE,-1.25,-15.5,484.5,276.75,FALSE,FALSE,TRUE,TRUE,0,12,#N/A,46,#N/A,2.93460490463215,15.35,1,FALSE,FALSE,3,TRUE,1,FALSE,100,"Swvu.PLA1.","ACwvu.PLA1.",#N/A,FALSE,FALSE,0,0,0,0,2,"","",TRUE,TRUE,FALSE,FALSE,1,60,#N/A,#N/A,FALSE,FALSE,FALSE,FALSE,FALSE,FALSE,FALSE,9,65532,65532,FALSE,FALSE,TRUE,TRUE,TRUE}</definedName>
    <definedName name="caja3" localSheetId="31" hidden="1">{FALSE,FALSE,-1.25,-15.5,484.5,276.75,FALSE,FALSE,TRUE,TRUE,0,12,#N/A,46,#N/A,2.93460490463215,15.35,1,FALSE,FALSE,3,TRUE,1,FALSE,100,"Swvu.PLA1.","ACwvu.PLA1.",#N/A,FALSE,FALSE,0,0,0,0,2,"","",TRUE,TRUE,FALSE,FALSE,1,60,#N/A,#N/A,FALSE,FALSE,FALSE,FALSE,FALSE,FALSE,FALSE,9,65532,65532,FALSE,FALSE,TRUE,TRUE,TRUE}</definedName>
    <definedName name="caja3" localSheetId="34" hidden="1">{FALSE,FALSE,-1.25,-15.5,484.5,276.75,FALSE,FALSE,TRUE,TRUE,0,12,#N/A,46,#N/A,2.93460490463215,15.35,1,FALSE,FALSE,3,TRUE,1,FALSE,100,"Swvu.PLA1.","ACwvu.PLA1.",#N/A,FALSE,FALSE,0,0,0,0,2,"","",TRUE,TRUE,FALSE,FALSE,1,60,#N/A,#N/A,FALSE,FALSE,FALSE,FALSE,FALSE,FALSE,FALSE,9,65532,65532,FALSE,FALSE,TRUE,TRUE,TRUE}</definedName>
    <definedName name="caja3" localSheetId="35" hidden="1">{FALSE,FALSE,-1.25,-15.5,484.5,276.75,FALSE,FALSE,TRUE,TRUE,0,12,#N/A,46,#N/A,2.93460490463215,15.35,1,FALSE,FALSE,3,TRUE,1,FALSE,100,"Swvu.PLA1.","ACwvu.PLA1.",#N/A,FALSE,FALSE,0,0,0,0,2,"","",TRUE,TRUE,FALSE,FALSE,1,60,#N/A,#N/A,FALSE,FALSE,FALSE,FALSE,FALSE,FALSE,FALSE,9,65532,65532,FALSE,FALSE,TRUE,TRUE,TRUE}</definedName>
    <definedName name="caja3" localSheetId="36" hidden="1">{FALSE,FALSE,-1.25,-15.5,484.5,276.75,FALSE,FALSE,TRUE,TRUE,0,12,#N/A,46,#N/A,2.93460490463215,15.35,1,FALSE,FALSE,3,TRUE,1,FALSE,100,"Swvu.PLA1.","ACwvu.PLA1.",#N/A,FALSE,FALSE,0,0,0,0,2,"","",TRUE,TRUE,FALSE,FALSE,1,60,#N/A,#N/A,FALSE,FALSE,FALSE,FALSE,FALSE,FALSE,FALSE,9,65532,65532,FALSE,FALSE,TRUE,TRUE,TRUE}</definedName>
    <definedName name="caja3" localSheetId="37" hidden="1">{FALSE,FALSE,-1.25,-15.5,484.5,276.75,FALSE,FALSE,TRUE,TRUE,0,12,#N/A,46,#N/A,2.93460490463215,15.35,1,FALSE,FALSE,3,TRUE,1,FALSE,100,"Swvu.PLA1.","ACwvu.PLA1.",#N/A,FALSE,FALSE,0,0,0,0,2,"","",TRUE,TRUE,FALSE,FALSE,1,60,#N/A,#N/A,FALSE,FALSE,FALSE,FALSE,FALSE,FALSE,FALSE,9,65532,65532,FALSE,FALSE,TRUE,TRUE,TRUE}</definedName>
    <definedName name="caja3" localSheetId="38" hidden="1">{FALSE,FALSE,-1.25,-15.5,484.5,276.75,FALSE,FALSE,TRUE,TRUE,0,12,#N/A,46,#N/A,2.93460490463215,15.35,1,FALSE,FALSE,3,TRUE,1,FALSE,100,"Swvu.PLA1.","ACwvu.PLA1.",#N/A,FALSE,FALSE,0,0,0,0,2,"","",TRUE,TRUE,FALSE,FALSE,1,60,#N/A,#N/A,FALSE,FALSE,FALSE,FALSE,FALSE,FALSE,FALSE,9,65532,65532,FALSE,FALSE,TRUE,TRUE,TRUE}</definedName>
    <definedName name="caja3" localSheetId="39" hidden="1">{FALSE,FALSE,-1.25,-15.5,484.5,276.75,FALSE,FALSE,TRUE,TRUE,0,12,#N/A,46,#N/A,2.93460490463215,15.35,1,FALSE,FALSE,3,TRUE,1,FALSE,100,"Swvu.PLA1.","ACwvu.PLA1.",#N/A,FALSE,FALSE,0,0,0,0,2,"","",TRUE,TRUE,FALSE,FALSE,1,60,#N/A,#N/A,FALSE,FALSE,FALSE,FALSE,FALSE,FALSE,FALSE,9,65532,65532,FALSE,FALSE,TRUE,TRUE,TRUE}</definedName>
    <definedName name="caja3" localSheetId="2" hidden="1">{FALSE,FALSE,-1.25,-15.5,484.5,276.75,FALSE,FALSE,TRUE,TRUE,0,12,#N/A,46,#N/A,2.93460490463215,15.35,1,FALSE,FALSE,3,TRUE,1,FALSE,100,"Swvu.PLA1.","ACwvu.PLA1.",#N/A,FALSE,FALSE,0,0,0,0,2,"","",TRUE,TRUE,FALSE,FALSE,1,60,#N/A,#N/A,FALSE,FALSE,FALSE,FALSE,FALSE,FALSE,FALSE,9,65532,65532,FALSE,FALSE,TRUE,TRUE,TRUE}</definedName>
    <definedName name="caja3" localSheetId="40" hidden="1">{FALSE,FALSE,-1.25,-15.5,484.5,276.75,FALSE,FALSE,TRUE,TRUE,0,12,#N/A,46,#N/A,2.93460490463215,15.35,1,FALSE,FALSE,3,TRUE,1,FALSE,100,"Swvu.PLA1.","ACwvu.PLA1.",#N/A,FALSE,FALSE,0,0,0,0,2,"","",TRUE,TRUE,FALSE,FALSE,1,60,#N/A,#N/A,FALSE,FALSE,FALSE,FALSE,FALSE,FALSE,FALSE,9,65532,65532,FALSE,FALSE,TRUE,TRUE,TRUE}</definedName>
    <definedName name="caja3" localSheetId="41" hidden="1">{FALSE,FALSE,-1.25,-15.5,484.5,276.75,FALSE,FALSE,TRUE,TRUE,0,12,#N/A,46,#N/A,2.93460490463215,15.35,1,FALSE,FALSE,3,TRUE,1,FALSE,100,"Swvu.PLA1.","ACwvu.PLA1.",#N/A,FALSE,FALSE,0,0,0,0,2,"","",TRUE,TRUE,FALSE,FALSE,1,60,#N/A,#N/A,FALSE,FALSE,FALSE,FALSE,FALSE,FALSE,FALSE,9,65532,65532,FALSE,FALSE,TRUE,TRUE,TRUE}</definedName>
    <definedName name="caja3" localSheetId="42" hidden="1">{FALSE,FALSE,-1.25,-15.5,484.5,276.75,FALSE,FALSE,TRUE,TRUE,0,12,#N/A,46,#N/A,2.93460490463215,15.35,1,FALSE,FALSE,3,TRUE,1,FALSE,100,"Swvu.PLA1.","ACwvu.PLA1.",#N/A,FALSE,FALSE,0,0,0,0,2,"","",TRUE,TRUE,FALSE,FALSE,1,60,#N/A,#N/A,FALSE,FALSE,FALSE,FALSE,FALSE,FALSE,FALSE,9,65532,65532,FALSE,FALSE,TRUE,TRUE,TRUE}</definedName>
    <definedName name="caja3" localSheetId="43" hidden="1">{FALSE,FALSE,-1.25,-15.5,484.5,276.75,FALSE,FALSE,TRUE,TRUE,0,12,#N/A,46,#N/A,2.93460490463215,15.35,1,FALSE,FALSE,3,TRUE,1,FALSE,100,"Swvu.PLA1.","ACwvu.PLA1.",#N/A,FALSE,FALSE,0,0,0,0,2,"","",TRUE,TRUE,FALSE,FALSE,1,60,#N/A,#N/A,FALSE,FALSE,FALSE,FALSE,FALSE,FALSE,FALSE,9,65532,65532,FALSE,FALSE,TRUE,TRUE,TRUE}</definedName>
    <definedName name="caja3" localSheetId="44" hidden="1">{FALSE,FALSE,-1.25,-15.5,484.5,276.75,FALSE,FALSE,TRUE,TRUE,0,12,#N/A,46,#N/A,2.93460490463215,15.35,1,FALSE,FALSE,3,TRUE,1,FALSE,100,"Swvu.PLA1.","ACwvu.PLA1.",#N/A,FALSE,FALSE,0,0,0,0,2,"","",TRUE,TRUE,FALSE,FALSE,1,60,#N/A,#N/A,FALSE,FALSE,FALSE,FALSE,FALSE,FALSE,FALSE,9,65532,65532,FALSE,FALSE,TRUE,TRUE,TRUE}</definedName>
    <definedName name="caja3" localSheetId="59" hidden="1">{FALSE,FALSE,-1.25,-15.5,484.5,276.75,FALSE,FALSE,TRUE,TRUE,0,12,#N/A,46,#N/A,2.93460490463215,15.35,1,FALSE,FALSE,3,TRUE,1,FALSE,100,"Swvu.PLA1.","ACwvu.PLA1.",#N/A,FALSE,FALSE,0,0,0,0,2,"","",TRUE,TRUE,FALSE,FALSE,1,60,#N/A,#N/A,FALSE,FALSE,FALSE,FALSE,FALSE,FALSE,FALSE,9,65532,65532,FALSE,FALSE,TRUE,TRUE,TRUE}</definedName>
    <definedName name="caja3" localSheetId="60" hidden="1">{FALSE,FALSE,-1.25,-15.5,484.5,276.75,FALSE,FALSE,TRUE,TRUE,0,12,#N/A,46,#N/A,2.93460490463215,15.35,1,FALSE,FALSE,3,TRUE,1,FALSE,100,"Swvu.PLA1.","ACwvu.PLA1.",#N/A,FALSE,FALSE,0,0,0,0,2,"","",TRUE,TRUE,FALSE,FALSE,1,60,#N/A,#N/A,FALSE,FALSE,FALSE,FALSE,FALSE,FALSE,FALSE,9,65532,65532,FALSE,FALSE,TRUE,TRUE,TRUE}</definedName>
    <definedName name="caja3" localSheetId="63" hidden="1">{FALSE,FALSE,-1.25,-15.5,484.5,276.75,FALSE,FALSE,TRUE,TRUE,0,12,#N/A,46,#N/A,2.93460490463215,15.35,1,FALSE,FALSE,3,TRUE,1,FALSE,100,"Swvu.PLA1.","ACwvu.PLA1.",#N/A,FALSE,FALSE,0,0,0,0,2,"","",TRUE,TRUE,FALSE,FALSE,1,60,#N/A,#N/A,FALSE,FALSE,FALSE,FALSE,FALSE,FALSE,FALSE,9,65532,65532,FALSE,FALSE,TRUE,TRUE,TRUE}</definedName>
    <definedName name="caja3" localSheetId="64" hidden="1">{FALSE,FALSE,-1.25,-15.5,484.5,276.75,FALSE,FALSE,TRUE,TRUE,0,12,#N/A,46,#N/A,2.93460490463215,15.35,1,FALSE,FALSE,3,TRUE,1,FALSE,100,"Swvu.PLA1.","ACwvu.PLA1.",#N/A,FALSE,FALSE,0,0,0,0,2,"","",TRUE,TRUE,FALSE,FALSE,1,60,#N/A,#N/A,FALSE,FALSE,FALSE,FALSE,FALSE,FALSE,FALSE,9,65532,65532,FALSE,FALSE,TRUE,TRUE,TRUE}</definedName>
    <definedName name="caja3" localSheetId="15" hidden="1">{FALSE,FALSE,-1.25,-15.5,484.5,276.75,FALSE,FALSE,TRUE,TRUE,0,12,#N/A,46,#N/A,2.93460490463215,15.35,1,FALSE,FALSE,3,TRUE,1,FALSE,100,"Swvu.PLA1.","ACwvu.PLA1.",#N/A,FALSE,FALSE,0,0,0,0,2,"","",TRUE,TRUE,FALSE,FALSE,1,60,#N/A,#N/A,FALSE,FALSE,FALSE,FALSE,FALSE,FALSE,FALSE,9,65532,65532,FALSE,FALSE,TRUE,TRUE,TRUE}</definedName>
    <definedName name="caja3" localSheetId="66" hidden="1">{FALSE,FALSE,-1.25,-15.5,484.5,276.75,FALSE,FALSE,TRUE,TRUE,0,12,#N/A,46,#N/A,2.93460490463215,15.35,1,FALSE,FALSE,3,TRUE,1,FALSE,100,"Swvu.PLA1.","ACwvu.PLA1.",#N/A,FALSE,FALSE,0,0,0,0,2,"","",TRUE,TRUE,FALSE,FALSE,1,60,#N/A,#N/A,FALSE,FALSE,FALSE,FALSE,FALSE,FALSE,FALSE,9,65532,65532,FALSE,FALSE,TRUE,TRUE,TRUE}</definedName>
    <definedName name="caja3" localSheetId="67" hidden="1">{FALSE,FALSE,-1.25,-15.5,484.5,276.75,FALSE,FALSE,TRUE,TRUE,0,12,#N/A,46,#N/A,2.93460490463215,15.35,1,FALSE,FALSE,3,TRUE,1,FALSE,100,"Swvu.PLA1.","ACwvu.PLA1.",#N/A,FALSE,FALSE,0,0,0,0,2,"","",TRUE,TRUE,FALSE,FALSE,1,60,#N/A,#N/A,FALSE,FALSE,FALSE,FALSE,FALSE,FALSE,FALSE,9,65532,65532,FALSE,FALSE,TRUE,TRUE,TRUE}</definedName>
    <definedName name="caja3" localSheetId="17" hidden="1">{FALSE,FALSE,-1.25,-15.5,484.5,276.75,FALSE,FALSE,TRUE,TRUE,0,12,#N/A,46,#N/A,2.93460490463215,15.35,1,FALSE,FALSE,3,TRUE,1,FALSE,100,"Swvu.PLA1.","ACwvu.PLA1.",#N/A,FALSE,FALSE,0,0,0,0,2,"","",TRUE,TRUE,FALSE,FALSE,1,60,#N/A,#N/A,FALSE,FALSE,FALSE,FALSE,FALSE,FALSE,FALSE,9,65532,65532,FALSE,FALSE,TRUE,TRUE,TRUE}</definedName>
    <definedName name="caja3" localSheetId="82" hidden="1">{FALSE,FALSE,-1.25,-15.5,484.5,276.75,FALSE,FALSE,TRUE,TRUE,0,12,#N/A,46,#N/A,2.93460490463215,15.35,1,FALSE,FALSE,3,TRUE,1,FALSE,100,"Swvu.PLA1.","ACwvu.PLA1.",#N/A,FALSE,FALSE,0,0,0,0,2,"","",TRUE,TRUE,FALSE,FALSE,1,60,#N/A,#N/A,FALSE,FALSE,FALSE,FALSE,FALSE,FALSE,FALSE,9,65532,65532,FALSE,FALSE,TRUE,TRUE,TRUE}</definedName>
    <definedName name="caja3" localSheetId="83" hidden="1">{FALSE,FALSE,-1.25,-15.5,484.5,276.75,FALSE,FALSE,TRUE,TRUE,0,12,#N/A,46,#N/A,2.93460490463215,15.35,1,FALSE,FALSE,3,TRUE,1,FALSE,100,"Swvu.PLA1.","ACwvu.PLA1.",#N/A,FALSE,FALSE,0,0,0,0,2,"","",TRUE,TRUE,FALSE,FALSE,1,60,#N/A,#N/A,FALSE,FALSE,FALSE,FALSE,FALSE,FALSE,FALSE,9,65532,65532,FALSE,FALSE,TRUE,TRUE,TRUE}</definedName>
    <definedName name="caja3" localSheetId="84" hidden="1">{FALSE,FALSE,-1.25,-15.5,484.5,276.75,FALSE,FALSE,TRUE,TRUE,0,12,#N/A,46,#N/A,2.93460490463215,15.35,1,FALSE,FALSE,3,TRUE,1,FALSE,100,"Swvu.PLA1.","ACwvu.PLA1.",#N/A,FALSE,FALSE,0,0,0,0,2,"","",TRUE,TRUE,FALSE,FALSE,1,60,#N/A,#N/A,FALSE,FALSE,FALSE,FALSE,FALSE,FALSE,FALSE,9,65532,65532,FALSE,FALSE,TRUE,TRUE,TRUE}</definedName>
    <definedName name="caja3" localSheetId="85" hidden="1">{FALSE,FALSE,-1.25,-15.5,484.5,276.75,FALSE,FALSE,TRUE,TRUE,0,12,#N/A,46,#N/A,2.93460490463215,15.35,1,FALSE,FALSE,3,TRUE,1,FALSE,100,"Swvu.PLA1.","ACwvu.PLA1.",#N/A,FALSE,FALSE,0,0,0,0,2,"","",TRUE,TRUE,FALSE,FALSE,1,60,#N/A,#N/A,FALSE,FALSE,FALSE,FALSE,FALSE,FALSE,FALSE,9,65532,65532,FALSE,FALSE,TRUE,TRUE,TRUE}</definedName>
    <definedName name="caja3" localSheetId="86" hidden="1">{FALSE,FALSE,-1.25,-15.5,484.5,276.75,FALSE,FALSE,TRUE,TRUE,0,12,#N/A,46,#N/A,2.93460490463215,15.35,1,FALSE,FALSE,3,TRUE,1,FALSE,100,"Swvu.PLA1.","ACwvu.PLA1.",#N/A,FALSE,FALSE,0,0,0,0,2,"","",TRUE,TRUE,FALSE,FALSE,1,60,#N/A,#N/A,FALSE,FALSE,FALSE,FALSE,FALSE,FALSE,FALSE,9,65532,65532,FALSE,FALSE,TRUE,TRUE,TRUE}</definedName>
    <definedName name="caja3" localSheetId="87" hidden="1">{FALSE,FALSE,-1.25,-15.5,484.5,276.75,FALSE,FALSE,TRUE,TRUE,0,12,#N/A,46,#N/A,2.93460490463215,15.35,1,FALSE,FALSE,3,TRUE,1,FALSE,100,"Swvu.PLA1.","ACwvu.PLA1.",#N/A,FALSE,FALSE,0,0,0,0,2,"","",TRUE,TRUE,FALSE,FALSE,1,60,#N/A,#N/A,FALSE,FALSE,FALSE,FALSE,FALSE,FALSE,FALSE,9,65532,65532,FALSE,FALSE,TRUE,TRUE,TRUE}</definedName>
    <definedName name="caja3" localSheetId="90" hidden="1">{FALSE,FALSE,-1.25,-15.5,484.5,276.75,FALSE,FALSE,TRUE,TRUE,0,12,#N/A,46,#N/A,2.93460490463215,15.35,1,FALSE,FALSE,3,TRUE,1,FALSE,100,"Swvu.PLA1.","ACwvu.PLA1.",#N/A,FALSE,FALSE,0,0,0,0,2,"","",TRUE,TRUE,FALSE,FALSE,1,60,#N/A,#N/A,FALSE,FALSE,FALSE,FALSE,FALSE,FALSE,FALSE,9,65532,65532,FALSE,FALSE,TRUE,TRUE,TRUE}</definedName>
    <definedName name="caja3" localSheetId="92" hidden="1">{FALSE,FALSE,-1.25,-15.5,484.5,276.75,FALSE,FALSE,TRUE,TRUE,0,12,#N/A,46,#N/A,2.93460490463215,15.35,1,FALSE,FALSE,3,TRUE,1,FALSE,100,"Swvu.PLA1.","ACwvu.PLA1.",#N/A,FALSE,FALSE,0,0,0,0,2,"","",TRUE,TRUE,FALSE,FALSE,1,60,#N/A,#N/A,FALSE,FALSE,FALSE,FALSE,FALSE,FALSE,FALSE,9,65532,65532,FALSE,FALSE,TRUE,TRUE,TRUE}</definedName>
    <definedName name="caja3" localSheetId="93" hidden="1">{FALSE,FALSE,-1.25,-15.5,484.5,276.75,FALSE,FALSE,TRUE,TRUE,0,12,#N/A,46,#N/A,2.93460490463215,15.35,1,FALSE,FALSE,3,TRUE,1,FALSE,100,"Swvu.PLA1.","ACwvu.PLA1.",#N/A,FALSE,FALSE,0,0,0,0,2,"","",TRUE,TRUE,FALSE,FALSE,1,60,#N/A,#N/A,FALSE,FALSE,FALSE,FALSE,FALSE,FALSE,FALSE,9,65532,65532,FALSE,FALSE,TRUE,TRUE,TRUE}</definedName>
    <definedName name="caja3" localSheetId="18" hidden="1">{FALSE,FALSE,-1.25,-15.5,484.5,276.75,FALSE,FALSE,TRUE,TRUE,0,12,#N/A,46,#N/A,2.93460490463215,15.35,1,FALSE,FALSE,3,TRUE,1,FALSE,100,"Swvu.PLA1.","ACwvu.PLA1.",#N/A,FALSE,FALSE,0,0,0,0,2,"","",TRUE,TRUE,FALSE,FALSE,1,60,#N/A,#N/A,FALSE,FALSE,FALSE,FALSE,FALSE,FALSE,FALSE,9,65532,65532,FALSE,FALSE,TRUE,TRUE,TRUE}</definedName>
    <definedName name="caja3" localSheetId="94" hidden="1">{FALSE,FALSE,-1.25,-15.5,484.5,276.75,FALSE,FALSE,TRUE,TRUE,0,12,#N/A,46,#N/A,2.93460490463215,15.35,1,FALSE,FALSE,3,TRUE,1,FALSE,100,"Swvu.PLA1.","ACwvu.PLA1.",#N/A,FALSE,FALSE,0,0,0,0,2,"","",TRUE,TRUE,FALSE,FALSE,1,60,#N/A,#N/A,FALSE,FALSE,FALSE,FALSE,FALSE,FALSE,FALSE,9,65532,65532,FALSE,FALSE,TRUE,TRUE,TRUE}</definedName>
    <definedName name="caja3" localSheetId="95" hidden="1">{FALSE,FALSE,-1.25,-15.5,484.5,276.75,FALSE,FALSE,TRUE,TRUE,0,12,#N/A,46,#N/A,2.93460490463215,15.35,1,FALSE,FALSE,3,TRUE,1,FALSE,100,"Swvu.PLA1.","ACwvu.PLA1.",#N/A,FALSE,FALSE,0,0,0,0,2,"","",TRUE,TRUE,FALSE,FALSE,1,60,#N/A,#N/A,FALSE,FALSE,FALSE,FALSE,FALSE,FALSE,FALSE,9,65532,65532,FALSE,FALSE,TRUE,TRUE,TRUE}</definedName>
    <definedName name="caja3" localSheetId="98" hidden="1">{FALSE,FALSE,-1.25,-15.5,484.5,276.75,FALSE,FALSE,TRUE,TRUE,0,12,#N/A,46,#N/A,2.93460490463215,15.35,1,FALSE,FALSE,3,TRUE,1,FALSE,100,"Swvu.PLA1.","ACwvu.PLA1.",#N/A,FALSE,FALSE,0,0,0,0,2,"","",TRUE,TRUE,FALSE,FALSE,1,60,#N/A,#N/A,FALSE,FALSE,FALSE,FALSE,FALSE,FALSE,FALSE,9,65532,65532,FALSE,FALSE,TRUE,TRUE,TRUE}</definedName>
    <definedName name="caja3" localSheetId="99" hidden="1">{FALSE,FALSE,-1.25,-15.5,484.5,276.75,FALSE,FALSE,TRUE,TRUE,0,12,#N/A,46,#N/A,2.93460490463215,15.35,1,FALSE,FALSE,3,TRUE,1,FALSE,100,"Swvu.PLA1.","ACwvu.PLA1.",#N/A,FALSE,FALSE,0,0,0,0,2,"","",TRUE,TRUE,FALSE,FALSE,1,60,#N/A,#N/A,FALSE,FALSE,FALSE,FALSE,FALSE,FALSE,FALSE,9,65532,65532,FALSE,FALSE,TRUE,TRUE,TRUE}</definedName>
    <definedName name="caja3" localSheetId="101" hidden="1">{FALSE,FALSE,-1.25,-15.5,484.5,276.75,FALSE,FALSE,TRUE,TRUE,0,12,#N/A,46,#N/A,2.93460490463215,15.35,1,FALSE,FALSE,3,TRUE,1,FALSE,100,"Swvu.PLA1.","ACwvu.PLA1.",#N/A,FALSE,FALSE,0,0,0,0,2,"","",TRUE,TRUE,FALSE,FALSE,1,60,#N/A,#N/A,FALSE,FALSE,FALSE,FALSE,FALSE,FALSE,FALSE,9,65532,65532,FALSE,FALSE,TRUE,TRUE,TRUE}</definedName>
    <definedName name="caja3" localSheetId="102" hidden="1">{FALSE,FALSE,-1.25,-15.5,484.5,276.75,FALSE,FALSE,TRUE,TRUE,0,12,#N/A,46,#N/A,2.93460490463215,15.35,1,FALSE,FALSE,3,TRUE,1,FALSE,100,"Swvu.PLA1.","ACwvu.PLA1.",#N/A,FALSE,FALSE,0,0,0,0,2,"","",TRUE,TRUE,FALSE,FALSE,1,60,#N/A,#N/A,FALSE,FALSE,FALSE,FALSE,FALSE,FALSE,FALSE,9,65532,65532,FALSE,FALSE,TRUE,TRUE,TRUE}</definedName>
    <definedName name="caja3" localSheetId="21" hidden="1">{FALSE,FALSE,-1.25,-15.5,484.5,276.75,FALSE,FALSE,TRUE,TRUE,0,12,#N/A,46,#N/A,2.93460490463215,15.35,1,FALSE,FALSE,3,TRUE,1,FALSE,100,"Swvu.PLA1.","ACwvu.PLA1.",#N/A,FALSE,FALSE,0,0,0,0,2,"","",TRUE,TRUE,FALSE,FALSE,1,60,#N/A,#N/A,FALSE,FALSE,FALSE,FALSE,FALSE,FALSE,FALSE,9,65532,65532,FALSE,FALSE,TRUE,TRUE,TRUE}</definedName>
    <definedName name="caja3" localSheetId="24" hidden="1">{FALSE,FALSE,-1.25,-15.5,484.5,276.75,FALSE,FALSE,TRUE,TRUE,0,12,#N/A,46,#N/A,2.93460490463215,15.35,1,FALSE,FALSE,3,TRUE,1,FALSE,100,"Swvu.PLA1.","ACwvu.PLA1.",#N/A,FALSE,FALSE,0,0,0,0,2,"","",TRUE,TRUE,FALSE,FALSE,1,60,#N/A,#N/A,FALSE,FALSE,FALSE,FALSE,FALSE,FALSE,FALSE,9,65532,65532,FALSE,FALSE,TRUE,TRUE,TRUE}</definedName>
    <definedName name="caja3" localSheetId="25" hidden="1">{FALSE,FALSE,-1.25,-15.5,484.5,276.75,FALSE,FALSE,TRUE,TRUE,0,12,#N/A,46,#N/A,2.93460490463215,15.35,1,FALSE,FALSE,3,TRUE,1,FALSE,100,"Swvu.PLA1.","ACwvu.PLA1.",#N/A,FALSE,FALSE,0,0,0,0,2,"","",TRUE,TRUE,FALSE,FALSE,1,60,#N/A,#N/A,FALSE,FALSE,FALSE,FALSE,FALSE,FALSE,FALSE,9,65532,65532,FALSE,FALSE,TRUE,TRUE,TRUE}</definedName>
    <definedName name="caja3" localSheetId="96" hidden="1">{FALSE,FALSE,-1.25,-15.5,484.5,276.75,FALSE,FALSE,TRUE,TRUE,0,12,#N/A,46,#N/A,2.93460490463215,15.35,1,FALSE,FALSE,3,TRUE,1,FALSE,100,"Swvu.PLA1.","ACwvu.PLA1.",#N/A,FALSE,FALSE,0,0,0,0,2,"","",TRUE,TRUE,FALSE,FALSE,1,60,#N/A,#N/A,FALSE,FALSE,FALSE,FALSE,FALSE,FALSE,FALSE,9,65532,65532,FALSE,FALSE,TRUE,TRUE,TRUE}</definedName>
    <definedName name="caja3" localSheetId="97"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lculo" localSheetId="16" hidden="1">#REF!</definedName>
    <definedName name="calculo" localSheetId="19" hidden="1">#REF!</definedName>
    <definedName name="calculo" localSheetId="20" hidden="1">#REF!</definedName>
    <definedName name="calculo" localSheetId="22" hidden="1">#REF!</definedName>
    <definedName name="calculo" localSheetId="23" hidden="1">#REF!</definedName>
    <definedName name="calculo" localSheetId="34" hidden="1">#REF!</definedName>
    <definedName name="calculo" localSheetId="35" hidden="1">#REF!</definedName>
    <definedName name="calculo" localSheetId="36" hidden="1">#REF!</definedName>
    <definedName name="calculo" localSheetId="37" hidden="1">#REF!</definedName>
    <definedName name="calculo" localSheetId="38" hidden="1">#REF!</definedName>
    <definedName name="calculo" localSheetId="39" hidden="1">#REF!</definedName>
    <definedName name="calculo" localSheetId="59" hidden="1">#REF!</definedName>
    <definedName name="calculo" localSheetId="67" hidden="1">#REF!</definedName>
    <definedName name="calculo" localSheetId="17" hidden="1">#REF!</definedName>
    <definedName name="calculo" localSheetId="87" hidden="1">#REF!</definedName>
    <definedName name="calculo" localSheetId="90" hidden="1">#REF!</definedName>
    <definedName name="calculo" localSheetId="92" hidden="1">#REF!</definedName>
    <definedName name="calculo" localSheetId="93" hidden="1">#REF!</definedName>
    <definedName name="calculo" localSheetId="18" hidden="1">#REF!</definedName>
    <definedName name="calculo" localSheetId="98" hidden="1">#REF!</definedName>
    <definedName name="calculo" localSheetId="99" hidden="1">#REF!</definedName>
    <definedName name="calculo" localSheetId="21" hidden="1">#REF!</definedName>
    <definedName name="calculo" localSheetId="24" hidden="1">#REF!</definedName>
    <definedName name="calculo" hidden="1">#REF!</definedName>
    <definedName name="CalificaciónFinal" localSheetId="34">#REF!</definedName>
    <definedName name="CalificaciónFinal" localSheetId="35">#REF!</definedName>
    <definedName name="CalificaciónFinal" localSheetId="36">#REF!</definedName>
    <definedName name="CalificaciónFinal" localSheetId="37">'[59]base de datos MODULO I'!$B$4:$E$49</definedName>
    <definedName name="CalificaciónFinal" localSheetId="38">'[59]base de datos MODULO I'!$B$4:$E$49</definedName>
    <definedName name="CalificaciónFinal" localSheetId="39">#REF!</definedName>
    <definedName name="CalificaciónFinal" localSheetId="59">'[59]base de datos MODULO I'!$B$4:$E$49</definedName>
    <definedName name="CalificaciónFinal" localSheetId="63">#REF!</definedName>
    <definedName name="CalificaciónFinal" localSheetId="64">#REF!</definedName>
    <definedName name="CalificaciónFinal" localSheetId="66">#REF!</definedName>
    <definedName name="CalificaciónFinal" localSheetId="67">#REF!</definedName>
    <definedName name="CalificaciónFinal" localSheetId="90">#REF!</definedName>
    <definedName name="CalificaciónFinal" localSheetId="94">#REF!</definedName>
    <definedName name="CalificaciónFinal">'[59]base de datos MODULO I'!$B$4:$E$49</definedName>
    <definedName name="CalificIndica" localSheetId="34">#REF!</definedName>
    <definedName name="CalificIndica" localSheetId="35">#REF!</definedName>
    <definedName name="CalificIndica" localSheetId="36">#REF!</definedName>
    <definedName name="CalificIndica" localSheetId="37">'[59]base de datos MODULO I'!$F$5:$AM$50</definedName>
    <definedName name="CalificIndica" localSheetId="38">'[59]base de datos MODULO I'!$F$5:$AM$50</definedName>
    <definedName name="CalificIndica" localSheetId="39">#REF!</definedName>
    <definedName name="CalificIndica" localSheetId="59">'[59]base de datos MODULO I'!$F$5:$AM$50</definedName>
    <definedName name="CalificIndica" localSheetId="63">#REF!</definedName>
    <definedName name="CalificIndica" localSheetId="64">#REF!</definedName>
    <definedName name="CalificIndica" localSheetId="66">#REF!</definedName>
    <definedName name="CalificIndica" localSheetId="67">#REF!</definedName>
    <definedName name="CalificIndica" localSheetId="90">#REF!</definedName>
    <definedName name="CalificIndica" localSheetId="94">#REF!</definedName>
    <definedName name="CalificIndica">'[59]base de datos MODULO I'!$F$5:$AM$50</definedName>
    <definedName name="CAMARON" localSheetId="16">#REF!</definedName>
    <definedName name="CAMARON" localSheetId="19">#REF!</definedName>
    <definedName name="CAMARON" localSheetId="20">#REF!</definedName>
    <definedName name="CAMARON" localSheetId="22">#REF!</definedName>
    <definedName name="CAMARON" localSheetId="26">#REF!</definedName>
    <definedName name="CAMARON" localSheetId="103">#REF!</definedName>
    <definedName name="CAMARON" localSheetId="31">#REF!</definedName>
    <definedName name="CAMARON" localSheetId="34">#REF!</definedName>
    <definedName name="CAMARON" localSheetId="35">#REF!</definedName>
    <definedName name="CAMARON" localSheetId="36">#REF!</definedName>
    <definedName name="CAMARON" localSheetId="37">#REF!</definedName>
    <definedName name="CAMARON" localSheetId="38">#REF!</definedName>
    <definedName name="CAMARON" localSheetId="39">#REF!</definedName>
    <definedName name="CAMARON" localSheetId="49">#REF!</definedName>
    <definedName name="CAMARON" localSheetId="53">#REF!</definedName>
    <definedName name="CAMARON" localSheetId="55">#REF!</definedName>
    <definedName name="CAMARON" localSheetId="59">#REF!</definedName>
    <definedName name="CAMARON" localSheetId="60">#REF!</definedName>
    <definedName name="CAMARON" localSheetId="63">#REF!</definedName>
    <definedName name="CAMARON" localSheetId="64">#REF!</definedName>
    <definedName name="CAMARON" localSheetId="15">#REF!</definedName>
    <definedName name="CAMARON" localSheetId="67">#REF!</definedName>
    <definedName name="CAMARON" localSheetId="17">#REF!</definedName>
    <definedName name="CAMARON" localSheetId="82">#REF!</definedName>
    <definedName name="CAMARON" localSheetId="83">#REF!</definedName>
    <definedName name="CAMARON" localSheetId="84">#REF!</definedName>
    <definedName name="CAMARON" localSheetId="85">#REF!</definedName>
    <definedName name="CAMARON" localSheetId="86">#REF!</definedName>
    <definedName name="CAMARON" localSheetId="90">#REF!</definedName>
    <definedName name="CAMARON" localSheetId="92">#REF!</definedName>
    <definedName name="CAMARON" localSheetId="93">#REF!</definedName>
    <definedName name="CAMARON" localSheetId="18">#REF!</definedName>
    <definedName name="CAMARON" localSheetId="98">#REF!</definedName>
    <definedName name="CAMARON" localSheetId="99">#REF!</definedName>
    <definedName name="CAMARON" localSheetId="102">#REF!</definedName>
    <definedName name="CAMARON" localSheetId="21">#REF!</definedName>
    <definedName name="CAMARON" localSheetId="24">#REF!</definedName>
    <definedName name="CAMARON" localSheetId="25">#REF!</definedName>
    <definedName name="CAMARON">#REF!</definedName>
    <definedName name="Canada_wt" localSheetId="34">#REF!</definedName>
    <definedName name="Canada_wt" localSheetId="35">#REF!</definedName>
    <definedName name="Canada_wt" localSheetId="36">#REF!</definedName>
    <definedName name="Canada_wt" localSheetId="37">'[78]OECD wgt'!$B$10</definedName>
    <definedName name="Canada_wt" localSheetId="38">'[78]OECD wgt'!$B$10</definedName>
    <definedName name="Canada_wt" localSheetId="39">#REF!</definedName>
    <definedName name="Canada_wt" localSheetId="59">'[78]OECD wgt'!$B$10</definedName>
    <definedName name="Canada_wt" localSheetId="63">#REF!</definedName>
    <definedName name="Canada_wt" localSheetId="64">#REF!</definedName>
    <definedName name="Canada_wt" localSheetId="66">#REF!</definedName>
    <definedName name="Canada_wt" localSheetId="67">#REF!</definedName>
    <definedName name="Canada_wt" localSheetId="90">#REF!</definedName>
    <definedName name="Canada_wt" localSheetId="94">#REF!</definedName>
    <definedName name="Canada_wt">'[78]OECD wgt'!$B$10</definedName>
    <definedName name="CAPA" localSheetId="16">#REF!</definedName>
    <definedName name="CAPA" localSheetId="19">#REF!</definedName>
    <definedName name="CAPA" localSheetId="20">#REF!</definedName>
    <definedName name="CAPA" localSheetId="22">#REF!</definedName>
    <definedName name="CAPA" localSheetId="23">#REF!</definedName>
    <definedName name="CAPA" localSheetId="31">#REF!</definedName>
    <definedName name="CAPA" localSheetId="34">#REF!</definedName>
    <definedName name="CAPA" localSheetId="35">#REF!</definedName>
    <definedName name="CAPA" localSheetId="36">#REF!</definedName>
    <definedName name="CAPA" localSheetId="37">#REF!</definedName>
    <definedName name="CAPA" localSheetId="38">#REF!</definedName>
    <definedName name="CAPA" localSheetId="39">#REF!</definedName>
    <definedName name="CAPA" localSheetId="59">#REF!</definedName>
    <definedName name="CAPA" localSheetId="67">#REF!</definedName>
    <definedName name="CAPA" localSheetId="17">#REF!</definedName>
    <definedName name="CAPA" localSheetId="87">#REF!</definedName>
    <definedName name="CAPA" localSheetId="90">#REF!</definedName>
    <definedName name="CAPA" localSheetId="92">#REF!</definedName>
    <definedName name="CAPA" localSheetId="93">#REF!</definedName>
    <definedName name="CAPA" localSheetId="18">#REF!</definedName>
    <definedName name="CAPA" localSheetId="98">#REF!</definedName>
    <definedName name="CAPA" localSheetId="99">#REF!</definedName>
    <definedName name="CAPA" localSheetId="21">#REF!</definedName>
    <definedName name="CAPA" localSheetId="24">#REF!</definedName>
    <definedName name="CAPA">#REF!</definedName>
    <definedName name="CAperc" localSheetId="16">#REF!</definedName>
    <definedName name="CAperc" localSheetId="19">#REF!</definedName>
    <definedName name="CAperc" localSheetId="20">#REF!</definedName>
    <definedName name="CAperc" localSheetId="22">#REF!</definedName>
    <definedName name="CAperc" localSheetId="23">#REF!</definedName>
    <definedName name="CAperc" localSheetId="34">#REF!</definedName>
    <definedName name="CAperc" localSheetId="35">#REF!</definedName>
    <definedName name="CAperc" localSheetId="36">#REF!</definedName>
    <definedName name="CAperc" localSheetId="37">#REF!</definedName>
    <definedName name="CAperc" localSheetId="38">#REF!</definedName>
    <definedName name="CAperc" localSheetId="39">#REF!</definedName>
    <definedName name="CAperc" localSheetId="59">#REF!</definedName>
    <definedName name="CAperc" localSheetId="67">#REF!</definedName>
    <definedName name="CAperc" localSheetId="17">#REF!</definedName>
    <definedName name="CAperc" localSheetId="87">#REF!</definedName>
    <definedName name="CAperc" localSheetId="90">#REF!</definedName>
    <definedName name="CAperc" localSheetId="92">#REF!</definedName>
    <definedName name="CAperc" localSheetId="93">#REF!</definedName>
    <definedName name="CAperc" localSheetId="18">#REF!</definedName>
    <definedName name="CAperc" localSheetId="98">#REF!</definedName>
    <definedName name="CAperc" localSheetId="99">#REF!</definedName>
    <definedName name="CAperc" localSheetId="21">#REF!</definedName>
    <definedName name="CAperc" localSheetId="24">#REF!</definedName>
    <definedName name="CAperc">#REF!</definedName>
    <definedName name="Capit.Neto" localSheetId="34">#REF!</definedName>
    <definedName name="Capit.Neto" localSheetId="35">#REF!</definedName>
    <definedName name="Capit.Neto" localSheetId="36">#REF!</definedName>
    <definedName name="Capit.Neto" localSheetId="37">'[59]Ranking Bancario'!$J$4:$N$54</definedName>
    <definedName name="Capit.Neto" localSheetId="38">'[59]Ranking Bancario'!$J$4:$N$54</definedName>
    <definedName name="Capit.Neto" localSheetId="39">#REF!</definedName>
    <definedName name="Capit.Neto" localSheetId="59">'[59]Ranking Bancario'!$J$4:$N$54</definedName>
    <definedName name="Capit.Neto" localSheetId="63">#REF!</definedName>
    <definedName name="Capit.Neto" localSheetId="64">#REF!</definedName>
    <definedName name="Capit.Neto" localSheetId="66">#REF!</definedName>
    <definedName name="Capit.Neto" localSheetId="67">#REF!</definedName>
    <definedName name="Capit.Neto" localSheetId="90">#REF!</definedName>
    <definedName name="Capit.Neto" localSheetId="94">#REF!</definedName>
    <definedName name="Capit.Neto">'[59]Ranking Bancario'!$J$4:$N$54</definedName>
    <definedName name="Capitalizacion" localSheetId="34">#REF!</definedName>
    <definedName name="Capitalizacion" localSheetId="35">#REF!</definedName>
    <definedName name="Capitalizacion" localSheetId="36">#REF!</definedName>
    <definedName name="Capitalizacion" localSheetId="37">'[59]Calidad del Activo'!$A$5:$K$24</definedName>
    <definedName name="Capitalizacion" localSheetId="38">'[59]Calidad del Activo'!$A$5:$K$24</definedName>
    <definedName name="Capitalizacion" localSheetId="39">#REF!</definedName>
    <definedName name="Capitalizacion" localSheetId="59">'[59]Calidad del Activo'!$A$5:$K$24</definedName>
    <definedName name="Capitalizacion" localSheetId="63">#REF!</definedName>
    <definedName name="Capitalizacion" localSheetId="64">#REF!</definedName>
    <definedName name="Capitalizacion" localSheetId="66">#REF!</definedName>
    <definedName name="Capitalizacion" localSheetId="67">#REF!</definedName>
    <definedName name="Capitalizacion" localSheetId="90">#REF!</definedName>
    <definedName name="Capitalizacion" localSheetId="94">#REF!</definedName>
    <definedName name="Capitalizacion">'[59]Calidad del Activo'!$A$5:$K$24</definedName>
    <definedName name="CAr" localSheetId="16">#REF!</definedName>
    <definedName name="CAr" localSheetId="19">#REF!</definedName>
    <definedName name="CAr" localSheetId="20">#REF!</definedName>
    <definedName name="CAr" localSheetId="22">#REF!</definedName>
    <definedName name="CAr" localSheetId="23">#REF!</definedName>
    <definedName name="CAr" localSheetId="31">#REF!</definedName>
    <definedName name="CAr" localSheetId="34">#REF!</definedName>
    <definedName name="CAr" localSheetId="35">#REF!</definedName>
    <definedName name="CAr" localSheetId="36">#REF!</definedName>
    <definedName name="CAr" localSheetId="37">#REF!</definedName>
    <definedName name="CAr" localSheetId="38">#REF!</definedName>
    <definedName name="CAr" localSheetId="39">#REF!</definedName>
    <definedName name="CAr" localSheetId="59">#REF!</definedName>
    <definedName name="CAr" localSheetId="67">#REF!</definedName>
    <definedName name="CAr" localSheetId="17">#REF!</definedName>
    <definedName name="CAr" localSheetId="87">#REF!</definedName>
    <definedName name="CAr" localSheetId="90">#REF!</definedName>
    <definedName name="CAr" localSheetId="92">#REF!</definedName>
    <definedName name="CAr" localSheetId="93">#REF!</definedName>
    <definedName name="CAr" localSheetId="18">#REF!</definedName>
    <definedName name="CAr" localSheetId="98">#REF!</definedName>
    <definedName name="CAr" localSheetId="99">#REF!</definedName>
    <definedName name="CAr" localSheetId="21">#REF!</definedName>
    <definedName name="CAr" localSheetId="24">#REF!</definedName>
    <definedName name="CAr">#REF!</definedName>
    <definedName name="CAS" localSheetId="34">#REF!</definedName>
    <definedName name="CAS" localSheetId="35">#REF!</definedName>
    <definedName name="CAS" localSheetId="36">#REF!</definedName>
    <definedName name="CAS" localSheetId="37">[71]CASCADA!$C$4</definedName>
    <definedName name="CAS" localSheetId="38">[71]CASCADA!$C$4</definedName>
    <definedName name="CAS" localSheetId="39">#REF!</definedName>
    <definedName name="CAS" localSheetId="59">[71]CASCADA!$C$4</definedName>
    <definedName name="CAS" localSheetId="63">#REF!</definedName>
    <definedName name="CAS" localSheetId="64">#REF!</definedName>
    <definedName name="CAS" localSheetId="66">#REF!</definedName>
    <definedName name="CAS" localSheetId="67">#REF!</definedName>
    <definedName name="CAS" localSheetId="90">#REF!</definedName>
    <definedName name="CAS" localSheetId="94">#REF!</definedName>
    <definedName name="CAS">[71]CASCADA!$C$4</definedName>
    <definedName name="Cascada" localSheetId="34">#REF!</definedName>
    <definedName name="Cascada" localSheetId="35">#REF!</definedName>
    <definedName name="Cascada" localSheetId="36">#REF!</definedName>
    <definedName name="Cascada" localSheetId="37">[88]Hoja3!$B$1:$L$98</definedName>
    <definedName name="Cascada" localSheetId="38">[88]Hoja3!$B$1:$L$98</definedName>
    <definedName name="Cascada" localSheetId="39">#REF!</definedName>
    <definedName name="Cascada" localSheetId="59">[88]Hoja3!$B$1:$L$98</definedName>
    <definedName name="Cascada" localSheetId="63">#REF!</definedName>
    <definedName name="Cascada" localSheetId="64">#REF!</definedName>
    <definedName name="Cascada" localSheetId="66">#REF!</definedName>
    <definedName name="Cascada" localSheetId="67">#REF!</definedName>
    <definedName name="Cascada" localSheetId="90">#REF!</definedName>
    <definedName name="Cascada" localSheetId="94">#REF!</definedName>
    <definedName name="Cascada">[88]Hoja3!$B$1:$L$98</definedName>
    <definedName name="Cavg" localSheetId="16">OFFSET(#REF!,0,0,COUNT(#REF!),1)</definedName>
    <definedName name="Cavg" localSheetId="22">OFFSET(#REF!,0,0,COUNT(#REF!),1)</definedName>
    <definedName name="Cavg" localSheetId="26">OFFSET(#REF!,0,0,COUNT(#REF!),1)</definedName>
    <definedName name="Cavg" localSheetId="103">OFFSET(#REF!,0,0,COUNT(#REF!),1)</definedName>
    <definedName name="Cavg" localSheetId="31">OFFSET(#REF!,0,0,COUNT(#REF!),1)</definedName>
    <definedName name="Cavg" localSheetId="34">OFFSET(#REF!,0,0,COUNT(#REF!),1)</definedName>
    <definedName name="Cavg" localSheetId="35">OFFSET(#REF!,0,0,COUNT(#REF!),1)</definedName>
    <definedName name="Cavg" localSheetId="36">OFFSET(#REF!,0,0,COUNT(#REF!),1)</definedName>
    <definedName name="Cavg" localSheetId="37">OFFSET(#REF!,0,0,COUNT(#REF!),1)</definedName>
    <definedName name="Cavg" localSheetId="38">OFFSET(#REF!,0,0,COUNT(#REF!),1)</definedName>
    <definedName name="Cavg" localSheetId="39">OFFSET(#REF!,0,0,COUNT(#REF!),1)</definedName>
    <definedName name="Cavg" localSheetId="40">OFFSET(#REF!,0,0,COUNT(#REF!),1)</definedName>
    <definedName name="Cavg" localSheetId="41">OFFSET(#REF!,0,0,COUNT(#REF!),1)</definedName>
    <definedName name="Cavg" localSheetId="59">OFFSET(#REF!,0,0,COUNT(#REF!),1)</definedName>
    <definedName name="Cavg" localSheetId="60">OFFSET(#REF!,0,0,COUNT(#REF!),1)</definedName>
    <definedName name="Cavg" localSheetId="63">OFFSET(#REF!,0,0,COUNT(#REF!),1)</definedName>
    <definedName name="Cavg" localSheetId="67">OFFSET(#REF!,0,0,COUNT(#REF!),1)</definedName>
    <definedName name="Cavg" localSheetId="17">OFFSET(#REF!,0,0,COUNT(#REF!),1)</definedName>
    <definedName name="Cavg" localSheetId="82">OFFSET(#REF!,0,0,COUNT(#REF!),1)</definedName>
    <definedName name="Cavg" localSheetId="83">OFFSET(#REF!,0,0,COUNT(#REF!),1)</definedName>
    <definedName name="Cavg" localSheetId="84">OFFSET(#REF!,0,0,COUNT(#REF!),1)</definedName>
    <definedName name="Cavg" localSheetId="85">OFFSET(#REF!,0,0,COUNT(#REF!),1)</definedName>
    <definedName name="Cavg" localSheetId="86">OFFSET(#REF!,0,0,COUNT(#REF!),1)</definedName>
    <definedName name="Cavg" localSheetId="90">OFFSET(#REF!,0,0,COUNT(#REF!),1)</definedName>
    <definedName name="Cavg" localSheetId="92">OFFSET(#REF!,0,0,COUNT(#REF!),1)</definedName>
    <definedName name="Cavg" localSheetId="93">OFFSET(#REF!,0,0,COUNT(#REF!),1)</definedName>
    <definedName name="Cavg" localSheetId="98">OFFSET(#REF!,0,0,COUNT(#REF!),1)</definedName>
    <definedName name="Cavg" localSheetId="99">OFFSET(#REF!,0,0,COUNT(#REF!),1)</definedName>
    <definedName name="Cavg" localSheetId="25">OFFSET(#REF!,0,0,COUNT(#REF!),1)</definedName>
    <definedName name="Cavg">OFFSET(#REF!,0,0,COUNT(#REF!),1)</definedName>
    <definedName name="cc" localSheetId="16" hidden="1">{"Riqfin97",#N/A,FALSE,"Tran";"Riqfinpro",#N/A,FALSE,"Tran"}</definedName>
    <definedName name="cc" localSheetId="19" hidden="1">{"Riqfin97",#N/A,FALSE,"Tran";"Riqfinpro",#N/A,FALSE,"Tran"}</definedName>
    <definedName name="cc" localSheetId="20" hidden="1">{"Riqfin97",#N/A,FALSE,"Tran";"Riqfinpro",#N/A,FALSE,"Tran"}</definedName>
    <definedName name="cc" localSheetId="22" hidden="1">{"Riqfin97",#N/A,FALSE,"Tran";"Riqfinpro",#N/A,FALSE,"Tran"}</definedName>
    <definedName name="cc" localSheetId="23" hidden="1">{"Riqfin97",#N/A,FALSE,"Tran";"Riqfinpro",#N/A,FALSE,"Tran"}</definedName>
    <definedName name="cc" localSheetId="26" hidden="1">{"Riqfin97",#N/A,FALSE,"Tran";"Riqfinpro",#N/A,FALSE,"Tran"}</definedName>
    <definedName name="cc" localSheetId="27" hidden="1">{"Riqfin97",#N/A,FALSE,"Tran";"Riqfinpro",#N/A,FALSE,"Tran"}</definedName>
    <definedName name="cc" localSheetId="103" hidden="1">{"Riqfin97",#N/A,FALSE,"Tran";"Riqfinpro",#N/A,FALSE,"Tran"}</definedName>
    <definedName name="cc" localSheetId="29" hidden="1">{"Riqfin97",#N/A,FALSE,"Tran";"Riqfinpro",#N/A,FALSE,"Tran"}</definedName>
    <definedName name="cc" localSheetId="28" hidden="1">{"Riqfin97",#N/A,FALSE,"Tran";"Riqfinpro",#N/A,FALSE,"Tran"}</definedName>
    <definedName name="cc" localSheetId="31" hidden="1">{"Riqfin97",#N/A,FALSE,"Tran";"Riqfinpro",#N/A,FALSE,"Tran"}</definedName>
    <definedName name="cc" localSheetId="34" hidden="1">{"Riqfin97",#N/A,FALSE,"Tran";"Riqfinpro",#N/A,FALSE,"Tran"}</definedName>
    <definedName name="cc" localSheetId="35" hidden="1">{"Riqfin97",#N/A,FALSE,"Tran";"Riqfinpro",#N/A,FALSE,"Tran"}</definedName>
    <definedName name="cc" localSheetId="36" hidden="1">{"Riqfin97",#N/A,FALSE,"Tran";"Riqfinpro",#N/A,FALSE,"Tran"}</definedName>
    <definedName name="cc" localSheetId="37" hidden="1">{"Riqfin97",#N/A,FALSE,"Tran";"Riqfinpro",#N/A,FALSE,"Tran"}</definedName>
    <definedName name="cc" localSheetId="38" hidden="1">{"Riqfin97",#N/A,FALSE,"Tran";"Riqfinpro",#N/A,FALSE,"Tran"}</definedName>
    <definedName name="cc" localSheetId="39" hidden="1">{"Riqfin97",#N/A,FALSE,"Tran";"Riqfinpro",#N/A,FALSE,"Tran"}</definedName>
    <definedName name="cc" localSheetId="2" hidden="1">{"Riqfin97",#N/A,FALSE,"Tran";"Riqfinpro",#N/A,FALSE,"Tran"}</definedName>
    <definedName name="cc" localSheetId="40" hidden="1">{"Riqfin97",#N/A,FALSE,"Tran";"Riqfinpro",#N/A,FALSE,"Tran"}</definedName>
    <definedName name="cc" localSheetId="41" hidden="1">{"Riqfin97",#N/A,FALSE,"Tran";"Riqfinpro",#N/A,FALSE,"Tran"}</definedName>
    <definedName name="cc" localSheetId="42" hidden="1">{"Riqfin97",#N/A,FALSE,"Tran";"Riqfinpro",#N/A,FALSE,"Tran"}</definedName>
    <definedName name="cc" localSheetId="43" hidden="1">{"Riqfin97",#N/A,FALSE,"Tran";"Riqfinpro",#N/A,FALSE,"Tran"}</definedName>
    <definedName name="cc" localSheetId="44" hidden="1">{"Riqfin97",#N/A,FALSE,"Tran";"Riqfinpro",#N/A,FALSE,"Tran"}</definedName>
    <definedName name="cc" localSheetId="59" hidden="1">{"Riqfin97",#N/A,FALSE,"Tran";"Riqfinpro",#N/A,FALSE,"Tran"}</definedName>
    <definedName name="cc" localSheetId="60" hidden="1">{"Riqfin97",#N/A,FALSE,"Tran";"Riqfinpro",#N/A,FALSE,"Tran"}</definedName>
    <definedName name="cc" localSheetId="63" hidden="1">{"Riqfin97",#N/A,FALSE,"Tran";"Riqfinpro",#N/A,FALSE,"Tran"}</definedName>
    <definedName name="cc" localSheetId="64" hidden="1">{"Riqfin97",#N/A,FALSE,"Tran";"Riqfinpro",#N/A,FALSE,"Tran"}</definedName>
    <definedName name="cc" localSheetId="15" hidden="1">{"Riqfin97",#N/A,FALSE,"Tran";"Riqfinpro",#N/A,FALSE,"Tran"}</definedName>
    <definedName name="cc" localSheetId="66" hidden="1">{"Riqfin97",#N/A,FALSE,"Tran";"Riqfinpro",#N/A,FALSE,"Tran"}</definedName>
    <definedName name="cc" localSheetId="67" hidden="1">{"Riqfin97",#N/A,FALSE,"Tran";"Riqfinpro",#N/A,FALSE,"Tran"}</definedName>
    <definedName name="cc" localSheetId="17" hidden="1">{"Riqfin97",#N/A,FALSE,"Tran";"Riqfinpro",#N/A,FALSE,"Tran"}</definedName>
    <definedName name="cc" localSheetId="82" hidden="1">{"Riqfin97",#N/A,FALSE,"Tran";"Riqfinpro",#N/A,FALSE,"Tran"}</definedName>
    <definedName name="cc" localSheetId="83" hidden="1">{"Riqfin97",#N/A,FALSE,"Tran";"Riqfinpro",#N/A,FALSE,"Tran"}</definedName>
    <definedName name="cc" localSheetId="84" hidden="1">{"Riqfin97",#N/A,FALSE,"Tran";"Riqfinpro",#N/A,FALSE,"Tran"}</definedName>
    <definedName name="cc" localSheetId="85" hidden="1">{"Riqfin97",#N/A,FALSE,"Tran";"Riqfinpro",#N/A,FALSE,"Tran"}</definedName>
    <definedName name="cc" localSheetId="86" hidden="1">{"Riqfin97",#N/A,FALSE,"Tran";"Riqfinpro",#N/A,FALSE,"Tran"}</definedName>
    <definedName name="cc" localSheetId="87" hidden="1">{"Riqfin97",#N/A,FALSE,"Tran";"Riqfinpro",#N/A,FALSE,"Tran"}</definedName>
    <definedName name="cc" localSheetId="90" hidden="1">{"Riqfin97",#N/A,FALSE,"Tran";"Riqfinpro",#N/A,FALSE,"Tran"}</definedName>
    <definedName name="cc" localSheetId="92" hidden="1">{"Riqfin97",#N/A,FALSE,"Tran";"Riqfinpro",#N/A,FALSE,"Tran"}</definedName>
    <definedName name="cc" localSheetId="93" hidden="1">{"Riqfin97",#N/A,FALSE,"Tran";"Riqfinpro",#N/A,FALSE,"Tran"}</definedName>
    <definedName name="cc" localSheetId="18" hidden="1">{"Riqfin97",#N/A,FALSE,"Tran";"Riqfinpro",#N/A,FALSE,"Tran"}</definedName>
    <definedName name="cc" localSheetId="94" hidden="1">{"Riqfin97",#N/A,FALSE,"Tran";"Riqfinpro",#N/A,FALSE,"Tran"}</definedName>
    <definedName name="cc" localSheetId="95" hidden="1">{"Riqfin97",#N/A,FALSE,"Tran";"Riqfinpro",#N/A,FALSE,"Tran"}</definedName>
    <definedName name="cc" localSheetId="98" hidden="1">{"Riqfin97",#N/A,FALSE,"Tran";"Riqfinpro",#N/A,FALSE,"Tran"}</definedName>
    <definedName name="cc" localSheetId="99" hidden="1">{"Riqfin97",#N/A,FALSE,"Tran";"Riqfinpro",#N/A,FALSE,"Tran"}</definedName>
    <definedName name="cc" localSheetId="101" hidden="1">{"Riqfin97",#N/A,FALSE,"Tran";"Riqfinpro",#N/A,FALSE,"Tran"}</definedName>
    <definedName name="cc" localSheetId="102" hidden="1">{"Riqfin97",#N/A,FALSE,"Tran";"Riqfinpro",#N/A,FALSE,"Tran"}</definedName>
    <definedName name="cc" localSheetId="21" hidden="1">{"Riqfin97",#N/A,FALSE,"Tran";"Riqfinpro",#N/A,FALSE,"Tran"}</definedName>
    <definedName name="cc" localSheetId="24" hidden="1">{"Riqfin97",#N/A,FALSE,"Tran";"Riqfinpro",#N/A,FALSE,"Tran"}</definedName>
    <definedName name="cc" localSheetId="25" hidden="1">{"Riqfin97",#N/A,FALSE,"Tran";"Riqfinpro",#N/A,FALSE,"Tran"}</definedName>
    <definedName name="cc" localSheetId="96" hidden="1">{"Riqfin97",#N/A,FALSE,"Tran";"Riqfinpro",#N/A,FALSE,"Tran"}</definedName>
    <definedName name="cc" localSheetId="97" hidden="1">{"Riqfin97",#N/A,FALSE,"Tran";"Riqfinpro",#N/A,FALSE,"Tran"}</definedName>
    <definedName name="cc" hidden="1">{"Riqfin97",#N/A,FALSE,"Tran";"Riqfinpro",#N/A,FALSE,"Tran"}</definedName>
    <definedName name="CCC" localSheetId="49">#REF!</definedName>
    <definedName name="CCC" localSheetId="50">#REF!</definedName>
    <definedName name="CCC" localSheetId="51">#REF!</definedName>
    <definedName name="CCC" localSheetId="52">#REF!</definedName>
    <definedName name="CCC" localSheetId="53">#REF!</definedName>
    <definedName name="CCC" localSheetId="54">#REF!</definedName>
    <definedName name="CCC" localSheetId="55">#REF!</definedName>
    <definedName name="ccc">#N/A</definedName>
    <definedName name="cccc">#N/A</definedName>
    <definedName name="ccccc" localSheetId="16" hidden="1">{"Minpmon",#N/A,FALSE,"Monthinput"}</definedName>
    <definedName name="ccccc" localSheetId="19" hidden="1">{"Minpmon",#N/A,FALSE,"Monthinput"}</definedName>
    <definedName name="ccccc" localSheetId="20" hidden="1">{"Minpmon",#N/A,FALSE,"Monthinput"}</definedName>
    <definedName name="ccccc" localSheetId="22" hidden="1">{"Minpmon",#N/A,FALSE,"Monthinput"}</definedName>
    <definedName name="ccccc" localSheetId="23" hidden="1">{"Minpmon",#N/A,FALSE,"Monthinput"}</definedName>
    <definedName name="ccccc" localSheetId="26" hidden="1">{"Minpmon",#N/A,FALSE,"Monthinput"}</definedName>
    <definedName name="ccccc" localSheetId="27" hidden="1">{"Minpmon",#N/A,FALSE,"Monthinput"}</definedName>
    <definedName name="ccccc" localSheetId="103" hidden="1">{"Minpmon",#N/A,FALSE,"Monthinput"}</definedName>
    <definedName name="ccccc" localSheetId="29" hidden="1">{"Minpmon",#N/A,FALSE,"Monthinput"}</definedName>
    <definedName name="ccccc" localSheetId="28" hidden="1">{"Minpmon",#N/A,FALSE,"Monthinput"}</definedName>
    <definedName name="ccccc" localSheetId="31" hidden="1">{"Minpmon",#N/A,FALSE,"Monthinput"}</definedName>
    <definedName name="ccccc" localSheetId="34" hidden="1">{"Minpmon",#N/A,FALSE,"Monthinput"}</definedName>
    <definedName name="ccccc" localSheetId="35" hidden="1">{"Minpmon",#N/A,FALSE,"Monthinput"}</definedName>
    <definedName name="ccccc" localSheetId="36" hidden="1">{"Minpmon",#N/A,FALSE,"Monthinput"}</definedName>
    <definedName name="ccccc" localSheetId="37" hidden="1">{"Minpmon",#N/A,FALSE,"Monthinput"}</definedName>
    <definedName name="ccccc" localSheetId="38" hidden="1">{"Minpmon",#N/A,FALSE,"Monthinput"}</definedName>
    <definedName name="ccccc" localSheetId="39" hidden="1">{"Minpmon",#N/A,FALSE,"Monthinput"}</definedName>
    <definedName name="ccccc" localSheetId="2" hidden="1">{"Minpmon",#N/A,FALSE,"Monthinput"}</definedName>
    <definedName name="ccccc" localSheetId="40" hidden="1">{"Minpmon",#N/A,FALSE,"Monthinput"}</definedName>
    <definedName name="ccccc" localSheetId="41" hidden="1">{"Minpmon",#N/A,FALSE,"Monthinput"}</definedName>
    <definedName name="ccccc" localSheetId="42" hidden="1">{"Minpmon",#N/A,FALSE,"Monthinput"}</definedName>
    <definedName name="ccccc" localSheetId="43" hidden="1">{"Minpmon",#N/A,FALSE,"Monthinput"}</definedName>
    <definedName name="ccccc" localSheetId="44" hidden="1">{"Minpmon",#N/A,FALSE,"Monthinput"}</definedName>
    <definedName name="ccccc" localSheetId="59" hidden="1">{"Minpmon",#N/A,FALSE,"Monthinput"}</definedName>
    <definedName name="ccccc" localSheetId="60" hidden="1">{"Minpmon",#N/A,FALSE,"Monthinput"}</definedName>
    <definedName name="ccccc" localSheetId="63" hidden="1">{"Minpmon",#N/A,FALSE,"Monthinput"}</definedName>
    <definedName name="ccccc" localSheetId="64" hidden="1">{"Minpmon",#N/A,FALSE,"Monthinput"}</definedName>
    <definedName name="ccccc" localSheetId="15" hidden="1">{"Minpmon",#N/A,FALSE,"Monthinput"}</definedName>
    <definedName name="ccccc" localSheetId="66" hidden="1">{"Minpmon",#N/A,FALSE,"Monthinput"}</definedName>
    <definedName name="ccccc" localSheetId="67" hidden="1">{"Minpmon",#N/A,FALSE,"Monthinput"}</definedName>
    <definedName name="ccccc" localSheetId="17" hidden="1">{"Minpmon",#N/A,FALSE,"Monthinput"}</definedName>
    <definedName name="ccccc" localSheetId="82" hidden="1">{"Minpmon",#N/A,FALSE,"Monthinput"}</definedName>
    <definedName name="ccccc" localSheetId="83" hidden="1">{"Minpmon",#N/A,FALSE,"Monthinput"}</definedName>
    <definedName name="ccccc" localSheetId="84" hidden="1">{"Minpmon",#N/A,FALSE,"Monthinput"}</definedName>
    <definedName name="ccccc" localSheetId="85" hidden="1">{"Minpmon",#N/A,FALSE,"Monthinput"}</definedName>
    <definedName name="ccccc" localSheetId="86" hidden="1">{"Minpmon",#N/A,FALSE,"Monthinput"}</definedName>
    <definedName name="ccccc" localSheetId="87" hidden="1">{"Minpmon",#N/A,FALSE,"Monthinput"}</definedName>
    <definedName name="ccccc" localSheetId="90" hidden="1">{"Minpmon",#N/A,FALSE,"Monthinput"}</definedName>
    <definedName name="ccccc" localSheetId="92" hidden="1">{"Minpmon",#N/A,FALSE,"Monthinput"}</definedName>
    <definedName name="ccccc" localSheetId="93" hidden="1">{"Minpmon",#N/A,FALSE,"Monthinput"}</definedName>
    <definedName name="ccccc" localSheetId="18" hidden="1">{"Minpmon",#N/A,FALSE,"Monthinput"}</definedName>
    <definedName name="ccccc" localSheetId="94" hidden="1">{"Minpmon",#N/A,FALSE,"Monthinput"}</definedName>
    <definedName name="ccccc" localSheetId="95" hidden="1">{"Minpmon",#N/A,FALSE,"Monthinput"}</definedName>
    <definedName name="ccccc" localSheetId="98" hidden="1">{"Minpmon",#N/A,FALSE,"Monthinput"}</definedName>
    <definedName name="ccccc" localSheetId="99" hidden="1">{"Minpmon",#N/A,FALSE,"Monthinput"}</definedName>
    <definedName name="ccccc" localSheetId="101" hidden="1">{"Minpmon",#N/A,FALSE,"Monthinput"}</definedName>
    <definedName name="ccccc" localSheetId="102" hidden="1">{"Minpmon",#N/A,FALSE,"Monthinput"}</definedName>
    <definedName name="ccccc" localSheetId="21" hidden="1">{"Minpmon",#N/A,FALSE,"Monthinput"}</definedName>
    <definedName name="ccccc" localSheetId="24" hidden="1">{"Minpmon",#N/A,FALSE,"Monthinput"}</definedName>
    <definedName name="ccccc" localSheetId="25" hidden="1">{"Minpmon",#N/A,FALSE,"Monthinput"}</definedName>
    <definedName name="ccccc" localSheetId="96" hidden="1">{"Minpmon",#N/A,FALSE,"Monthinput"}</definedName>
    <definedName name="ccccc" localSheetId="97" hidden="1">{"Minpmon",#N/A,FALSE,"Monthinput"}</definedName>
    <definedName name="ccccc" hidden="1">{"Minpmon",#N/A,FALSE,"Monthinput"}</definedName>
    <definedName name="cccccccccccccc" localSheetId="16" hidden="1">{"Tab1",#N/A,FALSE,"P";"Tab2",#N/A,FALSE,"P"}</definedName>
    <definedName name="cccccccccccccc" localSheetId="19" hidden="1">{"Tab1",#N/A,FALSE,"P";"Tab2",#N/A,FALSE,"P"}</definedName>
    <definedName name="cccccccccccccc" localSheetId="20" hidden="1">{"Tab1",#N/A,FALSE,"P";"Tab2",#N/A,FALSE,"P"}</definedName>
    <definedName name="cccccccccccccc" localSheetId="22" hidden="1">{"Tab1",#N/A,FALSE,"P";"Tab2",#N/A,FALSE,"P"}</definedName>
    <definedName name="cccccccccccccc" localSheetId="23" hidden="1">{"Tab1",#N/A,FALSE,"P";"Tab2",#N/A,FALSE,"P"}</definedName>
    <definedName name="cccccccccccccc" localSheetId="26" hidden="1">{"Tab1",#N/A,FALSE,"P";"Tab2",#N/A,FALSE,"P"}</definedName>
    <definedName name="cccccccccccccc" localSheetId="27" hidden="1">{"Tab1",#N/A,FALSE,"P";"Tab2",#N/A,FALSE,"P"}</definedName>
    <definedName name="cccccccccccccc" localSheetId="103" hidden="1">{"Tab1",#N/A,FALSE,"P";"Tab2",#N/A,FALSE,"P"}</definedName>
    <definedName name="cccccccccccccc" localSheetId="29" hidden="1">{"Tab1",#N/A,FALSE,"P";"Tab2",#N/A,FALSE,"P"}</definedName>
    <definedName name="cccccccccccccc" localSheetId="28" hidden="1">{"Tab1",#N/A,FALSE,"P";"Tab2",#N/A,FALSE,"P"}</definedName>
    <definedName name="cccccccccccccc" localSheetId="31" hidden="1">{"Tab1",#N/A,FALSE,"P";"Tab2",#N/A,FALSE,"P"}</definedName>
    <definedName name="cccccccccccccc" localSheetId="34" hidden="1">{"Tab1",#N/A,FALSE,"P";"Tab2",#N/A,FALSE,"P"}</definedName>
    <definedName name="cccccccccccccc" localSheetId="35" hidden="1">{"Tab1",#N/A,FALSE,"P";"Tab2",#N/A,FALSE,"P"}</definedName>
    <definedName name="cccccccccccccc" localSheetId="36" hidden="1">{"Tab1",#N/A,FALSE,"P";"Tab2",#N/A,FALSE,"P"}</definedName>
    <definedName name="cccccccccccccc" localSheetId="37" hidden="1">{"Tab1",#N/A,FALSE,"P";"Tab2",#N/A,FALSE,"P"}</definedName>
    <definedName name="cccccccccccccc" localSheetId="38" hidden="1">{"Tab1",#N/A,FALSE,"P";"Tab2",#N/A,FALSE,"P"}</definedName>
    <definedName name="cccccccccccccc" localSheetId="39" hidden="1">{"Tab1",#N/A,FALSE,"P";"Tab2",#N/A,FALSE,"P"}</definedName>
    <definedName name="cccccccccccccc" localSheetId="2" hidden="1">{"Tab1",#N/A,FALSE,"P";"Tab2",#N/A,FALSE,"P"}</definedName>
    <definedName name="cccccccccccccc" localSheetId="40" hidden="1">{"Tab1",#N/A,FALSE,"P";"Tab2",#N/A,FALSE,"P"}</definedName>
    <definedName name="cccccccccccccc" localSheetId="41" hidden="1">{"Tab1",#N/A,FALSE,"P";"Tab2",#N/A,FALSE,"P"}</definedName>
    <definedName name="cccccccccccccc" localSheetId="42" hidden="1">{"Tab1",#N/A,FALSE,"P";"Tab2",#N/A,FALSE,"P"}</definedName>
    <definedName name="cccccccccccccc" localSheetId="43" hidden="1">{"Tab1",#N/A,FALSE,"P";"Tab2",#N/A,FALSE,"P"}</definedName>
    <definedName name="cccccccccccccc" localSheetId="44" hidden="1">{"Tab1",#N/A,FALSE,"P";"Tab2",#N/A,FALSE,"P"}</definedName>
    <definedName name="cccccccccccccc" localSheetId="59" hidden="1">{"Tab1",#N/A,FALSE,"P";"Tab2",#N/A,FALSE,"P"}</definedName>
    <definedName name="cccccccccccccc" localSheetId="60" hidden="1">{"Tab1",#N/A,FALSE,"P";"Tab2",#N/A,FALSE,"P"}</definedName>
    <definedName name="cccccccccccccc" localSheetId="63" hidden="1">{"Tab1",#N/A,FALSE,"P";"Tab2",#N/A,FALSE,"P"}</definedName>
    <definedName name="cccccccccccccc" localSheetId="64" hidden="1">{"Tab1",#N/A,FALSE,"P";"Tab2",#N/A,FALSE,"P"}</definedName>
    <definedName name="cccccccccccccc" localSheetId="15" hidden="1">{"Tab1",#N/A,FALSE,"P";"Tab2",#N/A,FALSE,"P"}</definedName>
    <definedName name="cccccccccccccc" localSheetId="66" hidden="1">{"Tab1",#N/A,FALSE,"P";"Tab2",#N/A,FALSE,"P"}</definedName>
    <definedName name="cccccccccccccc" localSheetId="67" hidden="1">{"Tab1",#N/A,FALSE,"P";"Tab2",#N/A,FALSE,"P"}</definedName>
    <definedName name="cccccccccccccc" localSheetId="17" hidden="1">{"Tab1",#N/A,FALSE,"P";"Tab2",#N/A,FALSE,"P"}</definedName>
    <definedName name="cccccccccccccc" localSheetId="82" hidden="1">{"Tab1",#N/A,FALSE,"P";"Tab2",#N/A,FALSE,"P"}</definedName>
    <definedName name="cccccccccccccc" localSheetId="83" hidden="1">{"Tab1",#N/A,FALSE,"P";"Tab2",#N/A,FALSE,"P"}</definedName>
    <definedName name="cccccccccccccc" localSheetId="84" hidden="1">{"Tab1",#N/A,FALSE,"P";"Tab2",#N/A,FALSE,"P"}</definedName>
    <definedName name="cccccccccccccc" localSheetId="85" hidden="1">{"Tab1",#N/A,FALSE,"P";"Tab2",#N/A,FALSE,"P"}</definedName>
    <definedName name="cccccccccccccc" localSheetId="86" hidden="1">{"Tab1",#N/A,FALSE,"P";"Tab2",#N/A,FALSE,"P"}</definedName>
    <definedName name="cccccccccccccc" localSheetId="87" hidden="1">{"Tab1",#N/A,FALSE,"P";"Tab2",#N/A,FALSE,"P"}</definedName>
    <definedName name="cccccccccccccc" localSheetId="90" hidden="1">{"Tab1",#N/A,FALSE,"P";"Tab2",#N/A,FALSE,"P"}</definedName>
    <definedName name="cccccccccccccc" localSheetId="92" hidden="1">{"Tab1",#N/A,FALSE,"P";"Tab2",#N/A,FALSE,"P"}</definedName>
    <definedName name="cccccccccccccc" localSheetId="93" hidden="1">{"Tab1",#N/A,FALSE,"P";"Tab2",#N/A,FALSE,"P"}</definedName>
    <definedName name="cccccccccccccc" localSheetId="18" hidden="1">{"Tab1",#N/A,FALSE,"P";"Tab2",#N/A,FALSE,"P"}</definedName>
    <definedName name="cccccccccccccc" localSheetId="94" hidden="1">{"Tab1",#N/A,FALSE,"P";"Tab2",#N/A,FALSE,"P"}</definedName>
    <definedName name="cccccccccccccc" localSheetId="95" hidden="1">{"Tab1",#N/A,FALSE,"P";"Tab2",#N/A,FALSE,"P"}</definedName>
    <definedName name="cccccccccccccc" localSheetId="98" hidden="1">{"Tab1",#N/A,FALSE,"P";"Tab2",#N/A,FALSE,"P"}</definedName>
    <definedName name="cccccccccccccc" localSheetId="99" hidden="1">{"Tab1",#N/A,FALSE,"P";"Tab2",#N/A,FALSE,"P"}</definedName>
    <definedName name="cccccccccccccc" localSheetId="101" hidden="1">{"Tab1",#N/A,FALSE,"P";"Tab2",#N/A,FALSE,"P"}</definedName>
    <definedName name="cccccccccccccc" localSheetId="102" hidden="1">{"Tab1",#N/A,FALSE,"P";"Tab2",#N/A,FALSE,"P"}</definedName>
    <definedName name="cccccccccccccc" localSheetId="21" hidden="1">{"Tab1",#N/A,FALSE,"P";"Tab2",#N/A,FALSE,"P"}</definedName>
    <definedName name="cccccccccccccc" localSheetId="24" hidden="1">{"Tab1",#N/A,FALSE,"P";"Tab2",#N/A,FALSE,"P"}</definedName>
    <definedName name="cccccccccccccc" localSheetId="25" hidden="1">{"Tab1",#N/A,FALSE,"P";"Tab2",#N/A,FALSE,"P"}</definedName>
    <definedName name="cccccccccccccc" localSheetId="96" hidden="1">{"Tab1",#N/A,FALSE,"P";"Tab2",#N/A,FALSE,"P"}</definedName>
    <definedName name="cccccccccccccc" localSheetId="97" hidden="1">{"Tab1",#N/A,FALSE,"P";"Tab2",#N/A,FALSE,"P"}</definedName>
    <definedName name="cccccccccccccc" hidden="1">{"Tab1",#N/A,FALSE,"P";"Tab2",#N/A,FALSE,"P"}</definedName>
    <definedName name="cccm" localSheetId="16" hidden="1">{"Riqfin97",#N/A,FALSE,"Tran";"Riqfinpro",#N/A,FALSE,"Tran"}</definedName>
    <definedName name="cccm" localSheetId="19" hidden="1">{"Riqfin97",#N/A,FALSE,"Tran";"Riqfinpro",#N/A,FALSE,"Tran"}</definedName>
    <definedName name="cccm" localSheetId="20" hidden="1">{"Riqfin97",#N/A,FALSE,"Tran";"Riqfinpro",#N/A,FALSE,"Tran"}</definedName>
    <definedName name="cccm" localSheetId="22" hidden="1">{"Riqfin97",#N/A,FALSE,"Tran";"Riqfinpro",#N/A,FALSE,"Tran"}</definedName>
    <definedName name="cccm" localSheetId="23" hidden="1">{"Riqfin97",#N/A,FALSE,"Tran";"Riqfinpro",#N/A,FALSE,"Tran"}</definedName>
    <definedName name="cccm" localSheetId="26" hidden="1">{"Riqfin97",#N/A,FALSE,"Tran";"Riqfinpro",#N/A,FALSE,"Tran"}</definedName>
    <definedName name="cccm" localSheetId="27" hidden="1">{"Riqfin97",#N/A,FALSE,"Tran";"Riqfinpro",#N/A,FALSE,"Tran"}</definedName>
    <definedName name="cccm" localSheetId="103" hidden="1">{"Riqfin97",#N/A,FALSE,"Tran";"Riqfinpro",#N/A,FALSE,"Tran"}</definedName>
    <definedName name="cccm" localSheetId="29" hidden="1">{"Riqfin97",#N/A,FALSE,"Tran";"Riqfinpro",#N/A,FALSE,"Tran"}</definedName>
    <definedName name="cccm" localSheetId="28" hidden="1">{"Riqfin97",#N/A,FALSE,"Tran";"Riqfinpro",#N/A,FALSE,"Tran"}</definedName>
    <definedName name="cccm" localSheetId="31" hidden="1">{"Riqfin97",#N/A,FALSE,"Tran";"Riqfinpro",#N/A,FALSE,"Tran"}</definedName>
    <definedName name="cccm" localSheetId="34" hidden="1">{"Riqfin97",#N/A,FALSE,"Tran";"Riqfinpro",#N/A,FALSE,"Tran"}</definedName>
    <definedName name="cccm" localSheetId="35" hidden="1">{"Riqfin97",#N/A,FALSE,"Tran";"Riqfinpro",#N/A,FALSE,"Tran"}</definedName>
    <definedName name="cccm" localSheetId="36" hidden="1">{"Riqfin97",#N/A,FALSE,"Tran";"Riqfinpro",#N/A,FALSE,"Tran"}</definedName>
    <definedName name="cccm" localSheetId="37" hidden="1">{"Riqfin97",#N/A,FALSE,"Tran";"Riqfinpro",#N/A,FALSE,"Tran"}</definedName>
    <definedName name="cccm" localSheetId="38" hidden="1">{"Riqfin97",#N/A,FALSE,"Tran";"Riqfinpro",#N/A,FALSE,"Tran"}</definedName>
    <definedName name="cccm" localSheetId="39" hidden="1">{"Riqfin97",#N/A,FALSE,"Tran";"Riqfinpro",#N/A,FALSE,"Tran"}</definedName>
    <definedName name="cccm" localSheetId="2" hidden="1">{"Riqfin97",#N/A,FALSE,"Tran";"Riqfinpro",#N/A,FALSE,"Tran"}</definedName>
    <definedName name="cccm" localSheetId="40" hidden="1">{"Riqfin97",#N/A,FALSE,"Tran";"Riqfinpro",#N/A,FALSE,"Tran"}</definedName>
    <definedName name="cccm" localSheetId="41" hidden="1">{"Riqfin97",#N/A,FALSE,"Tran";"Riqfinpro",#N/A,FALSE,"Tran"}</definedName>
    <definedName name="cccm" localSheetId="42" hidden="1">{"Riqfin97",#N/A,FALSE,"Tran";"Riqfinpro",#N/A,FALSE,"Tran"}</definedName>
    <definedName name="cccm" localSheetId="43" hidden="1">{"Riqfin97",#N/A,FALSE,"Tran";"Riqfinpro",#N/A,FALSE,"Tran"}</definedName>
    <definedName name="cccm" localSheetId="44" hidden="1">{"Riqfin97",#N/A,FALSE,"Tran";"Riqfinpro",#N/A,FALSE,"Tran"}</definedName>
    <definedName name="cccm" localSheetId="59" hidden="1">{"Riqfin97",#N/A,FALSE,"Tran";"Riqfinpro",#N/A,FALSE,"Tran"}</definedName>
    <definedName name="cccm" localSheetId="60" hidden="1">{"Riqfin97",#N/A,FALSE,"Tran";"Riqfinpro",#N/A,FALSE,"Tran"}</definedName>
    <definedName name="cccm" localSheetId="63" hidden="1">{"Riqfin97",#N/A,FALSE,"Tran";"Riqfinpro",#N/A,FALSE,"Tran"}</definedName>
    <definedName name="cccm" localSheetId="64" hidden="1">{"Riqfin97",#N/A,FALSE,"Tran";"Riqfinpro",#N/A,FALSE,"Tran"}</definedName>
    <definedName name="cccm" localSheetId="15" hidden="1">{"Riqfin97",#N/A,FALSE,"Tran";"Riqfinpro",#N/A,FALSE,"Tran"}</definedName>
    <definedName name="cccm" localSheetId="66" hidden="1">{"Riqfin97",#N/A,FALSE,"Tran";"Riqfinpro",#N/A,FALSE,"Tran"}</definedName>
    <definedName name="cccm" localSheetId="67" hidden="1">{"Riqfin97",#N/A,FALSE,"Tran";"Riqfinpro",#N/A,FALSE,"Tran"}</definedName>
    <definedName name="cccm" localSheetId="17" hidden="1">{"Riqfin97",#N/A,FALSE,"Tran";"Riqfinpro",#N/A,FALSE,"Tran"}</definedName>
    <definedName name="cccm" localSheetId="82" hidden="1">{"Riqfin97",#N/A,FALSE,"Tran";"Riqfinpro",#N/A,FALSE,"Tran"}</definedName>
    <definedName name="cccm" localSheetId="83" hidden="1">{"Riqfin97",#N/A,FALSE,"Tran";"Riqfinpro",#N/A,FALSE,"Tran"}</definedName>
    <definedName name="cccm" localSheetId="84" hidden="1">{"Riqfin97",#N/A,FALSE,"Tran";"Riqfinpro",#N/A,FALSE,"Tran"}</definedName>
    <definedName name="cccm" localSheetId="85" hidden="1">{"Riqfin97",#N/A,FALSE,"Tran";"Riqfinpro",#N/A,FALSE,"Tran"}</definedName>
    <definedName name="cccm" localSheetId="86" hidden="1">{"Riqfin97",#N/A,FALSE,"Tran";"Riqfinpro",#N/A,FALSE,"Tran"}</definedName>
    <definedName name="cccm" localSheetId="87" hidden="1">{"Riqfin97",#N/A,FALSE,"Tran";"Riqfinpro",#N/A,FALSE,"Tran"}</definedName>
    <definedName name="cccm" localSheetId="90" hidden="1">{"Riqfin97",#N/A,FALSE,"Tran";"Riqfinpro",#N/A,FALSE,"Tran"}</definedName>
    <definedName name="cccm" localSheetId="92" hidden="1">{"Riqfin97",#N/A,FALSE,"Tran";"Riqfinpro",#N/A,FALSE,"Tran"}</definedName>
    <definedName name="cccm" localSheetId="93" hidden="1">{"Riqfin97",#N/A,FALSE,"Tran";"Riqfinpro",#N/A,FALSE,"Tran"}</definedName>
    <definedName name="cccm" localSheetId="18" hidden="1">{"Riqfin97",#N/A,FALSE,"Tran";"Riqfinpro",#N/A,FALSE,"Tran"}</definedName>
    <definedName name="cccm" localSheetId="94" hidden="1">{"Riqfin97",#N/A,FALSE,"Tran";"Riqfinpro",#N/A,FALSE,"Tran"}</definedName>
    <definedName name="cccm" localSheetId="95" hidden="1">{"Riqfin97",#N/A,FALSE,"Tran";"Riqfinpro",#N/A,FALSE,"Tran"}</definedName>
    <definedName name="cccm" localSheetId="98" hidden="1">{"Riqfin97",#N/A,FALSE,"Tran";"Riqfinpro",#N/A,FALSE,"Tran"}</definedName>
    <definedName name="cccm" localSheetId="99" hidden="1">{"Riqfin97",#N/A,FALSE,"Tran";"Riqfinpro",#N/A,FALSE,"Tran"}</definedName>
    <definedName name="cccm" localSheetId="101" hidden="1">{"Riqfin97",#N/A,FALSE,"Tran";"Riqfinpro",#N/A,FALSE,"Tran"}</definedName>
    <definedName name="cccm" localSheetId="102" hidden="1">{"Riqfin97",#N/A,FALSE,"Tran";"Riqfinpro",#N/A,FALSE,"Tran"}</definedName>
    <definedName name="cccm" localSheetId="21" hidden="1">{"Riqfin97",#N/A,FALSE,"Tran";"Riqfinpro",#N/A,FALSE,"Tran"}</definedName>
    <definedName name="cccm" localSheetId="24" hidden="1">{"Riqfin97",#N/A,FALSE,"Tran";"Riqfinpro",#N/A,FALSE,"Tran"}</definedName>
    <definedName name="cccm" localSheetId="25" hidden="1">{"Riqfin97",#N/A,FALSE,"Tran";"Riqfinpro",#N/A,FALSE,"Tran"}</definedName>
    <definedName name="cccm" localSheetId="96" hidden="1">{"Riqfin97",#N/A,FALSE,"Tran";"Riqfinpro",#N/A,FALSE,"Tran"}</definedName>
    <definedName name="cccm" localSheetId="97" hidden="1">{"Riqfin97",#N/A,FALSE,"Tran";"Riqfinpro",#N/A,FALSE,"Tran"}</definedName>
    <definedName name="cccm" hidden="1">{"Riqfin97",#N/A,FALSE,"Tran";"Riqfinpro",#N/A,FALSE,"Tran"}</definedName>
    <definedName name="ccme" localSheetId="16">#REF!</definedName>
    <definedName name="ccme" localSheetId="19">#REF!</definedName>
    <definedName name="ccme" localSheetId="20">#REF!</definedName>
    <definedName name="ccme" localSheetId="22">#REF!</definedName>
    <definedName name="ccme" localSheetId="23">#REF!</definedName>
    <definedName name="ccme" localSheetId="34">#REF!</definedName>
    <definedName name="ccme" localSheetId="35">#REF!</definedName>
    <definedName name="ccme" localSheetId="36">#REF!</definedName>
    <definedName name="ccme" localSheetId="37">#REF!</definedName>
    <definedName name="ccme" localSheetId="38">#REF!</definedName>
    <definedName name="ccme" localSheetId="39">#REF!</definedName>
    <definedName name="ccme" localSheetId="59">#REF!</definedName>
    <definedName name="ccme" localSheetId="67">#REF!</definedName>
    <definedName name="ccme" localSheetId="17">#REF!</definedName>
    <definedName name="ccme" localSheetId="87">#REF!</definedName>
    <definedName name="ccme" localSheetId="90">#REF!</definedName>
    <definedName name="ccme" localSheetId="92">#REF!</definedName>
    <definedName name="ccme" localSheetId="93">#REF!</definedName>
    <definedName name="ccme" localSheetId="18">#REF!</definedName>
    <definedName name="ccme" localSheetId="98">#REF!</definedName>
    <definedName name="ccme" localSheetId="99">#REF!</definedName>
    <definedName name="ccme" localSheetId="21">#REF!</definedName>
    <definedName name="ccme" localSheetId="24">#REF!</definedName>
    <definedName name="ccme">#REF!</definedName>
    <definedName name="ccme2000" localSheetId="16">#REF!</definedName>
    <definedName name="ccme2000" localSheetId="19">#REF!</definedName>
    <definedName name="ccme2000" localSheetId="20">#REF!</definedName>
    <definedName name="ccme2000" localSheetId="22">#REF!</definedName>
    <definedName name="ccme2000" localSheetId="23">#REF!</definedName>
    <definedName name="ccme2000" localSheetId="34">#REF!</definedName>
    <definedName name="ccme2000" localSheetId="35">#REF!</definedName>
    <definedName name="ccme2000" localSheetId="36">#REF!</definedName>
    <definedName name="ccme2000" localSheetId="37">#REF!</definedName>
    <definedName name="ccme2000" localSheetId="38">#REF!</definedName>
    <definedName name="ccme2000" localSheetId="39">#REF!</definedName>
    <definedName name="ccme2000" localSheetId="59">#REF!</definedName>
    <definedName name="ccme2000" localSheetId="67">#REF!</definedName>
    <definedName name="ccme2000" localSheetId="17">#REF!</definedName>
    <definedName name="ccme2000" localSheetId="87">#REF!</definedName>
    <definedName name="ccme2000" localSheetId="90">#REF!</definedName>
    <definedName name="ccme2000" localSheetId="92">#REF!</definedName>
    <definedName name="ccme2000" localSheetId="93">#REF!</definedName>
    <definedName name="ccme2000" localSheetId="18">#REF!</definedName>
    <definedName name="ccme2000" localSheetId="98">#REF!</definedName>
    <definedName name="ccme2000" localSheetId="99">#REF!</definedName>
    <definedName name="ccme2000" localSheetId="21">#REF!</definedName>
    <definedName name="ccme2000" localSheetId="24">#REF!</definedName>
    <definedName name="ccme2000">#REF!</definedName>
    <definedName name="ccme2001" localSheetId="16">#REF!</definedName>
    <definedName name="ccme2001" localSheetId="19">#REF!</definedName>
    <definedName name="ccme2001" localSheetId="20">#REF!</definedName>
    <definedName name="ccme2001" localSheetId="22">#REF!</definedName>
    <definedName name="ccme2001" localSheetId="23">#REF!</definedName>
    <definedName name="ccme2001" localSheetId="34">#REF!</definedName>
    <definedName name="ccme2001" localSheetId="35">#REF!</definedName>
    <definedName name="ccme2001" localSheetId="36">#REF!</definedName>
    <definedName name="ccme2001" localSheetId="37">#REF!</definedName>
    <definedName name="ccme2001" localSheetId="38">#REF!</definedName>
    <definedName name="ccme2001" localSheetId="39">#REF!</definedName>
    <definedName name="ccme2001" localSheetId="59">#REF!</definedName>
    <definedName name="ccme2001" localSheetId="67">#REF!</definedName>
    <definedName name="ccme2001" localSheetId="17">#REF!</definedName>
    <definedName name="ccme2001" localSheetId="87">#REF!</definedName>
    <definedName name="ccme2001" localSheetId="90">#REF!</definedName>
    <definedName name="ccme2001" localSheetId="92">#REF!</definedName>
    <definedName name="ccme2001" localSheetId="93">#REF!</definedName>
    <definedName name="ccme2001" localSheetId="18">#REF!</definedName>
    <definedName name="ccme2001" localSheetId="98">#REF!</definedName>
    <definedName name="ccme2001" localSheetId="99">#REF!</definedName>
    <definedName name="ccme2001" localSheetId="21">#REF!</definedName>
    <definedName name="ccme2001" localSheetId="24">#REF!</definedName>
    <definedName name="ccme2001">#REF!</definedName>
    <definedName name="ccme2002" localSheetId="16">#REF!</definedName>
    <definedName name="ccme2002" localSheetId="34">#REF!</definedName>
    <definedName name="ccme2002" localSheetId="35">#REF!</definedName>
    <definedName name="ccme2002" localSheetId="36">#REF!</definedName>
    <definedName name="ccme2002" localSheetId="37">#REF!</definedName>
    <definedName name="ccme2002" localSheetId="38">#REF!</definedName>
    <definedName name="ccme2002" localSheetId="39">#REF!</definedName>
    <definedName name="ccme2002" localSheetId="17">#REF!</definedName>
    <definedName name="ccme2002" localSheetId="90">#REF!</definedName>
    <definedName name="ccme2002" localSheetId="92">#REF!</definedName>
    <definedName name="ccme2002" localSheetId="93">#REF!</definedName>
    <definedName name="ccme2002">#REF!</definedName>
    <definedName name="ccme2003" localSheetId="16">#REF!</definedName>
    <definedName name="ccme2003" localSheetId="34">#REF!</definedName>
    <definedName name="ccme2003" localSheetId="35">#REF!</definedName>
    <definedName name="ccme2003" localSheetId="36">#REF!</definedName>
    <definedName name="ccme2003" localSheetId="37">#REF!</definedName>
    <definedName name="ccme2003" localSheetId="38">#REF!</definedName>
    <definedName name="ccme2003" localSheetId="39">#REF!</definedName>
    <definedName name="ccme2003" localSheetId="17">#REF!</definedName>
    <definedName name="ccme2003" localSheetId="90">#REF!</definedName>
    <definedName name="ccme2003" localSheetId="92">#REF!</definedName>
    <definedName name="ccme2003" localSheetId="93">#REF!</definedName>
    <definedName name="ccme2003">#REF!</definedName>
    <definedName name="ccme98" localSheetId="31">[27]Programa!#REF!</definedName>
    <definedName name="ccme98" localSheetId="34">#REF!</definedName>
    <definedName name="ccme98" localSheetId="35">[27]Programa!#REF!</definedName>
    <definedName name="ccme98" localSheetId="36">[27]Programa!#REF!</definedName>
    <definedName name="ccme98" localSheetId="37">[27]Programa!#REF!</definedName>
    <definedName name="ccme98" localSheetId="38">[27]Programa!#REF!</definedName>
    <definedName name="ccme98" localSheetId="39">#REF!</definedName>
    <definedName name="ccme98" localSheetId="59">[27]Programa!#REF!</definedName>
    <definedName name="ccme98" localSheetId="63">#REF!</definedName>
    <definedName name="ccme98" localSheetId="64">#REF!</definedName>
    <definedName name="ccme98" localSheetId="66">#REF!</definedName>
    <definedName name="ccme98" localSheetId="67">#REF!</definedName>
    <definedName name="ccme98" localSheetId="87">[27]Programa!#REF!</definedName>
    <definedName name="ccme98" localSheetId="90">[27]Programa!#REF!</definedName>
    <definedName name="ccme98" localSheetId="92">[27]Programa!#REF!</definedName>
    <definedName name="ccme98" localSheetId="93">[27]Programa!#REF!</definedName>
    <definedName name="ccme98" localSheetId="94">#REF!</definedName>
    <definedName name="ccme98">[27]Programa!#REF!</definedName>
    <definedName name="ccme98j" localSheetId="31">[27]Programa!#REF!</definedName>
    <definedName name="ccme98j" localSheetId="34">#REF!</definedName>
    <definedName name="ccme98j" localSheetId="35">[27]Programa!#REF!</definedName>
    <definedName name="ccme98j" localSheetId="36">[27]Programa!#REF!</definedName>
    <definedName name="ccme98j" localSheetId="37">[27]Programa!#REF!</definedName>
    <definedName name="ccme98j" localSheetId="38">[27]Programa!#REF!</definedName>
    <definedName name="ccme98j" localSheetId="39">#REF!</definedName>
    <definedName name="ccme98j" localSheetId="59">[27]Programa!#REF!</definedName>
    <definedName name="ccme98j" localSheetId="63">#REF!</definedName>
    <definedName name="ccme98j" localSheetId="64">#REF!</definedName>
    <definedName name="ccme98j" localSheetId="66">#REF!</definedName>
    <definedName name="ccme98j" localSheetId="67">#REF!</definedName>
    <definedName name="ccme98j" localSheetId="87">[27]Programa!#REF!</definedName>
    <definedName name="ccme98j" localSheetId="90">[27]Programa!#REF!</definedName>
    <definedName name="ccme98j" localSheetId="92">[27]Programa!#REF!</definedName>
    <definedName name="ccme98j" localSheetId="93">[27]Programa!#REF!</definedName>
    <definedName name="ccme98j" localSheetId="94">#REF!</definedName>
    <definedName name="ccme98j">[27]Programa!#REF!</definedName>
    <definedName name="ccme98s" localSheetId="16">#REF!</definedName>
    <definedName name="ccme98s" localSheetId="19">#REF!</definedName>
    <definedName name="ccme98s" localSheetId="20">#REF!</definedName>
    <definedName name="ccme98s" localSheetId="22">#REF!</definedName>
    <definedName name="ccme98s" localSheetId="23">#REF!</definedName>
    <definedName name="ccme98s" localSheetId="31">#REF!</definedName>
    <definedName name="ccme98s" localSheetId="34">#REF!</definedName>
    <definedName name="ccme98s" localSheetId="35">#REF!</definedName>
    <definedName name="ccme98s" localSheetId="36">#REF!</definedName>
    <definedName name="ccme98s" localSheetId="37">#REF!</definedName>
    <definedName name="ccme98s" localSheetId="38">#REF!</definedName>
    <definedName name="ccme98s" localSheetId="39">#REF!</definedName>
    <definedName name="ccme98s" localSheetId="59">#REF!</definedName>
    <definedName name="ccme98s" localSheetId="67">#REF!</definedName>
    <definedName name="ccme98s" localSheetId="17">#REF!</definedName>
    <definedName name="ccme98s" localSheetId="87">#REF!</definedName>
    <definedName name="ccme98s" localSheetId="90">#REF!</definedName>
    <definedName name="ccme98s" localSheetId="92">#REF!</definedName>
    <definedName name="ccme98s" localSheetId="93">#REF!</definedName>
    <definedName name="ccme98s" localSheetId="18">#REF!</definedName>
    <definedName name="ccme98s" localSheetId="98">#REF!</definedName>
    <definedName name="ccme98s" localSheetId="99">#REF!</definedName>
    <definedName name="ccme98s" localSheetId="21">#REF!</definedName>
    <definedName name="ccme98s" localSheetId="24">#REF!</definedName>
    <definedName name="ccme98s">#REF!</definedName>
    <definedName name="ccme99" localSheetId="16">#REF!</definedName>
    <definedName name="ccme99" localSheetId="19">#REF!</definedName>
    <definedName name="ccme99" localSheetId="20">#REF!</definedName>
    <definedName name="ccme99" localSheetId="22">#REF!</definedName>
    <definedName name="ccme99" localSheetId="23">#REF!</definedName>
    <definedName name="ccme99" localSheetId="34">#REF!</definedName>
    <definedName name="ccme99" localSheetId="35">#REF!</definedName>
    <definedName name="ccme99" localSheetId="36">#REF!</definedName>
    <definedName name="ccme99" localSheetId="37">#REF!</definedName>
    <definedName name="ccme99" localSheetId="38">#REF!</definedName>
    <definedName name="ccme99" localSheetId="39">#REF!</definedName>
    <definedName name="ccme99" localSheetId="59">#REF!</definedName>
    <definedName name="ccme99" localSheetId="67">#REF!</definedName>
    <definedName name="ccme99" localSheetId="17">#REF!</definedName>
    <definedName name="ccme99" localSheetId="87">#REF!</definedName>
    <definedName name="ccme99" localSheetId="90">#REF!</definedName>
    <definedName name="ccme99" localSheetId="92">#REF!</definedName>
    <definedName name="ccme99" localSheetId="93">#REF!</definedName>
    <definedName name="ccme99" localSheetId="18">#REF!</definedName>
    <definedName name="ccme99" localSheetId="98">#REF!</definedName>
    <definedName name="ccme99" localSheetId="99">#REF!</definedName>
    <definedName name="ccme99" localSheetId="21">#REF!</definedName>
    <definedName name="ccme99" localSheetId="24">#REF!</definedName>
    <definedName name="ccme99">#REF!</definedName>
    <definedName name="ccode">273</definedName>
    <definedName name="CD" localSheetId="16">#REF!</definedName>
    <definedName name="CD" localSheetId="19">#REF!</definedName>
    <definedName name="CD" localSheetId="20">#REF!</definedName>
    <definedName name="CD" localSheetId="22">#REF!</definedName>
    <definedName name="CD" localSheetId="26">#REF!</definedName>
    <definedName name="CD" localSheetId="27">#REF!</definedName>
    <definedName name="CD" localSheetId="103">#REF!</definedName>
    <definedName name="CD" localSheetId="31">#REF!</definedName>
    <definedName name="CD" localSheetId="34">#REF!</definedName>
    <definedName name="CD" localSheetId="35">#REF!</definedName>
    <definedName name="CD" localSheetId="36">#REF!</definedName>
    <definedName name="CD" localSheetId="37">#REF!</definedName>
    <definedName name="CD" localSheetId="38">#REF!</definedName>
    <definedName name="CD" localSheetId="39">#REF!</definedName>
    <definedName name="CD" localSheetId="40">#REF!</definedName>
    <definedName name="CD" localSheetId="41">#REF!</definedName>
    <definedName name="CD" localSheetId="59">#REF!</definedName>
    <definedName name="CD" localSheetId="60">#REF!</definedName>
    <definedName name="CD" localSheetId="63">#REF!</definedName>
    <definedName name="CD" localSheetId="64">#REF!</definedName>
    <definedName name="CD" localSheetId="15">#REF!</definedName>
    <definedName name="CD" localSheetId="67">#REF!</definedName>
    <definedName name="CD" localSheetId="17">#REF!</definedName>
    <definedName name="CD" localSheetId="82">#REF!</definedName>
    <definedName name="CD" localSheetId="83">#REF!</definedName>
    <definedName name="CD" localSheetId="84">#REF!</definedName>
    <definedName name="CD" localSheetId="85">#REF!</definedName>
    <definedName name="CD" localSheetId="86">#REF!</definedName>
    <definedName name="CD" localSheetId="87">#REF!</definedName>
    <definedName name="CD" localSheetId="90">#REF!</definedName>
    <definedName name="CD" localSheetId="92">#REF!</definedName>
    <definedName name="CD" localSheetId="93">#REF!</definedName>
    <definedName name="CD" localSheetId="18">#REF!</definedName>
    <definedName name="CD" localSheetId="98">#REF!</definedName>
    <definedName name="CD" localSheetId="99">#REF!</definedName>
    <definedName name="CD" localSheetId="102">#REF!</definedName>
    <definedName name="CD" localSheetId="21">#REF!</definedName>
    <definedName name="CD" localSheetId="24">#REF!</definedName>
    <definedName name="CD" localSheetId="25">#REF!</definedName>
    <definedName name="CD">#REF!</definedName>
    <definedName name="CD1A" localSheetId="16">#REF!</definedName>
    <definedName name="CD1A" localSheetId="22">#REF!</definedName>
    <definedName name="CD1A" localSheetId="26">#REF!</definedName>
    <definedName name="CD1A" localSheetId="27">#REF!</definedName>
    <definedName name="CD1A" localSheetId="31">#REF!</definedName>
    <definedName name="CD1A" localSheetId="34">#REF!</definedName>
    <definedName name="CD1A" localSheetId="35">#REF!</definedName>
    <definedName name="CD1A" localSheetId="36">#REF!</definedName>
    <definedName name="CD1A" localSheetId="37">#REF!</definedName>
    <definedName name="CD1A" localSheetId="38">#REF!</definedName>
    <definedName name="CD1A" localSheetId="39">#REF!</definedName>
    <definedName name="CD1A" localSheetId="40">#REF!</definedName>
    <definedName name="CD1A" localSheetId="41">#REF!</definedName>
    <definedName name="CD1A" localSheetId="59">#REF!</definedName>
    <definedName name="CD1A" localSheetId="60">#REF!</definedName>
    <definedName name="CD1A" localSheetId="63">#REF!</definedName>
    <definedName name="CD1A" localSheetId="67">#REF!</definedName>
    <definedName name="CD1A" localSheetId="17">#REF!</definedName>
    <definedName name="CD1A" localSheetId="82">#REF!</definedName>
    <definedName name="CD1A" localSheetId="83">#REF!</definedName>
    <definedName name="CD1A" localSheetId="84">#REF!</definedName>
    <definedName name="CD1A" localSheetId="85">#REF!</definedName>
    <definedName name="CD1A" localSheetId="86">#REF!</definedName>
    <definedName name="CD1A" localSheetId="87">#REF!</definedName>
    <definedName name="CD1A" localSheetId="90">#REF!</definedName>
    <definedName name="CD1A" localSheetId="92">#REF!</definedName>
    <definedName name="CD1A" localSheetId="93">#REF!</definedName>
    <definedName name="CD1A" localSheetId="98">#REF!</definedName>
    <definedName name="CD1A" localSheetId="99">#REF!</definedName>
    <definedName name="CD1A" localSheetId="25">#REF!</definedName>
    <definedName name="CD1A">#REF!</definedName>
    <definedName name="cde" localSheetId="16" hidden="1">{"Riqfin97",#N/A,FALSE,"Tran";"Riqfinpro",#N/A,FALSE,"Tran"}</definedName>
    <definedName name="cde" localSheetId="19" hidden="1">{"Riqfin97",#N/A,FALSE,"Tran";"Riqfinpro",#N/A,FALSE,"Tran"}</definedName>
    <definedName name="cde" localSheetId="20" hidden="1">{"Riqfin97",#N/A,FALSE,"Tran";"Riqfinpro",#N/A,FALSE,"Tran"}</definedName>
    <definedName name="cde" localSheetId="22" hidden="1">{"Riqfin97",#N/A,FALSE,"Tran";"Riqfinpro",#N/A,FALSE,"Tran"}</definedName>
    <definedName name="cde" localSheetId="23" hidden="1">{"Riqfin97",#N/A,FALSE,"Tran";"Riqfinpro",#N/A,FALSE,"Tran"}</definedName>
    <definedName name="cde" localSheetId="29" hidden="1">{"Riqfin97",#N/A,FALSE,"Tran";"Riqfinpro",#N/A,FALSE,"Tran"}</definedName>
    <definedName name="cde" localSheetId="28" hidden="1">{"Riqfin97",#N/A,FALSE,"Tran";"Riqfinpro",#N/A,FALSE,"Tran"}</definedName>
    <definedName name="cde" localSheetId="31" hidden="1">{"Riqfin97",#N/A,FALSE,"Tran";"Riqfinpro",#N/A,FALSE,"Tran"}</definedName>
    <definedName name="cde" localSheetId="34" hidden="1">{"Riqfin97",#N/A,FALSE,"Tran";"Riqfinpro",#N/A,FALSE,"Tran"}</definedName>
    <definedName name="cde" localSheetId="35" hidden="1">{"Riqfin97",#N/A,FALSE,"Tran";"Riqfinpro",#N/A,FALSE,"Tran"}</definedName>
    <definedName name="cde" localSheetId="36" hidden="1">{"Riqfin97",#N/A,FALSE,"Tran";"Riqfinpro",#N/A,FALSE,"Tran"}</definedName>
    <definedName name="cde" localSheetId="37" hidden="1">{"Riqfin97",#N/A,FALSE,"Tran";"Riqfinpro",#N/A,FALSE,"Tran"}</definedName>
    <definedName name="cde" localSheetId="38" hidden="1">{"Riqfin97",#N/A,FALSE,"Tran";"Riqfinpro",#N/A,FALSE,"Tran"}</definedName>
    <definedName name="cde" localSheetId="39" hidden="1">{"Riqfin97",#N/A,FALSE,"Tran";"Riqfinpro",#N/A,FALSE,"Tran"}</definedName>
    <definedName name="cde" localSheetId="2" hidden="1">{"Riqfin97",#N/A,FALSE,"Tran";"Riqfinpro",#N/A,FALSE,"Tran"}</definedName>
    <definedName name="cde" localSheetId="44" hidden="1">{"Riqfin97",#N/A,FALSE,"Tran";"Riqfinpro",#N/A,FALSE,"Tran"}</definedName>
    <definedName name="cde" localSheetId="59" hidden="1">{"Riqfin97",#N/A,FALSE,"Tran";"Riqfinpro",#N/A,FALSE,"Tran"}</definedName>
    <definedName name="cde" localSheetId="60" hidden="1">{"Riqfin97",#N/A,FALSE,"Tran";"Riqfinpro",#N/A,FALSE,"Tran"}</definedName>
    <definedName name="cde" localSheetId="63" hidden="1">{"Riqfin97",#N/A,FALSE,"Tran";"Riqfinpro",#N/A,FALSE,"Tran"}</definedName>
    <definedName name="cde" localSheetId="64" hidden="1">{"Riqfin97",#N/A,FALSE,"Tran";"Riqfinpro",#N/A,FALSE,"Tran"}</definedName>
    <definedName name="cde" localSheetId="66" hidden="1">{"Riqfin97",#N/A,FALSE,"Tran";"Riqfinpro",#N/A,FALSE,"Tran"}</definedName>
    <definedName name="cde" localSheetId="67" hidden="1">{"Riqfin97",#N/A,FALSE,"Tran";"Riqfinpro",#N/A,FALSE,"Tran"}</definedName>
    <definedName name="cde" localSheetId="17" hidden="1">{"Riqfin97",#N/A,FALSE,"Tran";"Riqfinpro",#N/A,FALSE,"Tran"}</definedName>
    <definedName name="cde" localSheetId="87" hidden="1">{"Riqfin97",#N/A,FALSE,"Tran";"Riqfinpro",#N/A,FALSE,"Tran"}</definedName>
    <definedName name="cde" localSheetId="90" hidden="1">{"Riqfin97",#N/A,FALSE,"Tran";"Riqfinpro",#N/A,FALSE,"Tran"}</definedName>
    <definedName name="cde" localSheetId="92" hidden="1">{"Riqfin97",#N/A,FALSE,"Tran";"Riqfinpro",#N/A,FALSE,"Tran"}</definedName>
    <definedName name="cde" localSheetId="93" hidden="1">{"Riqfin97",#N/A,FALSE,"Tran";"Riqfinpro",#N/A,FALSE,"Tran"}</definedName>
    <definedName name="cde" localSheetId="18" hidden="1">{"Riqfin97",#N/A,FALSE,"Tran";"Riqfinpro",#N/A,FALSE,"Tran"}</definedName>
    <definedName name="cde" localSheetId="94" hidden="1">{"Riqfin97",#N/A,FALSE,"Tran";"Riqfinpro",#N/A,FALSE,"Tran"}</definedName>
    <definedName name="cde" localSheetId="98" hidden="1">{"Riqfin97",#N/A,FALSE,"Tran";"Riqfinpro",#N/A,FALSE,"Tran"}</definedName>
    <definedName name="cde" localSheetId="99" hidden="1">{"Riqfin97",#N/A,FALSE,"Tran";"Riqfinpro",#N/A,FALSE,"Tran"}</definedName>
    <definedName name="cde" localSheetId="101" hidden="1">{"Riqfin97",#N/A,FALSE,"Tran";"Riqfinpro",#N/A,FALSE,"Tran"}</definedName>
    <definedName name="cde" localSheetId="21" hidden="1">{"Riqfin97",#N/A,FALSE,"Tran";"Riqfinpro",#N/A,FALSE,"Tran"}</definedName>
    <definedName name="cde" localSheetId="24" hidden="1">{"Riqfin97",#N/A,FALSE,"Tran";"Riqfinpro",#N/A,FALSE,"Tran"}</definedName>
    <definedName name="cde" hidden="1">{"Riqfin97",#N/A,FALSE,"Tran";"Riqfinpro",#N/A,FALSE,"Tran"}</definedName>
    <definedName name="CEMENTO" localSheetId="16">#REF!</definedName>
    <definedName name="CEMENTO" localSheetId="19">#REF!</definedName>
    <definedName name="CEMENTO" localSheetId="20">#REF!</definedName>
    <definedName name="CEMENTO" localSheetId="22">#REF!</definedName>
    <definedName name="CEMENTO" localSheetId="23">#REF!</definedName>
    <definedName name="CEMENTO" localSheetId="26">#REF!</definedName>
    <definedName name="CEMENTO" localSheetId="31">#REF!</definedName>
    <definedName name="CEMENTO" localSheetId="34">#REF!</definedName>
    <definedName name="CEMENTO" localSheetId="35">#REF!</definedName>
    <definedName name="CEMENTO" localSheetId="36">#REF!</definedName>
    <definedName name="CEMENTO" localSheetId="37">#REF!</definedName>
    <definedName name="CEMENTO" localSheetId="38">#REF!</definedName>
    <definedName name="CEMENTO" localSheetId="39">#REF!</definedName>
    <definedName name="CEMENTO" localSheetId="49">#REF!</definedName>
    <definedName name="CEMENTO" localSheetId="53">#REF!</definedName>
    <definedName name="CEMENTO" localSheetId="59">#REF!</definedName>
    <definedName name="CEMENTO" localSheetId="60">#REF!</definedName>
    <definedName name="CEMENTO" localSheetId="63">#REF!</definedName>
    <definedName name="CEMENTO" localSheetId="67">#REF!</definedName>
    <definedName name="CEMENTO" localSheetId="17">#REF!</definedName>
    <definedName name="CEMENTO" localSheetId="82">#REF!</definedName>
    <definedName name="CEMENTO" localSheetId="83">#REF!</definedName>
    <definedName name="CEMENTO" localSheetId="84">#REF!</definedName>
    <definedName name="CEMENTO" localSheetId="85">#REF!</definedName>
    <definedName name="CEMENTO" localSheetId="86">#REF!</definedName>
    <definedName name="CEMENTO" localSheetId="90">#REF!</definedName>
    <definedName name="CEMENTO" localSheetId="92">#REF!</definedName>
    <definedName name="CEMENTO" localSheetId="93">#REF!</definedName>
    <definedName name="CEMENTO" localSheetId="18">#REF!</definedName>
    <definedName name="CEMENTO" localSheetId="98">#REF!</definedName>
    <definedName name="CEMENTO" localSheetId="99">#REF!</definedName>
    <definedName name="CEMENTO" localSheetId="21">#REF!</definedName>
    <definedName name="CEMENTO" localSheetId="24">#REF!</definedName>
    <definedName name="CEMENTO">#REF!</definedName>
    <definedName name="CENGOVT" localSheetId="16">#REF!</definedName>
    <definedName name="CENGOVT" localSheetId="19">#REF!</definedName>
    <definedName name="CENGOVT" localSheetId="20">#REF!</definedName>
    <definedName name="CENGOVT" localSheetId="22">#REF!</definedName>
    <definedName name="CENGOVT" localSheetId="23">#REF!</definedName>
    <definedName name="CENGOVT" localSheetId="34">#REF!</definedName>
    <definedName name="CENGOVT" localSheetId="35">#REF!</definedName>
    <definedName name="CENGOVT" localSheetId="36">#REF!</definedName>
    <definedName name="CENGOVT" localSheetId="37">#REF!</definedName>
    <definedName name="CENGOVT" localSheetId="38">#REF!</definedName>
    <definedName name="CENGOVT" localSheetId="39">#REF!</definedName>
    <definedName name="CENGOVT" localSheetId="59">#REF!</definedName>
    <definedName name="CENGOVT" localSheetId="67">#REF!</definedName>
    <definedName name="CENGOVT" localSheetId="17">#REF!</definedName>
    <definedName name="CENGOVT" localSheetId="90">#REF!</definedName>
    <definedName name="CENGOVT" localSheetId="92">#REF!</definedName>
    <definedName name="CENGOVT" localSheetId="93">#REF!</definedName>
    <definedName name="CENGOVT" localSheetId="18">#REF!</definedName>
    <definedName name="CENGOVT" localSheetId="98">#REF!</definedName>
    <definedName name="CENGOVT" localSheetId="99">#REF!</definedName>
    <definedName name="CENGOVT" localSheetId="21">#REF!</definedName>
    <definedName name="CENGOVT" localSheetId="24">#REF!</definedName>
    <definedName name="CENGOVT">#REF!</definedName>
    <definedName name="CEPA96" localSheetId="16">#REF!</definedName>
    <definedName name="CEPA96" localSheetId="34">#REF!</definedName>
    <definedName name="CEPA96" localSheetId="35">#REF!</definedName>
    <definedName name="CEPA96" localSheetId="36">#REF!</definedName>
    <definedName name="CEPA96" localSheetId="37">#REF!</definedName>
    <definedName name="CEPA96" localSheetId="38">#REF!</definedName>
    <definedName name="CEPA96" localSheetId="39">#REF!</definedName>
    <definedName name="CEPA96" localSheetId="59">#REF!</definedName>
    <definedName name="CEPA96" localSheetId="17">#REF!</definedName>
    <definedName name="CEPA96" localSheetId="90">#REF!</definedName>
    <definedName name="CEPA96" localSheetId="92">#REF!</definedName>
    <definedName name="CEPA96" localSheetId="93">#REF!</definedName>
    <definedName name="CEPA96" localSheetId="98">#REF!</definedName>
    <definedName name="CEPA96" localSheetId="99">#REF!</definedName>
    <definedName name="CEPA96">#REF!</definedName>
    <definedName name="CFA" localSheetId="34">#REF!</definedName>
    <definedName name="CFA" localSheetId="35">#REF!</definedName>
    <definedName name="CFA" localSheetId="36">#REF!</definedName>
    <definedName name="CFA" localSheetId="37">[61]CIRRs!$C$81</definedName>
    <definedName name="CFA" localSheetId="38">[61]CIRRs!$C$81</definedName>
    <definedName name="CFA" localSheetId="39">#REF!</definedName>
    <definedName name="CFA" localSheetId="59">[61]CIRRs!$C$81</definedName>
    <definedName name="CFA" localSheetId="63">#REF!</definedName>
    <definedName name="CFA" localSheetId="64">#REF!</definedName>
    <definedName name="CFA" localSheetId="66">#REF!</definedName>
    <definedName name="CFA" localSheetId="67">#REF!</definedName>
    <definedName name="CFA" localSheetId="90">#REF!</definedName>
    <definedName name="CFA" localSheetId="94">#REF!</definedName>
    <definedName name="CFA">[61]CIRRs!$C$81</definedName>
    <definedName name="cfdfdf" localSheetId="16" hidden="1">#REF!</definedName>
    <definedName name="cfdfdf" localSheetId="19" hidden="1">#REF!</definedName>
    <definedName name="cfdfdf" localSheetId="20" hidden="1">#REF!</definedName>
    <definedName name="cfdfdf" localSheetId="22" hidden="1">#REF!</definedName>
    <definedName name="cfdfdf" localSheetId="23" hidden="1">#REF!</definedName>
    <definedName name="cfdfdf" localSheetId="27" hidden="1">#REF!</definedName>
    <definedName name="cfdfdf" localSheetId="34" hidden="1">#REF!</definedName>
    <definedName name="cfdfdf" localSheetId="35" hidden="1">#REF!</definedName>
    <definedName name="cfdfdf" localSheetId="36" hidden="1">#REF!</definedName>
    <definedName name="cfdfdf" localSheetId="37" hidden="1">#REF!</definedName>
    <definedName name="cfdfdf" localSheetId="38" hidden="1">#REF!</definedName>
    <definedName name="cfdfdf" localSheetId="39" hidden="1">#REF!</definedName>
    <definedName name="cfdfdf" localSheetId="40" hidden="1">#REF!</definedName>
    <definedName name="cfdfdf" localSheetId="41" hidden="1">#REF!</definedName>
    <definedName name="cfdfdf" localSheetId="59" hidden="1">#REF!</definedName>
    <definedName name="cfdfdf" localSheetId="67" hidden="1">#REF!</definedName>
    <definedName name="cfdfdf" localSheetId="17" hidden="1">#REF!</definedName>
    <definedName name="cfdfdf" localSheetId="82" hidden="1">#REF!</definedName>
    <definedName name="cfdfdf" localSheetId="87" hidden="1">#REF!</definedName>
    <definedName name="cfdfdf" localSheetId="90" hidden="1">#REF!</definedName>
    <definedName name="cfdfdf" localSheetId="92" hidden="1">#REF!</definedName>
    <definedName name="cfdfdf" localSheetId="93" hidden="1">#REF!</definedName>
    <definedName name="cfdfdf" localSheetId="18" hidden="1">#REF!</definedName>
    <definedName name="cfdfdf" localSheetId="98" hidden="1">#REF!</definedName>
    <definedName name="cfdfdf" localSheetId="99" hidden="1">#REF!</definedName>
    <definedName name="cfdfdf" localSheetId="21" hidden="1">#REF!</definedName>
    <definedName name="cfdfdf" localSheetId="24" hidden="1">#REF!</definedName>
    <definedName name="cfdfdf" localSheetId="25" hidden="1">#REF!</definedName>
    <definedName name="cfdfdf" hidden="1">#REF!</definedName>
    <definedName name="CG" localSheetId="16">#REF!</definedName>
    <definedName name="CG" localSheetId="19">#REF!</definedName>
    <definedName name="CG" localSheetId="20">#REF!</definedName>
    <definedName name="CG" localSheetId="22">#REF!</definedName>
    <definedName name="CG" localSheetId="23">#REF!</definedName>
    <definedName name="CG" localSheetId="34">#REF!</definedName>
    <definedName name="CG" localSheetId="35">#REF!</definedName>
    <definedName name="CG" localSheetId="36">#REF!</definedName>
    <definedName name="CG" localSheetId="37">#REF!</definedName>
    <definedName name="CG" localSheetId="38">#REF!</definedName>
    <definedName name="CG" localSheetId="39">#REF!</definedName>
    <definedName name="CG" localSheetId="59">#REF!</definedName>
    <definedName name="CG" localSheetId="67">#REF!</definedName>
    <definedName name="CG" localSheetId="17">#REF!</definedName>
    <definedName name="CG" localSheetId="87">#REF!</definedName>
    <definedName name="CG" localSheetId="90">#REF!</definedName>
    <definedName name="CG" localSheetId="92">#REF!</definedName>
    <definedName name="CG" localSheetId="93">#REF!</definedName>
    <definedName name="CG" localSheetId="18">#REF!</definedName>
    <definedName name="CG" localSheetId="98">#REF!</definedName>
    <definedName name="CG" localSheetId="99">#REF!</definedName>
    <definedName name="CG" localSheetId="21">#REF!</definedName>
    <definedName name="CG" localSheetId="24">#REF!</definedName>
    <definedName name="CG">#REF!</definedName>
    <definedName name="CGBUDG" localSheetId="16">#REF!</definedName>
    <definedName name="CGBUDG" localSheetId="34">#REF!</definedName>
    <definedName name="CGBUDG" localSheetId="35">#REF!</definedName>
    <definedName name="CGBUDG" localSheetId="36">#REF!</definedName>
    <definedName name="CGBUDG" localSheetId="37">#REF!</definedName>
    <definedName name="CGBUDG" localSheetId="38">#REF!</definedName>
    <definedName name="CGBUDG" localSheetId="39">#REF!</definedName>
    <definedName name="CGBUDG" localSheetId="59">#REF!</definedName>
    <definedName name="CGBUDG" localSheetId="67">#REF!</definedName>
    <definedName name="CGBUDG" localSheetId="17">#REF!</definedName>
    <definedName name="CGBUDG" localSheetId="90">#REF!</definedName>
    <definedName name="CGBUDG" localSheetId="92">#REF!</definedName>
    <definedName name="CGBUDG" localSheetId="93">#REF!</definedName>
    <definedName name="CGBUDG" localSheetId="98">#REF!</definedName>
    <definedName name="CGBUDG" localSheetId="99">#REF!</definedName>
    <definedName name="CGBUDG">#REF!</definedName>
    <definedName name="CGBUDG_" localSheetId="16">#REF!</definedName>
    <definedName name="CGBUDG_" localSheetId="34">#REF!</definedName>
    <definedName name="CGBUDG_" localSheetId="35">#REF!</definedName>
    <definedName name="CGBUDG_" localSheetId="36">#REF!</definedName>
    <definedName name="CGBUDG_" localSheetId="37">#REF!</definedName>
    <definedName name="CGBUDG_" localSheetId="38">#REF!</definedName>
    <definedName name="CGBUDG_" localSheetId="39">#REF!</definedName>
    <definedName name="CGBUDG_" localSheetId="17">#REF!</definedName>
    <definedName name="CGBUDG_" localSheetId="90">#REF!</definedName>
    <definedName name="CGBUDG_" localSheetId="92">#REF!</definedName>
    <definedName name="CGBUDG_" localSheetId="93">#REF!</definedName>
    <definedName name="CGBUDG_">#REF!</definedName>
    <definedName name="CGEXBUDG" localSheetId="16">#REF!</definedName>
    <definedName name="CGEXBUDG" localSheetId="34">#REF!</definedName>
    <definedName name="CGEXBUDG" localSheetId="35">#REF!</definedName>
    <definedName name="CGEXBUDG" localSheetId="36">#REF!</definedName>
    <definedName name="CGEXBUDG" localSheetId="37">#REF!</definedName>
    <definedName name="CGEXBUDG" localSheetId="38">#REF!</definedName>
    <definedName name="CGEXBUDG" localSheetId="39">#REF!</definedName>
    <definedName name="CGEXBUDG" localSheetId="17">#REF!</definedName>
    <definedName name="CGEXBUDG" localSheetId="90">#REF!</definedName>
    <definedName name="CGEXBUDG" localSheetId="92">#REF!</definedName>
    <definedName name="CGEXBUDG" localSheetId="93">#REF!</definedName>
    <definedName name="CGEXBUDG">#REF!</definedName>
    <definedName name="CGFIS" localSheetId="16">#REF!</definedName>
    <definedName name="CGFIS" localSheetId="34">#REF!</definedName>
    <definedName name="CGFIS" localSheetId="35">#REF!</definedName>
    <definedName name="CGFIS" localSheetId="36">#REF!</definedName>
    <definedName name="CGFIS" localSheetId="37">#REF!</definedName>
    <definedName name="CGFIS" localSheetId="38">#REF!</definedName>
    <definedName name="CGFIS" localSheetId="39">#REF!</definedName>
    <definedName name="CGFIS" localSheetId="17">#REF!</definedName>
    <definedName name="CGFIS" localSheetId="90">#REF!</definedName>
    <definedName name="CGFIS" localSheetId="92">#REF!</definedName>
    <definedName name="CGFIS" localSheetId="93">#REF!</definedName>
    <definedName name="CGFIS">#REF!</definedName>
    <definedName name="CGNRP" localSheetId="16">#REF!</definedName>
    <definedName name="CGNRP" localSheetId="34">#REF!</definedName>
    <definedName name="CGNRP" localSheetId="35">#REF!</definedName>
    <definedName name="CGNRP" localSheetId="36">#REF!</definedName>
    <definedName name="CGNRP" localSheetId="37">#REF!</definedName>
    <definedName name="CGNRP" localSheetId="38">#REF!</definedName>
    <definedName name="CGNRP" localSheetId="39">#REF!</definedName>
    <definedName name="CGNRP" localSheetId="17">#REF!</definedName>
    <definedName name="CGNRP" localSheetId="90">#REF!</definedName>
    <definedName name="CGNRP" localSheetId="92">#REF!</definedName>
    <definedName name="CGNRP" localSheetId="93">#REF!</definedName>
    <definedName name="CGNRP">#REF!</definedName>
    <definedName name="CGperc" localSheetId="16">#REF!</definedName>
    <definedName name="CGperc" localSheetId="34">#REF!</definedName>
    <definedName name="CGperc" localSheetId="35">#REF!</definedName>
    <definedName name="CGperc" localSheetId="36">#REF!</definedName>
    <definedName name="CGperc" localSheetId="37">#REF!</definedName>
    <definedName name="CGperc" localSheetId="38">#REF!</definedName>
    <definedName name="CGperc" localSheetId="39">#REF!</definedName>
    <definedName name="CGperc" localSheetId="17">#REF!</definedName>
    <definedName name="CGperc" localSheetId="90">#REF!</definedName>
    <definedName name="CGperc" localSheetId="92">#REF!</definedName>
    <definedName name="CGperc" localSheetId="93">#REF!</definedName>
    <definedName name="CGperc">#REF!</definedName>
    <definedName name="chart" localSheetId="16">#REF!</definedName>
    <definedName name="chart" localSheetId="22">#REF!</definedName>
    <definedName name="chart" localSheetId="27">#REF!</definedName>
    <definedName name="chart" localSheetId="34">#REF!</definedName>
    <definedName name="chart" localSheetId="35">#REF!</definedName>
    <definedName name="chart" localSheetId="36">#REF!</definedName>
    <definedName name="chart" localSheetId="37">#REF!</definedName>
    <definedName name="chart" localSheetId="38">#REF!</definedName>
    <definedName name="chart" localSheetId="39">#REF!</definedName>
    <definedName name="chart" localSheetId="40">#REF!</definedName>
    <definedName name="chart" localSheetId="41">#REF!</definedName>
    <definedName name="chart" localSheetId="17">#REF!</definedName>
    <definedName name="chart" localSheetId="82">#REF!</definedName>
    <definedName name="chart" localSheetId="90">#REF!</definedName>
    <definedName name="chart" localSheetId="92">#REF!</definedName>
    <definedName name="chart" localSheetId="93">#REF!</definedName>
    <definedName name="chart" localSheetId="99">#REF!</definedName>
    <definedName name="chart" localSheetId="25">#REF!</definedName>
    <definedName name="chart">#REF!</definedName>
    <definedName name="CHF" localSheetId="16">#REF!</definedName>
    <definedName name="CHF" localSheetId="22">#REF!</definedName>
    <definedName name="CHF" localSheetId="27">#REF!</definedName>
    <definedName name="CHF" localSheetId="34">#REF!</definedName>
    <definedName name="CHF" localSheetId="35">#REF!</definedName>
    <definedName name="CHF" localSheetId="36">#REF!</definedName>
    <definedName name="CHF" localSheetId="37">#REF!</definedName>
    <definedName name="CHF" localSheetId="38">#REF!</definedName>
    <definedName name="CHF" localSheetId="39">#REF!</definedName>
    <definedName name="CHF" localSheetId="40">#REF!</definedName>
    <definedName name="CHF" localSheetId="41">#REF!</definedName>
    <definedName name="CHF" localSheetId="17">#REF!</definedName>
    <definedName name="CHF" localSheetId="82">#REF!</definedName>
    <definedName name="CHF" localSheetId="90">#REF!</definedName>
    <definedName name="CHF" localSheetId="92">#REF!</definedName>
    <definedName name="CHF" localSheetId="93">#REF!</definedName>
    <definedName name="CHF" localSheetId="99">#REF!</definedName>
    <definedName name="CHF" localSheetId="25">#REF!</definedName>
    <definedName name="CHF">#REF!</definedName>
    <definedName name="CHILE" localSheetId="16">#REF!</definedName>
    <definedName name="CHILE" localSheetId="34">#REF!</definedName>
    <definedName name="CHILE" localSheetId="35">#REF!</definedName>
    <definedName name="CHILE" localSheetId="36">#REF!</definedName>
    <definedName name="CHILE" localSheetId="37">#REF!</definedName>
    <definedName name="CHILE" localSheetId="38">#REF!</definedName>
    <definedName name="CHILE" localSheetId="39">#REF!</definedName>
    <definedName name="CHILE" localSheetId="17">#REF!</definedName>
    <definedName name="CHILE" localSheetId="90">#REF!</definedName>
    <definedName name="CHILE" localSheetId="92">#REF!</definedName>
    <definedName name="CHILE" localSheetId="93">#REF!</definedName>
    <definedName name="CHILE">#REF!</definedName>
    <definedName name="CHK" localSheetId="16">#REF!</definedName>
    <definedName name="CHK" localSheetId="34">#REF!</definedName>
    <definedName name="CHK" localSheetId="35">#REF!</definedName>
    <definedName name="CHK" localSheetId="36">#REF!</definedName>
    <definedName name="CHK" localSheetId="37">#REF!</definedName>
    <definedName name="CHK" localSheetId="38">#REF!</definedName>
    <definedName name="CHK" localSheetId="39">#REF!</definedName>
    <definedName name="CHK" localSheetId="17">#REF!</definedName>
    <definedName name="CHK" localSheetId="90">#REF!</definedName>
    <definedName name="CHK" localSheetId="92">#REF!</definedName>
    <definedName name="CHK" localSheetId="93">#REF!</definedName>
    <definedName name="CHK">#REF!</definedName>
    <definedName name="CHK1.1" localSheetId="31">[66]Q1!#REF!</definedName>
    <definedName name="CHK1.1" localSheetId="34">#REF!</definedName>
    <definedName name="CHK1.1" localSheetId="35">[66]Q1!#REF!</definedName>
    <definedName name="CHK1.1" localSheetId="36">[66]Q1!#REF!</definedName>
    <definedName name="CHK1.1" localSheetId="37">[66]Q1!#REF!</definedName>
    <definedName name="CHK1.1" localSheetId="38">[66]Q1!#REF!</definedName>
    <definedName name="CHK1.1" localSheetId="39">#REF!</definedName>
    <definedName name="CHK1.1" localSheetId="59">[66]Q1!#REF!</definedName>
    <definedName name="CHK1.1" localSheetId="63">#REF!</definedName>
    <definedName name="CHK1.1" localSheetId="64">#REF!</definedName>
    <definedName name="CHK1.1" localSheetId="66">#REF!</definedName>
    <definedName name="CHK1.1" localSheetId="67">#REF!</definedName>
    <definedName name="CHK1.1" localSheetId="87">[66]Q1!#REF!</definedName>
    <definedName name="CHK1.1" localSheetId="90">[66]Q1!#REF!</definedName>
    <definedName name="CHK1.1" localSheetId="92">[66]Q1!#REF!</definedName>
    <definedName name="CHK1.1" localSheetId="93">[66]Q1!#REF!</definedName>
    <definedName name="CHK1.1" localSheetId="94">#REF!</definedName>
    <definedName name="CHK1.1">[66]Q1!#REF!</definedName>
    <definedName name="CHK2.1" localSheetId="31">[66]Q2!#REF!</definedName>
    <definedName name="CHK2.1" localSheetId="34">#REF!</definedName>
    <definedName name="CHK2.1" localSheetId="35">[66]Q2!#REF!</definedName>
    <definedName name="CHK2.1" localSheetId="36">[66]Q2!#REF!</definedName>
    <definedName name="CHK2.1" localSheetId="37">[66]Q2!#REF!</definedName>
    <definedName name="CHK2.1" localSheetId="38">[66]Q2!#REF!</definedName>
    <definedName name="CHK2.1" localSheetId="39">#REF!</definedName>
    <definedName name="CHK2.1" localSheetId="59">[66]Q2!#REF!</definedName>
    <definedName name="CHK2.1" localSheetId="63">#REF!</definedName>
    <definedName name="CHK2.1" localSheetId="64">#REF!</definedName>
    <definedName name="CHK2.1" localSheetId="66">#REF!</definedName>
    <definedName name="CHK2.1" localSheetId="67">#REF!</definedName>
    <definedName name="CHK2.1" localSheetId="87">[66]Q2!#REF!</definedName>
    <definedName name="CHK2.1" localSheetId="90">[66]Q2!#REF!</definedName>
    <definedName name="CHK2.1" localSheetId="92">[66]Q2!#REF!</definedName>
    <definedName name="CHK2.1" localSheetId="93">[66]Q2!#REF!</definedName>
    <definedName name="CHK2.1" localSheetId="94">#REF!</definedName>
    <definedName name="CHK2.1">[66]Q2!#REF!</definedName>
    <definedName name="CHK2.2" localSheetId="31">[66]Q2!#REF!</definedName>
    <definedName name="CHK2.2" localSheetId="34">#REF!</definedName>
    <definedName name="CHK2.2" localSheetId="35">[66]Q2!#REF!</definedName>
    <definedName name="CHK2.2" localSheetId="36">[66]Q2!#REF!</definedName>
    <definedName name="CHK2.2" localSheetId="37">[66]Q2!#REF!</definedName>
    <definedName name="CHK2.2" localSheetId="38">[66]Q2!#REF!</definedName>
    <definedName name="CHK2.2" localSheetId="39">#REF!</definedName>
    <definedName name="CHK2.2" localSheetId="59">[66]Q2!#REF!</definedName>
    <definedName name="CHK2.2" localSheetId="63">#REF!</definedName>
    <definedName name="CHK2.2" localSheetId="64">#REF!</definedName>
    <definedName name="CHK2.2" localSheetId="66">#REF!</definedName>
    <definedName name="CHK2.2" localSheetId="67">#REF!</definedName>
    <definedName name="CHK2.2" localSheetId="87">[66]Q2!#REF!</definedName>
    <definedName name="CHK2.2" localSheetId="90">[66]Q2!#REF!</definedName>
    <definedName name="CHK2.2" localSheetId="92">[66]Q2!#REF!</definedName>
    <definedName name="CHK2.2" localSheetId="93">[66]Q2!#REF!</definedName>
    <definedName name="CHK2.2" localSheetId="94">#REF!</definedName>
    <definedName name="CHK2.2">[66]Q2!#REF!</definedName>
    <definedName name="CHK2.3" localSheetId="31">[66]Q2!#REF!</definedName>
    <definedName name="CHK2.3" localSheetId="34">#REF!</definedName>
    <definedName name="CHK2.3" localSheetId="35">[66]Q2!#REF!</definedName>
    <definedName name="CHK2.3" localSheetId="36">[66]Q2!#REF!</definedName>
    <definedName name="CHK2.3" localSheetId="37">[66]Q2!#REF!</definedName>
    <definedName name="CHK2.3" localSheetId="38">[66]Q2!#REF!</definedName>
    <definedName name="CHK2.3" localSheetId="39">#REF!</definedName>
    <definedName name="CHK2.3" localSheetId="59">[66]Q2!#REF!</definedName>
    <definedName name="CHK2.3" localSheetId="63">#REF!</definedName>
    <definedName name="CHK2.3" localSheetId="64">#REF!</definedName>
    <definedName name="CHK2.3" localSheetId="66">#REF!</definedName>
    <definedName name="CHK2.3" localSheetId="67">#REF!</definedName>
    <definedName name="CHK2.3" localSheetId="87">[66]Q2!#REF!</definedName>
    <definedName name="CHK2.3" localSheetId="90">[66]Q2!#REF!</definedName>
    <definedName name="CHK2.3" localSheetId="92">[66]Q2!#REF!</definedName>
    <definedName name="CHK2.3" localSheetId="93">[66]Q2!#REF!</definedName>
    <definedName name="CHK2.3" localSheetId="94">#REF!</definedName>
    <definedName name="CHK2.3">[66]Q2!#REF!</definedName>
    <definedName name="CHK5.1" localSheetId="16">#REF!</definedName>
    <definedName name="CHK5.1" localSheetId="19">#REF!</definedName>
    <definedName name="CHK5.1" localSheetId="20">#REF!</definedName>
    <definedName name="CHK5.1" localSheetId="22">#REF!</definedName>
    <definedName name="CHK5.1" localSheetId="23">#REF!</definedName>
    <definedName name="CHK5.1" localSheetId="26">#REF!</definedName>
    <definedName name="CHK5.1" localSheetId="34">#REF!</definedName>
    <definedName name="CHK5.1" localSheetId="35">#REF!</definedName>
    <definedName name="CHK5.1" localSheetId="36">#REF!</definedName>
    <definedName name="CHK5.1" localSheetId="37">#REF!</definedName>
    <definedName name="CHK5.1" localSheetId="38">#REF!</definedName>
    <definedName name="CHK5.1" localSheetId="39">#REF!</definedName>
    <definedName name="CHK5.1" localSheetId="49">#REF!</definedName>
    <definedName name="CHK5.1" localSheetId="53">#REF!</definedName>
    <definedName name="CHK5.1" localSheetId="59">#REF!</definedName>
    <definedName name="CHK5.1" localSheetId="67">#REF!</definedName>
    <definedName name="CHK5.1" localSheetId="17">#REF!</definedName>
    <definedName name="CHK5.1" localSheetId="82">#REF!</definedName>
    <definedName name="CHK5.1" localSheetId="87">#REF!</definedName>
    <definedName name="CHK5.1" localSheetId="90">#REF!</definedName>
    <definedName name="CHK5.1" localSheetId="92">#REF!</definedName>
    <definedName name="CHK5.1" localSheetId="93">#REF!</definedName>
    <definedName name="CHK5.1" localSheetId="18">#REF!</definedName>
    <definedName name="CHK5.1" localSheetId="98">#REF!</definedName>
    <definedName name="CHK5.1" localSheetId="99">#REF!</definedName>
    <definedName name="CHK5.1" localSheetId="21">#REF!</definedName>
    <definedName name="CHK5.1" localSheetId="24">#REF!</definedName>
    <definedName name="CHK5.1" localSheetId="25">#REF!</definedName>
    <definedName name="CHK5.1">#REF!</definedName>
    <definedName name="cin" localSheetId="19">[27]Programa!#REF!</definedName>
    <definedName name="cin" localSheetId="20">[27]Programa!#REF!</definedName>
    <definedName name="cin" localSheetId="22">[27]Programa!#REF!</definedName>
    <definedName name="cin" localSheetId="23">[27]Programa!#REF!</definedName>
    <definedName name="cin" localSheetId="31">[27]Programa!#REF!</definedName>
    <definedName name="cin" localSheetId="34">#REF!</definedName>
    <definedName name="cin" localSheetId="35">[27]Programa!#REF!</definedName>
    <definedName name="cin" localSheetId="36">[27]Programa!#REF!</definedName>
    <definedName name="cin" localSheetId="37">[27]Programa!#REF!</definedName>
    <definedName name="cin" localSheetId="38">[27]Programa!#REF!</definedName>
    <definedName name="cin" localSheetId="39">#REF!</definedName>
    <definedName name="cin" localSheetId="59">[27]Programa!#REF!</definedName>
    <definedName name="cin" localSheetId="63">#REF!</definedName>
    <definedName name="cin" localSheetId="64">#REF!</definedName>
    <definedName name="cin" localSheetId="66">#REF!</definedName>
    <definedName name="cin" localSheetId="67">[27]Programa!#REF!</definedName>
    <definedName name="cin" localSheetId="87">[27]Programa!#REF!</definedName>
    <definedName name="cin" localSheetId="90">[27]Programa!#REF!</definedName>
    <definedName name="cin" localSheetId="92">[27]Programa!#REF!</definedName>
    <definedName name="cin" localSheetId="93">[27]Programa!#REF!</definedName>
    <definedName name="cin" localSheetId="18">[27]Programa!#REF!</definedName>
    <definedName name="cin" localSheetId="94">#REF!</definedName>
    <definedName name="cin" localSheetId="98">[27]Programa!#REF!</definedName>
    <definedName name="cin" localSheetId="21">[27]Programa!#REF!</definedName>
    <definedName name="cin" localSheetId="24">[27]Programa!#REF!</definedName>
    <definedName name="cin">[27]Programa!#REF!</definedName>
    <definedName name="cirr" localSheetId="16">#REF!</definedName>
    <definedName name="cirr" localSheetId="19">#REF!</definedName>
    <definedName name="cirr" localSheetId="20">#REF!</definedName>
    <definedName name="cirr" localSheetId="22">#REF!</definedName>
    <definedName name="cirr" localSheetId="23">#REF!</definedName>
    <definedName name="cirr" localSheetId="34">#REF!</definedName>
    <definedName name="cirr" localSheetId="35">#REF!</definedName>
    <definedName name="cirr" localSheetId="36">#REF!</definedName>
    <definedName name="cirr" localSheetId="37">#REF!</definedName>
    <definedName name="cirr" localSheetId="38">#REF!</definedName>
    <definedName name="cirr" localSheetId="39">#REF!</definedName>
    <definedName name="cirr" localSheetId="49">#REF!</definedName>
    <definedName name="cirr" localSheetId="53">#REF!</definedName>
    <definedName name="cirr" localSheetId="59">#REF!</definedName>
    <definedName name="cirr" localSheetId="67">#REF!</definedName>
    <definedName name="cirr" localSheetId="17">#REF!</definedName>
    <definedName name="cirr" localSheetId="82">#REF!</definedName>
    <definedName name="cirr" localSheetId="87">#REF!</definedName>
    <definedName name="cirr" localSheetId="90">#REF!</definedName>
    <definedName name="cirr" localSheetId="92">#REF!</definedName>
    <definedName name="cirr" localSheetId="93">#REF!</definedName>
    <definedName name="cirr" localSheetId="18">#REF!</definedName>
    <definedName name="cirr" localSheetId="98">#REF!</definedName>
    <definedName name="cirr" localSheetId="99">#REF!</definedName>
    <definedName name="cirr" localSheetId="21">#REF!</definedName>
    <definedName name="cirr" localSheetId="24">#REF!</definedName>
    <definedName name="cirr">#REF!</definedName>
    <definedName name="ClaveDeColor" localSheetId="16">#REF!</definedName>
    <definedName name="ClaveDeColor" localSheetId="22">#REF!</definedName>
    <definedName name="ClaveDeColor" localSheetId="34">#REF!</definedName>
    <definedName name="ClaveDeColor" localSheetId="35">#REF!</definedName>
    <definedName name="ClaveDeColor" localSheetId="36">#REF!</definedName>
    <definedName name="ClaveDeColor" localSheetId="37">#REF!</definedName>
    <definedName name="ClaveDeColor" localSheetId="38">#REF!</definedName>
    <definedName name="ClaveDeColor" localSheetId="39">#REF!</definedName>
    <definedName name="ClaveDeColor" localSheetId="59">#REF!</definedName>
    <definedName name="ClaveDeColor" localSheetId="60">#REF!</definedName>
    <definedName name="ClaveDeColor" localSheetId="64">#REF!</definedName>
    <definedName name="ClaveDeColor" localSheetId="67">#REF!</definedName>
    <definedName name="ClaveDeColor" localSheetId="17">#REF!</definedName>
    <definedName name="ClaveDeColor" localSheetId="82">#REF!</definedName>
    <definedName name="ClaveDeColor" localSheetId="87">#REF!</definedName>
    <definedName name="ClaveDeColor" localSheetId="90">#REF!</definedName>
    <definedName name="ClaveDeColor" localSheetId="92">#REF!</definedName>
    <definedName name="ClaveDeColor" localSheetId="93">#REF!</definedName>
    <definedName name="ClaveDeColor" localSheetId="98">#REF!</definedName>
    <definedName name="ClaveDeColor" localSheetId="99">#REF!</definedName>
    <definedName name="ClaveDeColor">#REF!</definedName>
    <definedName name="CLUB_PARIS_2004" localSheetId="16">#REF!</definedName>
    <definedName name="CLUB_PARIS_2004" localSheetId="34">#REF!</definedName>
    <definedName name="CLUB_PARIS_2004" localSheetId="35">#REF!</definedName>
    <definedName name="CLUB_PARIS_2004" localSheetId="36">#REF!</definedName>
    <definedName name="CLUB_PARIS_2004" localSheetId="37">#REF!</definedName>
    <definedName name="CLUB_PARIS_2004" localSheetId="38">#REF!</definedName>
    <definedName name="CLUB_PARIS_2004" localSheetId="39">#REF!</definedName>
    <definedName name="CLUB_PARIS_2004" localSheetId="59">#REF!</definedName>
    <definedName name="CLUB_PARIS_2004" localSheetId="67">#REF!</definedName>
    <definedName name="CLUB_PARIS_2004" localSheetId="17">#REF!</definedName>
    <definedName name="CLUB_PARIS_2004" localSheetId="90">#REF!</definedName>
    <definedName name="CLUB_PARIS_2004" localSheetId="92">#REF!</definedName>
    <definedName name="CLUB_PARIS_2004" localSheetId="93">#REF!</definedName>
    <definedName name="CLUB_PARIS_2004" localSheetId="98">#REF!</definedName>
    <definedName name="CLUB_PARIS_2004" localSheetId="99">#REF!</definedName>
    <definedName name="CLUB_PARIS_2004">#REF!</definedName>
    <definedName name="CLUB91" localSheetId="16">#REF!</definedName>
    <definedName name="CLUB91" localSheetId="22">#REF!</definedName>
    <definedName name="CLUB91" localSheetId="27">#REF!</definedName>
    <definedName name="CLUB91" localSheetId="34">#REF!</definedName>
    <definedName name="CLUB91" localSheetId="35">#REF!</definedName>
    <definedName name="CLUB91" localSheetId="36">#REF!</definedName>
    <definedName name="CLUB91" localSheetId="37">#REF!</definedName>
    <definedName name="CLUB91" localSheetId="38">#REF!</definedName>
    <definedName name="CLUB91" localSheetId="39">#REF!</definedName>
    <definedName name="CLUB91" localSheetId="40">#REF!</definedName>
    <definedName name="CLUB91" localSheetId="41">#REF!</definedName>
    <definedName name="CLUB91" localSheetId="17">#REF!</definedName>
    <definedName name="CLUB91" localSheetId="82">#REF!</definedName>
    <definedName name="CLUB91" localSheetId="90">#REF!</definedName>
    <definedName name="CLUB91" localSheetId="92">#REF!</definedName>
    <definedName name="CLUB91" localSheetId="93">#REF!</definedName>
    <definedName name="CLUB91" localSheetId="99">#REF!</definedName>
    <definedName name="CLUB91" localSheetId="25">#REF!</definedName>
    <definedName name="CLUB91">#REF!</definedName>
    <definedName name="cmbccr" localSheetId="16">#REF!</definedName>
    <definedName name="cmbccr" localSheetId="34">#REF!</definedName>
    <definedName name="cmbccr" localSheetId="35">#REF!</definedName>
    <definedName name="cmbccr" localSheetId="36">#REF!</definedName>
    <definedName name="cmbccr" localSheetId="37">#REF!</definedName>
    <definedName name="cmbccr" localSheetId="38">#REF!</definedName>
    <definedName name="cmbccr" localSheetId="39">#REF!</definedName>
    <definedName name="cmbccr" localSheetId="17">#REF!</definedName>
    <definedName name="cmbccr" localSheetId="90">#REF!</definedName>
    <definedName name="cmbccr" localSheetId="92">#REF!</definedName>
    <definedName name="cmbccr" localSheetId="93">#REF!</definedName>
    <definedName name="cmbccr">#REF!</definedName>
    <definedName name="cmbcom" localSheetId="16">#REF!</definedName>
    <definedName name="cmbcom" localSheetId="34">#REF!</definedName>
    <definedName name="cmbcom" localSheetId="35">#REF!</definedName>
    <definedName name="cmbcom" localSheetId="36">#REF!</definedName>
    <definedName name="cmbcom" localSheetId="37">#REF!</definedName>
    <definedName name="cmbcom" localSheetId="38">#REF!</definedName>
    <definedName name="cmbcom" localSheetId="39">#REF!</definedName>
    <definedName name="cmbcom" localSheetId="17">#REF!</definedName>
    <definedName name="cmbcom" localSheetId="90">#REF!</definedName>
    <definedName name="cmbcom" localSheetId="92">#REF!</definedName>
    <definedName name="cmbcom" localSheetId="93">#REF!</definedName>
    <definedName name="cmbcom">#REF!</definedName>
    <definedName name="CMD" localSheetId="26">#REF!</definedName>
    <definedName name="CMD" localSheetId="31">[68]BCP!#REF!</definedName>
    <definedName name="CMD" localSheetId="34">#REF!</definedName>
    <definedName name="CMD" localSheetId="35">#REF!</definedName>
    <definedName name="CMD" localSheetId="36">#REF!</definedName>
    <definedName name="CMD" localSheetId="37">[68]BCP!#REF!</definedName>
    <definedName name="CMD" localSheetId="38">[68]BCP!#REF!</definedName>
    <definedName name="CMD" localSheetId="39">#REF!</definedName>
    <definedName name="CMD" localSheetId="49">[68]BCP!#REF!</definedName>
    <definedName name="CMD" localSheetId="53">[68]BCP!#REF!</definedName>
    <definedName name="CMD" localSheetId="59">[68]BCP!#REF!</definedName>
    <definedName name="CMD" localSheetId="60">[68]BCP!#REF!</definedName>
    <definedName name="CMD" localSheetId="63">#REF!</definedName>
    <definedName name="CMD" localSheetId="64">#REF!</definedName>
    <definedName name="CMD" localSheetId="66">#REF!</definedName>
    <definedName name="CMD" localSheetId="67">#REF!</definedName>
    <definedName name="CMD" localSheetId="82">[68]BCP!#REF!</definedName>
    <definedName name="CMD" localSheetId="87">[68]BCP!#REF!</definedName>
    <definedName name="CMD" localSheetId="90">#REF!</definedName>
    <definedName name="CMD" localSheetId="94">#REF!</definedName>
    <definedName name="CMD" localSheetId="25">#REF!</definedName>
    <definedName name="CMD">[68]BCP!#REF!</definedName>
    <definedName name="cmethapp" localSheetId="16">#REF!,#REF!,#REF!</definedName>
    <definedName name="cmethapp" localSheetId="19">#REF!,#REF!,#REF!</definedName>
    <definedName name="cmethapp" localSheetId="20">#REF!,#REF!,#REF!</definedName>
    <definedName name="cmethapp" localSheetId="22">#REF!,#REF!,#REF!</definedName>
    <definedName name="cmethapp" localSheetId="26">#REF!,#REF!,#REF!</definedName>
    <definedName name="cmethapp" localSheetId="27">#REF!,#REF!,#REF!</definedName>
    <definedName name="cmethapp" localSheetId="103">#REF!,#REF!,#REF!</definedName>
    <definedName name="cmethapp" localSheetId="31">#REF!,#REF!,#REF!</definedName>
    <definedName name="cmethapp" localSheetId="34">#REF!,#REF!,#REF!</definedName>
    <definedName name="cmethapp" localSheetId="35">#REF!,#REF!,#REF!</definedName>
    <definedName name="cmethapp" localSheetId="36">#REF!,#REF!,#REF!</definedName>
    <definedName name="cmethapp" localSheetId="37">#REF!,#REF!,#REF!</definedName>
    <definedName name="cmethapp" localSheetId="38">#REF!,#REF!,#REF!</definedName>
    <definedName name="cmethapp" localSheetId="39">#REF!,#REF!,#REF!</definedName>
    <definedName name="cmethapp" localSheetId="40">#REF!,#REF!,#REF!</definedName>
    <definedName name="cmethapp" localSheetId="41">#REF!,#REF!,#REF!</definedName>
    <definedName name="cmethapp" localSheetId="59">#REF!,#REF!,#REF!</definedName>
    <definedName name="cmethapp" localSheetId="60">#REF!,#REF!,#REF!</definedName>
    <definedName name="cmethapp" localSheetId="63">#REF!,#REF!,#REF!</definedName>
    <definedName name="cmethapp" localSheetId="64">#REF!,#REF!,#REF!</definedName>
    <definedName name="cmethapp" localSheetId="15">#REF!,#REF!,#REF!</definedName>
    <definedName name="cmethapp" localSheetId="67">#REF!,#REF!,#REF!</definedName>
    <definedName name="cmethapp" localSheetId="17">#REF!,#REF!,#REF!</definedName>
    <definedName name="cmethapp" localSheetId="82">#REF!,#REF!,#REF!</definedName>
    <definedName name="cmethapp" localSheetId="83">#REF!,#REF!,#REF!</definedName>
    <definedName name="cmethapp" localSheetId="84">#REF!,#REF!,#REF!</definedName>
    <definedName name="cmethapp" localSheetId="85">#REF!,#REF!,#REF!</definedName>
    <definedName name="cmethapp" localSheetId="86">#REF!,#REF!,#REF!</definedName>
    <definedName name="cmethapp" localSheetId="87">#REF!,#REF!,#REF!</definedName>
    <definedName name="cmethapp" localSheetId="90">#REF!,#REF!,#REF!</definedName>
    <definedName name="cmethapp" localSheetId="92">#REF!,#REF!,#REF!</definedName>
    <definedName name="cmethapp" localSheetId="93">#REF!,#REF!,#REF!</definedName>
    <definedName name="cmethapp" localSheetId="18">#REF!,#REF!,#REF!</definedName>
    <definedName name="cmethapp" localSheetId="98">#REF!,#REF!,#REF!</definedName>
    <definedName name="cmethapp" localSheetId="99">#REF!,#REF!,#REF!</definedName>
    <definedName name="cmethapp" localSheetId="102">#REF!,#REF!,#REF!</definedName>
    <definedName name="cmethapp" localSheetId="21">#REF!,#REF!,#REF!</definedName>
    <definedName name="cmethapp" localSheetId="24">#REF!,#REF!,#REF!</definedName>
    <definedName name="cmethapp" localSheetId="25">#REF!,#REF!,#REF!</definedName>
    <definedName name="cmethapp">#REF!,#REF!,#REF!</definedName>
    <definedName name="cmethmain" localSheetId="16">#REF!</definedName>
    <definedName name="cmethmain" localSheetId="19">#REF!</definedName>
    <definedName name="cmethmain" localSheetId="20">#REF!</definedName>
    <definedName name="cmethmain" localSheetId="22">#REF!</definedName>
    <definedName name="cmethmain" localSheetId="26">#REF!</definedName>
    <definedName name="cmethmain" localSheetId="27">#REF!</definedName>
    <definedName name="cmethmain" localSheetId="103">#REF!</definedName>
    <definedName name="cmethmain" localSheetId="31">#REF!</definedName>
    <definedName name="cmethmain" localSheetId="34">#REF!</definedName>
    <definedName name="cmethmain" localSheetId="35">#REF!</definedName>
    <definedName name="cmethmain" localSheetId="36">#REF!</definedName>
    <definedName name="cmethmain" localSheetId="37">#REF!</definedName>
    <definedName name="cmethmain" localSheetId="38">#REF!</definedName>
    <definedName name="cmethmain" localSheetId="39">#REF!</definedName>
    <definedName name="cmethmain" localSheetId="40">#REF!</definedName>
    <definedName name="cmethmain" localSheetId="41">#REF!</definedName>
    <definedName name="cmethmain" localSheetId="59">#REF!</definedName>
    <definedName name="cmethmain" localSheetId="60">#REF!</definedName>
    <definedName name="cmethmain" localSheetId="63">#REF!</definedName>
    <definedName name="cmethmain" localSheetId="64">#REF!</definedName>
    <definedName name="cmethmain" localSheetId="15">#REF!</definedName>
    <definedName name="cmethmain" localSheetId="67">#REF!</definedName>
    <definedName name="cmethmain" localSheetId="17">#REF!</definedName>
    <definedName name="cmethmain" localSheetId="82">#REF!</definedName>
    <definedName name="cmethmain" localSheetId="83">#REF!</definedName>
    <definedName name="cmethmain" localSheetId="84">#REF!</definedName>
    <definedName name="cmethmain" localSheetId="85">#REF!</definedName>
    <definedName name="cmethmain" localSheetId="86">#REF!</definedName>
    <definedName name="cmethmain" localSheetId="87">#REF!</definedName>
    <definedName name="cmethmain" localSheetId="90">#REF!</definedName>
    <definedName name="cmethmain" localSheetId="92">#REF!</definedName>
    <definedName name="cmethmain" localSheetId="93">#REF!</definedName>
    <definedName name="cmethmain" localSheetId="18">#REF!</definedName>
    <definedName name="cmethmain" localSheetId="98">#REF!</definedName>
    <definedName name="cmethmain" localSheetId="99">#REF!</definedName>
    <definedName name="cmethmain" localSheetId="102">#REF!</definedName>
    <definedName name="cmethmain" localSheetId="21">#REF!</definedName>
    <definedName name="cmethmain" localSheetId="24">#REF!</definedName>
    <definedName name="cmethmain" localSheetId="25">#REF!</definedName>
    <definedName name="cmethmain">#REF!</definedName>
    <definedName name="Cmin" localSheetId="16">OFFSET(#REF!,0,0,COUNT(#REF!),1)</definedName>
    <definedName name="Cmin" localSheetId="22">OFFSET(#REF!,0,0,COUNT(#REF!),1)</definedName>
    <definedName name="Cmin" localSheetId="26">OFFSET(#REF!,0,0,COUNT(#REF!),1)</definedName>
    <definedName name="Cmin" localSheetId="103">OFFSET(#REF!,0,0,COUNT(#REF!),1)</definedName>
    <definedName name="Cmin" localSheetId="31">OFFSET(#REF!,0,0,COUNT(#REF!),1)</definedName>
    <definedName name="Cmin" localSheetId="34">OFFSET(#REF!,0,0,COUNT(#REF!),1)</definedName>
    <definedName name="Cmin" localSheetId="35">OFFSET(#REF!,0,0,COUNT(#REF!),1)</definedName>
    <definedName name="Cmin" localSheetId="36">OFFSET(#REF!,0,0,COUNT(#REF!),1)</definedName>
    <definedName name="Cmin" localSheetId="37">OFFSET(#REF!,0,0,COUNT(#REF!),1)</definedName>
    <definedName name="Cmin" localSheetId="38">OFFSET(#REF!,0,0,COUNT(#REF!),1)</definedName>
    <definedName name="Cmin" localSheetId="39">OFFSET(#REF!,0,0,COUNT(#REF!),1)</definedName>
    <definedName name="Cmin" localSheetId="40">OFFSET(#REF!,0,0,COUNT(#REF!),1)</definedName>
    <definedName name="Cmin" localSheetId="41">OFFSET(#REF!,0,0,COUNT(#REF!),1)</definedName>
    <definedName name="Cmin" localSheetId="59">OFFSET(#REF!,0,0,COUNT(#REF!),1)</definedName>
    <definedName name="Cmin" localSheetId="60">OFFSET(#REF!,0,0,COUNT(#REF!),1)</definedName>
    <definedName name="Cmin" localSheetId="63">OFFSET(#REF!,0,0,COUNT(#REF!),1)</definedName>
    <definedName name="Cmin" localSheetId="67">OFFSET(#REF!,0,0,COUNT(#REF!),1)</definedName>
    <definedName name="Cmin" localSheetId="17">OFFSET(#REF!,0,0,COUNT(#REF!),1)</definedName>
    <definedName name="Cmin" localSheetId="82">OFFSET(#REF!,0,0,COUNT(#REF!),1)</definedName>
    <definedName name="Cmin" localSheetId="83">OFFSET(#REF!,0,0,COUNT(#REF!),1)</definedName>
    <definedName name="Cmin" localSheetId="84">OFFSET(#REF!,0,0,COUNT(#REF!),1)</definedName>
    <definedName name="Cmin" localSheetId="85">OFFSET(#REF!,0,0,COUNT(#REF!),1)</definedName>
    <definedName name="Cmin" localSheetId="86">OFFSET(#REF!,0,0,COUNT(#REF!),1)</definedName>
    <definedName name="Cmin" localSheetId="90">OFFSET(#REF!,0,0,COUNT(#REF!),1)</definedName>
    <definedName name="Cmin" localSheetId="92">OFFSET(#REF!,0,0,COUNT(#REF!),1)</definedName>
    <definedName name="Cmin" localSheetId="93">OFFSET(#REF!,0,0,COUNT(#REF!),1)</definedName>
    <definedName name="Cmin" localSheetId="98">OFFSET(#REF!,0,0,COUNT(#REF!),1)</definedName>
    <definedName name="Cmin" localSheetId="99">OFFSET(#REF!,0,0,COUNT(#REF!),1)</definedName>
    <definedName name="Cmin" localSheetId="25">OFFSET(#REF!,0,0,COUNT(#REF!),1)</definedName>
    <definedName name="Cmin">OFFSET(#REF!,0,0,COUNT(#REF!),1)</definedName>
    <definedName name="cmsbn" localSheetId="16">#REF!</definedName>
    <definedName name="cmsbn" localSheetId="19">#REF!</definedName>
    <definedName name="cmsbn" localSheetId="20">#REF!</definedName>
    <definedName name="cmsbn" localSheetId="22">#REF!</definedName>
    <definedName name="cmsbn" localSheetId="23">#REF!</definedName>
    <definedName name="cmsbn" localSheetId="34">#REF!</definedName>
    <definedName name="cmsbn" localSheetId="35">#REF!</definedName>
    <definedName name="cmsbn" localSheetId="36">#REF!</definedName>
    <definedName name="cmsbn" localSheetId="37">#REF!</definedName>
    <definedName name="cmsbn" localSheetId="38">#REF!</definedName>
    <definedName name="cmsbn" localSheetId="39">#REF!</definedName>
    <definedName name="cmsbn" localSheetId="59">#REF!</definedName>
    <definedName name="cmsbn" localSheetId="67">#REF!</definedName>
    <definedName name="cmsbn" localSheetId="17">#REF!</definedName>
    <definedName name="cmsbn" localSheetId="87">#REF!</definedName>
    <definedName name="cmsbn" localSheetId="90">#REF!</definedName>
    <definedName name="cmsbn" localSheetId="92">#REF!</definedName>
    <definedName name="cmsbn" localSheetId="93">#REF!</definedName>
    <definedName name="cmsbn" localSheetId="18">#REF!</definedName>
    <definedName name="cmsbn" localSheetId="98">#REF!</definedName>
    <definedName name="cmsbn" localSheetId="99">#REF!</definedName>
    <definedName name="cmsbn" localSheetId="21">#REF!</definedName>
    <definedName name="cmsbn" localSheetId="24">#REF!</definedName>
    <definedName name="cmsbn">#REF!</definedName>
    <definedName name="CN" localSheetId="16">#REF!</definedName>
    <definedName name="CN" localSheetId="19">#REF!</definedName>
    <definedName name="CN" localSheetId="20">#REF!</definedName>
    <definedName name="CN" localSheetId="22">#REF!</definedName>
    <definedName name="CN" localSheetId="26">#REF!</definedName>
    <definedName name="CN" localSheetId="27">#REF!</definedName>
    <definedName name="CN" localSheetId="103">#REF!</definedName>
    <definedName name="CN" localSheetId="31">#REF!</definedName>
    <definedName name="CN" localSheetId="34">#REF!</definedName>
    <definedName name="CN" localSheetId="35">#REF!</definedName>
    <definedName name="CN" localSheetId="36">#REF!</definedName>
    <definedName name="CN" localSheetId="37">#REF!</definedName>
    <definedName name="CN" localSheetId="38">#REF!</definedName>
    <definedName name="CN" localSheetId="39">#REF!</definedName>
    <definedName name="CN" localSheetId="40">#REF!</definedName>
    <definedName name="CN" localSheetId="41">#REF!</definedName>
    <definedName name="CN" localSheetId="59">#REF!</definedName>
    <definedName name="CN" localSheetId="60">#REF!</definedName>
    <definedName name="CN" localSheetId="63">#REF!</definedName>
    <definedName name="CN" localSheetId="64">#REF!</definedName>
    <definedName name="CN" localSheetId="15">#REF!</definedName>
    <definedName name="CN" localSheetId="67">#REF!</definedName>
    <definedName name="CN" localSheetId="17">#REF!</definedName>
    <definedName name="CN" localSheetId="82">#REF!</definedName>
    <definedName name="CN" localSheetId="83">#REF!</definedName>
    <definedName name="CN" localSheetId="84">#REF!</definedName>
    <definedName name="CN" localSheetId="85">#REF!</definedName>
    <definedName name="CN" localSheetId="86">#REF!</definedName>
    <definedName name="CN" localSheetId="87">#REF!</definedName>
    <definedName name="CN" localSheetId="90">#REF!</definedName>
    <definedName name="CN" localSheetId="92">#REF!</definedName>
    <definedName name="CN" localSheetId="93">#REF!</definedName>
    <definedName name="CN" localSheetId="18">#REF!</definedName>
    <definedName name="CN" localSheetId="98">#REF!</definedName>
    <definedName name="CN" localSheetId="99">#REF!</definedName>
    <definedName name="CN" localSheetId="102">#REF!</definedName>
    <definedName name="CN" localSheetId="21">#REF!</definedName>
    <definedName name="CN" localSheetId="24">#REF!</definedName>
    <definedName name="CN" localSheetId="25">#REF!</definedName>
    <definedName name="CN">#REF!</definedName>
    <definedName name="CN1A" localSheetId="16">#REF!</definedName>
    <definedName name="CN1A" localSheetId="22">#REF!</definedName>
    <definedName name="CN1A" localSheetId="26">#REF!</definedName>
    <definedName name="CN1A" localSheetId="27">#REF!</definedName>
    <definedName name="CN1A" localSheetId="31">#REF!</definedName>
    <definedName name="CN1A" localSheetId="34">#REF!</definedName>
    <definedName name="CN1A" localSheetId="35">#REF!</definedName>
    <definedName name="CN1A" localSheetId="36">#REF!</definedName>
    <definedName name="CN1A" localSheetId="37">#REF!</definedName>
    <definedName name="CN1A" localSheetId="38">#REF!</definedName>
    <definedName name="CN1A" localSheetId="39">#REF!</definedName>
    <definedName name="CN1A" localSheetId="40">#REF!</definedName>
    <definedName name="CN1A" localSheetId="41">#REF!</definedName>
    <definedName name="CN1A" localSheetId="59">#REF!</definedName>
    <definedName name="CN1A" localSheetId="60">#REF!</definedName>
    <definedName name="CN1A" localSheetId="63">#REF!</definedName>
    <definedName name="CN1A" localSheetId="67">#REF!</definedName>
    <definedName name="CN1A" localSheetId="17">#REF!</definedName>
    <definedName name="CN1A" localSheetId="82">#REF!</definedName>
    <definedName name="CN1A" localSheetId="83">#REF!</definedName>
    <definedName name="CN1A" localSheetId="84">#REF!</definedName>
    <definedName name="CN1A" localSheetId="85">#REF!</definedName>
    <definedName name="CN1A" localSheetId="86">#REF!</definedName>
    <definedName name="CN1A" localSheetId="87">#REF!</definedName>
    <definedName name="CN1A" localSheetId="90">#REF!</definedName>
    <definedName name="CN1A" localSheetId="92">#REF!</definedName>
    <definedName name="CN1A" localSheetId="93">#REF!</definedName>
    <definedName name="CN1A" localSheetId="98">#REF!</definedName>
    <definedName name="CN1A" localSheetId="99">#REF!</definedName>
    <definedName name="CN1A" localSheetId="25">#REF!</definedName>
    <definedName name="CN1A">#REF!</definedName>
    <definedName name="cnspnf" localSheetId="16">#REF!</definedName>
    <definedName name="cnspnf" localSheetId="34">#REF!</definedName>
    <definedName name="cnspnf" localSheetId="35">#REF!</definedName>
    <definedName name="cnspnf" localSheetId="36">#REF!</definedName>
    <definedName name="cnspnf" localSheetId="37">#REF!</definedName>
    <definedName name="cnspnf" localSheetId="38">#REF!</definedName>
    <definedName name="cnspnf" localSheetId="39">#REF!</definedName>
    <definedName name="cnspnf" localSheetId="17">#REF!</definedName>
    <definedName name="cnspnf" localSheetId="90">#REF!</definedName>
    <definedName name="cnspnf" localSheetId="92">#REF!</definedName>
    <definedName name="cnspnf" localSheetId="93">#REF!</definedName>
    <definedName name="cnspnf">#REF!</definedName>
    <definedName name="CNY" localSheetId="16">#REF!</definedName>
    <definedName name="CNY" localSheetId="34">#REF!</definedName>
    <definedName name="CNY" localSheetId="35">#REF!</definedName>
    <definedName name="CNY" localSheetId="36">#REF!</definedName>
    <definedName name="CNY" localSheetId="37">#REF!</definedName>
    <definedName name="CNY" localSheetId="38">#REF!</definedName>
    <definedName name="CNY" localSheetId="39">#REF!</definedName>
    <definedName name="CNY" localSheetId="17">#REF!</definedName>
    <definedName name="CNY" localSheetId="90">#REF!</definedName>
    <definedName name="CNY" localSheetId="92">#REF!</definedName>
    <definedName name="CNY" localSheetId="93">#REF!</definedName>
    <definedName name="CNY">#REF!</definedName>
    <definedName name="Cobertura" localSheetId="34">#REF!</definedName>
    <definedName name="Cobertura" localSheetId="35">#REF!</definedName>
    <definedName name="Cobertura" localSheetId="36">#REF!</definedName>
    <definedName name="Cobertura" localSheetId="37">'[59]Ranking Bancario'!$Z$4:$AD$54</definedName>
    <definedName name="Cobertura" localSheetId="38">'[59]Ranking Bancario'!$Z$4:$AD$54</definedName>
    <definedName name="Cobertura" localSheetId="39">#REF!</definedName>
    <definedName name="Cobertura" localSheetId="59">'[59]Ranking Bancario'!$Z$4:$AD$54</definedName>
    <definedName name="Cobertura" localSheetId="63">#REF!</definedName>
    <definedName name="Cobertura" localSheetId="64">#REF!</definedName>
    <definedName name="Cobertura" localSheetId="66">#REF!</definedName>
    <definedName name="Cobertura" localSheetId="67">#REF!</definedName>
    <definedName name="Cobertura" localSheetId="90">#REF!</definedName>
    <definedName name="Cobertura" localSheetId="94">#REF!</definedName>
    <definedName name="Cobertura">'[59]Ranking Bancario'!$Z$4:$AD$54</definedName>
    <definedName name="COLOMBIA" localSheetId="16">#REF!</definedName>
    <definedName name="COLOMBIA" localSheetId="19">#REF!</definedName>
    <definedName name="COLOMBIA" localSheetId="20">#REF!</definedName>
    <definedName name="COLOMBIA" localSheetId="22">#REF!</definedName>
    <definedName name="COLOMBIA" localSheetId="23">#REF!</definedName>
    <definedName name="COLOMBIA" localSheetId="31">#REF!</definedName>
    <definedName name="COLOMBIA" localSheetId="34">#REF!</definedName>
    <definedName name="COLOMBIA" localSheetId="35">#REF!</definedName>
    <definedName name="COLOMBIA" localSheetId="36">#REF!</definedName>
    <definedName name="COLOMBIA" localSheetId="37">#REF!</definedName>
    <definedName name="COLOMBIA" localSheetId="38">#REF!</definedName>
    <definedName name="COLOMBIA" localSheetId="39">#REF!</definedName>
    <definedName name="COLOMBIA" localSheetId="59">#REF!</definedName>
    <definedName name="COLOMBIA" localSheetId="67">#REF!</definedName>
    <definedName name="COLOMBIA" localSheetId="17">#REF!</definedName>
    <definedName name="COLOMBIA" localSheetId="87">#REF!</definedName>
    <definedName name="COLOMBIA" localSheetId="90">#REF!</definedName>
    <definedName name="COLOMBIA" localSheetId="92">#REF!</definedName>
    <definedName name="COLOMBIA" localSheetId="93">#REF!</definedName>
    <definedName name="COLOMBIA" localSheetId="18">#REF!</definedName>
    <definedName name="COLOMBIA" localSheetId="98">#REF!</definedName>
    <definedName name="COLOMBIA" localSheetId="99">#REF!</definedName>
    <definedName name="COLOMBIA" localSheetId="21">#REF!</definedName>
    <definedName name="COLOMBIA" localSheetId="24">#REF!</definedName>
    <definedName name="COLOMBIA">#REF!</definedName>
    <definedName name="Colombia___Summary_Accounts_of_the_Financial_System" localSheetId="11">#REF!-flow</definedName>
    <definedName name="Colombia___Summary_Accounts_of_the_Financial_System" localSheetId="16">[0]!base-flow</definedName>
    <definedName name="Colombia___Summary_Accounts_of_the_Financial_System" localSheetId="19">[0]!base-flow</definedName>
    <definedName name="Colombia___Summary_Accounts_of_the_Financial_System" localSheetId="20">[0]!base-flow</definedName>
    <definedName name="Colombia___Summary_Accounts_of_the_Financial_System" localSheetId="22">[0]!base-flow</definedName>
    <definedName name="Colombia___Summary_Accounts_of_the_Financial_System" localSheetId="23">[0]!base-flow</definedName>
    <definedName name="Colombia___Summary_Accounts_of_the_Financial_System" localSheetId="3">[0]!base-flow</definedName>
    <definedName name="Colombia___Summary_Accounts_of_the_Financial_System" localSheetId="89">[0]!base-flow</definedName>
    <definedName name="Colombia___Summary_Accounts_of_the_Financial_System" localSheetId="4">[0]!base-flow</definedName>
    <definedName name="Colombia___Summary_Accounts_of_the_Financial_System" localSheetId="5">[0]!base-flow</definedName>
    <definedName name="Colombia___Summary_Accounts_of_the_Financial_System" localSheetId="6">[0]!base-flow</definedName>
    <definedName name="Colombia___Summary_Accounts_of_the_Financial_System" localSheetId="9">[0]!base-flow</definedName>
    <definedName name="Colombia___Summary_Accounts_of_the_Financial_System" localSheetId="29">base-flow</definedName>
    <definedName name="Colombia___Summary_Accounts_of_the_Financial_System" localSheetId="58">[0]!base-flow</definedName>
    <definedName name="Colombia___Summary_Accounts_of_the_Financial_System" localSheetId="61">[0]!base-flow</definedName>
    <definedName name="Colombia___Summary_Accounts_of_the_Financial_System" localSheetId="62">[0]!base-flow</definedName>
    <definedName name="Colombia___Summary_Accounts_of_the_Financial_System" localSheetId="28">base-flow</definedName>
    <definedName name="Colombia___Summary_Accounts_of_the_Financial_System" localSheetId="31">base-flow</definedName>
    <definedName name="Colombia___Summary_Accounts_of_the_Financial_System" localSheetId="34">'Tabla 14'!base-flow</definedName>
    <definedName name="Colombia___Summary_Accounts_of_the_Financial_System" localSheetId="35">'Tabla 15'!base-flow</definedName>
    <definedName name="Colombia___Summary_Accounts_of_the_Financial_System" localSheetId="36">[89]!base-flow</definedName>
    <definedName name="Colombia___Summary_Accounts_of_the_Financial_System" localSheetId="37">'Tabla 17'!base-flow</definedName>
    <definedName name="Colombia___Summary_Accounts_of_the_Financial_System" localSheetId="38">'Tabla 18'!base-flow</definedName>
    <definedName name="Colombia___Summary_Accounts_of_the_Financial_System" localSheetId="39">'Tabla 19'!base-flow</definedName>
    <definedName name="Colombia___Summary_Accounts_of_the_Financial_System" localSheetId="2">base-flow</definedName>
    <definedName name="Colombia___Summary_Accounts_of_the_Financial_System" localSheetId="42">[0]!base-flow</definedName>
    <definedName name="Colombia___Summary_Accounts_of_the_Financial_System" localSheetId="43">[0]!base-flow</definedName>
    <definedName name="Colombia___Summary_Accounts_of_the_Financial_System" localSheetId="44">base-flow</definedName>
    <definedName name="Colombia___Summary_Accounts_of_the_Financial_System" localSheetId="47">[0]!base-flow</definedName>
    <definedName name="Colombia___Summary_Accounts_of_the_Financial_System" localSheetId="48">[0]!base-flow</definedName>
    <definedName name="Colombia___Summary_Accounts_of_the_Financial_System" localSheetId="52">[0]!base-flow</definedName>
    <definedName name="Colombia___Summary_Accounts_of_the_Financial_System" localSheetId="59">'Tabla 36'!base-flow</definedName>
    <definedName name="Colombia___Summary_Accounts_of_the_Financial_System" localSheetId="60">[0]!base-flow</definedName>
    <definedName name="Colombia___Summary_Accounts_of_the_Financial_System" localSheetId="63">'Tabla 38'!base-flow</definedName>
    <definedName name="Colombia___Summary_Accounts_of_the_Financial_System" localSheetId="64">'Tabla 39'!base-flow</definedName>
    <definedName name="Colombia___Summary_Accounts_of_the_Financial_System" localSheetId="66">'Tabla 40'!base-flow</definedName>
    <definedName name="Colombia___Summary_Accounts_of_the_Financial_System" localSheetId="67">'Tabla 41'!base-flow</definedName>
    <definedName name="Colombia___Summary_Accounts_of_the_Financial_System" localSheetId="17">[0]!base-flow</definedName>
    <definedName name="Colombia___Summary_Accounts_of_the_Financial_System" localSheetId="87">base-flow</definedName>
    <definedName name="Colombia___Summary_Accounts_of_the_Financial_System" localSheetId="90">[89]!base-flow</definedName>
    <definedName name="Colombia___Summary_Accounts_of_the_Financial_System" localSheetId="92">[0]!base-flow</definedName>
    <definedName name="Colombia___Summary_Accounts_of_the_Financial_System" localSheetId="93">[0]!base-flow</definedName>
    <definedName name="Colombia___Summary_Accounts_of_the_Financial_System" localSheetId="18">[0]!base-flow</definedName>
    <definedName name="Colombia___Summary_Accounts_of_the_Financial_System" localSheetId="94">'Tabla 60'!base-flow</definedName>
    <definedName name="Colombia___Summary_Accounts_of_the_Financial_System" localSheetId="98">base-flow</definedName>
    <definedName name="Colombia___Summary_Accounts_of_the_Financial_System" localSheetId="99">base-flow</definedName>
    <definedName name="Colombia___Summary_Accounts_of_the_Financial_System" localSheetId="101">base-flow</definedName>
    <definedName name="Colombia___Summary_Accounts_of_the_Financial_System" localSheetId="21">[0]!base-flow</definedName>
    <definedName name="Colombia___Summary_Accounts_of_the_Financial_System" localSheetId="24">[0]!base-flow</definedName>
    <definedName name="Colombia___Summary_Accounts_of_the_Financial_System">base-flow</definedName>
    <definedName name="Color1" localSheetId="16">#REF!</definedName>
    <definedName name="Color1" localSheetId="19">#REF!</definedName>
    <definedName name="Color1" localSheetId="20">#REF!</definedName>
    <definedName name="Color1" localSheetId="22">#REF!</definedName>
    <definedName name="Color1" localSheetId="23">#REF!</definedName>
    <definedName name="Color1" localSheetId="26">#REF!</definedName>
    <definedName name="Color1" localSheetId="31">#REF!</definedName>
    <definedName name="Color1" localSheetId="34">#REF!</definedName>
    <definedName name="Color1" localSheetId="35">#REF!</definedName>
    <definedName name="Color1" localSheetId="36">#REF!</definedName>
    <definedName name="Color1" localSheetId="37">#REF!</definedName>
    <definedName name="Color1" localSheetId="38">#REF!</definedName>
    <definedName name="Color1" localSheetId="39">#REF!</definedName>
    <definedName name="Color1" localSheetId="59">#REF!</definedName>
    <definedName name="Color1" localSheetId="60">#REF!</definedName>
    <definedName name="Color1" localSheetId="67">#REF!</definedName>
    <definedName name="Color1" localSheetId="17">#REF!</definedName>
    <definedName name="Color1" localSheetId="82">#REF!</definedName>
    <definedName name="Color1" localSheetId="87">#REF!</definedName>
    <definedName name="Color1" localSheetId="90">#REF!</definedName>
    <definedName name="Color1" localSheetId="92">#REF!</definedName>
    <definedName name="Color1" localSheetId="93">#REF!</definedName>
    <definedName name="Color1" localSheetId="18">#REF!</definedName>
    <definedName name="Color1" localSheetId="98">#REF!</definedName>
    <definedName name="Color1" localSheetId="99">#REF!</definedName>
    <definedName name="Color1" localSheetId="21">#REF!</definedName>
    <definedName name="Color1" localSheetId="24">#REF!</definedName>
    <definedName name="Color1">#REF!</definedName>
    <definedName name="Color2" localSheetId="16">#REF!</definedName>
    <definedName name="Color2" localSheetId="22">#REF!</definedName>
    <definedName name="Color2" localSheetId="34">#REF!</definedName>
    <definedName name="Color2" localSheetId="35">#REF!</definedName>
    <definedName name="Color2" localSheetId="36">#REF!</definedName>
    <definedName name="Color2" localSheetId="37">#REF!</definedName>
    <definedName name="Color2" localSheetId="38">#REF!</definedName>
    <definedName name="Color2" localSheetId="39">#REF!</definedName>
    <definedName name="Color2" localSheetId="59">#REF!</definedName>
    <definedName name="Color2" localSheetId="60">#REF!</definedName>
    <definedName name="Color2" localSheetId="64">#REF!</definedName>
    <definedName name="Color2" localSheetId="67">#REF!</definedName>
    <definedName name="Color2" localSheetId="17">#REF!</definedName>
    <definedName name="Color2" localSheetId="82">#REF!</definedName>
    <definedName name="Color2" localSheetId="87">#REF!</definedName>
    <definedName name="Color2" localSheetId="90">#REF!</definedName>
    <definedName name="Color2" localSheetId="92">#REF!</definedName>
    <definedName name="Color2" localSheetId="93">#REF!</definedName>
    <definedName name="Color2" localSheetId="98">#REF!</definedName>
    <definedName name="Color2" localSheetId="99">#REF!</definedName>
    <definedName name="Color2">#REF!</definedName>
    <definedName name="Color3" localSheetId="16">#REF!</definedName>
    <definedName name="Color3" localSheetId="22">#REF!</definedName>
    <definedName name="Color3" localSheetId="34">#REF!</definedName>
    <definedName name="Color3" localSheetId="35">#REF!</definedName>
    <definedName name="Color3" localSheetId="36">#REF!</definedName>
    <definedName name="Color3" localSheetId="37">#REF!</definedName>
    <definedName name="Color3" localSheetId="38">#REF!</definedName>
    <definedName name="Color3" localSheetId="39">#REF!</definedName>
    <definedName name="Color3" localSheetId="59">#REF!</definedName>
    <definedName name="Color3" localSheetId="60">#REF!</definedName>
    <definedName name="Color3" localSheetId="64">#REF!</definedName>
    <definedName name="Color3" localSheetId="67">#REF!</definedName>
    <definedName name="Color3" localSheetId="17">#REF!</definedName>
    <definedName name="Color3" localSheetId="82">#REF!</definedName>
    <definedName name="Color3" localSheetId="87">#REF!</definedName>
    <definedName name="Color3" localSheetId="90">#REF!</definedName>
    <definedName name="Color3" localSheetId="92">#REF!</definedName>
    <definedName name="Color3" localSheetId="93">#REF!</definedName>
    <definedName name="Color3" localSheetId="98">#REF!</definedName>
    <definedName name="Color3" localSheetId="99">#REF!</definedName>
    <definedName name="Color3">#REF!</definedName>
    <definedName name="Color4" localSheetId="16">#REF!</definedName>
    <definedName name="Color4" localSheetId="22">#REF!</definedName>
    <definedName name="Color4" localSheetId="34">#REF!</definedName>
    <definedName name="Color4" localSheetId="35">#REF!</definedName>
    <definedName name="Color4" localSheetId="36">#REF!</definedName>
    <definedName name="Color4" localSheetId="37">#REF!</definedName>
    <definedName name="Color4" localSheetId="38">#REF!</definedName>
    <definedName name="Color4" localSheetId="39">#REF!</definedName>
    <definedName name="Color4" localSheetId="60">#REF!</definedName>
    <definedName name="Color4" localSheetId="64">#REF!</definedName>
    <definedName name="Color4" localSheetId="17">#REF!</definedName>
    <definedName name="Color4" localSheetId="82">#REF!</definedName>
    <definedName name="Color4" localSheetId="87">#REF!</definedName>
    <definedName name="Color4" localSheetId="90">#REF!</definedName>
    <definedName name="Color4" localSheetId="92">#REF!</definedName>
    <definedName name="Color4" localSheetId="93">#REF!</definedName>
    <definedName name="Color4">#REF!</definedName>
    <definedName name="Color5" localSheetId="16">#REF!</definedName>
    <definedName name="Color5" localSheetId="22">#REF!</definedName>
    <definedName name="Color5" localSheetId="34">#REF!</definedName>
    <definedName name="Color5" localSheetId="35">#REF!</definedName>
    <definedName name="Color5" localSheetId="36">#REF!</definedName>
    <definedName name="Color5" localSheetId="37">#REF!</definedName>
    <definedName name="Color5" localSheetId="38">#REF!</definedName>
    <definedName name="Color5" localSheetId="39">#REF!</definedName>
    <definedName name="Color5" localSheetId="60">#REF!</definedName>
    <definedName name="Color5" localSheetId="64">#REF!</definedName>
    <definedName name="Color5" localSheetId="17">#REF!</definedName>
    <definedName name="Color5" localSheetId="82">#REF!</definedName>
    <definedName name="Color5" localSheetId="87">#REF!</definedName>
    <definedName name="Color5" localSheetId="90">#REF!</definedName>
    <definedName name="Color5" localSheetId="92">#REF!</definedName>
    <definedName name="Color5" localSheetId="93">#REF!</definedName>
    <definedName name="Color5">#REF!</definedName>
    <definedName name="Color6" localSheetId="16">#REF!</definedName>
    <definedName name="Color6" localSheetId="22">#REF!</definedName>
    <definedName name="Color6" localSheetId="34">#REF!</definedName>
    <definedName name="Color6" localSheetId="35">#REF!</definedName>
    <definedName name="Color6" localSheetId="36">#REF!</definedName>
    <definedName name="Color6" localSheetId="37">#REF!</definedName>
    <definedName name="Color6" localSheetId="38">#REF!</definedName>
    <definedName name="Color6" localSheetId="39">#REF!</definedName>
    <definedName name="Color6" localSheetId="60">#REF!</definedName>
    <definedName name="Color6" localSheetId="64">#REF!</definedName>
    <definedName name="Color6" localSheetId="17">#REF!</definedName>
    <definedName name="Color6" localSheetId="82">#REF!</definedName>
    <definedName name="Color6" localSheetId="87">#REF!</definedName>
    <definedName name="Color6" localSheetId="90">#REF!</definedName>
    <definedName name="Color6" localSheetId="92">#REF!</definedName>
    <definedName name="Color6" localSheetId="93">#REF!</definedName>
    <definedName name="Color6">#REF!</definedName>
    <definedName name="COM" localSheetId="16">#REF!</definedName>
    <definedName name="COM" localSheetId="22">#REF!</definedName>
    <definedName name="COM" localSheetId="34">#REF!</definedName>
    <definedName name="COM" localSheetId="35">#REF!</definedName>
    <definedName name="COM" localSheetId="36">#REF!</definedName>
    <definedName name="COM" localSheetId="37">#REF!</definedName>
    <definedName name="COM" localSheetId="38">#REF!</definedName>
    <definedName name="COM" localSheetId="39">#REF!</definedName>
    <definedName name="COM" localSheetId="49">#REF!</definedName>
    <definedName name="COM" localSheetId="53">#REF!</definedName>
    <definedName name="COM" localSheetId="55">#REF!</definedName>
    <definedName name="COM" localSheetId="63">#REF!</definedName>
    <definedName name="COM" localSheetId="67">#REF!</definedName>
    <definedName name="COM" localSheetId="17">#REF!</definedName>
    <definedName name="COM" localSheetId="82">#REF!</definedName>
    <definedName name="COM" localSheetId="83">#REF!</definedName>
    <definedName name="COM" localSheetId="84">#REF!</definedName>
    <definedName name="COM" localSheetId="85">#REF!</definedName>
    <definedName name="COM" localSheetId="86">#REF!</definedName>
    <definedName name="COM" localSheetId="90">#REF!</definedName>
    <definedName name="COM" localSheetId="92">#REF!</definedName>
    <definedName name="COM" localSheetId="93">#REF!</definedName>
    <definedName name="COM" localSheetId="99">#REF!</definedName>
    <definedName name="COM">#REF!</definedName>
    <definedName name="coma" localSheetId="31">[27]Programa!#REF!</definedName>
    <definedName name="coma" localSheetId="34">#REF!</definedName>
    <definedName name="coma" localSheetId="35">[27]Programa!#REF!</definedName>
    <definedName name="coma" localSheetId="36">[27]Programa!#REF!</definedName>
    <definedName name="coma" localSheetId="37">[27]Programa!#REF!</definedName>
    <definedName name="coma" localSheetId="38">[27]Programa!#REF!</definedName>
    <definedName name="coma" localSheetId="39">#REF!</definedName>
    <definedName name="coma" localSheetId="59">[27]Programa!#REF!</definedName>
    <definedName name="coma" localSheetId="63">#REF!</definedName>
    <definedName name="coma" localSheetId="64">#REF!</definedName>
    <definedName name="coma" localSheetId="66">#REF!</definedName>
    <definedName name="coma" localSheetId="67">[27]Programa!#REF!</definedName>
    <definedName name="coma" localSheetId="87">[27]Programa!#REF!</definedName>
    <definedName name="coma" localSheetId="90">[27]Programa!#REF!</definedName>
    <definedName name="coma" localSheetId="92">[27]Programa!#REF!</definedName>
    <definedName name="coma" localSheetId="93">[27]Programa!#REF!</definedName>
    <definedName name="coma" localSheetId="94">#REF!</definedName>
    <definedName name="coma" localSheetId="98">[27]Programa!#REF!</definedName>
    <definedName name="coma" localSheetId="99">[27]Programa!#REF!</definedName>
    <definedName name="coma">[27]Programa!#REF!</definedName>
    <definedName name="COMPAR" localSheetId="16">#REF!</definedName>
    <definedName name="COMPAR" localSheetId="19">#REF!</definedName>
    <definedName name="COMPAR" localSheetId="20">#REF!</definedName>
    <definedName name="COMPAR" localSheetId="22">#REF!</definedName>
    <definedName name="COMPAR" localSheetId="23">#REF!</definedName>
    <definedName name="COMPAR" localSheetId="31">#REF!</definedName>
    <definedName name="COMPAR" localSheetId="34">#REF!</definedName>
    <definedName name="COMPAR" localSheetId="35">#REF!</definedName>
    <definedName name="COMPAR" localSheetId="36">#REF!</definedName>
    <definedName name="COMPAR" localSheetId="37">#REF!</definedName>
    <definedName name="COMPAR" localSheetId="38">#REF!</definedName>
    <definedName name="COMPAR" localSheetId="39">#REF!</definedName>
    <definedName name="COMPAR" localSheetId="59">#REF!</definedName>
    <definedName name="COMPAR" localSheetId="67">#REF!</definedName>
    <definedName name="COMPAR" localSheetId="17">#REF!</definedName>
    <definedName name="COMPAR" localSheetId="87">#REF!</definedName>
    <definedName name="COMPAR" localSheetId="90">#REF!</definedName>
    <definedName name="COMPAR" localSheetId="92">#REF!</definedName>
    <definedName name="COMPAR" localSheetId="93">#REF!</definedName>
    <definedName name="COMPAR" localSheetId="18">#REF!</definedName>
    <definedName name="COMPAR" localSheetId="98">#REF!</definedName>
    <definedName name="COMPAR" localSheetId="99">#REF!</definedName>
    <definedName name="COMPAR" localSheetId="21">#REF!</definedName>
    <definedName name="COMPAR" localSheetId="24">#REF!</definedName>
    <definedName name="COMPAR">#REF!</definedName>
    <definedName name="COMPIGP" localSheetId="16">#REF!</definedName>
    <definedName name="COMPIGP" localSheetId="19">#REF!</definedName>
    <definedName name="COMPIGP" localSheetId="20">#REF!</definedName>
    <definedName name="COMPIGP" localSheetId="22">#REF!</definedName>
    <definedName name="COMPIGP" localSheetId="23">#REF!</definedName>
    <definedName name="COMPIGP" localSheetId="34">#REF!</definedName>
    <definedName name="COMPIGP" localSheetId="35">#REF!</definedName>
    <definedName name="COMPIGP" localSheetId="36">#REF!</definedName>
    <definedName name="COMPIGP" localSheetId="37">#REF!</definedName>
    <definedName name="COMPIGP" localSheetId="38">#REF!</definedName>
    <definedName name="COMPIGP" localSheetId="39">#REF!</definedName>
    <definedName name="COMPIGP" localSheetId="59">#REF!</definedName>
    <definedName name="COMPIGP" localSheetId="67">#REF!</definedName>
    <definedName name="COMPIGP" localSheetId="17">#REF!</definedName>
    <definedName name="COMPIGP" localSheetId="87">#REF!</definedName>
    <definedName name="COMPIGP" localSheetId="90">#REF!</definedName>
    <definedName name="COMPIGP" localSheetId="92">#REF!</definedName>
    <definedName name="COMPIGP" localSheetId="93">#REF!</definedName>
    <definedName name="COMPIGP" localSheetId="18">#REF!</definedName>
    <definedName name="COMPIGP" localSheetId="98">#REF!</definedName>
    <definedName name="COMPIGP" localSheetId="99">#REF!</definedName>
    <definedName name="COMPIGP" localSheetId="21">#REF!</definedName>
    <definedName name="COMPIGP" localSheetId="24">#REF!</definedName>
    <definedName name="COMPIGP">#REF!</definedName>
    <definedName name="COMPROJ99" localSheetId="16">#REF!</definedName>
    <definedName name="COMPROJ99" localSheetId="19">#REF!</definedName>
    <definedName name="COMPROJ99" localSheetId="20">#REF!</definedName>
    <definedName name="COMPROJ99" localSheetId="22">#REF!</definedName>
    <definedName name="COMPROJ99" localSheetId="23">#REF!</definedName>
    <definedName name="COMPROJ99" localSheetId="34">#REF!</definedName>
    <definedName name="COMPROJ99" localSheetId="35">#REF!</definedName>
    <definedName name="COMPROJ99" localSheetId="36">#REF!</definedName>
    <definedName name="COMPROJ99" localSheetId="37">#REF!</definedName>
    <definedName name="COMPROJ99" localSheetId="38">#REF!</definedName>
    <definedName name="COMPROJ99" localSheetId="39">#REF!</definedName>
    <definedName name="COMPROJ99" localSheetId="59">#REF!</definedName>
    <definedName name="COMPROJ99" localSheetId="67">#REF!</definedName>
    <definedName name="COMPROJ99" localSheetId="17">#REF!</definedName>
    <definedName name="COMPROJ99" localSheetId="87">#REF!</definedName>
    <definedName name="COMPROJ99" localSheetId="90">#REF!</definedName>
    <definedName name="COMPROJ99" localSheetId="92">#REF!</definedName>
    <definedName name="COMPROJ99" localSheetId="93">#REF!</definedName>
    <definedName name="COMPROJ99" localSheetId="18">#REF!</definedName>
    <definedName name="COMPROJ99" localSheetId="98">#REF!</definedName>
    <definedName name="COMPROJ99" localSheetId="99">#REF!</definedName>
    <definedName name="COMPROJ99" localSheetId="21">#REF!</definedName>
    <definedName name="COMPROJ99" localSheetId="24">#REF!</definedName>
    <definedName name="COMPROJ99">#REF!</definedName>
    <definedName name="CONCK" localSheetId="16">#REF!</definedName>
    <definedName name="CONCK" localSheetId="34">#REF!</definedName>
    <definedName name="CONCK" localSheetId="35">#REF!</definedName>
    <definedName name="CONCK" localSheetId="36">#REF!</definedName>
    <definedName name="CONCK" localSheetId="37">#REF!</definedName>
    <definedName name="CONCK" localSheetId="38">#REF!</definedName>
    <definedName name="CONCK" localSheetId="39">#REF!</definedName>
    <definedName name="CONCK" localSheetId="17">#REF!</definedName>
    <definedName name="CONCK" localSheetId="90">#REF!</definedName>
    <definedName name="CONCK" localSheetId="92">#REF!</definedName>
    <definedName name="CONCK" localSheetId="93">#REF!</definedName>
    <definedName name="CONCK">#REF!</definedName>
    <definedName name="conor" localSheetId="16">#REF!</definedName>
    <definedName name="conor" localSheetId="34">#REF!</definedName>
    <definedName name="conor" localSheetId="35">#REF!</definedName>
    <definedName name="conor" localSheetId="36">#REF!</definedName>
    <definedName name="conor" localSheetId="37">#REF!</definedName>
    <definedName name="conor" localSheetId="38">#REF!</definedName>
    <definedName name="conor" localSheetId="39">#REF!</definedName>
    <definedName name="conor" localSheetId="17">#REF!</definedName>
    <definedName name="conor" localSheetId="90">#REF!</definedName>
    <definedName name="conor" localSheetId="92">#REF!</definedName>
    <definedName name="conor" localSheetId="93">#REF!</definedName>
    <definedName name="conor">#REF!</definedName>
    <definedName name="cons" localSheetId="16">#REF!</definedName>
    <definedName name="cons" localSheetId="34">#REF!</definedName>
    <definedName name="cons" localSheetId="35">#REF!</definedName>
    <definedName name="cons" localSheetId="36">#REF!</definedName>
    <definedName name="cons" localSheetId="37">#REF!</definedName>
    <definedName name="cons" localSheetId="38">#REF!</definedName>
    <definedName name="cons" localSheetId="39">#REF!</definedName>
    <definedName name="cons" localSheetId="17">#REF!</definedName>
    <definedName name="cons" localSheetId="90">#REF!</definedName>
    <definedName name="cons" localSheetId="92">#REF!</definedName>
    <definedName name="cons" localSheetId="93">#REF!</definedName>
    <definedName name="cons">#REF!</definedName>
    <definedName name="CONS1" localSheetId="26">#REF!</definedName>
    <definedName name="CONS1" localSheetId="34">#REF!</definedName>
    <definedName name="CONS1" localSheetId="35">#REF!</definedName>
    <definedName name="CONS1" localSheetId="36">#REF!</definedName>
    <definedName name="CONS1" localSheetId="37">[90]MONTHLY!$BP$4:$CA$4</definedName>
    <definedName name="CONS1" localSheetId="38">[90]MONTHLY!$BP$4:$CA$4</definedName>
    <definedName name="CONS1" localSheetId="39">#REF!</definedName>
    <definedName name="CONS1" localSheetId="59">[90]MONTHLY!$BP$4:$CA$4</definedName>
    <definedName name="CONS1" localSheetId="63">#REF!</definedName>
    <definedName name="CONS1" localSheetId="64">#REF!</definedName>
    <definedName name="CONS1" localSheetId="66">#REF!</definedName>
    <definedName name="CONS1" localSheetId="67">#REF!</definedName>
    <definedName name="CONS1" localSheetId="90">#REF!</definedName>
    <definedName name="CONS1" localSheetId="94">#REF!</definedName>
    <definedName name="CONS1" localSheetId="25">#REF!</definedName>
    <definedName name="CONS1">[90]MONTHLY!$BP$4:$CA$4</definedName>
    <definedName name="cons12mon" localSheetId="31">'[91]GDP projections'!#REF!</definedName>
    <definedName name="cons12mon" localSheetId="34">#REF!</definedName>
    <definedName name="cons12mon" localSheetId="35">'[91]GDP projections'!#REF!</definedName>
    <definedName name="cons12mon" localSheetId="36">'[91]GDP projections'!#REF!</definedName>
    <definedName name="cons12mon" localSheetId="37">'[91]GDP projections'!#REF!</definedName>
    <definedName name="cons12mon" localSheetId="38">'[91]GDP projections'!#REF!</definedName>
    <definedName name="cons12mon" localSheetId="39">#REF!</definedName>
    <definedName name="cons12mon" localSheetId="59">'[91]GDP projections'!#REF!</definedName>
    <definedName name="cons12mon" localSheetId="63">#REF!</definedName>
    <definedName name="cons12mon" localSheetId="64">#REF!</definedName>
    <definedName name="cons12mon" localSheetId="66">#REF!</definedName>
    <definedName name="cons12mon" localSheetId="67">'[91]GDP projections'!#REF!</definedName>
    <definedName name="cons12mon" localSheetId="87">'[91]GDP projections'!#REF!</definedName>
    <definedName name="cons12mon" localSheetId="90">'[91]GDP projections'!#REF!</definedName>
    <definedName name="cons12mon" localSheetId="92">'[91]GDP projections'!#REF!</definedName>
    <definedName name="cons12mon" localSheetId="93">'[91]GDP projections'!#REF!</definedName>
    <definedName name="cons12mon" localSheetId="94">#REF!</definedName>
    <definedName name="cons12mon" localSheetId="98">'[91]GDP projections'!#REF!</definedName>
    <definedName name="cons12mon" localSheetId="99">'[91]GDP projections'!#REF!</definedName>
    <definedName name="cons12mon">'[91]GDP projections'!#REF!</definedName>
    <definedName name="CONS2" localSheetId="26">#REF!</definedName>
    <definedName name="CONS2" localSheetId="34">#REF!</definedName>
    <definedName name="CONS2" localSheetId="35">#REF!</definedName>
    <definedName name="CONS2" localSheetId="36">#REF!</definedName>
    <definedName name="CONS2" localSheetId="37">[90]MONTHLY!$CB$4:$CM$4</definedName>
    <definedName name="CONS2" localSheetId="38">[90]MONTHLY!$CB$4:$CM$4</definedName>
    <definedName name="CONS2" localSheetId="39">#REF!</definedName>
    <definedName name="CONS2" localSheetId="59">[90]MONTHLY!$CB$4:$CM$4</definedName>
    <definedName name="CONS2" localSheetId="63">#REF!</definedName>
    <definedName name="CONS2" localSheetId="64">#REF!</definedName>
    <definedName name="CONS2" localSheetId="66">#REF!</definedName>
    <definedName name="CONS2" localSheetId="67">#REF!</definedName>
    <definedName name="CONS2" localSheetId="90">#REF!</definedName>
    <definedName name="CONS2" localSheetId="94">#REF!</definedName>
    <definedName name="CONS2" localSheetId="25">#REF!</definedName>
    <definedName name="CONS2">[90]MONTHLY!$CB$4:$CM$4</definedName>
    <definedName name="CONSOL" localSheetId="16">#REF!</definedName>
    <definedName name="CONSOL" localSheetId="19">#REF!</definedName>
    <definedName name="CONSOL" localSheetId="20">#REF!</definedName>
    <definedName name="CONSOL" localSheetId="22">#REF!</definedName>
    <definedName name="CONSOL" localSheetId="26">#REF!</definedName>
    <definedName name="CONSOL" localSheetId="103">#REF!</definedName>
    <definedName name="CONSOL" localSheetId="31">#REF!</definedName>
    <definedName name="CONSOL" localSheetId="34">#REF!</definedName>
    <definedName name="CONSOL" localSheetId="35">#REF!</definedName>
    <definedName name="CONSOL" localSheetId="36">#REF!</definedName>
    <definedName name="CONSOL" localSheetId="37">#REF!</definedName>
    <definedName name="CONSOL" localSheetId="38">#REF!</definedName>
    <definedName name="CONSOL" localSheetId="39">#REF!</definedName>
    <definedName name="CONSOL" localSheetId="49">#REF!</definedName>
    <definedName name="CONSOL" localSheetId="53">#REF!</definedName>
    <definedName name="CONSOL" localSheetId="59">#REF!</definedName>
    <definedName name="CONSOL" localSheetId="60">#REF!</definedName>
    <definedName name="CONSOL" localSheetId="63">#REF!</definedName>
    <definedName name="CONSOL" localSheetId="64">#REF!</definedName>
    <definedName name="CONSOL" localSheetId="15">#REF!</definedName>
    <definedName name="CONSOL" localSheetId="67">#REF!</definedName>
    <definedName name="CONSOL" localSheetId="17">#REF!</definedName>
    <definedName name="CONSOL" localSheetId="82">#REF!</definedName>
    <definedName name="CONSOL" localSheetId="83">#REF!</definedName>
    <definedName name="CONSOL" localSheetId="84">#REF!</definedName>
    <definedName name="CONSOL" localSheetId="85">#REF!</definedName>
    <definedName name="CONSOL" localSheetId="86">#REF!</definedName>
    <definedName name="CONSOL" localSheetId="90">#REF!</definedName>
    <definedName name="CONSOL" localSheetId="92">#REF!</definedName>
    <definedName name="CONSOL" localSheetId="93">#REF!</definedName>
    <definedName name="CONSOL" localSheetId="18">#REF!</definedName>
    <definedName name="CONSOL" localSheetId="98">#REF!</definedName>
    <definedName name="CONSOL" localSheetId="99">#REF!</definedName>
    <definedName name="CONSOL" localSheetId="102">#REF!</definedName>
    <definedName name="CONSOL" localSheetId="21">#REF!</definedName>
    <definedName name="CONSOL" localSheetId="24">#REF!</definedName>
    <definedName name="CONSOL" localSheetId="25">#REF!</definedName>
    <definedName name="CONSOL">#REF!</definedName>
    <definedName name="CONSOLC2" localSheetId="16">#REF!</definedName>
    <definedName name="CONSOLC2" localSheetId="22">#REF!</definedName>
    <definedName name="CONSOLC2" localSheetId="26">#REF!</definedName>
    <definedName name="CONSOLC2" localSheetId="31">#REF!</definedName>
    <definedName name="CONSOLC2" localSheetId="34">#REF!</definedName>
    <definedName name="CONSOLC2" localSheetId="35">#REF!</definedName>
    <definedName name="CONSOLC2" localSheetId="36">#REF!</definedName>
    <definedName name="CONSOLC2" localSheetId="37">#REF!</definedName>
    <definedName name="CONSOLC2" localSheetId="38">#REF!</definedName>
    <definedName name="CONSOLC2" localSheetId="39">#REF!</definedName>
    <definedName name="CONSOLC2" localSheetId="49">#REF!</definedName>
    <definedName name="CONSOLC2" localSheetId="53">#REF!</definedName>
    <definedName name="CONSOLC2" localSheetId="59">#REF!</definedName>
    <definedName name="CONSOLC2" localSheetId="60">#REF!</definedName>
    <definedName name="CONSOLC2" localSheetId="67">#REF!</definedName>
    <definedName name="CONSOLC2" localSheetId="17">#REF!</definedName>
    <definedName name="CONSOLC2" localSheetId="82">#REF!</definedName>
    <definedName name="CONSOLC2" localSheetId="83">#REF!</definedName>
    <definedName name="CONSOLC2" localSheetId="84">#REF!</definedName>
    <definedName name="CONSOLC2" localSheetId="85">#REF!</definedName>
    <definedName name="CONSOLC2" localSheetId="86">#REF!</definedName>
    <definedName name="CONSOLC2" localSheetId="90">#REF!</definedName>
    <definedName name="CONSOLC2" localSheetId="92">#REF!</definedName>
    <definedName name="CONSOLC2" localSheetId="93">#REF!</definedName>
    <definedName name="CONSOLC2" localSheetId="98">#REF!</definedName>
    <definedName name="CONSOLC2" localSheetId="99">#REF!</definedName>
    <definedName name="CONSOLC2" localSheetId="25">#REF!</definedName>
    <definedName name="CONSOLC2">#REF!</definedName>
    <definedName name="consperc" localSheetId="34">#REF!</definedName>
    <definedName name="consperc" localSheetId="35">'[91]GDP projections'!#REF!</definedName>
    <definedName name="consperc" localSheetId="36">'[91]GDP projections'!#REF!</definedName>
    <definedName name="consperc" localSheetId="37">'[91]GDP projections'!#REF!</definedName>
    <definedName name="consperc" localSheetId="38">'[91]GDP projections'!#REF!</definedName>
    <definedName name="consperc" localSheetId="39">#REF!</definedName>
    <definedName name="consperc" localSheetId="59">'[91]GDP projections'!#REF!</definedName>
    <definedName name="consperc" localSheetId="63">#REF!</definedName>
    <definedName name="consperc" localSheetId="64">#REF!</definedName>
    <definedName name="consperc" localSheetId="66">#REF!</definedName>
    <definedName name="consperc" localSheetId="67">#REF!</definedName>
    <definedName name="consperc" localSheetId="87">'[91]GDP projections'!#REF!</definedName>
    <definedName name="consperc" localSheetId="90">'[91]GDP projections'!#REF!</definedName>
    <definedName name="consperc" localSheetId="92">'[91]GDP projections'!#REF!</definedName>
    <definedName name="consperc" localSheetId="93">'[91]GDP projections'!#REF!</definedName>
    <definedName name="consperc" localSheetId="94">#REF!</definedName>
    <definedName name="consperc" localSheetId="98">'[91]GDP projections'!#REF!</definedName>
    <definedName name="consperc">'[91]GDP projections'!#REF!</definedName>
    <definedName name="consqtr" localSheetId="34">#REF!</definedName>
    <definedName name="consqtr" localSheetId="35">'[91]GDP projections'!#REF!</definedName>
    <definedName name="consqtr" localSheetId="36">'[91]GDP projections'!#REF!</definedName>
    <definedName name="consqtr" localSheetId="37">'[91]GDP projections'!#REF!</definedName>
    <definedName name="consqtr" localSheetId="38">'[91]GDP projections'!#REF!</definedName>
    <definedName name="consqtr" localSheetId="39">#REF!</definedName>
    <definedName name="consqtr" localSheetId="59">'[91]GDP projections'!#REF!</definedName>
    <definedName name="consqtr" localSheetId="63">#REF!</definedName>
    <definedName name="consqtr" localSheetId="64">#REF!</definedName>
    <definedName name="consqtr" localSheetId="66">#REF!</definedName>
    <definedName name="consqtr" localSheetId="67">#REF!</definedName>
    <definedName name="consqtr" localSheetId="87">'[91]GDP projections'!#REF!</definedName>
    <definedName name="consqtr" localSheetId="90">'[91]GDP projections'!#REF!</definedName>
    <definedName name="consqtr" localSheetId="92">'[91]GDP projections'!#REF!</definedName>
    <definedName name="consqtr" localSheetId="93">'[91]GDP projections'!#REF!</definedName>
    <definedName name="consqtr" localSheetId="94">#REF!</definedName>
    <definedName name="consqtr" localSheetId="98">'[91]GDP projections'!#REF!</definedName>
    <definedName name="consqtr">'[91]GDP projections'!#REF!</definedName>
    <definedName name="CONTENTS" localSheetId="31">[92]Contents!$A$1:$F$36</definedName>
    <definedName name="CONTENTS" localSheetId="34">#REF!</definedName>
    <definedName name="CONTENTS" localSheetId="35">[92]Contents!$A$1:$F$36</definedName>
    <definedName name="CONTENTS" localSheetId="36">[92]Contents!$A$1:$F$36</definedName>
    <definedName name="CONTENTS" localSheetId="37">[92]Contents!$A$1:$F$36</definedName>
    <definedName name="CONTENTS" localSheetId="38">[92]Contents!$A$1:$F$36</definedName>
    <definedName name="CONTENTS" localSheetId="39">#REF!</definedName>
    <definedName name="CONTENTS" localSheetId="59">[92]Contents!$A$1:$F$36</definedName>
    <definedName name="CONTENTS" localSheetId="63">#REF!</definedName>
    <definedName name="CONTENTS" localSheetId="64">#REF!</definedName>
    <definedName name="CONTENTS" localSheetId="66">#REF!</definedName>
    <definedName name="CONTENTS" localSheetId="67">#REF!</definedName>
    <definedName name="CONTENTS" localSheetId="90">[92]Contents!$A$1:$F$36</definedName>
    <definedName name="CONTENTS" localSheetId="92">[92]Contents!$A$1:$F$36</definedName>
    <definedName name="CONTENTS" localSheetId="93">[92]Contents!$A$1:$F$36</definedName>
    <definedName name="CONTENTS" localSheetId="94">#REF!</definedName>
    <definedName name="CONTENTS">[92]Contents!$A$1:$F$36</definedName>
    <definedName name="cooperantes" localSheetId="16">#REF!</definedName>
    <definedName name="cooperantes" localSheetId="19">#REF!</definedName>
    <definedName name="cooperantes" localSheetId="20">#REF!</definedName>
    <definedName name="cooperantes" localSheetId="22">#REF!</definedName>
    <definedName name="cooperantes" localSheetId="23">#REF!</definedName>
    <definedName name="cooperantes" localSheetId="31">#REF!</definedName>
    <definedName name="cooperantes" localSheetId="34">#REF!</definedName>
    <definedName name="cooperantes" localSheetId="35">#REF!</definedName>
    <definedName name="cooperantes" localSheetId="36">#REF!</definedName>
    <definedName name="cooperantes" localSheetId="37">#REF!</definedName>
    <definedName name="cooperantes" localSheetId="38">#REF!</definedName>
    <definedName name="cooperantes" localSheetId="39">#REF!</definedName>
    <definedName name="cooperantes" localSheetId="59">#REF!</definedName>
    <definedName name="cooperantes" localSheetId="60">#REF!</definedName>
    <definedName name="cooperantes" localSheetId="64">#REF!</definedName>
    <definedName name="cooperantes" localSheetId="67">#REF!</definedName>
    <definedName name="cooperantes" localSheetId="17">#REF!</definedName>
    <definedName name="cooperantes" localSheetId="82">#REF!</definedName>
    <definedName name="cooperantes" localSheetId="87">#REF!</definedName>
    <definedName name="cooperantes" localSheetId="90">#REF!</definedName>
    <definedName name="cooperantes" localSheetId="92">#REF!</definedName>
    <definedName name="cooperantes" localSheetId="93">#REF!</definedName>
    <definedName name="cooperantes" localSheetId="18">#REF!</definedName>
    <definedName name="cooperantes" localSheetId="98">#REF!</definedName>
    <definedName name="cooperantes" localSheetId="99">#REF!</definedName>
    <definedName name="cooperantes" localSheetId="21">#REF!</definedName>
    <definedName name="cooperantes" localSheetId="24">#REF!</definedName>
    <definedName name="cooperantes">#REF!</definedName>
    <definedName name="COPA">#N/A</definedName>
    <definedName name="COPARTICIPACION_FEDERAL__LEY_N__23548" localSheetId="34">#REF!</definedName>
    <definedName name="COPARTICIPACION_FEDERAL__LEY_N__23548" localSheetId="35">#REF!</definedName>
    <definedName name="COPARTICIPACION_FEDERAL__LEY_N__23548" localSheetId="36">#REF!</definedName>
    <definedName name="COPARTICIPACION_FEDERAL__LEY_N__23548" localSheetId="37">[4]C!$B$13:$N$13</definedName>
    <definedName name="COPARTICIPACION_FEDERAL__LEY_N__23548" localSheetId="38">[4]C!$B$13:$N$13</definedName>
    <definedName name="COPARTICIPACION_FEDERAL__LEY_N__23548" localSheetId="39">#REF!</definedName>
    <definedName name="COPARTICIPACION_FEDERAL__LEY_N__23548" localSheetId="59">[4]C!$B$13:$N$13</definedName>
    <definedName name="COPARTICIPACION_FEDERAL__LEY_N__23548" localSheetId="63">#REF!</definedName>
    <definedName name="COPARTICIPACION_FEDERAL__LEY_N__23548" localSheetId="64">#REF!</definedName>
    <definedName name="COPARTICIPACION_FEDERAL__LEY_N__23548" localSheetId="66">#REF!</definedName>
    <definedName name="COPARTICIPACION_FEDERAL__LEY_N__23548" localSheetId="67">#REF!</definedName>
    <definedName name="COPARTICIPACION_FEDERAL__LEY_N__23548" localSheetId="90">#REF!</definedName>
    <definedName name="COPARTICIPACION_FEDERAL__LEY_N__23548" localSheetId="94">#REF!</definedName>
    <definedName name="COPARTICIPACION_FEDERAL__LEY_N__23548">[4]C!$B$13:$N$13</definedName>
    <definedName name="copystart" localSheetId="16">#REF!</definedName>
    <definedName name="copystart" localSheetId="19">#REF!</definedName>
    <definedName name="copystart" localSheetId="20">#REF!</definedName>
    <definedName name="copystart" localSheetId="22">#REF!</definedName>
    <definedName name="copystart" localSheetId="23">#REF!</definedName>
    <definedName name="copystart" localSheetId="26">#REF!</definedName>
    <definedName name="copystart" localSheetId="34">#REF!</definedName>
    <definedName name="copystart" localSheetId="35">#REF!</definedName>
    <definedName name="copystart" localSheetId="36">#REF!</definedName>
    <definedName name="copystart" localSheetId="37">#REF!</definedName>
    <definedName name="copystart" localSheetId="38">#REF!</definedName>
    <definedName name="copystart" localSheetId="39">#REF!</definedName>
    <definedName name="copystart" localSheetId="49">#REF!</definedName>
    <definedName name="copystart" localSheetId="53">#REF!</definedName>
    <definedName name="copystart" localSheetId="59">#REF!</definedName>
    <definedName name="copystart" localSheetId="67">#REF!</definedName>
    <definedName name="copystart" localSheetId="17">#REF!</definedName>
    <definedName name="copystart" localSheetId="82">#REF!</definedName>
    <definedName name="copystart" localSheetId="83">#REF!</definedName>
    <definedName name="copystart" localSheetId="84">#REF!</definedName>
    <definedName name="copystart" localSheetId="85">#REF!</definedName>
    <definedName name="copystart" localSheetId="86">#REF!</definedName>
    <definedName name="copystart" localSheetId="90">#REF!</definedName>
    <definedName name="copystart" localSheetId="92">#REF!</definedName>
    <definedName name="copystart" localSheetId="93">#REF!</definedName>
    <definedName name="copystart" localSheetId="18">#REF!</definedName>
    <definedName name="copystart" localSheetId="98">#REF!</definedName>
    <definedName name="copystart" localSheetId="99">#REF!</definedName>
    <definedName name="copystart" localSheetId="21">#REF!</definedName>
    <definedName name="copystart" localSheetId="24">#REF!</definedName>
    <definedName name="copystart" localSheetId="25">#REF!</definedName>
    <definedName name="copystart">#REF!</definedName>
    <definedName name="Copytodebt" localSheetId="19">'[3]in-out'!#REF!</definedName>
    <definedName name="Copytodebt" localSheetId="20">'[3]in-out'!#REF!</definedName>
    <definedName name="Copytodebt" localSheetId="22">'[3]in-out'!#REF!</definedName>
    <definedName name="Copytodebt" localSheetId="23">'[3]in-out'!#REF!</definedName>
    <definedName name="Copytodebt" localSheetId="26">#REF!</definedName>
    <definedName name="Copytodebt" localSheetId="31">'[3]in-out'!#REF!</definedName>
    <definedName name="Copytodebt" localSheetId="34">#REF!</definedName>
    <definedName name="Copytodebt" localSheetId="35">'[3]in-out'!#REF!</definedName>
    <definedName name="Copytodebt" localSheetId="36">'[3]in-out'!#REF!</definedName>
    <definedName name="Copytodebt" localSheetId="37">'[3]in-out'!#REF!</definedName>
    <definedName name="Copytodebt" localSheetId="38">'[3]in-out'!#REF!</definedName>
    <definedName name="Copytodebt" localSheetId="39">#REF!</definedName>
    <definedName name="Copytodebt" localSheetId="49">'[3]in-out'!#REF!</definedName>
    <definedName name="Copytodebt" localSheetId="53">'[3]in-out'!#REF!</definedName>
    <definedName name="Copytodebt" localSheetId="59">'[3]in-out'!#REF!</definedName>
    <definedName name="Copytodebt" localSheetId="63">#REF!</definedName>
    <definedName name="Copytodebt" localSheetId="64">#REF!</definedName>
    <definedName name="Copytodebt" localSheetId="66">#REF!</definedName>
    <definedName name="Copytodebt" localSheetId="67">'[3]in-out'!#REF!</definedName>
    <definedName name="Copytodebt" localSheetId="83">'[3]in-out'!#REF!</definedName>
    <definedName name="Copytodebt" localSheetId="84">'[3]in-out'!#REF!</definedName>
    <definedName name="Copytodebt" localSheetId="85">'[3]in-out'!#REF!</definedName>
    <definedName name="Copytodebt" localSheetId="86">'[3]in-out'!#REF!</definedName>
    <definedName name="Copytodebt" localSheetId="90">'[3]in-out'!#REF!</definedName>
    <definedName name="Copytodebt" localSheetId="92">'[3]in-out'!#REF!</definedName>
    <definedName name="Copytodebt" localSheetId="93">'[3]in-out'!#REF!</definedName>
    <definedName name="Copytodebt" localSheetId="18">'[3]in-out'!#REF!</definedName>
    <definedName name="Copytodebt" localSheetId="94">#REF!</definedName>
    <definedName name="Copytodebt" localSheetId="98">'[3]in-out'!#REF!</definedName>
    <definedName name="Copytodebt" localSheetId="99">'[3]in-out'!#REF!</definedName>
    <definedName name="Copytodebt" localSheetId="21">'[3]in-out'!#REF!</definedName>
    <definedName name="Copytodebt" localSheetId="24">'[3]in-out'!#REF!</definedName>
    <definedName name="Copytodebt" localSheetId="25">#REF!</definedName>
    <definedName name="Copytodebt">'[3]in-out'!#REF!</definedName>
    <definedName name="CostoVentasY1" localSheetId="34">#REF!</definedName>
    <definedName name="CostoVentasY1" localSheetId="35">#REF!</definedName>
    <definedName name="CostoVentasY1" localSheetId="36">#REF!</definedName>
    <definedName name="CostoVentasY1" localSheetId="37">'[82]Vaciado 1'!$D$126</definedName>
    <definedName name="CostoVentasY1" localSheetId="38">'[82]Vaciado 1'!$D$126</definedName>
    <definedName name="CostoVentasY1" localSheetId="39">#REF!</definedName>
    <definedName name="CostoVentasY1" localSheetId="59">'[82]Vaciado 1'!$D$126</definedName>
    <definedName name="CostoVentasY1" localSheetId="63">#REF!</definedName>
    <definedName name="CostoVentasY1" localSheetId="64">#REF!</definedName>
    <definedName name="CostoVentasY1" localSheetId="66">#REF!</definedName>
    <definedName name="CostoVentasY1" localSheetId="67">#REF!</definedName>
    <definedName name="CostoVentasY1" localSheetId="90">#REF!</definedName>
    <definedName name="CostoVentasY1" localSheetId="94">#REF!</definedName>
    <definedName name="CostoVentasY1">'[82]Vaciado 1'!$D$126</definedName>
    <definedName name="CostoVentasY2" localSheetId="34">#REF!</definedName>
    <definedName name="CostoVentasY2" localSheetId="35">#REF!</definedName>
    <definedName name="CostoVentasY2" localSheetId="36">#REF!</definedName>
    <definedName name="CostoVentasY2" localSheetId="37">'[82]Vaciado 1'!$E$126</definedName>
    <definedName name="CostoVentasY2" localSheetId="38">'[82]Vaciado 1'!$E$126</definedName>
    <definedName name="CostoVentasY2" localSheetId="39">#REF!</definedName>
    <definedName name="CostoVentasY2" localSheetId="59">'[82]Vaciado 1'!$E$126</definedName>
    <definedName name="CostoVentasY2" localSheetId="63">#REF!</definedName>
    <definedName name="CostoVentasY2" localSheetId="64">#REF!</definedName>
    <definedName name="CostoVentasY2" localSheetId="66">#REF!</definedName>
    <definedName name="CostoVentasY2" localSheetId="67">#REF!</definedName>
    <definedName name="CostoVentasY2" localSheetId="90">#REF!</definedName>
    <definedName name="CostoVentasY2" localSheetId="94">#REF!</definedName>
    <definedName name="CostoVentasY2">'[82]Vaciado 1'!$E$126</definedName>
    <definedName name="CostoVentasY3" localSheetId="34">#REF!</definedName>
    <definedName name="CostoVentasY3" localSheetId="35">#REF!</definedName>
    <definedName name="CostoVentasY3" localSheetId="36">#REF!</definedName>
    <definedName name="CostoVentasY3" localSheetId="37">'[82]Vaciado 1'!$F$126</definedName>
    <definedName name="CostoVentasY3" localSheetId="38">'[82]Vaciado 1'!$F$126</definedName>
    <definedName name="CostoVentasY3" localSheetId="39">#REF!</definedName>
    <definedName name="CostoVentasY3" localSheetId="59">'[82]Vaciado 1'!$F$126</definedName>
    <definedName name="CostoVentasY3" localSheetId="63">#REF!</definedName>
    <definedName name="CostoVentasY3" localSheetId="64">#REF!</definedName>
    <definedName name="CostoVentasY3" localSheetId="66">#REF!</definedName>
    <definedName name="CostoVentasY3" localSheetId="67">#REF!</definedName>
    <definedName name="CostoVentasY3" localSheetId="90">#REF!</definedName>
    <definedName name="CostoVentasY3" localSheetId="94">#REF!</definedName>
    <definedName name="CostoVentasY3">'[82]Vaciado 1'!$F$126</definedName>
    <definedName name="COUNT" localSheetId="16">#REF!</definedName>
    <definedName name="COUNT" localSheetId="19">#REF!</definedName>
    <definedName name="COUNT" localSheetId="20">#REF!</definedName>
    <definedName name="COUNT" localSheetId="22">#REF!</definedName>
    <definedName name="COUNT" localSheetId="26">#REF!</definedName>
    <definedName name="COUNT" localSheetId="103">#REF!</definedName>
    <definedName name="COUNT" localSheetId="31">#REF!</definedName>
    <definedName name="COUNT" localSheetId="34">#REF!</definedName>
    <definedName name="COUNT" localSheetId="35">#REF!</definedName>
    <definedName name="COUNT" localSheetId="36">#REF!</definedName>
    <definedName name="COUNT" localSheetId="37">#REF!</definedName>
    <definedName name="COUNT" localSheetId="38">#REF!</definedName>
    <definedName name="COUNT" localSheetId="39">#REF!</definedName>
    <definedName name="COUNT" localSheetId="49">#REF!</definedName>
    <definedName name="COUNT" localSheetId="53">#REF!</definedName>
    <definedName name="COUNT" localSheetId="55">#REF!</definedName>
    <definedName name="COUNT" localSheetId="59">#REF!</definedName>
    <definedName name="COUNT" localSheetId="60">#REF!</definedName>
    <definedName name="COUNT" localSheetId="63">#REF!</definedName>
    <definedName name="COUNT" localSheetId="64">#REF!</definedName>
    <definedName name="COUNT" localSheetId="15">#REF!</definedName>
    <definedName name="COUNT" localSheetId="67">#REF!</definedName>
    <definedName name="COUNT" localSheetId="17">#REF!</definedName>
    <definedName name="COUNT" localSheetId="82">#REF!</definedName>
    <definedName name="COUNT" localSheetId="83">#REF!</definedName>
    <definedName name="COUNT" localSheetId="84">#REF!</definedName>
    <definedName name="COUNT" localSheetId="85">#REF!</definedName>
    <definedName name="COUNT" localSheetId="86">#REF!</definedName>
    <definedName name="COUNT" localSheetId="90">#REF!</definedName>
    <definedName name="COUNT" localSheetId="92">#REF!</definedName>
    <definedName name="COUNT" localSheetId="93">#REF!</definedName>
    <definedName name="COUNT" localSheetId="18">#REF!</definedName>
    <definedName name="COUNT" localSheetId="98">#REF!</definedName>
    <definedName name="COUNT" localSheetId="99">#REF!</definedName>
    <definedName name="COUNT" localSheetId="102">#REF!</definedName>
    <definedName name="COUNT" localSheetId="21">#REF!</definedName>
    <definedName name="COUNT" localSheetId="24">#REF!</definedName>
    <definedName name="COUNT" localSheetId="25">#REF!</definedName>
    <definedName name="COUNT">#REF!</definedName>
    <definedName name="COUNTER" localSheetId="16">#REF!</definedName>
    <definedName name="COUNTER" localSheetId="22">#REF!</definedName>
    <definedName name="COUNTER" localSheetId="26">#REF!</definedName>
    <definedName name="COUNTER" localSheetId="31">#REF!</definedName>
    <definedName name="COUNTER" localSheetId="34">#REF!</definedName>
    <definedName name="COUNTER" localSheetId="35">#REF!</definedName>
    <definedName name="COUNTER" localSheetId="36">#REF!</definedName>
    <definedName name="COUNTER" localSheetId="37">#REF!</definedName>
    <definedName name="COUNTER" localSheetId="38">#REF!</definedName>
    <definedName name="COUNTER" localSheetId="39">#REF!</definedName>
    <definedName name="COUNTER" localSheetId="49">#REF!</definedName>
    <definedName name="COUNTER" localSheetId="53">#REF!</definedName>
    <definedName name="COUNTER" localSheetId="59">#REF!</definedName>
    <definedName name="COUNTER" localSheetId="60">#REF!</definedName>
    <definedName name="COUNTER" localSheetId="67">#REF!</definedName>
    <definedName name="COUNTER" localSheetId="17">#REF!</definedName>
    <definedName name="COUNTER" localSheetId="82">#REF!</definedName>
    <definedName name="COUNTER" localSheetId="83">#REF!</definedName>
    <definedName name="COUNTER" localSheetId="84">#REF!</definedName>
    <definedName name="COUNTER" localSheetId="85">#REF!</definedName>
    <definedName name="COUNTER" localSheetId="86">#REF!</definedName>
    <definedName name="COUNTER" localSheetId="90">#REF!</definedName>
    <definedName name="COUNTER" localSheetId="92">#REF!</definedName>
    <definedName name="COUNTER" localSheetId="93">#REF!</definedName>
    <definedName name="COUNTER" localSheetId="98">#REF!</definedName>
    <definedName name="COUNTER" localSheetId="99">#REF!</definedName>
    <definedName name="COUNTER" localSheetId="25">#REF!</definedName>
    <definedName name="COUNTER">#REF!</definedName>
    <definedName name="CountryName" localSheetId="31">'[93]Exchange Rate chart'!#REF!</definedName>
    <definedName name="CountryName" localSheetId="34">#REF!</definedName>
    <definedName name="CountryName" localSheetId="35">'[93]Exchange Rate chart'!#REF!</definedName>
    <definedName name="CountryName" localSheetId="36">'[93]Exchange Rate chart'!#REF!</definedName>
    <definedName name="CountryName" localSheetId="37">'[93]Exchange Rate chart'!#REF!</definedName>
    <definedName name="CountryName" localSheetId="38">'[93]Exchange Rate chart'!#REF!</definedName>
    <definedName name="CountryName" localSheetId="39">#REF!</definedName>
    <definedName name="CountryName" localSheetId="59">'[93]Exchange Rate chart'!#REF!</definedName>
    <definedName name="CountryName" localSheetId="63">#REF!</definedName>
    <definedName name="CountryName" localSheetId="64">#REF!</definedName>
    <definedName name="CountryName" localSheetId="66">#REF!</definedName>
    <definedName name="CountryName" localSheetId="67">#REF!</definedName>
    <definedName name="CountryName" localSheetId="87">'[93]Exchange Rate chart'!#REF!</definedName>
    <definedName name="CountryName" localSheetId="90">'[93]Exchange Rate chart'!#REF!</definedName>
    <definedName name="CountryName" localSheetId="92">'[93]Exchange Rate chart'!#REF!</definedName>
    <definedName name="CountryName" localSheetId="93">'[93]Exchange Rate chart'!#REF!</definedName>
    <definedName name="CountryName" localSheetId="94">#REF!</definedName>
    <definedName name="CountryName" localSheetId="98">'[93]Exchange Rate chart'!#REF!</definedName>
    <definedName name="CountryName">'[93]Exchange Rate chart'!#REF!</definedName>
    <definedName name="cp" localSheetId="26" hidden="1">#REF!</definedName>
    <definedName name="cp" localSheetId="31" hidden="1">'[94]C Summary'!#REF!</definedName>
    <definedName name="cp" localSheetId="34" hidden="1">#REF!</definedName>
    <definedName name="cp" localSheetId="35" hidden="1">'[94]C Summary'!#REF!</definedName>
    <definedName name="cp" localSheetId="36" hidden="1">'[94]C Summary'!#REF!</definedName>
    <definedName name="cp" localSheetId="37" hidden="1">'[94]C Summary'!#REF!</definedName>
    <definedName name="cp" localSheetId="38" hidden="1">'[94]C Summary'!#REF!</definedName>
    <definedName name="cp" localSheetId="39" hidden="1">#REF!</definedName>
    <definedName name="cp" localSheetId="59" hidden="1">'[94]C Summary'!#REF!</definedName>
    <definedName name="cp" localSheetId="60" hidden="1">'[94]C Summary'!#REF!</definedName>
    <definedName name="cp" localSheetId="63" hidden="1">#REF!</definedName>
    <definedName name="cp" localSheetId="64" hidden="1">#REF!</definedName>
    <definedName name="cp" localSheetId="66" hidden="1">#REF!</definedName>
    <definedName name="cp" localSheetId="67" hidden="1">'[94]C Summary'!#REF!</definedName>
    <definedName name="cp" localSheetId="83" hidden="1">'[94]C Summary'!#REF!</definedName>
    <definedName name="cp" localSheetId="84" hidden="1">'[94]C Summary'!#REF!</definedName>
    <definedName name="cp" localSheetId="85" hidden="1">'[94]C Summary'!#REF!</definedName>
    <definedName name="cp" localSheetId="86" hidden="1">'[94]C Summary'!#REF!</definedName>
    <definedName name="cp" localSheetId="87" hidden="1">'[94]C Summary'!#REF!</definedName>
    <definedName name="cp" localSheetId="90" hidden="1">'[94]C Summary'!#REF!</definedName>
    <definedName name="cp" localSheetId="92" hidden="1">'[94]C Summary'!#REF!</definedName>
    <definedName name="cp" localSheetId="93" hidden="1">'[94]C Summary'!#REF!</definedName>
    <definedName name="cp" localSheetId="94" hidden="1">#REF!</definedName>
    <definedName name="cp" localSheetId="98" hidden="1">'[94]C Summary'!#REF!</definedName>
    <definedName name="cp" localSheetId="99" hidden="1">'[94]C Summary'!#REF!</definedName>
    <definedName name="cp" localSheetId="25" hidden="1">#REF!</definedName>
    <definedName name="cp" hidden="1">'[94]C Summary'!#REF!</definedName>
    <definedName name="CPF" localSheetId="16">#REF!</definedName>
    <definedName name="CPF" localSheetId="19">#REF!</definedName>
    <definedName name="CPF" localSheetId="20">#REF!</definedName>
    <definedName name="CPF" localSheetId="22">#REF!</definedName>
    <definedName name="CPF" localSheetId="26">#REF!</definedName>
    <definedName name="CPF" localSheetId="103">#REF!</definedName>
    <definedName name="CPF" localSheetId="31">#REF!</definedName>
    <definedName name="CPF" localSheetId="34">#REF!</definedName>
    <definedName name="CPF" localSheetId="35">#REF!</definedName>
    <definedName name="CPF" localSheetId="36">#REF!</definedName>
    <definedName name="CPF" localSheetId="37">#REF!</definedName>
    <definedName name="CPF" localSheetId="38">#REF!</definedName>
    <definedName name="CPF" localSheetId="39">#REF!</definedName>
    <definedName name="CPF" localSheetId="49">#REF!</definedName>
    <definedName name="CPF" localSheetId="53">#REF!</definedName>
    <definedName name="CPF" localSheetId="59">#REF!</definedName>
    <definedName name="CPF" localSheetId="60">#REF!</definedName>
    <definedName name="CPF" localSheetId="63">#REF!</definedName>
    <definedName name="CPF" localSheetId="64">#REF!</definedName>
    <definedName name="CPF" localSheetId="15">#REF!</definedName>
    <definedName name="CPF" localSheetId="67">#REF!</definedName>
    <definedName name="CPF" localSheetId="17">#REF!</definedName>
    <definedName name="CPF" localSheetId="82">#REF!</definedName>
    <definedName name="CPF" localSheetId="83">#REF!</definedName>
    <definedName name="CPF" localSheetId="84">#REF!</definedName>
    <definedName name="CPF" localSheetId="85">#REF!</definedName>
    <definedName name="CPF" localSheetId="86">#REF!</definedName>
    <definedName name="CPF" localSheetId="90">#REF!</definedName>
    <definedName name="CPF" localSheetId="92">#REF!</definedName>
    <definedName name="CPF" localSheetId="93">#REF!</definedName>
    <definedName name="CPF" localSheetId="18">#REF!</definedName>
    <definedName name="CPF" localSheetId="98">#REF!</definedName>
    <definedName name="CPF" localSheetId="99">#REF!</definedName>
    <definedName name="CPF" localSheetId="102">#REF!</definedName>
    <definedName name="CPF" localSheetId="21">#REF!</definedName>
    <definedName name="CPF" localSheetId="24">#REF!</definedName>
    <definedName name="CPF" localSheetId="25">#REF!</definedName>
    <definedName name="CPF">#REF!</definedName>
    <definedName name="CPI" localSheetId="34">#REF!</definedName>
    <definedName name="CPI" localSheetId="35">#REF!</definedName>
    <definedName name="CPI" localSheetId="36">#REF!</definedName>
    <definedName name="CPI" localSheetId="37">[95]CPI!$A$4:$M$160</definedName>
    <definedName name="CPI" localSheetId="38">[95]CPI!$A$4:$M$160</definedName>
    <definedName name="CPI" localSheetId="39">#REF!</definedName>
    <definedName name="CPI" localSheetId="59">[95]CPI!$A$4:$M$160</definedName>
    <definedName name="CPI" localSheetId="63">#REF!</definedName>
    <definedName name="CPI" localSheetId="64">#REF!</definedName>
    <definedName name="CPI" localSheetId="66">#REF!</definedName>
    <definedName name="CPI" localSheetId="67">#REF!</definedName>
    <definedName name="CPI" localSheetId="90">#REF!</definedName>
    <definedName name="CPI" localSheetId="94">#REF!</definedName>
    <definedName name="CPI">[95]CPI!$A$4:$M$160</definedName>
    <definedName name="CPI_Core" localSheetId="16">#REF!</definedName>
    <definedName name="CPI_Core" localSheetId="19">#REF!</definedName>
    <definedName name="CPI_Core" localSheetId="20">#REF!</definedName>
    <definedName name="CPI_Core" localSheetId="22">#REF!</definedName>
    <definedName name="CPI_Core" localSheetId="23">#REF!</definedName>
    <definedName name="CPI_Core" localSheetId="26">#REF!</definedName>
    <definedName name="CPI_Core" localSheetId="31">#REF!</definedName>
    <definedName name="CPI_Core" localSheetId="34">#REF!</definedName>
    <definedName name="CPI_Core" localSheetId="35">#REF!</definedName>
    <definedName name="CPI_Core" localSheetId="36">#REF!</definedName>
    <definedName name="CPI_Core" localSheetId="37">#REF!</definedName>
    <definedName name="CPI_Core" localSheetId="38">#REF!</definedName>
    <definedName name="CPI_Core" localSheetId="39">#REF!</definedName>
    <definedName name="CPI_Core" localSheetId="49">#REF!</definedName>
    <definedName name="CPI_Core" localSheetId="53">#REF!</definedName>
    <definedName name="CPI_Core" localSheetId="59">#REF!</definedName>
    <definedName name="CPI_Core" localSheetId="60">#REF!</definedName>
    <definedName name="CPI_Core" localSheetId="67">#REF!</definedName>
    <definedName name="CPI_Core" localSheetId="17">#REF!</definedName>
    <definedName name="CPI_Core" localSheetId="82">#REF!</definedName>
    <definedName name="CPI_Core" localSheetId="83">#REF!</definedName>
    <definedName name="CPI_Core" localSheetId="84">#REF!</definedName>
    <definedName name="CPI_Core" localSheetId="85">#REF!</definedName>
    <definedName name="CPI_Core" localSheetId="86">#REF!</definedName>
    <definedName name="CPI_Core" localSheetId="90">#REF!</definedName>
    <definedName name="CPI_Core" localSheetId="92">#REF!</definedName>
    <definedName name="CPI_Core" localSheetId="93">#REF!</definedName>
    <definedName name="CPI_Core" localSheetId="18">#REF!</definedName>
    <definedName name="CPI_Core" localSheetId="98">#REF!</definedName>
    <definedName name="CPI_Core" localSheetId="99">#REF!</definedName>
    <definedName name="CPI_Core" localSheetId="21">#REF!</definedName>
    <definedName name="CPI_Core" localSheetId="24">#REF!</definedName>
    <definedName name="CPI_Core" localSheetId="25">#REF!</definedName>
    <definedName name="CPI_Core">#REF!</definedName>
    <definedName name="CPI_NAT_monthly" localSheetId="16">#REF!</definedName>
    <definedName name="CPI_NAT_monthly" localSheetId="22">#REF!</definedName>
    <definedName name="CPI_NAT_monthly" localSheetId="26">#REF!</definedName>
    <definedName name="CPI_NAT_monthly" localSheetId="31">#REF!</definedName>
    <definedName name="CPI_NAT_monthly" localSheetId="34">#REF!</definedName>
    <definedName name="CPI_NAT_monthly" localSheetId="35">#REF!</definedName>
    <definedName name="CPI_NAT_monthly" localSheetId="36">#REF!</definedName>
    <definedName name="CPI_NAT_monthly" localSheetId="37">#REF!</definedName>
    <definedName name="CPI_NAT_monthly" localSheetId="38">#REF!</definedName>
    <definedName name="CPI_NAT_monthly" localSheetId="39">#REF!</definedName>
    <definedName name="CPI_NAT_monthly" localSheetId="49">#REF!</definedName>
    <definedName name="CPI_NAT_monthly" localSheetId="53">#REF!</definedName>
    <definedName name="CPI_NAT_monthly" localSheetId="59">#REF!</definedName>
    <definedName name="CPI_NAT_monthly" localSheetId="60">#REF!</definedName>
    <definedName name="CPI_NAT_monthly" localSheetId="67">#REF!</definedName>
    <definedName name="CPI_NAT_monthly" localSheetId="17">#REF!</definedName>
    <definedName name="CPI_NAT_monthly" localSheetId="82">#REF!</definedName>
    <definedName name="CPI_NAT_monthly" localSheetId="83">#REF!</definedName>
    <definedName name="CPI_NAT_monthly" localSheetId="84">#REF!</definedName>
    <definedName name="CPI_NAT_monthly" localSheetId="85">#REF!</definedName>
    <definedName name="CPI_NAT_monthly" localSheetId="86">#REF!</definedName>
    <definedName name="CPI_NAT_monthly" localSheetId="90">#REF!</definedName>
    <definedName name="CPI_NAT_monthly" localSheetId="92">#REF!</definedName>
    <definedName name="CPI_NAT_monthly" localSheetId="93">#REF!</definedName>
    <definedName name="CPI_NAT_monthly" localSheetId="98">#REF!</definedName>
    <definedName name="CPI_NAT_monthly" localSheetId="99">#REF!</definedName>
    <definedName name="CPI_NAT_monthly" localSheetId="25">#REF!</definedName>
    <definedName name="CPI_NAT_monthly">#REF!</definedName>
    <definedName name="CPICUM" localSheetId="16">#REF!</definedName>
    <definedName name="CPICUM" localSheetId="34">#REF!</definedName>
    <definedName name="CPICUM" localSheetId="35">#REF!</definedName>
    <definedName name="CPICUM" localSheetId="36">#REF!</definedName>
    <definedName name="CPICUM" localSheetId="37">#REF!</definedName>
    <definedName name="CPICUM" localSheetId="38">#REF!</definedName>
    <definedName name="CPICUM" localSheetId="39">#REF!</definedName>
    <definedName name="CPICUM" localSheetId="59">#REF!</definedName>
    <definedName name="CPICUM" localSheetId="17">#REF!</definedName>
    <definedName name="CPICUM" localSheetId="90">#REF!</definedName>
    <definedName name="CPICUM" localSheetId="92">#REF!</definedName>
    <definedName name="CPICUM" localSheetId="93">#REF!</definedName>
    <definedName name="CPICUM" localSheetId="98">#REF!</definedName>
    <definedName name="CPICUM" localSheetId="99">#REF!</definedName>
    <definedName name="CPICUM">#REF!</definedName>
    <definedName name="CRECWM" localSheetId="34">#REF!</definedName>
    <definedName name="CRECWM" localSheetId="35">#REF!</definedName>
    <definedName name="CRECWM" localSheetId="36">#REF!</definedName>
    <definedName name="CRECWM" localSheetId="37">[96]SUPUESTOS!A$15</definedName>
    <definedName name="CRECWM" localSheetId="38">[96]SUPUESTOS!A$15</definedName>
    <definedName name="CRECWM" localSheetId="39">#REF!</definedName>
    <definedName name="CRECWM" localSheetId="59">[96]SUPUESTOS!A$15</definedName>
    <definedName name="CRECWM" localSheetId="63">#REF!</definedName>
    <definedName name="CRECWM" localSheetId="64">#REF!</definedName>
    <definedName name="CRECWM" localSheetId="66">#REF!</definedName>
    <definedName name="CRECWM" localSheetId="67">#REF!</definedName>
    <definedName name="CRECWM" localSheetId="90">#REF!</definedName>
    <definedName name="CRECWM" localSheetId="94">#REF!</definedName>
    <definedName name="CRECWM">[96]SUPUESTOS!A$15</definedName>
    <definedName name="cred" localSheetId="16">#REF!</definedName>
    <definedName name="cred" localSheetId="19">#REF!</definedName>
    <definedName name="cred" localSheetId="20">#REF!</definedName>
    <definedName name="cred" localSheetId="22">#REF!</definedName>
    <definedName name="cred" localSheetId="23">#REF!</definedName>
    <definedName name="cred" localSheetId="31">#REF!</definedName>
    <definedName name="cred" localSheetId="34">#REF!</definedName>
    <definedName name="cred" localSheetId="35">#REF!</definedName>
    <definedName name="cred" localSheetId="36">#REF!</definedName>
    <definedName name="cred" localSheetId="37">#REF!</definedName>
    <definedName name="cred" localSheetId="38">#REF!</definedName>
    <definedName name="cred" localSheetId="39">#REF!</definedName>
    <definedName name="cred" localSheetId="59">#REF!</definedName>
    <definedName name="cred" localSheetId="67">#REF!</definedName>
    <definedName name="cred" localSheetId="17">#REF!</definedName>
    <definedName name="cred" localSheetId="87">#REF!</definedName>
    <definedName name="cred" localSheetId="90">#REF!</definedName>
    <definedName name="cred" localSheetId="92">#REF!</definedName>
    <definedName name="cred" localSheetId="93">#REF!</definedName>
    <definedName name="cred" localSheetId="18">#REF!</definedName>
    <definedName name="cred" localSheetId="98">#REF!</definedName>
    <definedName name="cred" localSheetId="99">#REF!</definedName>
    <definedName name="cred" localSheetId="21">#REF!</definedName>
    <definedName name="cred" localSheetId="24">#REF!</definedName>
    <definedName name="cred">#REF!</definedName>
    <definedName name="cred1" localSheetId="16">#REF!</definedName>
    <definedName name="cred1" localSheetId="19">#REF!</definedName>
    <definedName name="cred1" localSheetId="20">#REF!</definedName>
    <definedName name="cred1" localSheetId="22">#REF!</definedName>
    <definedName name="cred1" localSheetId="23">#REF!</definedName>
    <definedName name="cred1" localSheetId="34">#REF!</definedName>
    <definedName name="cred1" localSheetId="35">#REF!</definedName>
    <definedName name="cred1" localSheetId="36">#REF!</definedName>
    <definedName name="cred1" localSheetId="37">#REF!</definedName>
    <definedName name="cred1" localSheetId="38">#REF!</definedName>
    <definedName name="cred1" localSheetId="39">#REF!</definedName>
    <definedName name="cred1" localSheetId="59">#REF!</definedName>
    <definedName name="cred1" localSheetId="67">#REF!</definedName>
    <definedName name="cred1" localSheetId="17">#REF!</definedName>
    <definedName name="cred1" localSheetId="87">#REF!</definedName>
    <definedName name="cred1" localSheetId="90">#REF!</definedName>
    <definedName name="cred1" localSheetId="92">#REF!</definedName>
    <definedName name="cred1" localSheetId="93">#REF!</definedName>
    <definedName name="cred1" localSheetId="18">#REF!</definedName>
    <definedName name="cred1" localSheetId="98">#REF!</definedName>
    <definedName name="cred1" localSheetId="99">#REF!</definedName>
    <definedName name="cred1" localSheetId="21">#REF!</definedName>
    <definedName name="cred1" localSheetId="24">#REF!</definedName>
    <definedName name="cred1">#REF!</definedName>
    <definedName name="CRED2" localSheetId="16">#REF!</definedName>
    <definedName name="CRED2" localSheetId="19">#REF!</definedName>
    <definedName name="CRED2" localSheetId="20">#REF!</definedName>
    <definedName name="CRED2" localSheetId="22">#REF!</definedName>
    <definedName name="CRED2" localSheetId="23">#REF!</definedName>
    <definedName name="CRED2" localSheetId="34">#REF!</definedName>
    <definedName name="CRED2" localSheetId="35">#REF!</definedName>
    <definedName name="CRED2" localSheetId="36">#REF!</definedName>
    <definedName name="CRED2" localSheetId="37">#REF!</definedName>
    <definedName name="CRED2" localSheetId="38">#REF!</definedName>
    <definedName name="CRED2" localSheetId="39">#REF!</definedName>
    <definedName name="CRED2" localSheetId="59">#REF!</definedName>
    <definedName name="CRED2" localSheetId="67">#REF!</definedName>
    <definedName name="CRED2" localSheetId="17">#REF!</definedName>
    <definedName name="CRED2" localSheetId="87">#REF!</definedName>
    <definedName name="CRED2" localSheetId="90">#REF!</definedName>
    <definedName name="CRED2" localSheetId="92">#REF!</definedName>
    <definedName name="CRED2" localSheetId="93">#REF!</definedName>
    <definedName name="CRED2" localSheetId="18">#REF!</definedName>
    <definedName name="CRED2" localSheetId="98">#REF!</definedName>
    <definedName name="CRED2" localSheetId="99">#REF!</definedName>
    <definedName name="CRED2" localSheetId="21">#REF!</definedName>
    <definedName name="CRED2" localSheetId="24">#REF!</definedName>
    <definedName name="CRED2">#REF!</definedName>
    <definedName name="cred2000" localSheetId="16">#REF!</definedName>
    <definedName name="cred2000" localSheetId="34">#REF!</definedName>
    <definedName name="cred2000" localSheetId="35">#REF!</definedName>
    <definedName name="cred2000" localSheetId="36">#REF!</definedName>
    <definedName name="cred2000" localSheetId="37">#REF!</definedName>
    <definedName name="cred2000" localSheetId="38">#REF!</definedName>
    <definedName name="cred2000" localSheetId="39">#REF!</definedName>
    <definedName name="cred2000" localSheetId="17">#REF!</definedName>
    <definedName name="cred2000" localSheetId="90">#REF!</definedName>
    <definedName name="cred2000" localSheetId="92">#REF!</definedName>
    <definedName name="cred2000" localSheetId="93">#REF!</definedName>
    <definedName name="cred2000">#REF!</definedName>
    <definedName name="cred2001" localSheetId="16">#REF!</definedName>
    <definedName name="cred2001" localSheetId="34">#REF!</definedName>
    <definedName name="cred2001" localSheetId="35">#REF!</definedName>
    <definedName name="cred2001" localSheetId="36">#REF!</definedName>
    <definedName name="cred2001" localSheetId="37">#REF!</definedName>
    <definedName name="cred2001" localSheetId="38">#REF!</definedName>
    <definedName name="cred2001" localSheetId="39">#REF!</definedName>
    <definedName name="cred2001" localSheetId="17">#REF!</definedName>
    <definedName name="cred2001" localSheetId="90">#REF!</definedName>
    <definedName name="cred2001" localSheetId="92">#REF!</definedName>
    <definedName name="cred2001" localSheetId="93">#REF!</definedName>
    <definedName name="cred2001">#REF!</definedName>
    <definedName name="cred2002" localSheetId="16">#REF!</definedName>
    <definedName name="cred2002" localSheetId="34">#REF!</definedName>
    <definedName name="cred2002" localSheetId="35">#REF!</definedName>
    <definedName name="cred2002" localSheetId="36">#REF!</definedName>
    <definedName name="cred2002" localSheetId="37">#REF!</definedName>
    <definedName name="cred2002" localSheetId="38">#REF!</definedName>
    <definedName name="cred2002" localSheetId="39">#REF!</definedName>
    <definedName name="cred2002" localSheetId="17">#REF!</definedName>
    <definedName name="cred2002" localSheetId="90">#REF!</definedName>
    <definedName name="cred2002" localSheetId="92">#REF!</definedName>
    <definedName name="cred2002" localSheetId="93">#REF!</definedName>
    <definedName name="cred2002">#REF!</definedName>
    <definedName name="cred2003" localSheetId="16">#REF!</definedName>
    <definedName name="cred2003" localSheetId="34">#REF!</definedName>
    <definedName name="cred2003" localSheetId="35">#REF!</definedName>
    <definedName name="cred2003" localSheetId="36">#REF!</definedName>
    <definedName name="cred2003" localSheetId="37">#REF!</definedName>
    <definedName name="cred2003" localSheetId="38">#REF!</definedName>
    <definedName name="cred2003" localSheetId="39">#REF!</definedName>
    <definedName name="cred2003" localSheetId="17">#REF!</definedName>
    <definedName name="cred2003" localSheetId="90">#REF!</definedName>
    <definedName name="cred2003" localSheetId="92">#REF!</definedName>
    <definedName name="cred2003" localSheetId="93">#REF!</definedName>
    <definedName name="cred2003">#REF!</definedName>
    <definedName name="cred98" localSheetId="31">[27]Programa!#REF!</definedName>
    <definedName name="cred98" localSheetId="34">#REF!</definedName>
    <definedName name="cred98" localSheetId="35">[27]Programa!#REF!</definedName>
    <definedName name="cred98" localSheetId="36">[27]Programa!#REF!</definedName>
    <definedName name="cred98" localSheetId="37">[27]Programa!#REF!</definedName>
    <definedName name="cred98" localSheetId="38">[27]Programa!#REF!</definedName>
    <definedName name="cred98" localSheetId="39">#REF!</definedName>
    <definedName name="cred98" localSheetId="59">[27]Programa!#REF!</definedName>
    <definedName name="cred98" localSheetId="63">#REF!</definedName>
    <definedName name="cred98" localSheetId="64">#REF!</definedName>
    <definedName name="cred98" localSheetId="66">#REF!</definedName>
    <definedName name="cred98" localSheetId="67">[27]Programa!#REF!</definedName>
    <definedName name="cred98" localSheetId="87">[27]Programa!#REF!</definedName>
    <definedName name="cred98" localSheetId="90">[27]Programa!#REF!</definedName>
    <definedName name="cred98" localSheetId="92">[27]Programa!#REF!</definedName>
    <definedName name="cred98" localSheetId="93">[27]Programa!#REF!</definedName>
    <definedName name="cred98" localSheetId="94">#REF!</definedName>
    <definedName name="cred98" localSheetId="98">[27]Programa!#REF!</definedName>
    <definedName name="cred98" localSheetId="99">[27]Programa!#REF!</definedName>
    <definedName name="cred98">[27]Programa!#REF!</definedName>
    <definedName name="cred98j" localSheetId="31">[27]Programa!#REF!</definedName>
    <definedName name="cred98j" localSheetId="34">#REF!</definedName>
    <definedName name="cred98j" localSheetId="35">[27]Programa!#REF!</definedName>
    <definedName name="cred98j" localSheetId="36">[27]Programa!#REF!</definedName>
    <definedName name="cred98j" localSheetId="37">[27]Programa!#REF!</definedName>
    <definedName name="cred98j" localSheetId="38">[27]Programa!#REF!</definedName>
    <definedName name="cred98j" localSheetId="39">#REF!</definedName>
    <definedName name="cred98j" localSheetId="59">[27]Programa!#REF!</definedName>
    <definedName name="cred98j" localSheetId="63">#REF!</definedName>
    <definedName name="cred98j" localSheetId="64">#REF!</definedName>
    <definedName name="cred98j" localSheetId="66">#REF!</definedName>
    <definedName name="cred98j" localSheetId="67">[27]Programa!#REF!</definedName>
    <definedName name="cred98j" localSheetId="87">[27]Programa!#REF!</definedName>
    <definedName name="cred98j" localSheetId="90">[27]Programa!#REF!</definedName>
    <definedName name="cred98j" localSheetId="92">[27]Programa!#REF!</definedName>
    <definedName name="cred98j" localSheetId="93">[27]Programa!#REF!</definedName>
    <definedName name="cred98j" localSheetId="94">#REF!</definedName>
    <definedName name="cred98j" localSheetId="98">[27]Programa!#REF!</definedName>
    <definedName name="cred98j">[27]Programa!#REF!</definedName>
    <definedName name="cred98s" localSheetId="16">#REF!</definedName>
    <definedName name="cred98s" localSheetId="19">#REF!</definedName>
    <definedName name="cred98s" localSheetId="20">#REF!</definedName>
    <definedName name="cred98s" localSheetId="22">#REF!</definedName>
    <definedName name="cred98s" localSheetId="23">#REF!</definedName>
    <definedName name="cred98s" localSheetId="31">#REF!</definedName>
    <definedName name="cred98s" localSheetId="34">#REF!</definedName>
    <definedName name="cred98s" localSheetId="35">#REF!</definedName>
    <definedName name="cred98s" localSheetId="36">#REF!</definedName>
    <definedName name="cred98s" localSheetId="37">#REF!</definedName>
    <definedName name="cred98s" localSheetId="38">#REF!</definedName>
    <definedName name="cred98s" localSheetId="39">#REF!</definedName>
    <definedName name="cred98s" localSheetId="59">#REF!</definedName>
    <definedName name="cred98s" localSheetId="67">#REF!</definedName>
    <definedName name="cred98s" localSheetId="17">#REF!</definedName>
    <definedName name="cred98s" localSheetId="87">#REF!</definedName>
    <definedName name="cred98s" localSheetId="90">#REF!</definedName>
    <definedName name="cred98s" localSheetId="92">#REF!</definedName>
    <definedName name="cred98s" localSheetId="93">#REF!</definedName>
    <definedName name="cred98s" localSheetId="18">#REF!</definedName>
    <definedName name="cred98s" localSheetId="98">#REF!</definedName>
    <definedName name="cred98s" localSheetId="99">#REF!</definedName>
    <definedName name="cred98s" localSheetId="21">#REF!</definedName>
    <definedName name="cred98s" localSheetId="24">#REF!</definedName>
    <definedName name="cred98s">#REF!</definedName>
    <definedName name="cred99" localSheetId="16">#REF!</definedName>
    <definedName name="cred99" localSheetId="19">#REF!</definedName>
    <definedName name="cred99" localSheetId="20">#REF!</definedName>
    <definedName name="cred99" localSheetId="22">#REF!</definedName>
    <definedName name="cred99" localSheetId="23">#REF!</definedName>
    <definedName name="cred99" localSheetId="34">#REF!</definedName>
    <definedName name="cred99" localSheetId="35">#REF!</definedName>
    <definedName name="cred99" localSheetId="36">#REF!</definedName>
    <definedName name="cred99" localSheetId="37">#REF!</definedName>
    <definedName name="cred99" localSheetId="38">#REF!</definedName>
    <definedName name="cred99" localSheetId="39">#REF!</definedName>
    <definedName name="cred99" localSheetId="59">#REF!</definedName>
    <definedName name="cred99" localSheetId="67">#REF!</definedName>
    <definedName name="cred99" localSheetId="17">#REF!</definedName>
    <definedName name="cred99" localSheetId="87">#REF!</definedName>
    <definedName name="cred99" localSheetId="90">#REF!</definedName>
    <definedName name="cred99" localSheetId="92">#REF!</definedName>
    <definedName name="cred99" localSheetId="93">#REF!</definedName>
    <definedName name="cred99" localSheetId="18">#REF!</definedName>
    <definedName name="cred99" localSheetId="98">#REF!</definedName>
    <definedName name="cred99" localSheetId="99">#REF!</definedName>
    <definedName name="cred99" localSheetId="21">#REF!</definedName>
    <definedName name="cred99" localSheetId="24">#REF!</definedName>
    <definedName name="cred99">#REF!</definedName>
    <definedName name="CREDITO" localSheetId="16">#REF!</definedName>
    <definedName name="CREDITO" localSheetId="19">#REF!</definedName>
    <definedName name="CREDITO" localSheetId="20">#REF!</definedName>
    <definedName name="CREDITO" localSheetId="22">#REF!</definedName>
    <definedName name="CREDITO" localSheetId="23">#REF!</definedName>
    <definedName name="CREDITO" localSheetId="34">#REF!</definedName>
    <definedName name="CREDITO" localSheetId="35">#REF!</definedName>
    <definedName name="CREDITO" localSheetId="36">#REF!</definedName>
    <definedName name="CREDITO" localSheetId="37">#REF!</definedName>
    <definedName name="CREDITO" localSheetId="38">#REF!</definedName>
    <definedName name="CREDITO" localSheetId="39">#REF!</definedName>
    <definedName name="CREDITO" localSheetId="59">#REF!</definedName>
    <definedName name="CREDITO" localSheetId="67">#REF!</definedName>
    <definedName name="CREDITO" localSheetId="17">#REF!</definedName>
    <definedName name="CREDITO" localSheetId="87">#REF!</definedName>
    <definedName name="CREDITO" localSheetId="90">#REF!</definedName>
    <definedName name="CREDITO" localSheetId="92">#REF!</definedName>
    <definedName name="CREDITO" localSheetId="93">#REF!</definedName>
    <definedName name="CREDITO" localSheetId="18">#REF!</definedName>
    <definedName name="CREDITO" localSheetId="98">#REF!</definedName>
    <definedName name="CREDITO" localSheetId="99">#REF!</definedName>
    <definedName name="CREDITO" localSheetId="21">#REF!</definedName>
    <definedName name="CREDITO" localSheetId="24">#REF!</definedName>
    <definedName name="CREDITO">#REF!</definedName>
    <definedName name="CREDITOBCH" localSheetId="16">#REF!</definedName>
    <definedName name="CREDITOBCH" localSheetId="22">#REF!</definedName>
    <definedName name="CREDITOBCH" localSheetId="34">#REF!</definedName>
    <definedName name="CREDITOBCH" localSheetId="35">#REF!</definedName>
    <definedName name="CREDITOBCH" localSheetId="36">#REF!</definedName>
    <definedName name="CREDITOBCH" localSheetId="37">#REF!</definedName>
    <definedName name="CREDITOBCH" localSheetId="38">#REF!</definedName>
    <definedName name="CREDITOBCH" localSheetId="39">#REF!</definedName>
    <definedName name="CREDITOBCH" localSheetId="49">#REF!</definedName>
    <definedName name="CREDITOBCH" localSheetId="53">#REF!</definedName>
    <definedName name="CREDITOBCH" localSheetId="17">#REF!</definedName>
    <definedName name="CREDITOBCH" localSheetId="82">#REF!</definedName>
    <definedName name="CREDITOBCH" localSheetId="90">#REF!</definedName>
    <definedName name="CREDITOBCH" localSheetId="92">#REF!</definedName>
    <definedName name="CREDITOBCH" localSheetId="93">#REF!</definedName>
    <definedName name="CREDITOBCH" localSheetId="99">#REF!</definedName>
    <definedName name="CREDITOBCH">#REF!</definedName>
    <definedName name="CREDITORSB" localSheetId="16">#REF!</definedName>
    <definedName name="CREDITORSB" localSheetId="22">#REF!</definedName>
    <definedName name="CREDITORSB" localSheetId="34">#REF!</definedName>
    <definedName name="CREDITORSB" localSheetId="35">#REF!</definedName>
    <definedName name="CREDITORSB" localSheetId="36">#REF!</definedName>
    <definedName name="CREDITORSB" localSheetId="37">#REF!</definedName>
    <definedName name="CREDITORSB" localSheetId="38">#REF!</definedName>
    <definedName name="CREDITORSB" localSheetId="39">#REF!</definedName>
    <definedName name="CREDITORSB" localSheetId="49">#REF!</definedName>
    <definedName name="CREDITORSB" localSheetId="53">#REF!</definedName>
    <definedName name="CREDITORSB" localSheetId="17">#REF!</definedName>
    <definedName name="CREDITORSB" localSheetId="82">#REF!</definedName>
    <definedName name="CREDITORSB" localSheetId="90">#REF!</definedName>
    <definedName name="CREDITORSB" localSheetId="92">#REF!</definedName>
    <definedName name="CREDITORSB" localSheetId="93">#REF!</definedName>
    <definedName name="CREDITORSB" localSheetId="99">#REF!</definedName>
    <definedName name="CREDITORSB">#REF!</definedName>
    <definedName name="Crng" localSheetId="16">OFFSET(#REF!,0,0,COUNT(#REF!),1)</definedName>
    <definedName name="Crng" localSheetId="22">OFFSET(#REF!,0,0,COUNT(#REF!),1)</definedName>
    <definedName name="Crng" localSheetId="26">OFFSET(#REF!,0,0,COUNT(#REF!),1)</definedName>
    <definedName name="Crng" localSheetId="103">OFFSET(#REF!,0,0,COUNT(#REF!),1)</definedName>
    <definedName name="Crng" localSheetId="31">OFFSET(#REF!,0,0,COUNT(#REF!),1)</definedName>
    <definedName name="Crng" localSheetId="34">OFFSET(#REF!,0,0,COUNT(#REF!),1)</definedName>
    <definedName name="Crng" localSheetId="35">OFFSET(#REF!,0,0,COUNT(#REF!),1)</definedName>
    <definedName name="Crng" localSheetId="36">OFFSET(#REF!,0,0,COUNT(#REF!),1)</definedName>
    <definedName name="Crng" localSheetId="37">OFFSET(#REF!,0,0,COUNT(#REF!),1)</definedName>
    <definedName name="Crng" localSheetId="38">OFFSET(#REF!,0,0,COUNT(#REF!),1)</definedName>
    <definedName name="Crng" localSheetId="39">OFFSET(#REF!,0,0,COUNT(#REF!),1)</definedName>
    <definedName name="Crng" localSheetId="40">OFFSET(#REF!,0,0,COUNT(#REF!),1)</definedName>
    <definedName name="Crng" localSheetId="41">OFFSET(#REF!,0,0,COUNT(#REF!),1)</definedName>
    <definedName name="Crng" localSheetId="59">OFFSET(#REF!,0,0,COUNT(#REF!),1)</definedName>
    <definedName name="Crng" localSheetId="60">OFFSET(#REF!,0,0,COUNT(#REF!),1)</definedName>
    <definedName name="Crng" localSheetId="63">OFFSET(#REF!,0,0,COUNT(#REF!),1)</definedName>
    <definedName name="Crng" localSheetId="67">OFFSET(#REF!,0,0,COUNT(#REF!),1)</definedName>
    <definedName name="Crng" localSheetId="17">OFFSET(#REF!,0,0,COUNT(#REF!),1)</definedName>
    <definedName name="Crng" localSheetId="82">OFFSET(#REF!,0,0,COUNT(#REF!),1)</definedName>
    <definedName name="Crng" localSheetId="83">OFFSET(#REF!,0,0,COUNT(#REF!),1)</definedName>
    <definedName name="Crng" localSheetId="84">OFFSET(#REF!,0,0,COUNT(#REF!),1)</definedName>
    <definedName name="Crng" localSheetId="85">OFFSET(#REF!,0,0,COUNT(#REF!),1)</definedName>
    <definedName name="Crng" localSheetId="86">OFFSET(#REF!,0,0,COUNT(#REF!),1)</definedName>
    <definedName name="Crng" localSheetId="90">OFFSET(#REF!,0,0,COUNT(#REF!),1)</definedName>
    <definedName name="Crng" localSheetId="92">OFFSET(#REF!,0,0,COUNT(#REF!),1)</definedName>
    <definedName name="Crng" localSheetId="93">OFFSET(#REF!,0,0,COUNT(#REF!),1)</definedName>
    <definedName name="Crng" localSheetId="98">OFFSET(#REF!,0,0,COUNT(#REF!),1)</definedName>
    <definedName name="Crng" localSheetId="99">OFFSET(#REF!,0,0,COUNT(#REF!),1)</definedName>
    <definedName name="Crng" localSheetId="25">OFFSET(#REF!,0,0,COUNT(#REF!),1)</definedName>
    <definedName name="Crng">OFFSET(#REF!,0,0,COUNT(#REF!),1)</definedName>
    <definedName name="Crt" localSheetId="16">#REF!</definedName>
    <definedName name="Crt" localSheetId="19">#REF!</definedName>
    <definedName name="Crt" localSheetId="20">#REF!</definedName>
    <definedName name="Crt" localSheetId="22">#REF!</definedName>
    <definedName name="Crt" localSheetId="26">#REF!</definedName>
    <definedName name="Crt" localSheetId="27">#REF!</definedName>
    <definedName name="Crt" localSheetId="103">#REF!</definedName>
    <definedName name="Crt" localSheetId="31">#REF!</definedName>
    <definedName name="Crt" localSheetId="34">#REF!</definedName>
    <definedName name="Crt" localSheetId="35">#REF!</definedName>
    <definedName name="Crt" localSheetId="36">#REF!</definedName>
    <definedName name="Crt" localSheetId="37">#REF!</definedName>
    <definedName name="Crt" localSheetId="38">#REF!</definedName>
    <definedName name="Crt" localSheetId="39">#REF!</definedName>
    <definedName name="Crt" localSheetId="40">#REF!</definedName>
    <definedName name="Crt" localSheetId="41">#REF!</definedName>
    <definedName name="Crt" localSheetId="59">#REF!</definedName>
    <definedName name="Crt" localSheetId="60">#REF!</definedName>
    <definedName name="Crt" localSheetId="63">#REF!</definedName>
    <definedName name="Crt" localSheetId="64">#REF!</definedName>
    <definedName name="Crt" localSheetId="15">#REF!</definedName>
    <definedName name="Crt" localSheetId="67">#REF!</definedName>
    <definedName name="Crt" localSheetId="17">#REF!</definedName>
    <definedName name="Crt" localSheetId="82">#REF!</definedName>
    <definedName name="Crt" localSheetId="83">#REF!</definedName>
    <definedName name="Crt" localSheetId="84">#REF!</definedName>
    <definedName name="Crt" localSheetId="85">#REF!</definedName>
    <definedName name="Crt" localSheetId="86">#REF!</definedName>
    <definedName name="Crt" localSheetId="87">#REF!</definedName>
    <definedName name="Crt" localSheetId="90">#REF!</definedName>
    <definedName name="Crt" localSheetId="92">#REF!</definedName>
    <definedName name="Crt" localSheetId="93">#REF!</definedName>
    <definedName name="Crt" localSheetId="18">#REF!</definedName>
    <definedName name="Crt" localSheetId="98">#REF!</definedName>
    <definedName name="Crt" localSheetId="99">#REF!</definedName>
    <definedName name="Crt" localSheetId="102">#REF!</definedName>
    <definedName name="Crt" localSheetId="21">#REF!</definedName>
    <definedName name="Crt" localSheetId="24">#REF!</definedName>
    <definedName name="Crt" localSheetId="25">#REF!</definedName>
    <definedName name="Crt">#REF!</definedName>
    <definedName name="CRUDE1" localSheetId="26">#REF!</definedName>
    <definedName name="CRUDE1" localSheetId="34">#REF!</definedName>
    <definedName name="CRUDE1" localSheetId="35">#REF!</definedName>
    <definedName name="CRUDE1" localSheetId="36">#REF!</definedName>
    <definedName name="CRUDE1" localSheetId="37">[90]MONTHLY!$B$437:$Z$444</definedName>
    <definedName name="CRUDE1" localSheetId="38">[90]MONTHLY!$B$437:$Z$444</definedName>
    <definedName name="CRUDE1" localSheetId="39">#REF!</definedName>
    <definedName name="CRUDE1" localSheetId="59">[90]MONTHLY!$B$437:$Z$444</definedName>
    <definedName name="CRUDE1" localSheetId="63">#REF!</definedName>
    <definedName name="CRUDE1" localSheetId="64">#REF!</definedName>
    <definedName name="CRUDE1" localSheetId="66">#REF!</definedName>
    <definedName name="CRUDE1" localSheetId="67">#REF!</definedName>
    <definedName name="CRUDE1" localSheetId="90">#REF!</definedName>
    <definedName name="CRUDE1" localSheetId="94">#REF!</definedName>
    <definedName name="CRUDE1" localSheetId="25">#REF!</definedName>
    <definedName name="CRUDE1">[90]MONTHLY!$B$437:$Z$444</definedName>
    <definedName name="CRUDE2" localSheetId="26">#REF!</definedName>
    <definedName name="CRUDE2" localSheetId="34">#REF!</definedName>
    <definedName name="CRUDE2" localSheetId="35">#REF!</definedName>
    <definedName name="CRUDE2" localSheetId="36">#REF!</definedName>
    <definedName name="CRUDE2" localSheetId="37">[90]MONTHLY!$B$451:$Z$458</definedName>
    <definedName name="CRUDE2" localSheetId="38">[90]MONTHLY!$B$451:$Z$458</definedName>
    <definedName name="CRUDE2" localSheetId="39">#REF!</definedName>
    <definedName name="CRUDE2" localSheetId="59">[90]MONTHLY!$B$451:$Z$458</definedName>
    <definedName name="CRUDE2" localSheetId="63">#REF!</definedName>
    <definedName name="CRUDE2" localSheetId="64">#REF!</definedName>
    <definedName name="CRUDE2" localSheetId="66">#REF!</definedName>
    <definedName name="CRUDE2" localSheetId="67">#REF!</definedName>
    <definedName name="CRUDE2" localSheetId="90">#REF!</definedName>
    <definedName name="CRUDE2" localSheetId="94">#REF!</definedName>
    <definedName name="CRUDE2" localSheetId="25">#REF!</definedName>
    <definedName name="CRUDE2">[90]MONTHLY!$B$451:$Z$458</definedName>
    <definedName name="CRUDE3" localSheetId="26">#REF!</definedName>
    <definedName name="CRUDE3" localSheetId="34">#REF!</definedName>
    <definedName name="CRUDE3" localSheetId="35">#REF!</definedName>
    <definedName name="CRUDE3" localSheetId="36">#REF!</definedName>
    <definedName name="CRUDE3" localSheetId="37">[90]MONTHLY!$B$465:$Z$472</definedName>
    <definedName name="CRUDE3" localSheetId="38">[90]MONTHLY!$B$465:$Z$472</definedName>
    <definedName name="CRUDE3" localSheetId="39">#REF!</definedName>
    <definedName name="CRUDE3" localSheetId="59">[90]MONTHLY!$B$465:$Z$472</definedName>
    <definedName name="CRUDE3" localSheetId="63">#REF!</definedName>
    <definedName name="CRUDE3" localSheetId="64">#REF!</definedName>
    <definedName name="CRUDE3" localSheetId="66">#REF!</definedName>
    <definedName name="CRUDE3" localSheetId="67">#REF!</definedName>
    <definedName name="CRUDE3" localSheetId="90">#REF!</definedName>
    <definedName name="CRUDE3" localSheetId="94">#REF!</definedName>
    <definedName name="CRUDE3" localSheetId="25">#REF!</definedName>
    <definedName name="CRUDE3">[90]MONTHLY!$B$465:$Z$472</definedName>
    <definedName name="CRUZ" localSheetId="16">#REF!</definedName>
    <definedName name="CRUZ" localSheetId="19">#REF!</definedName>
    <definedName name="CRUZ" localSheetId="20">#REF!</definedName>
    <definedName name="CRUZ" localSheetId="22">#REF!</definedName>
    <definedName name="CRUZ" localSheetId="26">#REF!</definedName>
    <definedName name="CRUZ" localSheetId="27">#REF!</definedName>
    <definedName name="CRUZ" localSheetId="103">#REF!</definedName>
    <definedName name="CRUZ" localSheetId="31">#REF!</definedName>
    <definedName name="CRUZ" localSheetId="34">#REF!</definedName>
    <definedName name="CRUZ" localSheetId="35">#REF!</definedName>
    <definedName name="CRUZ" localSheetId="36">#REF!</definedName>
    <definedName name="CRUZ" localSheetId="37">#REF!</definedName>
    <definedName name="CRUZ" localSheetId="38">#REF!</definedName>
    <definedName name="CRUZ" localSheetId="39">#REF!</definedName>
    <definedName name="CRUZ" localSheetId="40">#REF!</definedName>
    <definedName name="CRUZ" localSheetId="41">#REF!</definedName>
    <definedName name="CRUZ" localSheetId="59">#REF!</definedName>
    <definedName name="CRUZ" localSheetId="60">#REF!</definedName>
    <definedName name="CRUZ" localSheetId="63">#REF!</definedName>
    <definedName name="CRUZ" localSheetId="64">#REF!</definedName>
    <definedName name="CRUZ" localSheetId="15">#REF!</definedName>
    <definedName name="CRUZ" localSheetId="67">#REF!</definedName>
    <definedName name="CRUZ" localSheetId="17">#REF!</definedName>
    <definedName name="CRUZ" localSheetId="82">#REF!</definedName>
    <definedName name="CRUZ" localSheetId="83">#REF!</definedName>
    <definedName name="CRUZ" localSheetId="84">#REF!</definedName>
    <definedName name="CRUZ" localSheetId="85">#REF!</definedName>
    <definedName name="CRUZ" localSheetId="86">#REF!</definedName>
    <definedName name="CRUZ" localSheetId="87">#REF!</definedName>
    <definedName name="CRUZ" localSheetId="90">#REF!</definedName>
    <definedName name="CRUZ" localSheetId="92">#REF!</definedName>
    <definedName name="CRUZ" localSheetId="93">#REF!</definedName>
    <definedName name="CRUZ" localSheetId="18">#REF!</definedName>
    <definedName name="CRUZ" localSheetId="98">#REF!</definedName>
    <definedName name="CRUZ" localSheetId="99">#REF!</definedName>
    <definedName name="CRUZ" localSheetId="102">#REF!</definedName>
    <definedName name="CRUZ" localSheetId="21">#REF!</definedName>
    <definedName name="CRUZ" localSheetId="24">#REF!</definedName>
    <definedName name="CRUZ" localSheetId="25">#REF!</definedName>
    <definedName name="CRUZ">#REF!</definedName>
    <definedName name="CRUZ1" localSheetId="16">#REF!</definedName>
    <definedName name="CRUZ1" localSheetId="22">#REF!</definedName>
    <definedName name="CRUZ1" localSheetId="26">#REF!</definedName>
    <definedName name="CRUZ1" localSheetId="27">#REF!</definedName>
    <definedName name="CRUZ1" localSheetId="31">#REF!</definedName>
    <definedName name="CRUZ1" localSheetId="34">#REF!</definedName>
    <definedName name="CRUZ1" localSheetId="35">#REF!</definedName>
    <definedName name="CRUZ1" localSheetId="36">#REF!</definedName>
    <definedName name="CRUZ1" localSheetId="37">#REF!</definedName>
    <definedName name="CRUZ1" localSheetId="38">#REF!</definedName>
    <definedName name="CRUZ1" localSheetId="39">#REF!</definedName>
    <definedName name="CRUZ1" localSheetId="40">#REF!</definedName>
    <definedName name="CRUZ1" localSheetId="41">#REF!</definedName>
    <definedName name="CRUZ1" localSheetId="59">#REF!</definedName>
    <definedName name="CRUZ1" localSheetId="60">#REF!</definedName>
    <definedName name="CRUZ1" localSheetId="67">#REF!</definedName>
    <definedName name="CRUZ1" localSheetId="17">#REF!</definedName>
    <definedName name="CRUZ1" localSheetId="82">#REF!</definedName>
    <definedName name="CRUZ1" localSheetId="83">#REF!</definedName>
    <definedName name="CRUZ1" localSheetId="84">#REF!</definedName>
    <definedName name="CRUZ1" localSheetId="85">#REF!</definedName>
    <definedName name="CRUZ1" localSheetId="86">#REF!</definedName>
    <definedName name="CRUZ1" localSheetId="87">#REF!</definedName>
    <definedName name="CRUZ1" localSheetId="90">#REF!</definedName>
    <definedName name="CRUZ1" localSheetId="92">#REF!</definedName>
    <definedName name="CRUZ1" localSheetId="93">#REF!</definedName>
    <definedName name="CRUZ1" localSheetId="98">#REF!</definedName>
    <definedName name="CRUZ1" localSheetId="99">#REF!</definedName>
    <definedName name="CRUZ1" localSheetId="25">#REF!</definedName>
    <definedName name="CRUZ1">#REF!</definedName>
    <definedName name="CS" localSheetId="16">#REF!</definedName>
    <definedName name="CS" localSheetId="22">#REF!</definedName>
    <definedName name="CS" localSheetId="26">#REF!</definedName>
    <definedName name="CS" localSheetId="27">#REF!</definedName>
    <definedName name="CS" localSheetId="31">#REF!</definedName>
    <definedName name="CS" localSheetId="34">#REF!</definedName>
    <definedName name="CS" localSheetId="35">#REF!</definedName>
    <definedName name="CS" localSheetId="36">#REF!</definedName>
    <definedName name="CS" localSheetId="37">#REF!</definedName>
    <definedName name="CS" localSheetId="38">#REF!</definedName>
    <definedName name="CS" localSheetId="39">#REF!</definedName>
    <definedName name="CS" localSheetId="40">#REF!</definedName>
    <definedName name="CS" localSheetId="41">#REF!</definedName>
    <definedName name="CS" localSheetId="59">#REF!</definedName>
    <definedName name="CS" localSheetId="60">#REF!</definedName>
    <definedName name="CS" localSheetId="67">#REF!</definedName>
    <definedName name="CS" localSheetId="17">#REF!</definedName>
    <definedName name="CS" localSheetId="82">#REF!</definedName>
    <definedName name="CS" localSheetId="83">#REF!</definedName>
    <definedName name="CS" localSheetId="84">#REF!</definedName>
    <definedName name="CS" localSheetId="85">#REF!</definedName>
    <definedName name="CS" localSheetId="86">#REF!</definedName>
    <definedName name="CS" localSheetId="87">#REF!</definedName>
    <definedName name="CS" localSheetId="90">#REF!</definedName>
    <definedName name="CS" localSheetId="92">#REF!</definedName>
    <definedName name="CS" localSheetId="93">#REF!</definedName>
    <definedName name="CS" localSheetId="98">#REF!</definedName>
    <definedName name="CS" localSheetId="99">#REF!</definedName>
    <definedName name="CS" localSheetId="25">#REF!</definedName>
    <definedName name="CS">#REF!</definedName>
    <definedName name="CS1A" localSheetId="16">#REF!</definedName>
    <definedName name="CS1A" localSheetId="22">#REF!</definedName>
    <definedName name="CS1A" localSheetId="27">#REF!</definedName>
    <definedName name="CS1A" localSheetId="34">#REF!</definedName>
    <definedName name="CS1A" localSheetId="35">#REF!</definedName>
    <definedName name="CS1A" localSheetId="36">#REF!</definedName>
    <definedName name="CS1A" localSheetId="37">#REF!</definedName>
    <definedName name="CS1A" localSheetId="38">#REF!</definedName>
    <definedName name="CS1A" localSheetId="39">#REF!</definedName>
    <definedName name="CS1A" localSheetId="40">#REF!</definedName>
    <definedName name="CS1A" localSheetId="41">#REF!</definedName>
    <definedName name="CS1A" localSheetId="17">#REF!</definedName>
    <definedName name="CS1A" localSheetId="82">#REF!</definedName>
    <definedName name="CS1A" localSheetId="90">#REF!</definedName>
    <definedName name="CS1A" localSheetId="92">#REF!</definedName>
    <definedName name="CS1A" localSheetId="93">#REF!</definedName>
    <definedName name="CS1A" localSheetId="99">#REF!</definedName>
    <definedName name="CS1A" localSheetId="25">#REF!</definedName>
    <definedName name="CS1A">#REF!</definedName>
    <definedName name="CTOOMA00" localSheetId="16">#REF!</definedName>
    <definedName name="CTOOMA00" localSheetId="34">#REF!</definedName>
    <definedName name="CTOOMA00" localSheetId="35">#REF!</definedName>
    <definedName name="CTOOMA00" localSheetId="36">#REF!</definedName>
    <definedName name="CTOOMA00" localSheetId="37">#REF!</definedName>
    <definedName name="CTOOMA00" localSheetId="38">#REF!</definedName>
    <definedName name="CTOOMA00" localSheetId="39">#REF!</definedName>
    <definedName name="CTOOMA00" localSheetId="17">#REF!</definedName>
    <definedName name="CTOOMA00" localSheetId="90">#REF!</definedName>
    <definedName name="CTOOMA00" localSheetId="92">#REF!</definedName>
    <definedName name="CTOOMA00" localSheetId="93">#REF!</definedName>
    <definedName name="CTOOMA00">#REF!</definedName>
    <definedName name="CTOOMA97" localSheetId="16">#REF!</definedName>
    <definedName name="CTOOMA97" localSheetId="34">#REF!</definedName>
    <definedName name="CTOOMA97" localSheetId="35">#REF!</definedName>
    <definedName name="CTOOMA97" localSheetId="36">#REF!</definedName>
    <definedName name="CTOOMA97" localSheetId="37">#REF!</definedName>
    <definedName name="CTOOMA97" localSheetId="38">#REF!</definedName>
    <definedName name="CTOOMA97" localSheetId="39">#REF!</definedName>
    <definedName name="CTOOMA97" localSheetId="17">#REF!</definedName>
    <definedName name="CTOOMA97" localSheetId="90">#REF!</definedName>
    <definedName name="CTOOMA97" localSheetId="92">#REF!</definedName>
    <definedName name="CTOOMA97" localSheetId="93">#REF!</definedName>
    <definedName name="CTOOMA97">#REF!</definedName>
    <definedName name="CTOOMA98" localSheetId="16">#REF!</definedName>
    <definedName name="CTOOMA98" localSheetId="34">#REF!</definedName>
    <definedName name="CTOOMA98" localSheetId="35">#REF!</definedName>
    <definedName name="CTOOMA98" localSheetId="36">#REF!</definedName>
    <definedName name="CTOOMA98" localSheetId="37">#REF!</definedName>
    <definedName name="CTOOMA98" localSheetId="38">#REF!</definedName>
    <definedName name="CTOOMA98" localSheetId="39">#REF!</definedName>
    <definedName name="CTOOMA98" localSheetId="17">#REF!</definedName>
    <definedName name="CTOOMA98" localSheetId="90">#REF!</definedName>
    <definedName name="CTOOMA98" localSheetId="92">#REF!</definedName>
    <definedName name="CTOOMA98" localSheetId="93">#REF!</definedName>
    <definedName name="CTOOMA98">#REF!</definedName>
    <definedName name="CTOOMA99" localSheetId="16">#REF!</definedName>
    <definedName name="CTOOMA99" localSheetId="34">#REF!</definedName>
    <definedName name="CTOOMA99" localSheetId="35">#REF!</definedName>
    <definedName name="CTOOMA99" localSheetId="36">#REF!</definedName>
    <definedName name="CTOOMA99" localSheetId="37">#REF!</definedName>
    <definedName name="CTOOMA99" localSheetId="38">#REF!</definedName>
    <definedName name="CTOOMA99" localSheetId="39">#REF!</definedName>
    <definedName name="CTOOMA99" localSheetId="17">#REF!</definedName>
    <definedName name="CTOOMA99" localSheetId="90">#REF!</definedName>
    <definedName name="CTOOMA99" localSheetId="92">#REF!</definedName>
    <definedName name="CTOOMA99" localSheetId="93">#REF!</definedName>
    <definedName name="CTOOMA99">#REF!</definedName>
    <definedName name="CTOOMV00" localSheetId="16">#REF!</definedName>
    <definedName name="CTOOMV00" localSheetId="34">#REF!</definedName>
    <definedName name="CTOOMV00" localSheetId="35">#REF!</definedName>
    <definedName name="CTOOMV00" localSheetId="36">#REF!</definedName>
    <definedName name="CTOOMV00" localSheetId="37">#REF!</definedName>
    <definedName name="CTOOMV00" localSheetId="38">#REF!</definedName>
    <definedName name="CTOOMV00" localSheetId="39">#REF!</definedName>
    <definedName name="CTOOMV00" localSheetId="17">#REF!</definedName>
    <definedName name="CTOOMV00" localSheetId="90">#REF!</definedName>
    <definedName name="CTOOMV00" localSheetId="92">#REF!</definedName>
    <definedName name="CTOOMV00" localSheetId="93">#REF!</definedName>
    <definedName name="CTOOMV00">#REF!</definedName>
    <definedName name="CTOOMV97" localSheetId="16">#REF!</definedName>
    <definedName name="CTOOMV97" localSheetId="34">#REF!</definedName>
    <definedName name="CTOOMV97" localSheetId="35">#REF!</definedName>
    <definedName name="CTOOMV97" localSheetId="36">#REF!</definedName>
    <definedName name="CTOOMV97" localSheetId="37">#REF!</definedName>
    <definedName name="CTOOMV97" localSheetId="38">#REF!</definedName>
    <definedName name="CTOOMV97" localSheetId="39">#REF!</definedName>
    <definedName name="CTOOMV97" localSheetId="17">#REF!</definedName>
    <definedName name="CTOOMV97" localSheetId="90">#REF!</definedName>
    <definedName name="CTOOMV97" localSheetId="92">#REF!</definedName>
    <definedName name="CTOOMV97" localSheetId="93">#REF!</definedName>
    <definedName name="CTOOMV97">#REF!</definedName>
    <definedName name="CTOOMV98" localSheetId="16">#REF!</definedName>
    <definedName name="CTOOMV98" localSheetId="34">#REF!</definedName>
    <definedName name="CTOOMV98" localSheetId="35">#REF!</definedName>
    <definedName name="CTOOMV98" localSheetId="36">#REF!</definedName>
    <definedName name="CTOOMV98" localSheetId="37">#REF!</definedName>
    <definedName name="CTOOMV98" localSheetId="38">#REF!</definedName>
    <definedName name="CTOOMV98" localSheetId="39">#REF!</definedName>
    <definedName name="CTOOMV98" localSheetId="17">#REF!</definedName>
    <definedName name="CTOOMV98" localSheetId="90">#REF!</definedName>
    <definedName name="CTOOMV98" localSheetId="92">#REF!</definedName>
    <definedName name="CTOOMV98" localSheetId="93">#REF!</definedName>
    <definedName name="CTOOMV98">#REF!</definedName>
    <definedName name="CTOOMV99" localSheetId="16">#REF!</definedName>
    <definedName name="CTOOMV99" localSheetId="34">#REF!</definedName>
    <definedName name="CTOOMV99" localSheetId="35">#REF!</definedName>
    <definedName name="CTOOMV99" localSheetId="36">#REF!</definedName>
    <definedName name="CTOOMV99" localSheetId="37">#REF!</definedName>
    <definedName name="CTOOMV99" localSheetId="38">#REF!</definedName>
    <definedName name="CTOOMV99" localSheetId="39">#REF!</definedName>
    <definedName name="CTOOMV99" localSheetId="17">#REF!</definedName>
    <definedName name="CTOOMV99" localSheetId="90">#REF!</definedName>
    <definedName name="CTOOMV99" localSheetId="92">#REF!</definedName>
    <definedName name="CTOOMV99" localSheetId="93">#REF!</definedName>
    <definedName name="CTOOMV99">#REF!</definedName>
    <definedName name="cuad1" localSheetId="16">#REF!</definedName>
    <definedName name="cuad1" localSheetId="34">#REF!</definedName>
    <definedName name="cuad1" localSheetId="35">#REF!</definedName>
    <definedName name="cuad1" localSheetId="36">#REF!</definedName>
    <definedName name="cuad1" localSheetId="37">#REF!</definedName>
    <definedName name="cuad1" localSheetId="38">#REF!</definedName>
    <definedName name="cuad1" localSheetId="39">#REF!</definedName>
    <definedName name="cuad1" localSheetId="17">#REF!</definedName>
    <definedName name="cuad1" localSheetId="90">#REF!</definedName>
    <definedName name="cuad1" localSheetId="92">#REF!</definedName>
    <definedName name="cuad1" localSheetId="93">#REF!</definedName>
    <definedName name="cuad1">#REF!</definedName>
    <definedName name="cuad10" localSheetId="16">#REF!</definedName>
    <definedName name="cuad10" localSheetId="34">#REF!</definedName>
    <definedName name="cuad10" localSheetId="35">#REF!</definedName>
    <definedName name="cuad10" localSheetId="36">#REF!</definedName>
    <definedName name="cuad10" localSheetId="37">#REF!</definedName>
    <definedName name="cuad10" localSheetId="38">#REF!</definedName>
    <definedName name="cuad10" localSheetId="39">#REF!</definedName>
    <definedName name="cuad10" localSheetId="17">#REF!</definedName>
    <definedName name="cuad10" localSheetId="90">#REF!</definedName>
    <definedName name="cuad10" localSheetId="92">#REF!</definedName>
    <definedName name="cuad10" localSheetId="93">#REF!</definedName>
    <definedName name="cuad10">#REF!</definedName>
    <definedName name="cuad11" localSheetId="16">#REF!</definedName>
    <definedName name="cuad11" localSheetId="34">#REF!</definedName>
    <definedName name="cuad11" localSheetId="35">#REF!</definedName>
    <definedName name="cuad11" localSheetId="36">#REF!</definedName>
    <definedName name="cuad11" localSheetId="37">#REF!</definedName>
    <definedName name="cuad11" localSheetId="38">#REF!</definedName>
    <definedName name="cuad11" localSheetId="39">#REF!</definedName>
    <definedName name="cuad11" localSheetId="17">#REF!</definedName>
    <definedName name="cuad11" localSheetId="90">#REF!</definedName>
    <definedName name="cuad11" localSheetId="92">#REF!</definedName>
    <definedName name="cuad11" localSheetId="93">#REF!</definedName>
    <definedName name="cuad11">#REF!</definedName>
    <definedName name="cuad12" localSheetId="16">#REF!</definedName>
    <definedName name="cuad12" localSheetId="34">#REF!</definedName>
    <definedName name="cuad12" localSheetId="35">#REF!</definedName>
    <definedName name="cuad12" localSheetId="36">#REF!</definedName>
    <definedName name="cuad12" localSheetId="37">#REF!</definedName>
    <definedName name="cuad12" localSheetId="38">#REF!</definedName>
    <definedName name="cuad12" localSheetId="39">#REF!</definedName>
    <definedName name="cuad12" localSheetId="17">#REF!</definedName>
    <definedName name="cuad12" localSheetId="90">#REF!</definedName>
    <definedName name="cuad12" localSheetId="92">#REF!</definedName>
    <definedName name="cuad12" localSheetId="93">#REF!</definedName>
    <definedName name="cuad12">#REF!</definedName>
    <definedName name="cuad13" localSheetId="16">#REF!</definedName>
    <definedName name="cuad13" localSheetId="34">#REF!</definedName>
    <definedName name="cuad13" localSheetId="35">#REF!</definedName>
    <definedName name="cuad13" localSheetId="36">#REF!</definedName>
    <definedName name="cuad13" localSheetId="37">#REF!</definedName>
    <definedName name="cuad13" localSheetId="38">#REF!</definedName>
    <definedName name="cuad13" localSheetId="39">#REF!</definedName>
    <definedName name="cuad13" localSheetId="17">#REF!</definedName>
    <definedName name="cuad13" localSheetId="90">#REF!</definedName>
    <definedName name="cuad13" localSheetId="92">#REF!</definedName>
    <definedName name="cuad13" localSheetId="93">#REF!</definedName>
    <definedName name="cuad13">#REF!</definedName>
    <definedName name="cuad14" localSheetId="16">#REF!</definedName>
    <definedName name="cuad14" localSheetId="34">#REF!</definedName>
    <definedName name="cuad14" localSheetId="35">#REF!</definedName>
    <definedName name="cuad14" localSheetId="36">#REF!</definedName>
    <definedName name="cuad14" localSheetId="37">#REF!</definedName>
    <definedName name="cuad14" localSheetId="38">#REF!</definedName>
    <definedName name="cuad14" localSheetId="39">#REF!</definedName>
    <definedName name="cuad14" localSheetId="17">#REF!</definedName>
    <definedName name="cuad14" localSheetId="90">#REF!</definedName>
    <definedName name="cuad14" localSheetId="92">#REF!</definedName>
    <definedName name="cuad14" localSheetId="93">#REF!</definedName>
    <definedName name="cuad14">#REF!</definedName>
    <definedName name="cuad15" localSheetId="16">#REF!</definedName>
    <definedName name="cuad15" localSheetId="34">#REF!</definedName>
    <definedName name="cuad15" localSheetId="35">#REF!</definedName>
    <definedName name="cuad15" localSheetId="36">#REF!</definedName>
    <definedName name="cuad15" localSheetId="37">#REF!</definedName>
    <definedName name="cuad15" localSheetId="38">#REF!</definedName>
    <definedName name="cuad15" localSheetId="39">#REF!</definedName>
    <definedName name="cuad15" localSheetId="17">#REF!</definedName>
    <definedName name="cuad15" localSheetId="90">#REF!</definedName>
    <definedName name="cuad15" localSheetId="92">#REF!</definedName>
    <definedName name="cuad15" localSheetId="93">#REF!</definedName>
    <definedName name="cuad15">#REF!</definedName>
    <definedName name="cuad16" localSheetId="16">#REF!</definedName>
    <definedName name="cuad16" localSheetId="34">#REF!</definedName>
    <definedName name="cuad16" localSheetId="35">#REF!</definedName>
    <definedName name="cuad16" localSheetId="36">#REF!</definedName>
    <definedName name="cuad16" localSheetId="37">#REF!</definedName>
    <definedName name="cuad16" localSheetId="38">#REF!</definedName>
    <definedName name="cuad16" localSheetId="39">#REF!</definedName>
    <definedName name="cuad16" localSheetId="17">#REF!</definedName>
    <definedName name="cuad16" localSheetId="90">#REF!</definedName>
    <definedName name="cuad16" localSheetId="92">#REF!</definedName>
    <definedName name="cuad16" localSheetId="93">#REF!</definedName>
    <definedName name="cuad16">#REF!</definedName>
    <definedName name="cuad17" localSheetId="16">#REF!</definedName>
    <definedName name="cuad17" localSheetId="34">#REF!</definedName>
    <definedName name="cuad17" localSheetId="35">#REF!</definedName>
    <definedName name="cuad17" localSheetId="36">#REF!</definedName>
    <definedName name="cuad17" localSheetId="37">#REF!</definedName>
    <definedName name="cuad17" localSheetId="38">#REF!</definedName>
    <definedName name="cuad17" localSheetId="39">#REF!</definedName>
    <definedName name="cuad17" localSheetId="17">#REF!</definedName>
    <definedName name="cuad17" localSheetId="90">#REF!</definedName>
    <definedName name="cuad17" localSheetId="92">#REF!</definedName>
    <definedName name="cuad17" localSheetId="93">#REF!</definedName>
    <definedName name="cuad17">#REF!</definedName>
    <definedName name="cuad18" localSheetId="16">#REF!</definedName>
    <definedName name="cuad18" localSheetId="34">#REF!</definedName>
    <definedName name="cuad18" localSheetId="35">#REF!</definedName>
    <definedName name="cuad18" localSheetId="36">#REF!</definedName>
    <definedName name="cuad18" localSheetId="37">#REF!</definedName>
    <definedName name="cuad18" localSheetId="38">#REF!</definedName>
    <definedName name="cuad18" localSheetId="39">#REF!</definedName>
    <definedName name="cuad18" localSheetId="17">#REF!</definedName>
    <definedName name="cuad18" localSheetId="90">#REF!</definedName>
    <definedName name="cuad18" localSheetId="92">#REF!</definedName>
    <definedName name="cuad18" localSheetId="93">#REF!</definedName>
    <definedName name="cuad18">#REF!</definedName>
    <definedName name="cuad19" localSheetId="16">#REF!</definedName>
    <definedName name="cuad19" localSheetId="34">#REF!</definedName>
    <definedName name="cuad19" localSheetId="35">#REF!</definedName>
    <definedName name="cuad19" localSheetId="36">#REF!</definedName>
    <definedName name="cuad19" localSheetId="37">#REF!</definedName>
    <definedName name="cuad19" localSheetId="38">#REF!</definedName>
    <definedName name="cuad19" localSheetId="39">#REF!</definedName>
    <definedName name="cuad19" localSheetId="17">#REF!</definedName>
    <definedName name="cuad19" localSheetId="90">#REF!</definedName>
    <definedName name="cuad19" localSheetId="92">#REF!</definedName>
    <definedName name="cuad19" localSheetId="93">#REF!</definedName>
    <definedName name="cuad19">#REF!</definedName>
    <definedName name="cuad2" localSheetId="16">#REF!</definedName>
    <definedName name="cuad2" localSheetId="34">#REF!</definedName>
    <definedName name="cuad2" localSheetId="35">#REF!</definedName>
    <definedName name="cuad2" localSheetId="36">#REF!</definedName>
    <definedName name="cuad2" localSheetId="37">#REF!</definedName>
    <definedName name="cuad2" localSheetId="38">#REF!</definedName>
    <definedName name="cuad2" localSheetId="39">#REF!</definedName>
    <definedName name="cuad2" localSheetId="17">#REF!</definedName>
    <definedName name="cuad2" localSheetId="90">#REF!</definedName>
    <definedName name="cuad2" localSheetId="92">#REF!</definedName>
    <definedName name="cuad2" localSheetId="93">#REF!</definedName>
    <definedName name="cuad2">#REF!</definedName>
    <definedName name="cuad20" localSheetId="16">#REF!</definedName>
    <definedName name="cuad20" localSheetId="34">#REF!</definedName>
    <definedName name="cuad20" localSheetId="35">#REF!</definedName>
    <definedName name="cuad20" localSheetId="36">#REF!</definedName>
    <definedName name="cuad20" localSheetId="37">#REF!</definedName>
    <definedName name="cuad20" localSheetId="38">#REF!</definedName>
    <definedName name="cuad20" localSheetId="39">#REF!</definedName>
    <definedName name="cuad20" localSheetId="17">#REF!</definedName>
    <definedName name="cuad20" localSheetId="90">#REF!</definedName>
    <definedName name="cuad20" localSheetId="92">#REF!</definedName>
    <definedName name="cuad20" localSheetId="93">#REF!</definedName>
    <definedName name="cuad20">#REF!</definedName>
    <definedName name="cuad21" localSheetId="16">#REF!</definedName>
    <definedName name="cuad21" localSheetId="34">#REF!</definedName>
    <definedName name="cuad21" localSheetId="35">#REF!</definedName>
    <definedName name="cuad21" localSheetId="36">#REF!</definedName>
    <definedName name="cuad21" localSheetId="37">#REF!</definedName>
    <definedName name="cuad21" localSheetId="38">#REF!</definedName>
    <definedName name="cuad21" localSheetId="39">#REF!</definedName>
    <definedName name="cuad21" localSheetId="17">#REF!</definedName>
    <definedName name="cuad21" localSheetId="90">#REF!</definedName>
    <definedName name="cuad21" localSheetId="92">#REF!</definedName>
    <definedName name="cuad21" localSheetId="93">#REF!</definedName>
    <definedName name="cuad21">#REF!</definedName>
    <definedName name="cuad22" localSheetId="16">#REF!</definedName>
    <definedName name="cuad22" localSheetId="34">#REF!</definedName>
    <definedName name="cuad22" localSheetId="35">#REF!</definedName>
    <definedName name="cuad22" localSheetId="36">#REF!</definedName>
    <definedName name="cuad22" localSheetId="37">#REF!</definedName>
    <definedName name="cuad22" localSheetId="38">#REF!</definedName>
    <definedName name="cuad22" localSheetId="39">#REF!</definedName>
    <definedName name="cuad22" localSheetId="17">#REF!</definedName>
    <definedName name="cuad22" localSheetId="90">#REF!</definedName>
    <definedName name="cuad22" localSheetId="92">#REF!</definedName>
    <definedName name="cuad22" localSheetId="93">#REF!</definedName>
    <definedName name="cuad22">#REF!</definedName>
    <definedName name="cuad23" localSheetId="16">#REF!</definedName>
    <definedName name="cuad23" localSheetId="34">#REF!</definedName>
    <definedName name="cuad23" localSheetId="35">#REF!</definedName>
    <definedName name="cuad23" localSheetId="36">#REF!</definedName>
    <definedName name="cuad23" localSheetId="37">#REF!</definedName>
    <definedName name="cuad23" localSheetId="38">#REF!</definedName>
    <definedName name="cuad23" localSheetId="39">#REF!</definedName>
    <definedName name="cuad23" localSheetId="17">#REF!</definedName>
    <definedName name="cuad23" localSheetId="90">#REF!</definedName>
    <definedName name="cuad23" localSheetId="92">#REF!</definedName>
    <definedName name="cuad23" localSheetId="93">#REF!</definedName>
    <definedName name="cuad23">#REF!</definedName>
    <definedName name="cuad24" localSheetId="16">#REF!</definedName>
    <definedName name="cuad24" localSheetId="34">#REF!</definedName>
    <definedName name="cuad24" localSheetId="35">#REF!</definedName>
    <definedName name="cuad24" localSheetId="36">#REF!</definedName>
    <definedName name="cuad24" localSheetId="37">#REF!</definedName>
    <definedName name="cuad24" localSheetId="38">#REF!</definedName>
    <definedName name="cuad24" localSheetId="39">#REF!</definedName>
    <definedName name="cuad24" localSheetId="17">#REF!</definedName>
    <definedName name="cuad24" localSheetId="90">#REF!</definedName>
    <definedName name="cuad24" localSheetId="92">#REF!</definedName>
    <definedName name="cuad24" localSheetId="93">#REF!</definedName>
    <definedName name="cuad24">#REF!</definedName>
    <definedName name="cuad25" localSheetId="16">#REF!</definedName>
    <definedName name="cuad25" localSheetId="34">#REF!</definedName>
    <definedName name="cuad25" localSheetId="35">#REF!</definedName>
    <definedName name="cuad25" localSheetId="36">#REF!</definedName>
    <definedName name="cuad25" localSheetId="37">#REF!</definedName>
    <definedName name="cuad25" localSheetId="38">#REF!</definedName>
    <definedName name="cuad25" localSheetId="39">#REF!</definedName>
    <definedName name="cuad25" localSheetId="17">#REF!</definedName>
    <definedName name="cuad25" localSheetId="90">#REF!</definedName>
    <definedName name="cuad25" localSheetId="92">#REF!</definedName>
    <definedName name="cuad25" localSheetId="93">#REF!</definedName>
    <definedName name="cuad25">#REF!</definedName>
    <definedName name="cuad3" localSheetId="16">#REF!</definedName>
    <definedName name="cuad3" localSheetId="34">#REF!</definedName>
    <definedName name="cuad3" localSheetId="35">#REF!</definedName>
    <definedName name="cuad3" localSheetId="36">#REF!</definedName>
    <definedName name="cuad3" localSheetId="37">#REF!</definedName>
    <definedName name="cuad3" localSheetId="38">#REF!</definedName>
    <definedName name="cuad3" localSheetId="39">#REF!</definedName>
    <definedName name="cuad3" localSheetId="17">#REF!</definedName>
    <definedName name="cuad3" localSheetId="90">#REF!</definedName>
    <definedName name="cuad3" localSheetId="92">#REF!</definedName>
    <definedName name="cuad3" localSheetId="93">#REF!</definedName>
    <definedName name="cuad3">#REF!</definedName>
    <definedName name="cuad4" localSheetId="16">#REF!</definedName>
    <definedName name="cuad4" localSheetId="34">#REF!</definedName>
    <definedName name="cuad4" localSheetId="35">#REF!</definedName>
    <definedName name="cuad4" localSheetId="36">#REF!</definedName>
    <definedName name="cuad4" localSheetId="37">#REF!</definedName>
    <definedName name="cuad4" localSheetId="38">#REF!</definedName>
    <definedName name="cuad4" localSheetId="39">#REF!</definedName>
    <definedName name="cuad4" localSheetId="17">#REF!</definedName>
    <definedName name="cuad4" localSheetId="90">#REF!</definedName>
    <definedName name="cuad4" localSheetId="92">#REF!</definedName>
    <definedName name="cuad4" localSheetId="93">#REF!</definedName>
    <definedName name="cuad4">#REF!</definedName>
    <definedName name="cuad5" localSheetId="16">#REF!</definedName>
    <definedName name="cuad5" localSheetId="34">#REF!</definedName>
    <definedName name="cuad5" localSheetId="35">#REF!</definedName>
    <definedName name="cuad5" localSheetId="36">#REF!</definedName>
    <definedName name="cuad5" localSheetId="37">#REF!</definedName>
    <definedName name="cuad5" localSheetId="38">#REF!</definedName>
    <definedName name="cuad5" localSheetId="39">#REF!</definedName>
    <definedName name="cuad5" localSheetId="17">#REF!</definedName>
    <definedName name="cuad5" localSheetId="90">#REF!</definedName>
    <definedName name="cuad5" localSheetId="92">#REF!</definedName>
    <definedName name="cuad5" localSheetId="93">#REF!</definedName>
    <definedName name="cuad5">#REF!</definedName>
    <definedName name="cuad6" localSheetId="16">#REF!</definedName>
    <definedName name="cuad6" localSheetId="34">#REF!</definedName>
    <definedName name="cuad6" localSheetId="35">#REF!</definedName>
    <definedName name="cuad6" localSheetId="36">#REF!</definedName>
    <definedName name="cuad6" localSheetId="37">#REF!</definedName>
    <definedName name="cuad6" localSheetId="38">#REF!</definedName>
    <definedName name="cuad6" localSheetId="39">#REF!</definedName>
    <definedName name="cuad6" localSheetId="17">#REF!</definedName>
    <definedName name="cuad6" localSheetId="90">#REF!</definedName>
    <definedName name="cuad6" localSheetId="92">#REF!</definedName>
    <definedName name="cuad6" localSheetId="93">#REF!</definedName>
    <definedName name="cuad6">#REF!</definedName>
    <definedName name="cuad7" localSheetId="16">#REF!</definedName>
    <definedName name="cuad7" localSheetId="34">#REF!</definedName>
    <definedName name="cuad7" localSheetId="35">#REF!</definedName>
    <definedName name="cuad7" localSheetId="36">#REF!</definedName>
    <definedName name="cuad7" localSheetId="37">#REF!</definedName>
    <definedName name="cuad7" localSheetId="38">#REF!</definedName>
    <definedName name="cuad7" localSheetId="39">#REF!</definedName>
    <definedName name="cuad7" localSheetId="17">#REF!</definedName>
    <definedName name="cuad7" localSheetId="90">#REF!</definedName>
    <definedName name="cuad7" localSheetId="92">#REF!</definedName>
    <definedName name="cuad7" localSheetId="93">#REF!</definedName>
    <definedName name="cuad7">#REF!</definedName>
    <definedName name="cuad8" localSheetId="16">#REF!</definedName>
    <definedName name="cuad8" localSheetId="34">#REF!</definedName>
    <definedName name="cuad8" localSheetId="35">#REF!</definedName>
    <definedName name="cuad8" localSheetId="36">#REF!</definedName>
    <definedName name="cuad8" localSheetId="37">#REF!</definedName>
    <definedName name="cuad8" localSheetId="38">#REF!</definedName>
    <definedName name="cuad8" localSheetId="39">#REF!</definedName>
    <definedName name="cuad8" localSheetId="17">#REF!</definedName>
    <definedName name="cuad8" localSheetId="90">#REF!</definedName>
    <definedName name="cuad8" localSheetId="92">#REF!</definedName>
    <definedName name="cuad8" localSheetId="93">#REF!</definedName>
    <definedName name="cuad8">#REF!</definedName>
    <definedName name="cuad9" localSheetId="16">#REF!</definedName>
    <definedName name="cuad9" localSheetId="34">#REF!</definedName>
    <definedName name="cuad9" localSheetId="35">#REF!</definedName>
    <definedName name="cuad9" localSheetId="36">#REF!</definedName>
    <definedName name="cuad9" localSheetId="37">#REF!</definedName>
    <definedName name="cuad9" localSheetId="38">#REF!</definedName>
    <definedName name="cuad9" localSheetId="39">#REF!</definedName>
    <definedName name="cuad9" localSheetId="17">#REF!</definedName>
    <definedName name="cuad9" localSheetId="90">#REF!</definedName>
    <definedName name="cuad9" localSheetId="92">#REF!</definedName>
    <definedName name="cuad9" localSheetId="93">#REF!</definedName>
    <definedName name="cuad9">#REF!</definedName>
    <definedName name="CUADR11" localSheetId="16">#REF!</definedName>
    <definedName name="CUADR11" localSheetId="34">#REF!</definedName>
    <definedName name="CUADR11" localSheetId="35">#REF!</definedName>
    <definedName name="CUADR11" localSheetId="36">#REF!</definedName>
    <definedName name="CUADR11" localSheetId="37">#REF!</definedName>
    <definedName name="CUADR11" localSheetId="38">#REF!</definedName>
    <definedName name="CUADR11" localSheetId="39">#REF!</definedName>
    <definedName name="CUADR11" localSheetId="17">#REF!</definedName>
    <definedName name="CUADR11" localSheetId="90">#REF!</definedName>
    <definedName name="CUADR11" localSheetId="92">#REF!</definedName>
    <definedName name="CUADR11" localSheetId="93">#REF!</definedName>
    <definedName name="CUADR11">#REF!</definedName>
    <definedName name="CUADRO_10.3.1" localSheetId="34">#REF!</definedName>
    <definedName name="CUADRO_10.3.1" localSheetId="35">#REF!</definedName>
    <definedName name="CUADRO_10.3.1" localSheetId="36">#REF!</definedName>
    <definedName name="CUADRO_10.3.1" localSheetId="37">'[97]fondo promedio'!$A$36:$L$74</definedName>
    <definedName name="CUADRO_10.3.1" localSheetId="38">'[97]fondo promedio'!$A$36:$L$74</definedName>
    <definedName name="CUADRO_10.3.1" localSheetId="39">#REF!</definedName>
    <definedName name="CUADRO_10.3.1" localSheetId="59">'[97]fondo promedio'!$A$36:$L$74</definedName>
    <definedName name="CUADRO_10.3.1" localSheetId="63">#REF!</definedName>
    <definedName name="CUADRO_10.3.1" localSheetId="64">#REF!</definedName>
    <definedName name="CUADRO_10.3.1" localSheetId="66">#REF!</definedName>
    <definedName name="CUADRO_10.3.1" localSheetId="67">#REF!</definedName>
    <definedName name="CUADRO_10.3.1" localSheetId="90">#REF!</definedName>
    <definedName name="CUADRO_10.3.1" localSheetId="94">#REF!</definedName>
    <definedName name="CUADRO_10.3.1">'[97]fondo promedio'!$A$36:$L$74</definedName>
    <definedName name="CUADRO_N__4.1.3" localSheetId="16">#REF!</definedName>
    <definedName name="CUADRO_N__4.1.3" localSheetId="19">#REF!</definedName>
    <definedName name="CUADRO_N__4.1.3" localSheetId="20">#REF!</definedName>
    <definedName name="CUADRO_N__4.1.3" localSheetId="22">#REF!</definedName>
    <definedName name="CUADRO_N__4.1.3" localSheetId="23">#REF!</definedName>
    <definedName name="CUADRO_N__4.1.3" localSheetId="31">#REF!</definedName>
    <definedName name="CUADRO_N__4.1.3" localSheetId="34">#REF!</definedName>
    <definedName name="CUADRO_N__4.1.3" localSheetId="35">#REF!</definedName>
    <definedName name="CUADRO_N__4.1.3" localSheetId="36">#REF!</definedName>
    <definedName name="CUADRO_N__4.1.3" localSheetId="37">#REF!</definedName>
    <definedName name="CUADRO_N__4.1.3" localSheetId="38">#REF!</definedName>
    <definedName name="CUADRO_N__4.1.3" localSheetId="39">#REF!</definedName>
    <definedName name="CUADRO_N__4.1.3" localSheetId="59">#REF!</definedName>
    <definedName name="CUADRO_N__4.1.3" localSheetId="67">#REF!</definedName>
    <definedName name="CUADRO_N__4.1.3" localSheetId="17">#REF!</definedName>
    <definedName name="CUADRO_N__4.1.3" localSheetId="87">#REF!</definedName>
    <definedName name="CUADRO_N__4.1.3" localSheetId="90">#REF!</definedName>
    <definedName name="CUADRO_N__4.1.3" localSheetId="92">#REF!</definedName>
    <definedName name="CUADRO_N__4.1.3" localSheetId="93">#REF!</definedName>
    <definedName name="CUADRO_N__4.1.3" localSheetId="18">#REF!</definedName>
    <definedName name="CUADRO_N__4.1.3" localSheetId="98">#REF!</definedName>
    <definedName name="CUADRO_N__4.1.3" localSheetId="99">#REF!</definedName>
    <definedName name="CUADRO_N__4.1.3" localSheetId="21">#REF!</definedName>
    <definedName name="CUADRO_N__4.1.3" localSheetId="24">#REF!</definedName>
    <definedName name="CUADRO_N__4.1.3">#REF!</definedName>
    <definedName name="CUADRO_No_9_C" localSheetId="16">#REF!</definedName>
    <definedName name="CUADRO_No_9_C" localSheetId="19">#REF!</definedName>
    <definedName name="CUADRO_No_9_C" localSheetId="20">#REF!</definedName>
    <definedName name="CUADRO_No_9_C" localSheetId="22">#REF!</definedName>
    <definedName name="CUADRO_No_9_C" localSheetId="23">#REF!</definedName>
    <definedName name="CUADRO_No_9_C" localSheetId="34">#REF!</definedName>
    <definedName name="CUADRO_No_9_C" localSheetId="35">#REF!</definedName>
    <definedName name="CUADRO_No_9_C" localSheetId="36">#REF!</definedName>
    <definedName name="CUADRO_No_9_C" localSheetId="37">#REF!</definedName>
    <definedName name="CUADRO_No_9_C" localSheetId="38">#REF!</definedName>
    <definedName name="CUADRO_No_9_C" localSheetId="39">#REF!</definedName>
    <definedName name="CUADRO_No_9_C" localSheetId="59">#REF!</definedName>
    <definedName name="CUADRO_No_9_C" localSheetId="67">#REF!</definedName>
    <definedName name="CUADRO_No_9_C" localSheetId="17">#REF!</definedName>
    <definedName name="CUADRO_No_9_C" localSheetId="87">#REF!</definedName>
    <definedName name="CUADRO_No_9_C" localSheetId="90">#REF!</definedName>
    <definedName name="CUADRO_No_9_C" localSheetId="92">#REF!</definedName>
    <definedName name="CUADRO_No_9_C" localSheetId="93">#REF!</definedName>
    <definedName name="CUADRO_No_9_C" localSheetId="18">#REF!</definedName>
    <definedName name="CUADRO_No_9_C" localSheetId="98">#REF!</definedName>
    <definedName name="CUADRO_No_9_C" localSheetId="99">#REF!</definedName>
    <definedName name="CUADRO_No_9_C" localSheetId="21">#REF!</definedName>
    <definedName name="CUADRO_No_9_C" localSheetId="24">#REF!</definedName>
    <definedName name="CUADRO_No_9_C">#REF!</definedName>
    <definedName name="CUADRO9" localSheetId="16">#REF!</definedName>
    <definedName name="CUADRO9" localSheetId="19">#REF!</definedName>
    <definedName name="CUADRO9" localSheetId="20">#REF!</definedName>
    <definedName name="CUADRO9" localSheetId="22">#REF!</definedName>
    <definedName name="CUADRO9" localSheetId="23">#REF!</definedName>
    <definedName name="CUADRO9" localSheetId="34">#REF!</definedName>
    <definedName name="CUADRO9" localSheetId="35">#REF!</definedName>
    <definedName name="CUADRO9" localSheetId="36">#REF!</definedName>
    <definedName name="CUADRO9" localSheetId="37">#REF!</definedName>
    <definedName name="CUADRO9" localSheetId="38">#REF!</definedName>
    <definedName name="CUADRO9" localSheetId="39">#REF!</definedName>
    <definedName name="CUADRO9" localSheetId="59">#REF!</definedName>
    <definedName name="CUADRO9" localSheetId="67">#REF!</definedName>
    <definedName name="CUADRO9" localSheetId="17">#REF!</definedName>
    <definedName name="CUADRO9" localSheetId="87">#REF!</definedName>
    <definedName name="CUADRO9" localSheetId="90">#REF!</definedName>
    <definedName name="CUADRO9" localSheetId="92">#REF!</definedName>
    <definedName name="CUADRO9" localSheetId="93">#REF!</definedName>
    <definedName name="CUADRO9" localSheetId="18">#REF!</definedName>
    <definedName name="CUADRO9" localSheetId="98">#REF!</definedName>
    <definedName name="CUADRO9" localSheetId="99">#REF!</definedName>
    <definedName name="CUADRO9" localSheetId="21">#REF!</definedName>
    <definedName name="CUADRO9" localSheetId="24">#REF!</definedName>
    <definedName name="CUADRO9">#REF!</definedName>
    <definedName name="CUADRO9A" localSheetId="16">#REF!</definedName>
    <definedName name="CUADRO9A" localSheetId="34">#REF!</definedName>
    <definedName name="CUADRO9A" localSheetId="35">#REF!</definedName>
    <definedName name="CUADRO9A" localSheetId="36">#REF!</definedName>
    <definedName name="CUADRO9A" localSheetId="37">#REF!</definedName>
    <definedName name="CUADRO9A" localSheetId="38">#REF!</definedName>
    <definedName name="CUADRO9A" localSheetId="39">#REF!</definedName>
    <definedName name="CUADRO9A" localSheetId="17">#REF!</definedName>
    <definedName name="CUADRO9A" localSheetId="90">#REF!</definedName>
    <definedName name="CUADRO9A" localSheetId="92">#REF!</definedName>
    <definedName name="CUADRO9A" localSheetId="93">#REF!</definedName>
    <definedName name="CUADRO9A">#REF!</definedName>
    <definedName name="CUADRO9B" localSheetId="16">#REF!</definedName>
    <definedName name="CUADRO9B" localSheetId="34">#REF!</definedName>
    <definedName name="CUADRO9B" localSheetId="35">#REF!</definedName>
    <definedName name="CUADRO9B" localSheetId="36">#REF!</definedName>
    <definedName name="CUADRO9B" localSheetId="37">#REF!</definedName>
    <definedName name="CUADRO9B" localSheetId="38">#REF!</definedName>
    <definedName name="CUADRO9B" localSheetId="39">#REF!</definedName>
    <definedName name="CUADRO9B" localSheetId="17">#REF!</definedName>
    <definedName name="CUADRO9B" localSheetId="90">#REF!</definedName>
    <definedName name="CUADRO9B" localSheetId="92">#REF!</definedName>
    <definedName name="CUADRO9B" localSheetId="93">#REF!</definedName>
    <definedName name="CUADRO9B">#REF!</definedName>
    <definedName name="CUADROI" localSheetId="16">#REF!</definedName>
    <definedName name="CUADROI" localSheetId="34">#REF!</definedName>
    <definedName name="CUADROI" localSheetId="35">#REF!</definedName>
    <definedName name="CUADROI" localSheetId="36">#REF!</definedName>
    <definedName name="CUADROI" localSheetId="37">#REF!</definedName>
    <definedName name="CUADROI" localSheetId="38">#REF!</definedName>
    <definedName name="CUADROI" localSheetId="39">#REF!</definedName>
    <definedName name="CUADROI" localSheetId="17">#REF!</definedName>
    <definedName name="CUADROI" localSheetId="90">#REF!</definedName>
    <definedName name="CUADROI" localSheetId="92">#REF!</definedName>
    <definedName name="CUADROI" localSheetId="93">#REF!</definedName>
    <definedName name="CUADROI">#REF!</definedName>
    <definedName name="CUADROII" localSheetId="16">#REF!</definedName>
    <definedName name="CUADROII" localSheetId="34">#REF!</definedName>
    <definedName name="CUADROII" localSheetId="35">#REF!</definedName>
    <definedName name="CUADROII" localSheetId="36">#REF!</definedName>
    <definedName name="CUADROII" localSheetId="37">#REF!</definedName>
    <definedName name="CUADROII" localSheetId="38">#REF!</definedName>
    <definedName name="CUADROII" localSheetId="39">#REF!</definedName>
    <definedName name="CUADROII" localSheetId="17">#REF!</definedName>
    <definedName name="CUADROII" localSheetId="90">#REF!</definedName>
    <definedName name="CUADROII" localSheetId="92">#REF!</definedName>
    <definedName name="CUADROII" localSheetId="93">#REF!</definedName>
    <definedName name="CUADROII">#REF!</definedName>
    <definedName name="CUADROIII" localSheetId="16">#REF!</definedName>
    <definedName name="CUADROIII" localSheetId="34">#REF!</definedName>
    <definedName name="CUADROIII" localSheetId="35">#REF!</definedName>
    <definedName name="CUADROIII" localSheetId="36">#REF!</definedName>
    <definedName name="CUADROIII" localSheetId="37">#REF!</definedName>
    <definedName name="CUADROIII" localSheetId="38">#REF!</definedName>
    <definedName name="CUADROIII" localSheetId="39">#REF!</definedName>
    <definedName name="CUADROIII" localSheetId="17">#REF!</definedName>
    <definedName name="CUADROIII" localSheetId="90">#REF!</definedName>
    <definedName name="CUADROIII" localSheetId="92">#REF!</definedName>
    <definedName name="CUADROIII" localSheetId="93">#REF!</definedName>
    <definedName name="CUADROIII">#REF!</definedName>
    <definedName name="CUADROIV" localSheetId="16">#REF!</definedName>
    <definedName name="CUADROIV" localSheetId="34">#REF!</definedName>
    <definedName name="CUADROIV" localSheetId="35">#REF!</definedName>
    <definedName name="CUADROIV" localSheetId="36">#REF!</definedName>
    <definedName name="CUADROIV" localSheetId="37">#REF!</definedName>
    <definedName name="CUADROIV" localSheetId="38">#REF!</definedName>
    <definedName name="CUADROIV" localSheetId="39">#REF!</definedName>
    <definedName name="CUADROIV" localSheetId="17">#REF!</definedName>
    <definedName name="CUADROIV" localSheetId="90">#REF!</definedName>
    <definedName name="CUADROIV" localSheetId="92">#REF!</definedName>
    <definedName name="CUADROIV" localSheetId="93">#REF!</definedName>
    <definedName name="CUADROIV">#REF!</definedName>
    <definedName name="CUADROV" localSheetId="16">#REF!</definedName>
    <definedName name="CUADROV" localSheetId="34">#REF!</definedName>
    <definedName name="CUADROV" localSheetId="35">#REF!</definedName>
    <definedName name="CUADROV" localSheetId="36">#REF!</definedName>
    <definedName name="CUADROV" localSheetId="37">#REF!</definedName>
    <definedName name="CUADROV" localSheetId="38">#REF!</definedName>
    <definedName name="CUADROV" localSheetId="39">#REF!</definedName>
    <definedName name="CUADROV" localSheetId="17">#REF!</definedName>
    <definedName name="CUADROV" localSheetId="90">#REF!</definedName>
    <definedName name="CUADROV" localSheetId="92">#REF!</definedName>
    <definedName name="CUADROV" localSheetId="93">#REF!</definedName>
    <definedName name="CUADROV">#REF!</definedName>
    <definedName name="CUADROVI" localSheetId="16">#REF!</definedName>
    <definedName name="CUADROVI" localSheetId="34">#REF!</definedName>
    <definedName name="CUADROVI" localSheetId="35">#REF!</definedName>
    <definedName name="CUADROVI" localSheetId="36">#REF!</definedName>
    <definedName name="CUADROVI" localSheetId="37">#REF!</definedName>
    <definedName name="CUADROVI" localSheetId="38">#REF!</definedName>
    <definedName name="CUADROVI" localSheetId="39">#REF!</definedName>
    <definedName name="CUADROVI" localSheetId="17">#REF!</definedName>
    <definedName name="CUADROVI" localSheetId="90">#REF!</definedName>
    <definedName name="CUADROVI" localSheetId="92">#REF!</definedName>
    <definedName name="CUADROVI" localSheetId="93">#REF!</definedName>
    <definedName name="CUADROVI">#REF!</definedName>
    <definedName name="CUADROVII" localSheetId="16">#REF!</definedName>
    <definedName name="CUADROVII" localSheetId="34">#REF!</definedName>
    <definedName name="CUADROVII" localSheetId="35">#REF!</definedName>
    <definedName name="CUADROVII" localSheetId="36">#REF!</definedName>
    <definedName name="CUADROVII" localSheetId="37">#REF!</definedName>
    <definedName name="CUADROVII" localSheetId="38">#REF!</definedName>
    <definedName name="CUADROVII" localSheetId="39">#REF!</definedName>
    <definedName name="CUADROVII" localSheetId="17">#REF!</definedName>
    <definedName name="CUADROVII" localSheetId="90">#REF!</definedName>
    <definedName name="CUADROVII" localSheetId="92">#REF!</definedName>
    <definedName name="CUADROVII" localSheetId="93">#REF!</definedName>
    <definedName name="CUADROVII">#REF!</definedName>
    <definedName name="CUENTASMON" localSheetId="26">#REF!</definedName>
    <definedName name="CUENTASMON" localSheetId="31">[68]BCP!#REF!</definedName>
    <definedName name="CUENTASMON" localSheetId="34">#REF!</definedName>
    <definedName name="CUENTASMON" localSheetId="35">#REF!</definedName>
    <definedName name="CUENTASMON" localSheetId="36">#REF!</definedName>
    <definedName name="CUENTASMON" localSheetId="37">[68]BCP!#REF!</definedName>
    <definedName name="CUENTASMON" localSheetId="38">[68]BCP!#REF!</definedName>
    <definedName name="CUENTASMON" localSheetId="39">#REF!</definedName>
    <definedName name="CUENTASMON" localSheetId="49">[68]BCP!#REF!</definedName>
    <definedName name="CUENTASMON" localSheetId="53">[68]BCP!#REF!</definedName>
    <definedName name="CUENTASMON" localSheetId="59">[68]BCP!#REF!</definedName>
    <definedName name="CUENTASMON" localSheetId="60">[68]BCP!#REF!</definedName>
    <definedName name="CUENTASMON" localSheetId="63">#REF!</definedName>
    <definedName name="CUENTASMON" localSheetId="64">#REF!</definedName>
    <definedName name="CUENTASMON" localSheetId="66">#REF!</definedName>
    <definedName name="CUENTASMON" localSheetId="67">#REF!</definedName>
    <definedName name="CUENTASMON" localSheetId="82">[68]BCP!#REF!</definedName>
    <definedName name="CUENTASMON" localSheetId="87">[68]BCP!#REF!</definedName>
    <definedName name="CUENTASMON" localSheetId="90">#REF!</definedName>
    <definedName name="CUENTASMON" localSheetId="94">#REF!</definedName>
    <definedName name="CUENTASMON" localSheetId="25">#REF!</definedName>
    <definedName name="CUENTASMON">[68]BCP!#REF!</definedName>
    <definedName name="culo" localSheetId="34">#REF!</definedName>
    <definedName name="culo" localSheetId="35">#REF!</definedName>
    <definedName name="culo" localSheetId="36">#REF!</definedName>
    <definedName name="culo" localSheetId="37">'[98]graf 1'!$A$1:$IV$2</definedName>
    <definedName name="culo" localSheetId="38">'[98]graf 1'!$A$1:$IV$2</definedName>
    <definedName name="culo" localSheetId="39">#REF!</definedName>
    <definedName name="culo" localSheetId="59">'[98]graf 1'!$A$1:$IV$2</definedName>
    <definedName name="culo" localSheetId="63">#REF!</definedName>
    <definedName name="culo" localSheetId="64">#REF!</definedName>
    <definedName name="culo" localSheetId="66">#REF!</definedName>
    <definedName name="culo" localSheetId="67">#REF!</definedName>
    <definedName name="culo" localSheetId="90">#REF!</definedName>
    <definedName name="culo" localSheetId="94">#REF!</definedName>
    <definedName name="culo">'[98]graf 1'!$A$1:$IV$2</definedName>
    <definedName name="cuman" localSheetId="31">[69]Contribution!$C$378:$DC$392</definedName>
    <definedName name="cuman" localSheetId="34">#REF!</definedName>
    <definedName name="cuman" localSheetId="35">[69]Contribution!$C$378:$DC$392</definedName>
    <definedName name="cuman" localSheetId="36">[69]Contribution!$C$378:$DC$392</definedName>
    <definedName name="cuman" localSheetId="37">[69]Contribution!$C$378:$DC$392</definedName>
    <definedName name="cuman" localSheetId="38">[69]Contribution!$C$378:$DC$392</definedName>
    <definedName name="cuman" localSheetId="39">#REF!</definedName>
    <definedName name="cuman" localSheetId="59">[69]Contribution!$C$378:$DC$392</definedName>
    <definedName name="cuman" localSheetId="63">#REF!</definedName>
    <definedName name="cuman" localSheetId="64">#REF!</definedName>
    <definedName name="cuman" localSheetId="66">#REF!</definedName>
    <definedName name="cuman" localSheetId="67">#REF!</definedName>
    <definedName name="cuman" localSheetId="90">[69]Contribution!$C$378:$DC$392</definedName>
    <definedName name="cuman" localSheetId="92">[69]Contribution!$C$378:$DC$392</definedName>
    <definedName name="cuman" localSheetId="93">[69]Contribution!$C$378:$DC$392</definedName>
    <definedName name="cuman" localSheetId="94">#REF!</definedName>
    <definedName name="cuman">[69]Contribution!$C$378:$DC$392</definedName>
    <definedName name="Cuota" localSheetId="34">#REF!</definedName>
    <definedName name="Cuota" localSheetId="35">#REF!</definedName>
    <definedName name="Cuota" localSheetId="36">#REF!</definedName>
    <definedName name="Cuota" localSheetId="37">'[59]Dinámica Couta Mercado'!$A$11:$O$28</definedName>
    <definedName name="Cuota" localSheetId="38">'[59]Dinámica Couta Mercado'!$A$11:$O$28</definedName>
    <definedName name="Cuota" localSheetId="39">#REF!</definedName>
    <definedName name="Cuota" localSheetId="59">'[59]Dinámica Couta Mercado'!$A$11:$O$28</definedName>
    <definedName name="Cuota" localSheetId="63">#REF!</definedName>
    <definedName name="Cuota" localSheetId="64">#REF!</definedName>
    <definedName name="Cuota" localSheetId="66">#REF!</definedName>
    <definedName name="Cuota" localSheetId="67">#REF!</definedName>
    <definedName name="Cuota" localSheetId="90">#REF!</definedName>
    <definedName name="Cuota" localSheetId="94">#REF!</definedName>
    <definedName name="Cuota">'[59]Dinámica Couta Mercado'!$A$11:$O$28</definedName>
    <definedName name="CurMonth" localSheetId="16">#REF!</definedName>
    <definedName name="CurMonth" localSheetId="19">#REF!</definedName>
    <definedName name="CurMonth" localSheetId="20">#REF!</definedName>
    <definedName name="CurMonth" localSheetId="22">#REF!</definedName>
    <definedName name="CurMonth" localSheetId="26">#REF!</definedName>
    <definedName name="CurMonth" localSheetId="27">#REF!</definedName>
    <definedName name="CurMonth" localSheetId="103">#REF!</definedName>
    <definedName name="CurMonth" localSheetId="31">#REF!</definedName>
    <definedName name="CurMonth" localSheetId="34">#REF!</definedName>
    <definedName name="CurMonth" localSheetId="35">#REF!</definedName>
    <definedName name="CurMonth" localSheetId="36">#REF!</definedName>
    <definedName name="CurMonth" localSheetId="37">#REF!</definedName>
    <definedName name="CurMonth" localSheetId="38">#REF!</definedName>
    <definedName name="CurMonth" localSheetId="39">#REF!</definedName>
    <definedName name="CurMonth" localSheetId="40">#REF!</definedName>
    <definedName name="CurMonth" localSheetId="41">#REF!</definedName>
    <definedName name="CurMonth" localSheetId="59">#REF!</definedName>
    <definedName name="CurMonth" localSheetId="60">#REF!</definedName>
    <definedName name="CurMonth" localSheetId="63">#REF!</definedName>
    <definedName name="CurMonth" localSheetId="64">#REF!</definedName>
    <definedName name="CurMonth" localSheetId="15">#REF!</definedName>
    <definedName name="CurMonth" localSheetId="67">#REF!</definedName>
    <definedName name="CurMonth" localSheetId="17">#REF!</definedName>
    <definedName name="CurMonth" localSheetId="82">#REF!</definedName>
    <definedName name="CurMonth" localSheetId="83">#REF!</definedName>
    <definedName name="CurMonth" localSheetId="84">#REF!</definedName>
    <definedName name="CurMonth" localSheetId="85">#REF!</definedName>
    <definedName name="CurMonth" localSheetId="86">#REF!</definedName>
    <definedName name="CurMonth" localSheetId="87">#REF!</definedName>
    <definedName name="CurMonth" localSheetId="90">#REF!</definedName>
    <definedName name="CurMonth" localSheetId="92">#REF!</definedName>
    <definedName name="CurMonth" localSheetId="93">#REF!</definedName>
    <definedName name="CurMonth" localSheetId="18">#REF!</definedName>
    <definedName name="CurMonth" localSheetId="98">#REF!</definedName>
    <definedName name="CurMonth" localSheetId="99">#REF!</definedName>
    <definedName name="CurMonth" localSheetId="102">#REF!</definedName>
    <definedName name="CurMonth" localSheetId="21">#REF!</definedName>
    <definedName name="CurMonth" localSheetId="24">#REF!</definedName>
    <definedName name="CurMonth" localSheetId="25">#REF!</definedName>
    <definedName name="CurMonth">#REF!</definedName>
    <definedName name="Currency" localSheetId="16">#REF!</definedName>
    <definedName name="Currency" localSheetId="22">#REF!</definedName>
    <definedName name="Currency" localSheetId="26">#REF!</definedName>
    <definedName name="Currency" localSheetId="27">#REF!</definedName>
    <definedName name="Currency" localSheetId="31">#REF!</definedName>
    <definedName name="Currency" localSheetId="34">#REF!</definedName>
    <definedName name="Currency" localSheetId="35">#REF!</definedName>
    <definedName name="Currency" localSheetId="36">#REF!</definedName>
    <definedName name="Currency" localSheetId="37">#REF!</definedName>
    <definedName name="Currency" localSheetId="38">#REF!</definedName>
    <definedName name="Currency" localSheetId="39">#REF!</definedName>
    <definedName name="Currency" localSheetId="40">#REF!</definedName>
    <definedName name="Currency" localSheetId="41">#REF!</definedName>
    <definedName name="Currency" localSheetId="59">#REF!</definedName>
    <definedName name="Currency" localSheetId="60">#REF!</definedName>
    <definedName name="Currency" localSheetId="67">#REF!</definedName>
    <definedName name="Currency" localSheetId="17">#REF!</definedName>
    <definedName name="Currency" localSheetId="82">#REF!</definedName>
    <definedName name="Currency" localSheetId="83">#REF!</definedName>
    <definedName name="Currency" localSheetId="84">#REF!</definedName>
    <definedName name="Currency" localSheetId="85">#REF!</definedName>
    <definedName name="Currency" localSheetId="86">#REF!</definedName>
    <definedName name="Currency" localSheetId="90">#REF!</definedName>
    <definedName name="Currency" localSheetId="92">#REF!</definedName>
    <definedName name="Currency" localSheetId="93">#REF!</definedName>
    <definedName name="Currency" localSheetId="98">#REF!</definedName>
    <definedName name="Currency" localSheetId="99">#REF!</definedName>
    <definedName name="Currency" localSheetId="25">#REF!</definedName>
    <definedName name="Currency">#REF!</definedName>
    <definedName name="CURRENTYEAR" localSheetId="16">#REF!</definedName>
    <definedName name="CURRENTYEAR" localSheetId="31">#REF!</definedName>
    <definedName name="CURRENTYEAR" localSheetId="34">#REF!</definedName>
    <definedName name="CURRENTYEAR" localSheetId="35">#REF!</definedName>
    <definedName name="CURRENTYEAR" localSheetId="36">#REF!</definedName>
    <definedName name="CURRENTYEAR" localSheetId="37">#REF!</definedName>
    <definedName name="CURRENTYEAR" localSheetId="38">#REF!</definedName>
    <definedName name="CURRENTYEAR" localSheetId="39">#REF!</definedName>
    <definedName name="CURRENTYEAR" localSheetId="59">#REF!</definedName>
    <definedName name="CURRENTYEAR" localSheetId="60">#REF!</definedName>
    <definedName name="CURRENTYEAR" localSheetId="17">#REF!</definedName>
    <definedName name="CURRENTYEAR" localSheetId="82">#REF!</definedName>
    <definedName name="CURRENTYEAR" localSheetId="90">#REF!</definedName>
    <definedName name="CURRENTYEAR" localSheetId="92">#REF!</definedName>
    <definedName name="CURRENTYEAR" localSheetId="93">#REF!</definedName>
    <definedName name="CURRENTYEAR" localSheetId="98">#REF!</definedName>
    <definedName name="CURRENTYEAR">#REF!</definedName>
    <definedName name="CurrVintage" localSheetId="31">[99]Current!$D$66</definedName>
    <definedName name="CurrVintage" localSheetId="34">#REF!</definedName>
    <definedName name="CurrVintage" localSheetId="35">[99]Current!$D$66</definedName>
    <definedName name="CurrVintage" localSheetId="36">[99]Current!$D$66</definedName>
    <definedName name="CurrVintage" localSheetId="37">[99]Current!$D$66</definedName>
    <definedName name="CurrVintage" localSheetId="38">[99]Current!$D$66</definedName>
    <definedName name="CurrVintage" localSheetId="39">#REF!</definedName>
    <definedName name="CurrVintage" localSheetId="59">[99]Current!$D$66</definedName>
    <definedName name="CurrVintage" localSheetId="63">#REF!</definedName>
    <definedName name="CurrVintage" localSheetId="64">#REF!</definedName>
    <definedName name="CurrVintage" localSheetId="66">#REF!</definedName>
    <definedName name="CurrVintage" localSheetId="67">#REF!</definedName>
    <definedName name="CurrVintage" localSheetId="90">[99]Current!$D$66</definedName>
    <definedName name="CurrVintage" localSheetId="92">[99]Current!$D$66</definedName>
    <definedName name="CurrVintage" localSheetId="93">[99]Current!$D$66</definedName>
    <definedName name="CurrVintage" localSheetId="94">#REF!</definedName>
    <definedName name="CurrVintage">[99]Current!$D$66</definedName>
    <definedName name="cutoff" localSheetId="26">#REF!</definedName>
    <definedName name="cutoff" localSheetId="34">#REF!</definedName>
    <definedName name="cutoff" localSheetId="35">#REF!</definedName>
    <definedName name="cutoff" localSheetId="36">#REF!</definedName>
    <definedName name="cutoff" localSheetId="37">'[100]LIC cutoff'!$A$2:$B$15</definedName>
    <definedName name="cutoff" localSheetId="38">'[100]LIC cutoff'!$A$2:$B$15</definedName>
    <definedName name="cutoff" localSheetId="39">#REF!</definedName>
    <definedName name="cutoff" localSheetId="59">'[100]LIC cutoff'!$A$2:$B$15</definedName>
    <definedName name="cutoff" localSheetId="63">#REF!</definedName>
    <definedName name="cutoff" localSheetId="64">#REF!</definedName>
    <definedName name="cutoff" localSheetId="66">#REF!</definedName>
    <definedName name="cutoff" localSheetId="67">#REF!</definedName>
    <definedName name="cutoff" localSheetId="90">#REF!</definedName>
    <definedName name="cutoff" localSheetId="94">#REF!</definedName>
    <definedName name="cutoff" localSheetId="25">#REF!</definedName>
    <definedName name="cutoff">'[100]LIC cutoff'!$A$2:$B$15</definedName>
    <definedName name="CYEAR2021" localSheetId="22">[101]Coal!$B$583:$J$583</definedName>
    <definedName name="CYEAR2021" localSheetId="103">[102]Coal!$B$583:$J$583</definedName>
    <definedName name="CYEAR2021" localSheetId="34">#REF!</definedName>
    <definedName name="CYEAR2021" localSheetId="35">[102]Coal!$B$583:$J$583</definedName>
    <definedName name="CYEAR2021" localSheetId="36">[102]Coal!$B$583:$J$583</definedName>
    <definedName name="CYEAR2021" localSheetId="37">[102]Coal!$B$583:$J$583</definedName>
    <definedName name="CYEAR2021" localSheetId="38">[102]Coal!$B$583:$J$583</definedName>
    <definedName name="CYEAR2021" localSheetId="39">#REF!</definedName>
    <definedName name="CYEAR2021" localSheetId="49">[103]Coal!$B$583:$J$583</definedName>
    <definedName name="CYEAR2021" localSheetId="50">[103]Coal!$B$583:$J$583</definedName>
    <definedName name="CYEAR2021" localSheetId="51">[103]Coal!$B$583:$J$583</definedName>
    <definedName name="CYEAR2021" localSheetId="52">[103]Coal!$B$583:$J$583</definedName>
    <definedName name="CYEAR2021" localSheetId="53">[103]Coal!$B$583:$J$583</definedName>
    <definedName name="CYEAR2021" localSheetId="54">[103]Coal!$B$583:$J$583</definedName>
    <definedName name="CYEAR2021" localSheetId="55">[103]Coal!$B$583:$J$583</definedName>
    <definedName name="CYEAR2021" localSheetId="59">[102]Coal!$B$583:$J$583</definedName>
    <definedName name="CYEAR2021" localSheetId="63">[101]Coal!$B$583:$J$583</definedName>
    <definedName name="CYEAR2021" localSheetId="64">#REF!</definedName>
    <definedName name="CYEAR2021" localSheetId="66">#REF!</definedName>
    <definedName name="CYEAR2021" localSheetId="67">[102]Coal!$B$583:$J$583</definedName>
    <definedName name="CYEAR2021" localSheetId="83">[102]Coal!$B$583:$J$583</definedName>
    <definedName name="CYEAR2021" localSheetId="87">[102]Coal!$B$583:$J$583</definedName>
    <definedName name="CYEAR2021" localSheetId="90">[102]Coal!$B$583:$J$583</definedName>
    <definedName name="CYEAR2021" localSheetId="92">[102]Coal!$B$583:$J$583</definedName>
    <definedName name="CYEAR2021" localSheetId="93">[102]Coal!$B$583:$J$583</definedName>
    <definedName name="CYEAR2021" localSheetId="94">#REF!</definedName>
    <definedName name="CYEAR2021">[102]Coal!$B$583:$J$583</definedName>
    <definedName name="CYEAR2022" localSheetId="22">[101]Coal!$K$583:$V$583</definedName>
    <definedName name="CYEAR2022" localSheetId="103">[102]Coal!$K$583:$V$583</definedName>
    <definedName name="CYEAR2022" localSheetId="34">#REF!</definedName>
    <definedName name="CYEAR2022" localSheetId="35">[102]Coal!$K$583:$V$583</definedName>
    <definedName name="CYEAR2022" localSheetId="36">[102]Coal!$K$583:$V$583</definedName>
    <definedName name="CYEAR2022" localSheetId="37">[102]Coal!$K$583:$V$583</definedName>
    <definedName name="CYEAR2022" localSheetId="38">[102]Coal!$K$583:$V$583</definedName>
    <definedName name="CYEAR2022" localSheetId="39">#REF!</definedName>
    <definedName name="CYEAR2022" localSheetId="49">[103]Coal!$K$583:$V$583</definedName>
    <definedName name="CYEAR2022" localSheetId="50">[103]Coal!$K$583:$V$583</definedName>
    <definedName name="CYEAR2022" localSheetId="51">[103]Coal!$K$583:$V$583</definedName>
    <definedName name="CYEAR2022" localSheetId="52">[103]Coal!$K$583:$V$583</definedName>
    <definedName name="CYEAR2022" localSheetId="53">[103]Coal!$K$583:$V$583</definedName>
    <definedName name="CYEAR2022" localSheetId="54">[103]Coal!$K$583:$V$583</definedName>
    <definedName name="CYEAR2022" localSheetId="55">[103]Coal!$K$583:$V$583</definedName>
    <definedName name="CYEAR2022" localSheetId="59">[102]Coal!$K$583:$V$583</definedName>
    <definedName name="CYEAR2022" localSheetId="63">[101]Coal!$K$583:$V$583</definedName>
    <definedName name="CYEAR2022" localSheetId="64">#REF!</definedName>
    <definedName name="CYEAR2022" localSheetId="66">#REF!</definedName>
    <definedName name="CYEAR2022" localSheetId="67">[102]Coal!$K$583:$V$583</definedName>
    <definedName name="CYEAR2022" localSheetId="83">[102]Coal!$K$583:$V$583</definedName>
    <definedName name="CYEAR2022" localSheetId="87">[102]Coal!$K$583:$V$583</definedName>
    <definedName name="CYEAR2022" localSheetId="90">[102]Coal!$K$583:$V$583</definedName>
    <definedName name="CYEAR2022" localSheetId="92">[102]Coal!$K$583:$V$583</definedName>
    <definedName name="CYEAR2022" localSheetId="93">[102]Coal!$K$583:$V$583</definedName>
    <definedName name="CYEAR2022" localSheetId="94">#REF!</definedName>
    <definedName name="CYEAR2022">[102]Coal!$K$583:$V$583</definedName>
    <definedName name="CYEAR2023" localSheetId="22">[101]Coal!$W$583:$AH$583</definedName>
    <definedName name="CYEAR2023" localSheetId="103">[102]Coal!$W$583:$AH$583</definedName>
    <definedName name="CYEAR2023" localSheetId="34">#REF!</definedName>
    <definedName name="CYEAR2023" localSheetId="35">[102]Coal!$W$583:$AH$583</definedName>
    <definedName name="CYEAR2023" localSheetId="36">[102]Coal!$W$583:$AH$583</definedName>
    <definedName name="CYEAR2023" localSheetId="37">[102]Coal!$W$583:$AH$583</definedName>
    <definedName name="CYEAR2023" localSheetId="38">[102]Coal!$W$583:$AH$583</definedName>
    <definedName name="CYEAR2023" localSheetId="39">#REF!</definedName>
    <definedName name="CYEAR2023" localSheetId="49">[103]Coal!$W$583:$AH$583</definedName>
    <definedName name="CYEAR2023" localSheetId="50">[103]Coal!$W$583:$AH$583</definedName>
    <definedName name="CYEAR2023" localSheetId="51">[103]Coal!$W$583:$AH$583</definedName>
    <definedName name="CYEAR2023" localSheetId="52">[103]Coal!$W$583:$AH$583</definedName>
    <definedName name="CYEAR2023" localSheetId="53">[103]Coal!$W$583:$AH$583</definedName>
    <definedName name="CYEAR2023" localSheetId="54">[103]Coal!$W$583:$AH$583</definedName>
    <definedName name="CYEAR2023" localSheetId="55">[103]Coal!$W$583:$AH$583</definedName>
    <definedName name="CYEAR2023" localSheetId="59">[102]Coal!$W$583:$AH$583</definedName>
    <definedName name="CYEAR2023" localSheetId="63">[101]Coal!$W$583:$AH$583</definedName>
    <definedName name="CYEAR2023" localSheetId="64">#REF!</definedName>
    <definedName name="CYEAR2023" localSheetId="66">#REF!</definedName>
    <definedName name="CYEAR2023" localSheetId="67">[102]Coal!$W$583:$AH$583</definedName>
    <definedName name="CYEAR2023" localSheetId="83">[102]Coal!$W$583:$AH$583</definedName>
    <definedName name="CYEAR2023" localSheetId="87">[102]Coal!$W$583:$AH$583</definedName>
    <definedName name="CYEAR2023" localSheetId="90">[102]Coal!$W$583:$AH$583</definedName>
    <definedName name="CYEAR2023" localSheetId="92">[102]Coal!$W$583:$AH$583</definedName>
    <definedName name="CYEAR2023" localSheetId="93">[102]Coal!$W$583:$AH$583</definedName>
    <definedName name="CYEAR2023" localSheetId="94">#REF!</definedName>
    <definedName name="CYEAR2023">[102]Coal!$W$583:$AH$583</definedName>
    <definedName name="CYEAR2024" localSheetId="22">[101]Coal!$AI$583:$AT$583</definedName>
    <definedName name="CYEAR2024" localSheetId="103">[102]Coal!$AI$583:$AT$583</definedName>
    <definedName name="CYEAR2024" localSheetId="34">#REF!</definedName>
    <definedName name="CYEAR2024" localSheetId="35">[102]Coal!$AI$583:$AT$583</definedName>
    <definedName name="CYEAR2024" localSheetId="36">[102]Coal!$AI$583:$AT$583</definedName>
    <definedName name="CYEAR2024" localSheetId="37">[102]Coal!$AI$583:$AT$583</definedName>
    <definedName name="CYEAR2024" localSheetId="38">[102]Coal!$AI$583:$AT$583</definedName>
    <definedName name="CYEAR2024" localSheetId="39">#REF!</definedName>
    <definedName name="CYEAR2024" localSheetId="49">[103]Coal!$AI$583:$AT$583</definedName>
    <definedName name="CYEAR2024" localSheetId="50">[103]Coal!$AI$583:$AT$583</definedName>
    <definedName name="CYEAR2024" localSheetId="51">[103]Coal!$AI$583:$AT$583</definedName>
    <definedName name="CYEAR2024" localSheetId="52">[103]Coal!$AI$583:$AT$583</definedName>
    <definedName name="CYEAR2024" localSheetId="53">[103]Coal!$AI$583:$AT$583</definedName>
    <definedName name="CYEAR2024" localSheetId="54">[103]Coal!$AI$583:$AT$583</definedName>
    <definedName name="CYEAR2024" localSheetId="55">[103]Coal!$AI$583:$AT$583</definedName>
    <definedName name="CYEAR2024" localSheetId="59">[102]Coal!$AI$583:$AT$583</definedName>
    <definedName name="CYEAR2024" localSheetId="63">[101]Coal!$AI$583:$AT$583</definedName>
    <definedName name="CYEAR2024" localSheetId="64">#REF!</definedName>
    <definedName name="CYEAR2024" localSheetId="66">#REF!</definedName>
    <definedName name="CYEAR2024" localSheetId="67">[102]Coal!$AI$583:$AT$583</definedName>
    <definedName name="CYEAR2024" localSheetId="83">[102]Coal!$AI$583:$AT$583</definedName>
    <definedName name="CYEAR2024" localSheetId="87">[102]Coal!$AI$583:$AT$583</definedName>
    <definedName name="CYEAR2024" localSheetId="90">[102]Coal!$AI$583:$AT$583</definedName>
    <definedName name="CYEAR2024" localSheetId="92">[102]Coal!$AI$583:$AT$583</definedName>
    <definedName name="CYEAR2024" localSheetId="93">[102]Coal!$AI$583:$AT$583</definedName>
    <definedName name="CYEAR2024" localSheetId="94">#REF!</definedName>
    <definedName name="CYEAR2024">[102]Coal!$AI$583:$AT$583</definedName>
    <definedName name="CYEAR2025" localSheetId="22">[101]Coal!$AU$583:$AX$583</definedName>
    <definedName name="CYEAR2025" localSheetId="103">[102]Coal!$AU$583:$AX$583</definedName>
    <definedName name="CYEAR2025" localSheetId="34">#REF!</definedName>
    <definedName name="CYEAR2025" localSheetId="35">[102]Coal!$AU$583:$AX$583</definedName>
    <definedName name="CYEAR2025" localSheetId="36">[102]Coal!$AU$583:$AX$583</definedName>
    <definedName name="CYEAR2025" localSheetId="37">[102]Coal!$AU$583:$AX$583</definedName>
    <definedName name="CYEAR2025" localSheetId="38">[102]Coal!$AU$583:$AX$583</definedName>
    <definedName name="CYEAR2025" localSheetId="39">#REF!</definedName>
    <definedName name="CYEAR2025" localSheetId="49">[103]Coal!$AU$583:$AX$583</definedName>
    <definedName name="CYEAR2025" localSheetId="50">[103]Coal!$AU$583:$AX$583</definedName>
    <definedName name="CYEAR2025" localSheetId="51">[103]Coal!$AU$583:$AX$583</definedName>
    <definedName name="CYEAR2025" localSheetId="52">[103]Coal!$AU$583:$AX$583</definedName>
    <definedName name="CYEAR2025" localSheetId="53">[103]Coal!$AU$583:$AX$583</definedName>
    <definedName name="CYEAR2025" localSheetId="54">[103]Coal!$AU$583:$AX$583</definedName>
    <definedName name="CYEAR2025" localSheetId="55">[103]Coal!$AU$583:$AX$583</definedName>
    <definedName name="CYEAR2025" localSheetId="59">[102]Coal!$AU$583:$AX$583</definedName>
    <definedName name="CYEAR2025" localSheetId="63">[101]Coal!$AU$583:$AX$583</definedName>
    <definedName name="CYEAR2025" localSheetId="64">#REF!</definedName>
    <definedName name="CYEAR2025" localSheetId="66">#REF!</definedName>
    <definedName name="CYEAR2025" localSheetId="67">[102]Coal!$AU$583:$AX$583</definedName>
    <definedName name="CYEAR2025" localSheetId="83">[102]Coal!$AU$583:$AX$583</definedName>
    <definedName name="CYEAR2025" localSheetId="87">[102]Coal!$AU$583:$AX$583</definedName>
    <definedName name="CYEAR2025" localSheetId="90">[102]Coal!$AU$583:$AX$583</definedName>
    <definedName name="CYEAR2025" localSheetId="92">[102]Coal!$AU$583:$AX$583</definedName>
    <definedName name="CYEAR2025" localSheetId="93">[102]Coal!$AU$583:$AX$583</definedName>
    <definedName name="CYEAR2025" localSheetId="94">#REF!</definedName>
    <definedName name="CYEAR2025">[102]Coal!$AU$583:$AX$583</definedName>
    <definedName name="d" localSheetId="16" hidden="1">'[104]Fax a enviar'!#REF!</definedName>
    <definedName name="d" localSheetId="19" hidden="1">'[104]Fax a enviar'!#REF!</definedName>
    <definedName name="d" localSheetId="20" hidden="1">'[104]Fax a enviar'!#REF!</definedName>
    <definedName name="d" localSheetId="22" hidden="1">'[104]Fax a enviar'!#REF!</definedName>
    <definedName name="d" localSheetId="23" hidden="1">'[104]Fax a enviar'!#REF!</definedName>
    <definedName name="d" localSheetId="26" hidden="1">#REF!</definedName>
    <definedName name="d" localSheetId="103" hidden="1">'[104]Fax a enviar'!#REF!</definedName>
    <definedName name="d" localSheetId="31" hidden="1">'[104]Fax a enviar'!#REF!</definedName>
    <definedName name="d" localSheetId="34" hidden="1">#REF!</definedName>
    <definedName name="d" localSheetId="35" hidden="1">'[104]Fax a enviar'!#REF!</definedName>
    <definedName name="d" localSheetId="36" hidden="1">'[104]Fax a enviar'!#REF!</definedName>
    <definedName name="d" localSheetId="37" hidden="1">'[104]Fax a enviar'!#REF!</definedName>
    <definedName name="d" localSheetId="38" hidden="1">'[104]Fax a enviar'!#REF!</definedName>
    <definedName name="d" localSheetId="39" hidden="1">#REF!</definedName>
    <definedName name="d" localSheetId="49">#REF!</definedName>
    <definedName name="d" localSheetId="50">#REF!</definedName>
    <definedName name="d" localSheetId="51">#REF!</definedName>
    <definedName name="d" localSheetId="52">#REF!</definedName>
    <definedName name="d" localSheetId="53">#REF!</definedName>
    <definedName name="d" localSheetId="54">#REF!</definedName>
    <definedName name="d" localSheetId="55">#REF!</definedName>
    <definedName name="d" localSheetId="59" hidden="1">'[104]Fax a enviar'!#REF!</definedName>
    <definedName name="d" localSheetId="60" hidden="1">'[104]Fax a enviar'!#REF!</definedName>
    <definedName name="d" localSheetId="63" hidden="1">'[104]Fax a enviar'!#REF!</definedName>
    <definedName name="d" localSheetId="64" hidden="1">#REF!</definedName>
    <definedName name="d" localSheetId="15" hidden="1">'[104]Fax a enviar'!#REF!</definedName>
    <definedName name="d" localSheetId="66" hidden="1">#REF!</definedName>
    <definedName name="d" localSheetId="67" hidden="1">'[104]Fax a enviar'!#REF!</definedName>
    <definedName name="d" localSheetId="17" hidden="1">'[104]Fax a enviar'!#REF!</definedName>
    <definedName name="d" localSheetId="83" hidden="1">'[104]Fax a enviar'!#REF!</definedName>
    <definedName name="d" localSheetId="84" hidden="1">'[104]Fax a enviar'!#REF!</definedName>
    <definedName name="d" localSheetId="85" hidden="1">'[104]Fax a enviar'!#REF!</definedName>
    <definedName name="d" localSheetId="86" hidden="1">'[104]Fax a enviar'!#REF!</definedName>
    <definedName name="d" localSheetId="87" hidden="1">'[104]Fax a enviar'!#REF!</definedName>
    <definedName name="d" localSheetId="90" hidden="1">'[104]Fax a enviar'!#REF!</definedName>
    <definedName name="d" localSheetId="92" hidden="1">'[104]Fax a enviar'!#REF!</definedName>
    <definedName name="d" localSheetId="93" hidden="1">'[104]Fax a enviar'!#REF!</definedName>
    <definedName name="d" localSheetId="18" hidden="1">'[104]Fax a enviar'!#REF!</definedName>
    <definedName name="d" localSheetId="94" hidden="1">#REF!</definedName>
    <definedName name="d" localSheetId="95" hidden="1">'[104]Fax a enviar'!#REF!</definedName>
    <definedName name="d" localSheetId="98" hidden="1">'[104]Fax a enviar'!#REF!</definedName>
    <definedName name="d" localSheetId="99" hidden="1">'[104]Fax a enviar'!#REF!</definedName>
    <definedName name="d" localSheetId="102" hidden="1">'[104]Fax a enviar'!#REF!</definedName>
    <definedName name="d" localSheetId="21" hidden="1">'[104]Fax a enviar'!#REF!</definedName>
    <definedName name="d" localSheetId="24" hidden="1">'[104]Fax a enviar'!#REF!</definedName>
    <definedName name="d" localSheetId="25" hidden="1">#REF!</definedName>
    <definedName name="d" hidden="1">'[104]Fax a enviar'!#REF!</definedName>
    <definedName name="D_ALTBCA_GDP" localSheetId="16">#REF!</definedName>
    <definedName name="D_ALTBCA_GDP" localSheetId="19">#REF!</definedName>
    <definedName name="D_ALTBCA_GDP" localSheetId="20">#REF!</definedName>
    <definedName name="D_ALTBCA_GDP" localSheetId="22">#REF!</definedName>
    <definedName name="D_ALTBCA_GDP" localSheetId="23">#REF!</definedName>
    <definedName name="D_ALTBCA_GDP" localSheetId="31">#REF!</definedName>
    <definedName name="D_ALTBCA_GDP" localSheetId="34">#REF!</definedName>
    <definedName name="D_ALTBCA_GDP" localSheetId="35">#REF!</definedName>
    <definedName name="D_ALTBCA_GDP" localSheetId="36">#REF!</definedName>
    <definedName name="D_ALTBCA_GDP" localSheetId="37">#REF!</definedName>
    <definedName name="D_ALTBCA_GDP" localSheetId="38">#REF!</definedName>
    <definedName name="D_ALTBCA_GDP" localSheetId="39">#REF!</definedName>
    <definedName name="D_ALTBCA_GDP" localSheetId="59">#REF!</definedName>
    <definedName name="D_ALTBCA_GDP" localSheetId="67">#REF!</definedName>
    <definedName name="D_ALTBCA_GDP" localSheetId="17">#REF!</definedName>
    <definedName name="D_ALTBCA_GDP" localSheetId="87">#REF!</definedName>
    <definedName name="D_ALTBCA_GDP" localSheetId="90">#REF!</definedName>
    <definedName name="D_ALTBCA_GDP" localSheetId="92">#REF!</definedName>
    <definedName name="D_ALTBCA_GDP" localSheetId="93">#REF!</definedName>
    <definedName name="D_ALTBCA_GDP" localSheetId="18">#REF!</definedName>
    <definedName name="D_ALTBCA_GDP" localSheetId="98">#REF!</definedName>
    <definedName name="D_ALTBCA_GDP" localSheetId="99">#REF!</definedName>
    <definedName name="D_ALTBCA_GDP" localSheetId="21">#REF!</definedName>
    <definedName name="D_ALTBCA_GDP" localSheetId="24">#REF!</definedName>
    <definedName name="D_ALTBCA_GDP">#REF!</definedName>
    <definedName name="D_ALTNGDP_R" localSheetId="16">#REF!</definedName>
    <definedName name="D_ALTNGDP_R" localSheetId="19">#REF!</definedName>
    <definedName name="D_ALTNGDP_R" localSheetId="20">#REF!</definedName>
    <definedName name="D_ALTNGDP_R" localSheetId="22">#REF!</definedName>
    <definedName name="D_ALTNGDP_R" localSheetId="23">#REF!</definedName>
    <definedName name="D_ALTNGDP_R" localSheetId="34">#REF!</definedName>
    <definedName name="D_ALTNGDP_R" localSheetId="35">#REF!</definedName>
    <definedName name="D_ALTNGDP_R" localSheetId="36">#REF!</definedName>
    <definedName name="D_ALTNGDP_R" localSheetId="37">#REF!</definedName>
    <definedName name="D_ALTNGDP_R" localSheetId="38">#REF!</definedName>
    <definedName name="D_ALTNGDP_R" localSheetId="39">#REF!</definedName>
    <definedName name="D_ALTNGDP_R" localSheetId="59">#REF!</definedName>
    <definedName name="D_ALTNGDP_R" localSheetId="67">#REF!</definedName>
    <definedName name="D_ALTNGDP_R" localSheetId="17">#REF!</definedName>
    <definedName name="D_ALTNGDP_R" localSheetId="87">#REF!</definedName>
    <definedName name="D_ALTNGDP_R" localSheetId="90">#REF!</definedName>
    <definedName name="D_ALTNGDP_R" localSheetId="92">#REF!</definedName>
    <definedName name="D_ALTNGDP_R" localSheetId="93">#REF!</definedName>
    <definedName name="D_ALTNGDP_R" localSheetId="18">#REF!</definedName>
    <definedName name="D_ALTNGDP_R" localSheetId="98">#REF!</definedName>
    <definedName name="D_ALTNGDP_R" localSheetId="99">#REF!</definedName>
    <definedName name="D_ALTNGDP_R" localSheetId="21">#REF!</definedName>
    <definedName name="D_ALTNGDP_R" localSheetId="24">#REF!</definedName>
    <definedName name="D_ALTNGDP_R">#REF!</definedName>
    <definedName name="D_ALTNGDP_RG" localSheetId="16">#REF!</definedName>
    <definedName name="D_ALTNGDP_RG" localSheetId="19">#REF!</definedName>
    <definedName name="D_ALTNGDP_RG" localSheetId="20">#REF!</definedName>
    <definedName name="D_ALTNGDP_RG" localSheetId="22">#REF!</definedName>
    <definedName name="D_ALTNGDP_RG" localSheetId="23">#REF!</definedName>
    <definedName name="D_ALTNGDP_RG" localSheetId="34">#REF!</definedName>
    <definedName name="D_ALTNGDP_RG" localSheetId="35">#REF!</definedName>
    <definedName name="D_ALTNGDP_RG" localSheetId="36">#REF!</definedName>
    <definedName name="D_ALTNGDP_RG" localSheetId="37">#REF!</definedName>
    <definedName name="D_ALTNGDP_RG" localSheetId="38">#REF!</definedName>
    <definedName name="D_ALTNGDP_RG" localSheetId="39">#REF!</definedName>
    <definedName name="D_ALTNGDP_RG" localSheetId="59">#REF!</definedName>
    <definedName name="D_ALTNGDP_RG" localSheetId="67">#REF!</definedName>
    <definedName name="D_ALTNGDP_RG" localSheetId="17">#REF!</definedName>
    <definedName name="D_ALTNGDP_RG" localSheetId="87">#REF!</definedName>
    <definedName name="D_ALTNGDP_RG" localSheetId="90">#REF!</definedName>
    <definedName name="D_ALTNGDP_RG" localSheetId="92">#REF!</definedName>
    <definedName name="D_ALTNGDP_RG" localSheetId="93">#REF!</definedName>
    <definedName name="D_ALTNGDP_RG" localSheetId="18">#REF!</definedName>
    <definedName name="D_ALTNGDP_RG" localSheetId="98">#REF!</definedName>
    <definedName name="D_ALTNGDP_RG" localSheetId="99">#REF!</definedName>
    <definedName name="D_ALTNGDP_RG" localSheetId="21">#REF!</definedName>
    <definedName name="D_ALTNGDP_RG" localSheetId="24">#REF!</definedName>
    <definedName name="D_ALTNGDP_RG">#REF!</definedName>
    <definedName name="D_ALTPCPI" localSheetId="16">#REF!</definedName>
    <definedName name="D_ALTPCPI" localSheetId="34">#REF!</definedName>
    <definedName name="D_ALTPCPI" localSheetId="35">#REF!</definedName>
    <definedName name="D_ALTPCPI" localSheetId="36">#REF!</definedName>
    <definedName name="D_ALTPCPI" localSheetId="37">#REF!</definedName>
    <definedName name="D_ALTPCPI" localSheetId="38">#REF!</definedName>
    <definedName name="D_ALTPCPI" localSheetId="39">#REF!</definedName>
    <definedName name="D_ALTPCPI" localSheetId="17">#REF!</definedName>
    <definedName name="D_ALTPCPI" localSheetId="90">#REF!</definedName>
    <definedName name="D_ALTPCPI" localSheetId="92">#REF!</definedName>
    <definedName name="D_ALTPCPI" localSheetId="93">#REF!</definedName>
    <definedName name="D_ALTPCPI">#REF!</definedName>
    <definedName name="D_ALTPCPIG" localSheetId="16">#REF!</definedName>
    <definedName name="D_ALTPCPIG" localSheetId="34">#REF!</definedName>
    <definedName name="D_ALTPCPIG" localSheetId="35">#REF!</definedName>
    <definedName name="D_ALTPCPIG" localSheetId="36">#REF!</definedName>
    <definedName name="D_ALTPCPIG" localSheetId="37">#REF!</definedName>
    <definedName name="D_ALTPCPIG" localSheetId="38">#REF!</definedName>
    <definedName name="D_ALTPCPIG" localSheetId="39">#REF!</definedName>
    <definedName name="D_ALTPCPIG" localSheetId="17">#REF!</definedName>
    <definedName name="D_ALTPCPIG" localSheetId="90">#REF!</definedName>
    <definedName name="D_ALTPCPIG" localSheetId="92">#REF!</definedName>
    <definedName name="D_ALTPCPIG" localSheetId="93">#REF!</definedName>
    <definedName name="D_ALTPCPIG">#REF!</definedName>
    <definedName name="D_B" localSheetId="16">#REF!</definedName>
    <definedName name="D_B" localSheetId="19">#REF!</definedName>
    <definedName name="D_B" localSheetId="20">#REF!</definedName>
    <definedName name="D_B" localSheetId="22">#REF!</definedName>
    <definedName name="D_B" localSheetId="26">#REF!</definedName>
    <definedName name="D_B" localSheetId="103">#REF!</definedName>
    <definedName name="D_B" localSheetId="31">#REF!</definedName>
    <definedName name="D_B" localSheetId="34">#REF!</definedName>
    <definedName name="D_B" localSheetId="35">#REF!</definedName>
    <definedName name="D_B" localSheetId="36">#REF!</definedName>
    <definedName name="D_B" localSheetId="37">#REF!</definedName>
    <definedName name="D_B" localSheetId="38">#REF!</definedName>
    <definedName name="D_B" localSheetId="39">#REF!</definedName>
    <definedName name="D_B" localSheetId="49">#REF!</definedName>
    <definedName name="D_B" localSheetId="53">#REF!</definedName>
    <definedName name="D_B" localSheetId="60">#REF!</definedName>
    <definedName name="D_B" localSheetId="63">#REF!</definedName>
    <definedName name="D_B" localSheetId="64">#REF!</definedName>
    <definedName name="D_B" localSheetId="15">#REF!</definedName>
    <definedName name="D_B" localSheetId="67">#REF!</definedName>
    <definedName name="D_B" localSheetId="17">#REF!</definedName>
    <definedName name="D_B" localSheetId="82">#REF!</definedName>
    <definedName name="D_B" localSheetId="83">#REF!</definedName>
    <definedName name="D_B" localSheetId="84">#REF!</definedName>
    <definedName name="D_B" localSheetId="85">#REF!</definedName>
    <definedName name="D_B" localSheetId="86">#REF!</definedName>
    <definedName name="D_B" localSheetId="90">#REF!</definedName>
    <definedName name="D_B" localSheetId="92">#REF!</definedName>
    <definedName name="D_B" localSheetId="93">#REF!</definedName>
    <definedName name="D_B" localSheetId="18">#REF!</definedName>
    <definedName name="D_B" localSheetId="99">#REF!</definedName>
    <definedName name="D_B" localSheetId="102">#REF!</definedName>
    <definedName name="D_B" localSheetId="21">#REF!</definedName>
    <definedName name="D_B" localSheetId="24">#REF!</definedName>
    <definedName name="D_B" localSheetId="25">#REF!</definedName>
    <definedName name="D_B">#REF!</definedName>
    <definedName name="D_BCA_GDP" localSheetId="16">#REF!</definedName>
    <definedName name="D_BCA_GDP" localSheetId="34">#REF!</definedName>
    <definedName name="D_BCA_GDP" localSheetId="35">#REF!</definedName>
    <definedName name="D_BCA_GDP" localSheetId="36">#REF!</definedName>
    <definedName name="D_BCA_GDP" localSheetId="37">#REF!</definedName>
    <definedName name="D_BCA_GDP" localSheetId="38">#REF!</definedName>
    <definedName name="D_BCA_GDP" localSheetId="39">#REF!</definedName>
    <definedName name="D_BCA_GDP" localSheetId="17">#REF!</definedName>
    <definedName name="D_BCA_GDP" localSheetId="90">#REF!</definedName>
    <definedName name="D_BCA_GDP" localSheetId="92">#REF!</definedName>
    <definedName name="D_BCA_GDP" localSheetId="93">#REF!</definedName>
    <definedName name="D_BCA_GDP">#REF!</definedName>
    <definedName name="D_BFD" localSheetId="16">#REF!</definedName>
    <definedName name="D_BFD" localSheetId="34">#REF!</definedName>
    <definedName name="D_BFD" localSheetId="35">#REF!</definedName>
    <definedName name="D_BFD" localSheetId="36">#REF!</definedName>
    <definedName name="D_BFD" localSheetId="37">#REF!</definedName>
    <definedName name="D_BFD" localSheetId="38">#REF!</definedName>
    <definedName name="D_BFD" localSheetId="39">#REF!</definedName>
    <definedName name="D_BFD" localSheetId="17">#REF!</definedName>
    <definedName name="D_BFD" localSheetId="90">#REF!</definedName>
    <definedName name="D_BFD" localSheetId="92">#REF!</definedName>
    <definedName name="D_BFD" localSheetId="93">#REF!</definedName>
    <definedName name="D_BFD">#REF!</definedName>
    <definedName name="D_BFL" localSheetId="16">#REF!</definedName>
    <definedName name="D_BFL" localSheetId="34">#REF!</definedName>
    <definedName name="D_BFL" localSheetId="35">#REF!</definedName>
    <definedName name="D_BFL" localSheetId="36">#REF!</definedName>
    <definedName name="D_BFL" localSheetId="37">#REF!</definedName>
    <definedName name="D_BFL" localSheetId="38">#REF!</definedName>
    <definedName name="D_BFL" localSheetId="39">#REF!</definedName>
    <definedName name="D_BFL" localSheetId="17">#REF!</definedName>
    <definedName name="D_BFL" localSheetId="90">#REF!</definedName>
    <definedName name="D_BFL" localSheetId="92">#REF!</definedName>
    <definedName name="D_BFL" localSheetId="93">#REF!</definedName>
    <definedName name="D_BFL">#REF!</definedName>
    <definedName name="D_BFL_D" localSheetId="16">#REF!</definedName>
    <definedName name="D_BFL_D" localSheetId="34">#REF!</definedName>
    <definedName name="D_BFL_D" localSheetId="35">#REF!</definedName>
    <definedName name="D_BFL_D" localSheetId="36">#REF!</definedName>
    <definedName name="D_BFL_D" localSheetId="37">#REF!</definedName>
    <definedName name="D_BFL_D" localSheetId="38">#REF!</definedName>
    <definedName name="D_BFL_D" localSheetId="39">#REF!</definedName>
    <definedName name="D_BFL_D" localSheetId="17">#REF!</definedName>
    <definedName name="D_BFL_D" localSheetId="90">#REF!</definedName>
    <definedName name="D_BFL_D" localSheetId="92">#REF!</definedName>
    <definedName name="D_BFL_D" localSheetId="93">#REF!</definedName>
    <definedName name="D_BFL_D">#REF!</definedName>
    <definedName name="D_BFL_S" localSheetId="16">#REF!</definedName>
    <definedName name="D_BFL_S" localSheetId="34">#REF!</definedName>
    <definedName name="D_BFL_S" localSheetId="35">#REF!</definedName>
    <definedName name="D_BFL_S" localSheetId="36">#REF!</definedName>
    <definedName name="D_BFL_S" localSheetId="37">#REF!</definedName>
    <definedName name="D_BFL_S" localSheetId="38">#REF!</definedName>
    <definedName name="D_BFL_S" localSheetId="39">#REF!</definedName>
    <definedName name="D_BFL_S" localSheetId="17">#REF!</definedName>
    <definedName name="D_BFL_S" localSheetId="90">#REF!</definedName>
    <definedName name="D_BFL_S" localSheetId="92">#REF!</definedName>
    <definedName name="D_BFL_S" localSheetId="93">#REF!</definedName>
    <definedName name="D_BFL_S">#REF!</definedName>
    <definedName name="D_BFLG" localSheetId="16">#REF!</definedName>
    <definedName name="D_BFLG" localSheetId="34">#REF!</definedName>
    <definedName name="D_BFLG" localSheetId="35">#REF!</definedName>
    <definedName name="D_BFLG" localSheetId="36">#REF!</definedName>
    <definedName name="D_BFLG" localSheetId="37">#REF!</definedName>
    <definedName name="D_BFLG" localSheetId="38">#REF!</definedName>
    <definedName name="D_BFLG" localSheetId="39">#REF!</definedName>
    <definedName name="D_BFLG" localSheetId="17">#REF!</definedName>
    <definedName name="D_BFLG" localSheetId="90">#REF!</definedName>
    <definedName name="D_BFLG" localSheetId="92">#REF!</definedName>
    <definedName name="D_BFLG" localSheetId="93">#REF!</definedName>
    <definedName name="D_BFLG">#REF!</definedName>
    <definedName name="D_BFOP" localSheetId="16">#REF!</definedName>
    <definedName name="D_BFOP" localSheetId="34">#REF!</definedName>
    <definedName name="D_BFOP" localSheetId="35">#REF!</definedName>
    <definedName name="D_BFOP" localSheetId="36">#REF!</definedName>
    <definedName name="D_BFOP" localSheetId="37">#REF!</definedName>
    <definedName name="D_BFOP" localSheetId="38">#REF!</definedName>
    <definedName name="D_BFOP" localSheetId="39">#REF!</definedName>
    <definedName name="D_BFOP" localSheetId="17">#REF!</definedName>
    <definedName name="D_BFOP" localSheetId="90">#REF!</definedName>
    <definedName name="D_BFOP" localSheetId="92">#REF!</definedName>
    <definedName name="D_BFOP" localSheetId="93">#REF!</definedName>
    <definedName name="D_BFOP">#REF!</definedName>
    <definedName name="D_BFPP" localSheetId="16">#REF!</definedName>
    <definedName name="D_BFPP" localSheetId="34">#REF!</definedName>
    <definedName name="D_BFPP" localSheetId="35">#REF!</definedName>
    <definedName name="D_BFPP" localSheetId="36">#REF!</definedName>
    <definedName name="D_BFPP" localSheetId="37">#REF!</definedName>
    <definedName name="D_BFPP" localSheetId="38">#REF!</definedName>
    <definedName name="D_BFPP" localSheetId="39">#REF!</definedName>
    <definedName name="D_BFPP" localSheetId="17">#REF!</definedName>
    <definedName name="D_BFPP" localSheetId="90">#REF!</definedName>
    <definedName name="D_BFPP" localSheetId="92">#REF!</definedName>
    <definedName name="D_BFPP" localSheetId="93">#REF!</definedName>
    <definedName name="D_BFPP">#REF!</definedName>
    <definedName name="D_BFRA1" localSheetId="16">#REF!</definedName>
    <definedName name="D_BFRA1" localSheetId="34">#REF!</definedName>
    <definedName name="D_BFRA1" localSheetId="35">#REF!</definedName>
    <definedName name="D_BFRA1" localSheetId="36">#REF!</definedName>
    <definedName name="D_BFRA1" localSheetId="37">#REF!</definedName>
    <definedName name="D_BFRA1" localSheetId="38">#REF!</definedName>
    <definedName name="D_BFRA1" localSheetId="39">#REF!</definedName>
    <definedName name="D_BFRA1" localSheetId="17">#REF!</definedName>
    <definedName name="D_BFRA1" localSheetId="90">#REF!</definedName>
    <definedName name="D_BFRA1" localSheetId="92">#REF!</definedName>
    <definedName name="D_BFRA1" localSheetId="93">#REF!</definedName>
    <definedName name="D_BFRA1">#REF!</definedName>
    <definedName name="D_BFX" localSheetId="16">#REF!</definedName>
    <definedName name="D_BFX" localSheetId="34">#REF!</definedName>
    <definedName name="D_BFX" localSheetId="35">#REF!</definedName>
    <definedName name="D_BFX" localSheetId="36">#REF!</definedName>
    <definedName name="D_BFX" localSheetId="37">#REF!</definedName>
    <definedName name="D_BFX" localSheetId="38">#REF!</definedName>
    <definedName name="D_BFX" localSheetId="39">#REF!</definedName>
    <definedName name="D_BFX" localSheetId="17">#REF!</definedName>
    <definedName name="D_BFX" localSheetId="90">#REF!</definedName>
    <definedName name="D_BFX" localSheetId="92">#REF!</definedName>
    <definedName name="D_BFX" localSheetId="93">#REF!</definedName>
    <definedName name="D_BFX">#REF!</definedName>
    <definedName name="D_BFXG" localSheetId="16">#REF!</definedName>
    <definedName name="D_BFXG" localSheetId="34">#REF!</definedName>
    <definedName name="D_BFXG" localSheetId="35">#REF!</definedName>
    <definedName name="D_BFXG" localSheetId="36">#REF!</definedName>
    <definedName name="D_BFXG" localSheetId="37">#REF!</definedName>
    <definedName name="D_BFXG" localSheetId="38">#REF!</definedName>
    <definedName name="D_BFXG" localSheetId="39">#REF!</definedName>
    <definedName name="D_BFXG" localSheetId="17">#REF!</definedName>
    <definedName name="D_BFXG" localSheetId="90">#REF!</definedName>
    <definedName name="D_BFXG" localSheetId="92">#REF!</definedName>
    <definedName name="D_BFXG" localSheetId="93">#REF!</definedName>
    <definedName name="D_BFXG">#REF!</definedName>
    <definedName name="D_BFXP" localSheetId="16">#REF!</definedName>
    <definedName name="D_BFXP" localSheetId="34">#REF!</definedName>
    <definedName name="D_BFXP" localSheetId="35">#REF!</definedName>
    <definedName name="D_BFXP" localSheetId="36">#REF!</definedName>
    <definedName name="D_BFXP" localSheetId="37">#REF!</definedName>
    <definedName name="D_BFXP" localSheetId="38">#REF!</definedName>
    <definedName name="D_BFXP" localSheetId="39">#REF!</definedName>
    <definedName name="D_BFXP" localSheetId="17">#REF!</definedName>
    <definedName name="D_BFXP" localSheetId="90">#REF!</definedName>
    <definedName name="D_BFXP" localSheetId="92">#REF!</definedName>
    <definedName name="D_BFXP" localSheetId="93">#REF!</definedName>
    <definedName name="D_BFXP">#REF!</definedName>
    <definedName name="D_BRASS" localSheetId="16">#REF!</definedName>
    <definedName name="D_BRASS" localSheetId="34">#REF!</definedName>
    <definedName name="D_BRASS" localSheetId="35">#REF!</definedName>
    <definedName name="D_BRASS" localSheetId="36">#REF!</definedName>
    <definedName name="D_BRASS" localSheetId="37">#REF!</definedName>
    <definedName name="D_BRASS" localSheetId="38">#REF!</definedName>
    <definedName name="D_BRASS" localSheetId="39">#REF!</definedName>
    <definedName name="D_BRASS" localSheetId="17">#REF!</definedName>
    <definedName name="D_BRASS" localSheetId="90">#REF!</definedName>
    <definedName name="D_BRASS" localSheetId="92">#REF!</definedName>
    <definedName name="D_BRASS" localSheetId="93">#REF!</definedName>
    <definedName name="D_BRASS">#REF!</definedName>
    <definedName name="D_CalcNGS" localSheetId="16">#REF!</definedName>
    <definedName name="D_CalcNGS" localSheetId="34">#REF!</definedName>
    <definedName name="D_CalcNGS" localSheetId="35">#REF!</definedName>
    <definedName name="D_CalcNGS" localSheetId="36">#REF!</definedName>
    <definedName name="D_CalcNGS" localSheetId="37">#REF!</definedName>
    <definedName name="D_CalcNGS" localSheetId="38">#REF!</definedName>
    <definedName name="D_CalcNGS" localSheetId="39">#REF!</definedName>
    <definedName name="D_CalcNGS" localSheetId="17">#REF!</definedName>
    <definedName name="D_CalcNGS" localSheetId="90">#REF!</definedName>
    <definedName name="D_CalcNGS" localSheetId="92">#REF!</definedName>
    <definedName name="D_CalcNGS" localSheetId="93">#REF!</definedName>
    <definedName name="D_CalcNGS">#REF!</definedName>
    <definedName name="D_CalcNMG_R" localSheetId="16">#REF!</definedName>
    <definedName name="D_CalcNMG_R" localSheetId="34">#REF!</definedName>
    <definedName name="D_CalcNMG_R" localSheetId="35">#REF!</definedName>
    <definedName name="D_CalcNMG_R" localSheetId="36">#REF!</definedName>
    <definedName name="D_CalcNMG_R" localSheetId="37">#REF!</definedName>
    <definedName name="D_CalcNMG_R" localSheetId="38">#REF!</definedName>
    <definedName name="D_CalcNMG_R" localSheetId="39">#REF!</definedName>
    <definedName name="D_CalcNMG_R" localSheetId="17">#REF!</definedName>
    <definedName name="D_CalcNMG_R" localSheetId="90">#REF!</definedName>
    <definedName name="D_CalcNMG_R" localSheetId="92">#REF!</definedName>
    <definedName name="D_CalcNMG_R" localSheetId="93">#REF!</definedName>
    <definedName name="D_CalcNMG_R">#REF!</definedName>
    <definedName name="D_CalcNXG_R" localSheetId="16">#REF!</definedName>
    <definedName name="D_CalcNXG_R" localSheetId="34">#REF!</definedName>
    <definedName name="D_CalcNXG_R" localSheetId="35">#REF!</definedName>
    <definedName name="D_CalcNXG_R" localSheetId="36">#REF!</definedName>
    <definedName name="D_CalcNXG_R" localSheetId="37">#REF!</definedName>
    <definedName name="D_CalcNXG_R" localSheetId="38">#REF!</definedName>
    <definedName name="D_CalcNXG_R" localSheetId="39">#REF!</definedName>
    <definedName name="D_CalcNXG_R" localSheetId="17">#REF!</definedName>
    <definedName name="D_CalcNXG_R" localSheetId="90">#REF!</definedName>
    <definedName name="D_CalcNXG_R" localSheetId="92">#REF!</definedName>
    <definedName name="D_CalcNXG_R" localSheetId="93">#REF!</definedName>
    <definedName name="D_CalcNXG_R">#REF!</definedName>
    <definedName name="D_D" localSheetId="16">#REF!</definedName>
    <definedName name="D_D" localSheetId="34">#REF!</definedName>
    <definedName name="D_D" localSheetId="35">#REF!</definedName>
    <definedName name="D_D" localSheetId="36">#REF!</definedName>
    <definedName name="D_D" localSheetId="37">#REF!</definedName>
    <definedName name="D_D" localSheetId="38">#REF!</definedName>
    <definedName name="D_D" localSheetId="39">#REF!</definedName>
    <definedName name="D_D" localSheetId="17">#REF!</definedName>
    <definedName name="D_D" localSheetId="90">#REF!</definedName>
    <definedName name="D_D" localSheetId="92">#REF!</definedName>
    <definedName name="D_D" localSheetId="93">#REF!</definedName>
    <definedName name="D_D">#REF!</definedName>
    <definedName name="D_D_B" localSheetId="16">#REF!</definedName>
    <definedName name="D_D_B" localSheetId="34">#REF!</definedName>
    <definedName name="D_D_B" localSheetId="35">#REF!</definedName>
    <definedName name="D_D_B" localSheetId="36">#REF!</definedName>
    <definedName name="D_D_B" localSheetId="37">#REF!</definedName>
    <definedName name="D_D_B" localSheetId="38">#REF!</definedName>
    <definedName name="D_D_B" localSheetId="39">#REF!</definedName>
    <definedName name="D_D_B" localSheetId="17">#REF!</definedName>
    <definedName name="D_D_B" localSheetId="90">#REF!</definedName>
    <definedName name="D_D_B" localSheetId="92">#REF!</definedName>
    <definedName name="D_D_B" localSheetId="93">#REF!</definedName>
    <definedName name="D_D_B">#REF!</definedName>
    <definedName name="D_D_Bdiff" localSheetId="16">#REF!</definedName>
    <definedName name="D_D_Bdiff" localSheetId="34">#REF!</definedName>
    <definedName name="D_D_Bdiff" localSheetId="35">#REF!</definedName>
    <definedName name="D_D_Bdiff" localSheetId="36">#REF!</definedName>
    <definedName name="D_D_Bdiff" localSheetId="37">#REF!</definedName>
    <definedName name="D_D_Bdiff" localSheetId="38">#REF!</definedName>
    <definedName name="D_D_Bdiff" localSheetId="39">#REF!</definedName>
    <definedName name="D_D_Bdiff" localSheetId="17">#REF!</definedName>
    <definedName name="D_D_Bdiff" localSheetId="90">#REF!</definedName>
    <definedName name="D_D_Bdiff" localSheetId="92">#REF!</definedName>
    <definedName name="D_D_Bdiff" localSheetId="93">#REF!</definedName>
    <definedName name="D_D_Bdiff">#REF!</definedName>
    <definedName name="D_D_Bdiff1" localSheetId="16">#REF!</definedName>
    <definedName name="D_D_Bdiff1" localSheetId="34">#REF!</definedName>
    <definedName name="D_D_Bdiff1" localSheetId="35">#REF!</definedName>
    <definedName name="D_D_Bdiff1" localSheetId="36">#REF!</definedName>
    <definedName name="D_D_Bdiff1" localSheetId="37">#REF!</definedName>
    <definedName name="D_D_Bdiff1" localSheetId="38">#REF!</definedName>
    <definedName name="D_D_Bdiff1" localSheetId="39">#REF!</definedName>
    <definedName name="D_D_Bdiff1" localSheetId="17">#REF!</definedName>
    <definedName name="D_D_Bdiff1" localSheetId="90">#REF!</definedName>
    <definedName name="D_D_Bdiff1" localSheetId="92">#REF!</definedName>
    <definedName name="D_D_Bdiff1" localSheetId="93">#REF!</definedName>
    <definedName name="D_D_Bdiff1">#REF!</definedName>
    <definedName name="D_D_G" localSheetId="16">#REF!</definedName>
    <definedName name="D_D_G" localSheetId="34">#REF!</definedName>
    <definedName name="D_D_G" localSheetId="35">#REF!</definedName>
    <definedName name="D_D_G" localSheetId="36">#REF!</definedName>
    <definedName name="D_D_G" localSheetId="37">#REF!</definedName>
    <definedName name="D_D_G" localSheetId="38">#REF!</definedName>
    <definedName name="D_D_G" localSheetId="39">#REF!</definedName>
    <definedName name="D_D_G" localSheetId="17">#REF!</definedName>
    <definedName name="D_D_G" localSheetId="90">#REF!</definedName>
    <definedName name="D_D_G" localSheetId="92">#REF!</definedName>
    <definedName name="D_D_G" localSheetId="93">#REF!</definedName>
    <definedName name="D_D_G">#REF!</definedName>
    <definedName name="D_D_Gdiff" localSheetId="16">#REF!</definedName>
    <definedName name="D_D_Gdiff" localSheetId="34">#REF!</definedName>
    <definedName name="D_D_Gdiff" localSheetId="35">#REF!</definedName>
    <definedName name="D_D_Gdiff" localSheetId="36">#REF!</definedName>
    <definedName name="D_D_Gdiff" localSheetId="37">#REF!</definedName>
    <definedName name="D_D_Gdiff" localSheetId="38">#REF!</definedName>
    <definedName name="D_D_Gdiff" localSheetId="39">#REF!</definedName>
    <definedName name="D_D_Gdiff" localSheetId="17">#REF!</definedName>
    <definedName name="D_D_Gdiff" localSheetId="90">#REF!</definedName>
    <definedName name="D_D_Gdiff" localSheetId="92">#REF!</definedName>
    <definedName name="D_D_Gdiff" localSheetId="93">#REF!</definedName>
    <definedName name="D_D_Gdiff">#REF!</definedName>
    <definedName name="D_D_Gdiff1" localSheetId="16">#REF!</definedName>
    <definedName name="D_D_Gdiff1" localSheetId="34">#REF!</definedName>
    <definedName name="D_D_Gdiff1" localSheetId="35">#REF!</definedName>
    <definedName name="D_D_Gdiff1" localSheetId="36">#REF!</definedName>
    <definedName name="D_D_Gdiff1" localSheetId="37">#REF!</definedName>
    <definedName name="D_D_Gdiff1" localSheetId="38">#REF!</definedName>
    <definedName name="D_D_Gdiff1" localSheetId="39">#REF!</definedName>
    <definedName name="D_D_Gdiff1" localSheetId="17">#REF!</definedName>
    <definedName name="D_D_Gdiff1" localSheetId="90">#REF!</definedName>
    <definedName name="D_D_Gdiff1" localSheetId="92">#REF!</definedName>
    <definedName name="D_D_Gdiff1" localSheetId="93">#REF!</definedName>
    <definedName name="D_D_Gdiff1">#REF!</definedName>
    <definedName name="D_D_S" localSheetId="16">#REF!</definedName>
    <definedName name="D_D_S" localSheetId="34">#REF!</definedName>
    <definedName name="D_D_S" localSheetId="35">#REF!</definedName>
    <definedName name="D_D_S" localSheetId="36">#REF!</definedName>
    <definedName name="D_D_S" localSheetId="37">#REF!</definedName>
    <definedName name="D_D_S" localSheetId="38">#REF!</definedName>
    <definedName name="D_D_S" localSheetId="39">#REF!</definedName>
    <definedName name="D_D_S" localSheetId="17">#REF!</definedName>
    <definedName name="D_D_S" localSheetId="90">#REF!</definedName>
    <definedName name="D_D_S" localSheetId="92">#REF!</definedName>
    <definedName name="D_D_S" localSheetId="93">#REF!</definedName>
    <definedName name="D_D_S">#REF!</definedName>
    <definedName name="D_D_Sdiff" localSheetId="16">#REF!</definedName>
    <definedName name="D_D_Sdiff" localSheetId="34">#REF!</definedName>
    <definedName name="D_D_Sdiff" localSheetId="35">#REF!</definedName>
    <definedName name="D_D_Sdiff" localSheetId="36">#REF!</definedName>
    <definedName name="D_D_Sdiff" localSheetId="37">#REF!</definedName>
    <definedName name="D_D_Sdiff" localSheetId="38">#REF!</definedName>
    <definedName name="D_D_Sdiff" localSheetId="39">#REF!</definedName>
    <definedName name="D_D_Sdiff" localSheetId="17">#REF!</definedName>
    <definedName name="D_D_Sdiff" localSheetId="90">#REF!</definedName>
    <definedName name="D_D_Sdiff" localSheetId="92">#REF!</definedName>
    <definedName name="D_D_Sdiff" localSheetId="93">#REF!</definedName>
    <definedName name="D_D_Sdiff">#REF!</definedName>
    <definedName name="D_D_Sdiff1" localSheetId="16">#REF!</definedName>
    <definedName name="D_D_Sdiff1" localSheetId="34">#REF!</definedName>
    <definedName name="D_D_Sdiff1" localSheetId="35">#REF!</definedName>
    <definedName name="D_D_Sdiff1" localSheetId="36">#REF!</definedName>
    <definedName name="D_D_Sdiff1" localSheetId="37">#REF!</definedName>
    <definedName name="D_D_Sdiff1" localSheetId="38">#REF!</definedName>
    <definedName name="D_D_Sdiff1" localSheetId="39">#REF!</definedName>
    <definedName name="D_D_Sdiff1" localSheetId="17">#REF!</definedName>
    <definedName name="D_D_Sdiff1" localSheetId="90">#REF!</definedName>
    <definedName name="D_D_Sdiff1" localSheetId="92">#REF!</definedName>
    <definedName name="D_D_Sdiff1" localSheetId="93">#REF!</definedName>
    <definedName name="D_D_Sdiff1">#REF!</definedName>
    <definedName name="D_DA" localSheetId="16">#REF!</definedName>
    <definedName name="D_DA" localSheetId="34">#REF!</definedName>
    <definedName name="D_DA" localSheetId="35">#REF!</definedName>
    <definedName name="D_DA" localSheetId="36">#REF!</definedName>
    <definedName name="D_DA" localSheetId="37">#REF!</definedName>
    <definedName name="D_DA" localSheetId="38">#REF!</definedName>
    <definedName name="D_DA" localSheetId="39">#REF!</definedName>
    <definedName name="D_DA" localSheetId="17">#REF!</definedName>
    <definedName name="D_DA" localSheetId="90">#REF!</definedName>
    <definedName name="D_DA" localSheetId="92">#REF!</definedName>
    <definedName name="D_DA" localSheetId="93">#REF!</definedName>
    <definedName name="D_DA">#REF!</definedName>
    <definedName name="D_DAdiff" localSheetId="16">#REF!</definedName>
    <definedName name="D_DAdiff" localSheetId="34">#REF!</definedName>
    <definedName name="D_DAdiff" localSheetId="35">#REF!</definedName>
    <definedName name="D_DAdiff" localSheetId="36">#REF!</definedName>
    <definedName name="D_DAdiff" localSheetId="37">#REF!</definedName>
    <definedName name="D_DAdiff" localSheetId="38">#REF!</definedName>
    <definedName name="D_DAdiff" localSheetId="39">#REF!</definedName>
    <definedName name="D_DAdiff" localSheetId="17">#REF!</definedName>
    <definedName name="D_DAdiff" localSheetId="90">#REF!</definedName>
    <definedName name="D_DAdiff" localSheetId="92">#REF!</definedName>
    <definedName name="D_DAdiff" localSheetId="93">#REF!</definedName>
    <definedName name="D_DAdiff">#REF!</definedName>
    <definedName name="D_DAdiff1" localSheetId="16">#REF!</definedName>
    <definedName name="D_DAdiff1" localSheetId="34">#REF!</definedName>
    <definedName name="D_DAdiff1" localSheetId="35">#REF!</definedName>
    <definedName name="D_DAdiff1" localSheetId="36">#REF!</definedName>
    <definedName name="D_DAdiff1" localSheetId="37">#REF!</definedName>
    <definedName name="D_DAdiff1" localSheetId="38">#REF!</definedName>
    <definedName name="D_DAdiff1" localSheetId="39">#REF!</definedName>
    <definedName name="D_DAdiff1" localSheetId="17">#REF!</definedName>
    <definedName name="D_DAdiff1" localSheetId="90">#REF!</definedName>
    <definedName name="D_DAdiff1" localSheetId="92">#REF!</definedName>
    <definedName name="D_DAdiff1" localSheetId="93">#REF!</definedName>
    <definedName name="D_DAdiff1">#REF!</definedName>
    <definedName name="D_Ddiff" localSheetId="16">#REF!</definedName>
    <definedName name="D_Ddiff" localSheetId="34">#REF!</definedName>
    <definedName name="D_Ddiff" localSheetId="35">#REF!</definedName>
    <definedName name="D_Ddiff" localSheetId="36">#REF!</definedName>
    <definedName name="D_Ddiff" localSheetId="37">#REF!</definedName>
    <definedName name="D_Ddiff" localSheetId="38">#REF!</definedName>
    <definedName name="D_Ddiff" localSheetId="39">#REF!</definedName>
    <definedName name="D_Ddiff" localSheetId="17">#REF!</definedName>
    <definedName name="D_Ddiff" localSheetId="90">#REF!</definedName>
    <definedName name="D_Ddiff" localSheetId="92">#REF!</definedName>
    <definedName name="D_Ddiff" localSheetId="93">#REF!</definedName>
    <definedName name="D_Ddiff">#REF!</definedName>
    <definedName name="D_Ddiff1" localSheetId="16">#REF!</definedName>
    <definedName name="D_Ddiff1" localSheetId="34">#REF!</definedName>
    <definedName name="D_Ddiff1" localSheetId="35">#REF!</definedName>
    <definedName name="D_Ddiff1" localSheetId="36">#REF!</definedName>
    <definedName name="D_Ddiff1" localSheetId="37">#REF!</definedName>
    <definedName name="D_Ddiff1" localSheetId="38">#REF!</definedName>
    <definedName name="D_Ddiff1" localSheetId="39">#REF!</definedName>
    <definedName name="D_Ddiff1" localSheetId="17">#REF!</definedName>
    <definedName name="D_Ddiff1" localSheetId="90">#REF!</definedName>
    <definedName name="D_Ddiff1" localSheetId="92">#REF!</definedName>
    <definedName name="D_Ddiff1" localSheetId="93">#REF!</definedName>
    <definedName name="D_Ddiff1">#REF!</definedName>
    <definedName name="D_DSdiff" localSheetId="16">#REF!</definedName>
    <definedName name="D_DSdiff" localSheetId="34">#REF!</definedName>
    <definedName name="D_DSdiff" localSheetId="35">#REF!</definedName>
    <definedName name="D_DSdiff" localSheetId="36">#REF!</definedName>
    <definedName name="D_DSdiff" localSheetId="37">#REF!</definedName>
    <definedName name="D_DSdiff" localSheetId="38">#REF!</definedName>
    <definedName name="D_DSdiff" localSheetId="39">#REF!</definedName>
    <definedName name="D_DSdiff" localSheetId="17">#REF!</definedName>
    <definedName name="D_DSdiff" localSheetId="90">#REF!</definedName>
    <definedName name="D_DSdiff" localSheetId="92">#REF!</definedName>
    <definedName name="D_DSdiff" localSheetId="93">#REF!</definedName>
    <definedName name="D_DSdiff">#REF!</definedName>
    <definedName name="D_DSdiff1" localSheetId="16">#REF!</definedName>
    <definedName name="D_DSdiff1" localSheetId="34">#REF!</definedName>
    <definedName name="D_DSdiff1" localSheetId="35">#REF!</definedName>
    <definedName name="D_DSdiff1" localSheetId="36">#REF!</definedName>
    <definedName name="D_DSdiff1" localSheetId="37">#REF!</definedName>
    <definedName name="D_DSdiff1" localSheetId="38">#REF!</definedName>
    <definedName name="D_DSdiff1" localSheetId="39">#REF!</definedName>
    <definedName name="D_DSdiff1" localSheetId="17">#REF!</definedName>
    <definedName name="D_DSdiff1" localSheetId="90">#REF!</definedName>
    <definedName name="D_DSdiff1" localSheetId="92">#REF!</definedName>
    <definedName name="D_DSdiff1" localSheetId="93">#REF!</definedName>
    <definedName name="D_DSdiff1">#REF!</definedName>
    <definedName name="D_EDNA" localSheetId="16">#REF!</definedName>
    <definedName name="D_EDNA" localSheetId="34">#REF!</definedName>
    <definedName name="D_EDNA" localSheetId="35">#REF!</definedName>
    <definedName name="D_EDNA" localSheetId="36">#REF!</definedName>
    <definedName name="D_EDNA" localSheetId="37">#REF!</definedName>
    <definedName name="D_EDNA" localSheetId="38">#REF!</definedName>
    <definedName name="D_EDNA" localSheetId="39">#REF!</definedName>
    <definedName name="D_EDNA" localSheetId="17">#REF!</definedName>
    <definedName name="D_EDNA" localSheetId="90">#REF!</definedName>
    <definedName name="D_EDNA" localSheetId="92">#REF!</definedName>
    <definedName name="D_EDNA" localSheetId="93">#REF!</definedName>
    <definedName name="D_EDNA">#REF!</definedName>
    <definedName name="D_EDNA_B" localSheetId="34">#REF!</definedName>
    <definedName name="D_EDNA_B" localSheetId="35">#REF!</definedName>
    <definedName name="D_EDNA_B" localSheetId="36">#REF!</definedName>
    <definedName name="D_EDNA_B" localSheetId="37">[105]DA!#REF!</definedName>
    <definedName name="D_EDNA_B" localSheetId="38">[105]DA!#REF!</definedName>
    <definedName name="D_EDNA_B" localSheetId="39">#REF!</definedName>
    <definedName name="D_EDNA_B" localSheetId="59">[105]DA!#REF!</definedName>
    <definedName name="D_EDNA_B" localSheetId="63">#REF!</definedName>
    <definedName name="D_EDNA_B" localSheetId="64">#REF!</definedName>
    <definedName name="D_EDNA_B" localSheetId="66">#REF!</definedName>
    <definedName name="D_EDNA_B" localSheetId="67">#REF!</definedName>
    <definedName name="D_EDNA_B" localSheetId="87">[105]DA!#REF!</definedName>
    <definedName name="D_EDNA_B" localSheetId="90">#REF!</definedName>
    <definedName name="D_EDNA_B" localSheetId="94">#REF!</definedName>
    <definedName name="D_EDNA_B">[105]DA!#REF!</definedName>
    <definedName name="D_EDNA_D" localSheetId="34">#REF!</definedName>
    <definedName name="D_EDNA_D" localSheetId="35">#REF!</definedName>
    <definedName name="D_EDNA_D" localSheetId="36">#REF!</definedName>
    <definedName name="D_EDNA_D" localSheetId="37">[105]DA!#REF!</definedName>
    <definedName name="D_EDNA_D" localSheetId="38">[105]DA!#REF!</definedName>
    <definedName name="D_EDNA_D" localSheetId="39">#REF!</definedName>
    <definedName name="D_EDNA_D" localSheetId="59">[105]DA!#REF!</definedName>
    <definedName name="D_EDNA_D" localSheetId="63">#REF!</definedName>
    <definedName name="D_EDNA_D" localSheetId="64">#REF!</definedName>
    <definedName name="D_EDNA_D" localSheetId="66">#REF!</definedName>
    <definedName name="D_EDNA_D" localSheetId="67">#REF!</definedName>
    <definedName name="D_EDNA_D" localSheetId="87">[105]DA!#REF!</definedName>
    <definedName name="D_EDNA_D" localSheetId="90">#REF!</definedName>
    <definedName name="D_EDNA_D" localSheetId="94">#REF!</definedName>
    <definedName name="D_EDNA_D">[105]DA!#REF!</definedName>
    <definedName name="D_EDNA_T" localSheetId="34">#REF!</definedName>
    <definedName name="D_EDNA_T" localSheetId="35">#REF!</definedName>
    <definedName name="D_EDNA_T" localSheetId="36">#REF!</definedName>
    <definedName name="D_EDNA_T" localSheetId="37">[105]DA!#REF!</definedName>
    <definedName name="D_EDNA_T" localSheetId="38">[105]DA!#REF!</definedName>
    <definedName name="D_EDNA_T" localSheetId="39">#REF!</definedName>
    <definedName name="D_EDNA_T" localSheetId="59">[105]DA!#REF!</definedName>
    <definedName name="D_EDNA_T" localSheetId="63">#REF!</definedName>
    <definedName name="D_EDNA_T" localSheetId="64">#REF!</definedName>
    <definedName name="D_EDNA_T" localSheetId="66">#REF!</definedName>
    <definedName name="D_EDNA_T" localSheetId="67">#REF!</definedName>
    <definedName name="D_EDNA_T" localSheetId="87">[105]DA!#REF!</definedName>
    <definedName name="D_EDNA_T" localSheetId="90">#REF!</definedName>
    <definedName name="D_EDNA_T" localSheetId="94">#REF!</definedName>
    <definedName name="D_EDNA_T">[105]DA!#REF!</definedName>
    <definedName name="D_EDNE" localSheetId="34">#REF!</definedName>
    <definedName name="D_EDNE" localSheetId="35">#REF!</definedName>
    <definedName name="D_EDNE" localSheetId="36">#REF!</definedName>
    <definedName name="D_EDNE" localSheetId="37">[105]DA!#REF!</definedName>
    <definedName name="D_EDNE" localSheetId="38">[105]DA!#REF!</definedName>
    <definedName name="D_EDNE" localSheetId="39">#REF!</definedName>
    <definedName name="D_EDNE" localSheetId="59">[105]DA!#REF!</definedName>
    <definedName name="D_EDNE" localSheetId="63">#REF!</definedName>
    <definedName name="D_EDNE" localSheetId="64">#REF!</definedName>
    <definedName name="D_EDNE" localSheetId="66">#REF!</definedName>
    <definedName name="D_EDNE" localSheetId="67">#REF!</definedName>
    <definedName name="D_EDNE" localSheetId="87">[105]DA!#REF!</definedName>
    <definedName name="D_EDNE" localSheetId="90">#REF!</definedName>
    <definedName name="D_EDNE" localSheetId="94">#REF!</definedName>
    <definedName name="D_EDNE">[105]DA!#REF!</definedName>
    <definedName name="D_ENDA" localSheetId="16">#REF!</definedName>
    <definedName name="D_ENDA" localSheetId="19">#REF!</definedName>
    <definedName name="D_ENDA" localSheetId="20">#REF!</definedName>
    <definedName name="D_ENDA" localSheetId="22">#REF!</definedName>
    <definedName name="D_ENDA" localSheetId="23">#REF!</definedName>
    <definedName name="D_ENDA" localSheetId="31">#REF!</definedName>
    <definedName name="D_ENDA" localSheetId="34">#REF!</definedName>
    <definedName name="D_ENDA" localSheetId="35">#REF!</definedName>
    <definedName name="D_ENDA" localSheetId="36">#REF!</definedName>
    <definedName name="D_ENDA" localSheetId="37">#REF!</definedName>
    <definedName name="D_ENDA" localSheetId="38">#REF!</definedName>
    <definedName name="D_ENDA" localSheetId="39">#REF!</definedName>
    <definedName name="D_ENDA" localSheetId="59">#REF!</definedName>
    <definedName name="D_ENDA" localSheetId="67">#REF!</definedName>
    <definedName name="D_ENDA" localSheetId="17">#REF!</definedName>
    <definedName name="D_ENDA" localSheetId="87">#REF!</definedName>
    <definedName name="D_ENDA" localSheetId="90">#REF!</definedName>
    <definedName name="D_ENDA" localSheetId="92">#REF!</definedName>
    <definedName name="D_ENDA" localSheetId="93">#REF!</definedName>
    <definedName name="D_ENDA" localSheetId="18">#REF!</definedName>
    <definedName name="D_ENDA" localSheetId="98">#REF!</definedName>
    <definedName name="D_ENDA" localSheetId="99">#REF!</definedName>
    <definedName name="D_ENDA" localSheetId="21">#REF!</definedName>
    <definedName name="D_ENDA" localSheetId="24">#REF!</definedName>
    <definedName name="D_ENDA">#REF!</definedName>
    <definedName name="D_G" localSheetId="16">#REF!</definedName>
    <definedName name="D_G" localSheetId="19">#REF!</definedName>
    <definedName name="D_G" localSheetId="20">#REF!</definedName>
    <definedName name="D_G" localSheetId="22">#REF!</definedName>
    <definedName name="D_G" localSheetId="23">#REF!</definedName>
    <definedName name="D_G" localSheetId="26">#REF!</definedName>
    <definedName name="D_G" localSheetId="31">#REF!</definedName>
    <definedName name="D_G" localSheetId="34">#REF!</definedName>
    <definedName name="D_G" localSheetId="35">#REF!</definedName>
    <definedName name="D_G" localSheetId="36">#REF!</definedName>
    <definedName name="D_G" localSheetId="37">#REF!</definedName>
    <definedName name="D_G" localSheetId="38">#REF!</definedName>
    <definedName name="D_G" localSheetId="39">#REF!</definedName>
    <definedName name="D_G" localSheetId="49">#REF!</definedName>
    <definedName name="D_G" localSheetId="53">#REF!</definedName>
    <definedName name="D_G" localSheetId="59">#REF!</definedName>
    <definedName name="D_G" localSheetId="60">#REF!</definedName>
    <definedName name="D_G" localSheetId="67">#REF!</definedName>
    <definedName name="D_G" localSheetId="17">#REF!</definedName>
    <definedName name="D_G" localSheetId="82">#REF!</definedName>
    <definedName name="D_G" localSheetId="83">#REF!</definedName>
    <definedName name="D_G" localSheetId="84">#REF!</definedName>
    <definedName name="D_G" localSheetId="85">#REF!</definedName>
    <definedName name="D_G" localSheetId="86">#REF!</definedName>
    <definedName name="D_G" localSheetId="90">#REF!</definedName>
    <definedName name="D_G" localSheetId="92">#REF!</definedName>
    <definedName name="D_G" localSheetId="93">#REF!</definedName>
    <definedName name="D_G" localSheetId="18">#REF!</definedName>
    <definedName name="D_G" localSheetId="98">#REF!</definedName>
    <definedName name="D_G" localSheetId="99">#REF!</definedName>
    <definedName name="D_G" localSheetId="21">#REF!</definedName>
    <definedName name="D_G" localSheetId="24">#REF!</definedName>
    <definedName name="D_G" localSheetId="25">#REF!</definedName>
    <definedName name="D_G">#REF!</definedName>
    <definedName name="D_GCB" localSheetId="16">#REF!</definedName>
    <definedName name="D_GCB" localSheetId="34">#REF!</definedName>
    <definedName name="D_GCB" localSheetId="35">#REF!</definedName>
    <definedName name="D_GCB" localSheetId="36">#REF!</definedName>
    <definedName name="D_GCB" localSheetId="37">#REF!</definedName>
    <definedName name="D_GCB" localSheetId="38">#REF!</definedName>
    <definedName name="D_GCB" localSheetId="39">#REF!</definedName>
    <definedName name="D_GCB" localSheetId="59">#REF!</definedName>
    <definedName name="D_GCB" localSheetId="17">#REF!</definedName>
    <definedName name="D_GCB" localSheetId="90">#REF!</definedName>
    <definedName name="D_GCB" localSheetId="92">#REF!</definedName>
    <definedName name="D_GCB" localSheetId="93">#REF!</definedName>
    <definedName name="D_GCB" localSheetId="98">#REF!</definedName>
    <definedName name="D_GCB" localSheetId="99">#REF!</definedName>
    <definedName name="D_GCB">#REF!</definedName>
    <definedName name="D_GGB" localSheetId="16">#REF!</definedName>
    <definedName name="D_GGB" localSheetId="34">#REF!</definedName>
    <definedName name="D_GGB" localSheetId="35">#REF!</definedName>
    <definedName name="D_GGB" localSheetId="36">#REF!</definedName>
    <definedName name="D_GGB" localSheetId="37">#REF!</definedName>
    <definedName name="D_GGB" localSheetId="38">#REF!</definedName>
    <definedName name="D_GGB" localSheetId="39">#REF!</definedName>
    <definedName name="D_GGB" localSheetId="17">#REF!</definedName>
    <definedName name="D_GGB" localSheetId="90">#REF!</definedName>
    <definedName name="D_GGB" localSheetId="92">#REF!</definedName>
    <definedName name="D_GGB" localSheetId="93">#REF!</definedName>
    <definedName name="D_GGB">#REF!</definedName>
    <definedName name="D_Ind" localSheetId="16">#REF!</definedName>
    <definedName name="D_Ind" localSheetId="22">#REF!</definedName>
    <definedName name="D_Ind" localSheetId="26">#REF!</definedName>
    <definedName name="D_Ind" localSheetId="31">#REF!</definedName>
    <definedName name="D_Ind" localSheetId="34">#REF!</definedName>
    <definedName name="D_Ind" localSheetId="35">#REF!</definedName>
    <definedName name="D_Ind" localSheetId="36">#REF!</definedName>
    <definedName name="D_Ind" localSheetId="37">#REF!</definedName>
    <definedName name="D_Ind" localSheetId="38">#REF!</definedName>
    <definedName name="D_Ind" localSheetId="39">#REF!</definedName>
    <definedName name="D_Ind" localSheetId="49">#REF!</definedName>
    <definedName name="D_Ind" localSheetId="53">#REF!</definedName>
    <definedName name="D_Ind" localSheetId="60">#REF!</definedName>
    <definedName name="D_Ind" localSheetId="67">#REF!</definedName>
    <definedName name="D_Ind" localSheetId="17">#REF!</definedName>
    <definedName name="D_Ind" localSheetId="82">#REF!</definedName>
    <definedName name="D_Ind" localSheetId="83">#REF!</definedName>
    <definedName name="D_Ind" localSheetId="84">#REF!</definedName>
    <definedName name="D_Ind" localSheetId="85">#REF!</definedName>
    <definedName name="D_Ind" localSheetId="86">#REF!</definedName>
    <definedName name="D_Ind" localSheetId="90">#REF!</definedName>
    <definedName name="D_Ind" localSheetId="92">#REF!</definedName>
    <definedName name="D_Ind" localSheetId="93">#REF!</definedName>
    <definedName name="D_Ind" localSheetId="99">#REF!</definedName>
    <definedName name="D_Ind" localSheetId="25">#REF!</definedName>
    <definedName name="D_Ind">#REF!</definedName>
    <definedName name="D_L" localSheetId="16">#REF!</definedName>
    <definedName name="D_L" localSheetId="22">#REF!</definedName>
    <definedName name="D_L" localSheetId="26">#REF!</definedName>
    <definedName name="D_L" localSheetId="34">#REF!</definedName>
    <definedName name="D_L" localSheetId="35">#REF!</definedName>
    <definedName name="D_L" localSheetId="36">#REF!</definedName>
    <definedName name="D_L" localSheetId="37">#REF!</definedName>
    <definedName name="D_L" localSheetId="38">#REF!</definedName>
    <definedName name="D_L" localSheetId="39">#REF!</definedName>
    <definedName name="D_L" localSheetId="49">#REF!</definedName>
    <definedName name="D_L" localSheetId="53">#REF!</definedName>
    <definedName name="D_L" localSheetId="17">#REF!</definedName>
    <definedName name="D_L" localSheetId="82">#REF!</definedName>
    <definedName name="D_L" localSheetId="90">#REF!</definedName>
    <definedName name="D_L" localSheetId="92">#REF!</definedName>
    <definedName name="D_L" localSheetId="93">#REF!</definedName>
    <definedName name="D_L" localSheetId="99">#REF!</definedName>
    <definedName name="D_L" localSheetId="25">#REF!</definedName>
    <definedName name="D_L">#REF!</definedName>
    <definedName name="D_MCV" localSheetId="16">#REF!</definedName>
    <definedName name="D_MCV" localSheetId="34">#REF!</definedName>
    <definedName name="D_MCV" localSheetId="35">#REF!</definedName>
    <definedName name="D_MCV" localSheetId="36">#REF!</definedName>
    <definedName name="D_MCV" localSheetId="37">#REF!</definedName>
    <definedName name="D_MCV" localSheetId="38">#REF!</definedName>
    <definedName name="D_MCV" localSheetId="39">#REF!</definedName>
    <definedName name="D_MCV" localSheetId="17">#REF!</definedName>
    <definedName name="D_MCV" localSheetId="90">#REF!</definedName>
    <definedName name="D_MCV" localSheetId="92">#REF!</definedName>
    <definedName name="D_MCV" localSheetId="93">#REF!</definedName>
    <definedName name="D_MCV">#REF!</definedName>
    <definedName name="D_MCV_B" localSheetId="16">#REF!</definedName>
    <definedName name="D_MCV_B" localSheetId="34">#REF!</definedName>
    <definedName name="D_MCV_B" localSheetId="35">#REF!</definedName>
    <definedName name="D_MCV_B" localSheetId="36">#REF!</definedName>
    <definedName name="D_MCV_B" localSheetId="37">#REF!</definedName>
    <definedName name="D_MCV_B" localSheetId="38">#REF!</definedName>
    <definedName name="D_MCV_B" localSheetId="39">#REF!</definedName>
    <definedName name="D_MCV_B" localSheetId="17">#REF!</definedName>
    <definedName name="D_MCV_B" localSheetId="90">#REF!</definedName>
    <definedName name="D_MCV_B" localSheetId="92">#REF!</definedName>
    <definedName name="D_MCV_B" localSheetId="93">#REF!</definedName>
    <definedName name="D_MCV_B">#REF!</definedName>
    <definedName name="D_MCV_D" localSheetId="16">#REF!</definedName>
    <definedName name="D_MCV_D" localSheetId="34">#REF!</definedName>
    <definedName name="D_MCV_D" localSheetId="35">#REF!</definedName>
    <definedName name="D_MCV_D" localSheetId="36">#REF!</definedName>
    <definedName name="D_MCV_D" localSheetId="37">#REF!</definedName>
    <definedName name="D_MCV_D" localSheetId="38">#REF!</definedName>
    <definedName name="D_MCV_D" localSheetId="39">#REF!</definedName>
    <definedName name="D_MCV_D" localSheetId="17">#REF!</definedName>
    <definedName name="D_MCV_D" localSheetId="90">#REF!</definedName>
    <definedName name="D_MCV_D" localSheetId="92">#REF!</definedName>
    <definedName name="D_MCV_D" localSheetId="93">#REF!</definedName>
    <definedName name="D_MCV_D">#REF!</definedName>
    <definedName name="D_MCV_N" localSheetId="16">#REF!</definedName>
    <definedName name="D_MCV_N" localSheetId="34">#REF!</definedName>
    <definedName name="D_MCV_N" localSheetId="35">#REF!</definedName>
    <definedName name="D_MCV_N" localSheetId="36">#REF!</definedName>
    <definedName name="D_MCV_N" localSheetId="37">#REF!</definedName>
    <definedName name="D_MCV_N" localSheetId="38">#REF!</definedName>
    <definedName name="D_MCV_N" localSheetId="39">#REF!</definedName>
    <definedName name="D_MCV_N" localSheetId="17">#REF!</definedName>
    <definedName name="D_MCV_N" localSheetId="90">#REF!</definedName>
    <definedName name="D_MCV_N" localSheetId="92">#REF!</definedName>
    <definedName name="D_MCV_N" localSheetId="93">#REF!</definedName>
    <definedName name="D_MCV_N">#REF!</definedName>
    <definedName name="D_MCV_T" localSheetId="16">#REF!</definedName>
    <definedName name="D_MCV_T" localSheetId="34">#REF!</definedName>
    <definedName name="D_MCV_T" localSheetId="35">#REF!</definedName>
    <definedName name="D_MCV_T" localSheetId="36">#REF!</definedName>
    <definedName name="D_MCV_T" localSheetId="37">#REF!</definedName>
    <definedName name="D_MCV_T" localSheetId="38">#REF!</definedName>
    <definedName name="D_MCV_T" localSheetId="39">#REF!</definedName>
    <definedName name="D_MCV_T" localSheetId="17">#REF!</definedName>
    <definedName name="D_MCV_T" localSheetId="90">#REF!</definedName>
    <definedName name="D_MCV_T" localSheetId="92">#REF!</definedName>
    <definedName name="D_MCV_T" localSheetId="93">#REF!</definedName>
    <definedName name="D_MCV_T">#REF!</definedName>
    <definedName name="D_NGDP" localSheetId="16">#REF!</definedName>
    <definedName name="D_NGDP" localSheetId="34">#REF!</definedName>
    <definedName name="D_NGDP" localSheetId="35">#REF!</definedName>
    <definedName name="D_NGDP" localSheetId="36">#REF!</definedName>
    <definedName name="D_NGDP" localSheetId="37">#REF!</definedName>
    <definedName name="D_NGDP" localSheetId="38">#REF!</definedName>
    <definedName name="D_NGDP" localSheetId="39">#REF!</definedName>
    <definedName name="D_NGDP" localSheetId="17">#REF!</definedName>
    <definedName name="D_NGDP" localSheetId="90">#REF!</definedName>
    <definedName name="D_NGDP" localSheetId="92">#REF!</definedName>
    <definedName name="D_NGDP" localSheetId="93">#REF!</definedName>
    <definedName name="D_NGDP">#REF!</definedName>
    <definedName name="D_NGDP_D" localSheetId="16">#REF!</definedName>
    <definedName name="D_NGDP_D" localSheetId="34">#REF!</definedName>
    <definedName name="D_NGDP_D" localSheetId="35">#REF!</definedName>
    <definedName name="D_NGDP_D" localSheetId="36">#REF!</definedName>
    <definedName name="D_NGDP_D" localSheetId="37">#REF!</definedName>
    <definedName name="D_NGDP_D" localSheetId="38">#REF!</definedName>
    <definedName name="D_NGDP_D" localSheetId="39">#REF!</definedName>
    <definedName name="D_NGDP_D" localSheetId="17">#REF!</definedName>
    <definedName name="D_NGDP_D" localSheetId="90">#REF!</definedName>
    <definedName name="D_NGDP_D" localSheetId="92">#REF!</definedName>
    <definedName name="D_NGDP_D" localSheetId="93">#REF!</definedName>
    <definedName name="D_NGDP_D">#REF!</definedName>
    <definedName name="D_NGDP_DAQ" localSheetId="16">#REF!</definedName>
    <definedName name="D_NGDP_DAQ" localSheetId="34">#REF!</definedName>
    <definedName name="D_NGDP_DAQ" localSheetId="35">#REF!</definedName>
    <definedName name="D_NGDP_DAQ" localSheetId="36">#REF!</definedName>
    <definedName name="D_NGDP_DAQ" localSheetId="37">#REF!</definedName>
    <definedName name="D_NGDP_DAQ" localSheetId="38">#REF!</definedName>
    <definedName name="D_NGDP_DAQ" localSheetId="39">#REF!</definedName>
    <definedName name="D_NGDP_DAQ" localSheetId="17">#REF!</definedName>
    <definedName name="D_NGDP_DAQ" localSheetId="90">#REF!</definedName>
    <definedName name="D_NGDP_DAQ" localSheetId="92">#REF!</definedName>
    <definedName name="D_NGDP_DAQ" localSheetId="93">#REF!</definedName>
    <definedName name="D_NGDP_DAQ">#REF!</definedName>
    <definedName name="D_NGDP_DQ" localSheetId="16">#REF!</definedName>
    <definedName name="D_NGDP_DQ" localSheetId="34">#REF!</definedName>
    <definedName name="D_NGDP_DQ" localSheetId="35">#REF!</definedName>
    <definedName name="D_NGDP_DQ" localSheetId="36">#REF!</definedName>
    <definedName name="D_NGDP_DQ" localSheetId="37">#REF!</definedName>
    <definedName name="D_NGDP_DQ" localSheetId="38">#REF!</definedName>
    <definedName name="D_NGDP_DQ" localSheetId="39">#REF!</definedName>
    <definedName name="D_NGDP_DQ" localSheetId="17">#REF!</definedName>
    <definedName name="D_NGDP_DQ" localSheetId="90">#REF!</definedName>
    <definedName name="D_NGDP_DQ" localSheetId="92">#REF!</definedName>
    <definedName name="D_NGDP_DQ" localSheetId="93">#REF!</definedName>
    <definedName name="D_NGDP_DQ">#REF!</definedName>
    <definedName name="D_NGDP_RG" localSheetId="16">#REF!</definedName>
    <definedName name="D_NGDP_RG" localSheetId="34">#REF!</definedName>
    <definedName name="D_NGDP_RG" localSheetId="35">#REF!</definedName>
    <definedName name="D_NGDP_RG" localSheetId="36">#REF!</definedName>
    <definedName name="D_NGDP_RG" localSheetId="37">#REF!</definedName>
    <definedName name="D_NGDP_RG" localSheetId="38">#REF!</definedName>
    <definedName name="D_NGDP_RG" localSheetId="39">#REF!</definedName>
    <definedName name="D_NGDP_RG" localSheetId="17">#REF!</definedName>
    <definedName name="D_NGDP_RG" localSheetId="90">#REF!</definedName>
    <definedName name="D_NGDP_RG" localSheetId="92">#REF!</definedName>
    <definedName name="D_NGDP_RG" localSheetId="93">#REF!</definedName>
    <definedName name="D_NGDP_RG">#REF!</definedName>
    <definedName name="D_NGDP_RGAQ" localSheetId="16">#REF!</definedName>
    <definedName name="D_NGDP_RGAQ" localSheetId="34">#REF!</definedName>
    <definedName name="D_NGDP_RGAQ" localSheetId="35">#REF!</definedName>
    <definedName name="D_NGDP_RGAQ" localSheetId="36">#REF!</definedName>
    <definedName name="D_NGDP_RGAQ" localSheetId="37">#REF!</definedName>
    <definedName name="D_NGDP_RGAQ" localSheetId="38">#REF!</definedName>
    <definedName name="D_NGDP_RGAQ" localSheetId="39">#REF!</definedName>
    <definedName name="D_NGDP_RGAQ" localSheetId="17">#REF!</definedName>
    <definedName name="D_NGDP_RGAQ" localSheetId="90">#REF!</definedName>
    <definedName name="D_NGDP_RGAQ" localSheetId="92">#REF!</definedName>
    <definedName name="D_NGDP_RGAQ" localSheetId="93">#REF!</definedName>
    <definedName name="D_NGDP_RGAQ">#REF!</definedName>
    <definedName name="D_NGDP_RGQ" localSheetId="16">#REF!</definedName>
    <definedName name="D_NGDP_RGQ" localSheetId="34">#REF!</definedName>
    <definedName name="D_NGDP_RGQ" localSheetId="35">#REF!</definedName>
    <definedName name="D_NGDP_RGQ" localSheetId="36">#REF!</definedName>
    <definedName name="D_NGDP_RGQ" localSheetId="37">#REF!</definedName>
    <definedName name="D_NGDP_RGQ" localSheetId="38">#REF!</definedName>
    <definedName name="D_NGDP_RGQ" localSheetId="39">#REF!</definedName>
    <definedName name="D_NGDP_RGQ" localSheetId="17">#REF!</definedName>
    <definedName name="D_NGDP_RGQ" localSheetId="90">#REF!</definedName>
    <definedName name="D_NGDP_RGQ" localSheetId="92">#REF!</definedName>
    <definedName name="D_NGDP_RGQ" localSheetId="93">#REF!</definedName>
    <definedName name="D_NGDP_RGQ">#REF!</definedName>
    <definedName name="D_NGDPD" localSheetId="16">#REF!</definedName>
    <definedName name="D_NGDPD" localSheetId="34">#REF!</definedName>
    <definedName name="D_NGDPD" localSheetId="35">#REF!</definedName>
    <definedName name="D_NGDPD" localSheetId="36">#REF!</definedName>
    <definedName name="D_NGDPD" localSheetId="37">#REF!</definedName>
    <definedName name="D_NGDPD" localSheetId="38">#REF!</definedName>
    <definedName name="D_NGDPD" localSheetId="39">#REF!</definedName>
    <definedName name="D_NGDPD" localSheetId="17">#REF!</definedName>
    <definedName name="D_NGDPD" localSheetId="90">#REF!</definedName>
    <definedName name="D_NGDPD" localSheetId="92">#REF!</definedName>
    <definedName name="D_NGDPD" localSheetId="93">#REF!</definedName>
    <definedName name="D_NGDPD">#REF!</definedName>
    <definedName name="D_NGDPDPC" localSheetId="16">#REF!</definedName>
    <definedName name="D_NGDPDPC" localSheetId="34">#REF!</definedName>
    <definedName name="D_NGDPDPC" localSheetId="35">#REF!</definedName>
    <definedName name="D_NGDPDPC" localSheetId="36">#REF!</definedName>
    <definedName name="D_NGDPDPC" localSheetId="37">#REF!</definedName>
    <definedName name="D_NGDPDPC" localSheetId="38">#REF!</definedName>
    <definedName name="D_NGDPDPC" localSheetId="39">#REF!</definedName>
    <definedName name="D_NGDPDPC" localSheetId="17">#REF!</definedName>
    <definedName name="D_NGDPDPC" localSheetId="90">#REF!</definedName>
    <definedName name="D_NGDPDPC" localSheetId="92">#REF!</definedName>
    <definedName name="D_NGDPDPC" localSheetId="93">#REF!</definedName>
    <definedName name="D_NGDPDPC">#REF!</definedName>
    <definedName name="D_NGS" localSheetId="16">#REF!</definedName>
    <definedName name="D_NGS" localSheetId="34">#REF!</definedName>
    <definedName name="D_NGS" localSheetId="35">#REF!</definedName>
    <definedName name="D_NGS" localSheetId="36">#REF!</definedName>
    <definedName name="D_NGS" localSheetId="37">#REF!</definedName>
    <definedName name="D_NGS" localSheetId="38">#REF!</definedName>
    <definedName name="D_NGS" localSheetId="39">#REF!</definedName>
    <definedName name="D_NGS" localSheetId="17">#REF!</definedName>
    <definedName name="D_NGS" localSheetId="90">#REF!</definedName>
    <definedName name="D_NGS" localSheetId="92">#REF!</definedName>
    <definedName name="D_NGS" localSheetId="93">#REF!</definedName>
    <definedName name="D_NGS">#REF!</definedName>
    <definedName name="D_NMG_R" localSheetId="16">#REF!</definedName>
    <definedName name="D_NMG_R" localSheetId="34">#REF!</definedName>
    <definedName name="D_NMG_R" localSheetId="35">#REF!</definedName>
    <definedName name="D_NMG_R" localSheetId="36">#REF!</definedName>
    <definedName name="D_NMG_R" localSheetId="37">#REF!</definedName>
    <definedName name="D_NMG_R" localSheetId="38">#REF!</definedName>
    <definedName name="D_NMG_R" localSheetId="39">#REF!</definedName>
    <definedName name="D_NMG_R" localSheetId="17">#REF!</definedName>
    <definedName name="D_NMG_R" localSheetId="90">#REF!</definedName>
    <definedName name="D_NMG_R" localSheetId="92">#REF!</definedName>
    <definedName name="D_NMG_R" localSheetId="93">#REF!</definedName>
    <definedName name="D_NMG_R">#REF!</definedName>
    <definedName name="D_NSDGDP" localSheetId="16">#REF!</definedName>
    <definedName name="D_NSDGDP" localSheetId="34">#REF!</definedName>
    <definedName name="D_NSDGDP" localSheetId="35">#REF!</definedName>
    <definedName name="D_NSDGDP" localSheetId="36">#REF!</definedName>
    <definedName name="D_NSDGDP" localSheetId="37">#REF!</definedName>
    <definedName name="D_NSDGDP" localSheetId="38">#REF!</definedName>
    <definedName name="D_NSDGDP" localSheetId="39">#REF!</definedName>
    <definedName name="D_NSDGDP" localSheetId="17">#REF!</definedName>
    <definedName name="D_NSDGDP" localSheetId="90">#REF!</definedName>
    <definedName name="D_NSDGDP" localSheetId="92">#REF!</definedName>
    <definedName name="D_NSDGDP" localSheetId="93">#REF!</definedName>
    <definedName name="D_NSDGDP">#REF!</definedName>
    <definedName name="D_NSDGDP_R" localSheetId="16">#REF!</definedName>
    <definedName name="D_NSDGDP_R" localSheetId="34">#REF!</definedName>
    <definedName name="D_NSDGDP_R" localSheetId="35">#REF!</definedName>
    <definedName name="D_NSDGDP_R" localSheetId="36">#REF!</definedName>
    <definedName name="D_NSDGDP_R" localSheetId="37">#REF!</definedName>
    <definedName name="D_NSDGDP_R" localSheetId="38">#REF!</definedName>
    <definedName name="D_NSDGDP_R" localSheetId="39">#REF!</definedName>
    <definedName name="D_NSDGDP_R" localSheetId="17">#REF!</definedName>
    <definedName name="D_NSDGDP_R" localSheetId="90">#REF!</definedName>
    <definedName name="D_NSDGDP_R" localSheetId="92">#REF!</definedName>
    <definedName name="D_NSDGDP_R" localSheetId="93">#REF!</definedName>
    <definedName name="D_NSDGDP_R">#REF!</definedName>
    <definedName name="D_NTDD_RG" localSheetId="16">#REF!</definedName>
    <definedName name="D_NTDD_RG" localSheetId="34">#REF!</definedName>
    <definedName name="D_NTDD_RG" localSheetId="35">#REF!</definedName>
    <definedName name="D_NTDD_RG" localSheetId="36">#REF!</definedName>
    <definedName name="D_NTDD_RG" localSheetId="37">#REF!</definedName>
    <definedName name="D_NTDD_RG" localSheetId="38">#REF!</definedName>
    <definedName name="D_NTDD_RG" localSheetId="39">#REF!</definedName>
    <definedName name="D_NTDD_RG" localSheetId="17">#REF!</definedName>
    <definedName name="D_NTDD_RG" localSheetId="90">#REF!</definedName>
    <definedName name="D_NTDD_RG" localSheetId="92">#REF!</definedName>
    <definedName name="D_NTDD_RG" localSheetId="93">#REF!</definedName>
    <definedName name="D_NTDD_RG">#REF!</definedName>
    <definedName name="D_NTDD_RGAQ" localSheetId="16">#REF!</definedName>
    <definedName name="D_NTDD_RGAQ" localSheetId="34">#REF!</definedName>
    <definedName name="D_NTDD_RGAQ" localSheetId="35">#REF!</definedName>
    <definedName name="D_NTDD_RGAQ" localSheetId="36">#REF!</definedName>
    <definedName name="D_NTDD_RGAQ" localSheetId="37">#REF!</definedName>
    <definedName name="D_NTDD_RGAQ" localSheetId="38">#REF!</definedName>
    <definedName name="D_NTDD_RGAQ" localSheetId="39">#REF!</definedName>
    <definedName name="D_NTDD_RGAQ" localSheetId="17">#REF!</definedName>
    <definedName name="D_NTDD_RGAQ" localSheetId="90">#REF!</definedName>
    <definedName name="D_NTDD_RGAQ" localSheetId="92">#REF!</definedName>
    <definedName name="D_NTDD_RGAQ" localSheetId="93">#REF!</definedName>
    <definedName name="D_NTDD_RGAQ">#REF!</definedName>
    <definedName name="D_NTDD_RGQ" localSheetId="16">#REF!</definedName>
    <definedName name="D_NTDD_RGQ" localSheetId="34">#REF!</definedName>
    <definedName name="D_NTDD_RGQ" localSheetId="35">#REF!</definedName>
    <definedName name="D_NTDD_RGQ" localSheetId="36">#REF!</definedName>
    <definedName name="D_NTDD_RGQ" localSheetId="37">#REF!</definedName>
    <definedName name="D_NTDD_RGQ" localSheetId="38">#REF!</definedName>
    <definedName name="D_NTDD_RGQ" localSheetId="39">#REF!</definedName>
    <definedName name="D_NTDD_RGQ" localSheetId="17">#REF!</definedName>
    <definedName name="D_NTDD_RGQ" localSheetId="90">#REF!</definedName>
    <definedName name="D_NTDD_RGQ" localSheetId="92">#REF!</definedName>
    <definedName name="D_NTDD_RGQ" localSheetId="93">#REF!</definedName>
    <definedName name="D_NTDD_RGQ">#REF!</definedName>
    <definedName name="D_NXG_R" localSheetId="16">#REF!</definedName>
    <definedName name="D_NXG_R" localSheetId="34">#REF!</definedName>
    <definedName name="D_NXG_R" localSheetId="35">#REF!</definedName>
    <definedName name="D_NXG_R" localSheetId="36">#REF!</definedName>
    <definedName name="D_NXG_R" localSheetId="37">#REF!</definedName>
    <definedName name="D_NXG_R" localSheetId="38">#REF!</definedName>
    <definedName name="D_NXG_R" localSheetId="39">#REF!</definedName>
    <definedName name="D_NXG_R" localSheetId="17">#REF!</definedName>
    <definedName name="D_NXG_R" localSheetId="90">#REF!</definedName>
    <definedName name="D_NXG_R" localSheetId="92">#REF!</definedName>
    <definedName name="D_NXG_R" localSheetId="93">#REF!</definedName>
    <definedName name="D_NXG_R">#REF!</definedName>
    <definedName name="D_O" localSheetId="16">#REF!</definedName>
    <definedName name="D_O" localSheetId="22">#REF!</definedName>
    <definedName name="D_O" localSheetId="26">#REF!</definedName>
    <definedName name="D_O" localSheetId="34">#REF!</definedName>
    <definedName name="D_O" localSheetId="35">#REF!</definedName>
    <definedName name="D_O" localSheetId="36">#REF!</definedName>
    <definedName name="D_O" localSheetId="37">#REF!</definedName>
    <definedName name="D_O" localSheetId="38">#REF!</definedName>
    <definedName name="D_O" localSheetId="39">#REF!</definedName>
    <definedName name="D_O" localSheetId="49">#REF!</definedName>
    <definedName name="D_O" localSheetId="53">#REF!</definedName>
    <definedName name="D_O" localSheetId="17">#REF!</definedName>
    <definedName name="D_O" localSheetId="82">#REF!</definedName>
    <definedName name="D_O" localSheetId="90">#REF!</definedName>
    <definedName name="D_O" localSheetId="92">#REF!</definedName>
    <definedName name="D_O" localSheetId="93">#REF!</definedName>
    <definedName name="D_O" localSheetId="99">#REF!</definedName>
    <definedName name="D_O" localSheetId="25">#REF!</definedName>
    <definedName name="D_O">#REF!</definedName>
    <definedName name="D_OTB" localSheetId="16">#REF!</definedName>
    <definedName name="D_OTB" localSheetId="34">#REF!</definedName>
    <definedName name="D_OTB" localSheetId="35">#REF!</definedName>
    <definedName name="D_OTB" localSheetId="36">#REF!</definedName>
    <definedName name="D_OTB" localSheetId="37">#REF!</definedName>
    <definedName name="D_OTB" localSheetId="38">#REF!</definedName>
    <definedName name="D_OTB" localSheetId="39">#REF!</definedName>
    <definedName name="D_OTB" localSheetId="17">#REF!</definedName>
    <definedName name="D_OTB" localSheetId="90">#REF!</definedName>
    <definedName name="D_OTB" localSheetId="92">#REF!</definedName>
    <definedName name="D_OTB" localSheetId="93">#REF!</definedName>
    <definedName name="D_OTB">#REF!</definedName>
    <definedName name="D_P" localSheetId="16">#REF!</definedName>
    <definedName name="D_P" localSheetId="34">#REF!</definedName>
    <definedName name="D_P" localSheetId="35">#REF!</definedName>
    <definedName name="D_P" localSheetId="36">#REF!</definedName>
    <definedName name="D_P" localSheetId="37">#REF!</definedName>
    <definedName name="D_P" localSheetId="38">#REF!</definedName>
    <definedName name="D_P" localSheetId="39">#REF!</definedName>
    <definedName name="D_P" localSheetId="17">#REF!</definedName>
    <definedName name="D_P" localSheetId="90">#REF!</definedName>
    <definedName name="D_P" localSheetId="92">#REF!</definedName>
    <definedName name="D_P" localSheetId="93">#REF!</definedName>
    <definedName name="D_P">#REF!</definedName>
    <definedName name="D_PCPI" localSheetId="16">#REF!</definedName>
    <definedName name="D_PCPI" localSheetId="34">#REF!</definedName>
    <definedName name="D_PCPI" localSheetId="35">#REF!</definedName>
    <definedName name="D_PCPI" localSheetId="36">#REF!</definedName>
    <definedName name="D_PCPI" localSheetId="37">#REF!</definedName>
    <definedName name="D_PCPI" localSheetId="38">#REF!</definedName>
    <definedName name="D_PCPI" localSheetId="39">#REF!</definedName>
    <definedName name="D_PCPI" localSheetId="17">#REF!</definedName>
    <definedName name="D_PCPI" localSheetId="90">#REF!</definedName>
    <definedName name="D_PCPI" localSheetId="92">#REF!</definedName>
    <definedName name="D_PCPI" localSheetId="93">#REF!</definedName>
    <definedName name="D_PCPI">#REF!</definedName>
    <definedName name="D_PCPIAQ" localSheetId="16">#REF!</definedName>
    <definedName name="D_PCPIAQ" localSheetId="34">#REF!</definedName>
    <definedName name="D_PCPIAQ" localSheetId="35">#REF!</definedName>
    <definedName name="D_PCPIAQ" localSheetId="36">#REF!</definedName>
    <definedName name="D_PCPIAQ" localSheetId="37">#REF!</definedName>
    <definedName name="D_PCPIAQ" localSheetId="38">#REF!</definedName>
    <definedName name="D_PCPIAQ" localSheetId="39">#REF!</definedName>
    <definedName name="D_PCPIAQ" localSheetId="17">#REF!</definedName>
    <definedName name="D_PCPIAQ" localSheetId="90">#REF!</definedName>
    <definedName name="D_PCPIAQ" localSheetId="92">#REF!</definedName>
    <definedName name="D_PCPIAQ" localSheetId="93">#REF!</definedName>
    <definedName name="D_PCPIAQ">#REF!</definedName>
    <definedName name="D_PCPIG" localSheetId="16">#REF!</definedName>
    <definedName name="D_PCPIG" localSheetId="34">#REF!</definedName>
    <definedName name="D_PCPIG" localSheetId="35">#REF!</definedName>
    <definedName name="D_PCPIG" localSheetId="36">#REF!</definedName>
    <definedName name="D_PCPIG" localSheetId="37">#REF!</definedName>
    <definedName name="D_PCPIG" localSheetId="38">#REF!</definedName>
    <definedName name="D_PCPIG" localSheetId="39">#REF!</definedName>
    <definedName name="D_PCPIG" localSheetId="17">#REF!</definedName>
    <definedName name="D_PCPIG" localSheetId="90">#REF!</definedName>
    <definedName name="D_PCPIG" localSheetId="92">#REF!</definedName>
    <definedName name="D_PCPIG" localSheetId="93">#REF!</definedName>
    <definedName name="D_PCPIG">#REF!</definedName>
    <definedName name="D_PCPIGAQ" localSheetId="16">#REF!</definedName>
    <definedName name="D_PCPIGAQ" localSheetId="34">#REF!</definedName>
    <definedName name="D_PCPIGAQ" localSheetId="35">#REF!</definedName>
    <definedName name="D_PCPIGAQ" localSheetId="36">#REF!</definedName>
    <definedName name="D_PCPIGAQ" localSheetId="37">#REF!</definedName>
    <definedName name="D_PCPIGAQ" localSheetId="38">#REF!</definedName>
    <definedName name="D_PCPIGAQ" localSheetId="39">#REF!</definedName>
    <definedName name="D_PCPIGAQ" localSheetId="17">#REF!</definedName>
    <definedName name="D_PCPIGAQ" localSheetId="90">#REF!</definedName>
    <definedName name="D_PCPIGAQ" localSheetId="92">#REF!</definedName>
    <definedName name="D_PCPIGAQ" localSheetId="93">#REF!</definedName>
    <definedName name="D_PCPIGAQ">#REF!</definedName>
    <definedName name="D_PCPIGQ" localSheetId="16">#REF!</definedName>
    <definedName name="D_PCPIGQ" localSheetId="34">#REF!</definedName>
    <definedName name="D_PCPIGQ" localSheetId="35">#REF!</definedName>
    <definedName name="D_PCPIGQ" localSheetId="36">#REF!</definedName>
    <definedName name="D_PCPIGQ" localSheetId="37">#REF!</definedName>
    <definedName name="D_PCPIGQ" localSheetId="38">#REF!</definedName>
    <definedName name="D_PCPIGQ" localSheetId="39">#REF!</definedName>
    <definedName name="D_PCPIGQ" localSheetId="17">#REF!</definedName>
    <definedName name="D_PCPIGQ" localSheetId="90">#REF!</definedName>
    <definedName name="D_PCPIGQ" localSheetId="92">#REF!</definedName>
    <definedName name="D_PCPIGQ" localSheetId="93">#REF!</definedName>
    <definedName name="D_PCPIGQ">#REF!</definedName>
    <definedName name="D_PCPIQ" localSheetId="16">#REF!</definedName>
    <definedName name="D_PCPIQ" localSheetId="34">#REF!</definedName>
    <definedName name="D_PCPIQ" localSheetId="35">#REF!</definedName>
    <definedName name="D_PCPIQ" localSheetId="36">#REF!</definedName>
    <definedName name="D_PCPIQ" localSheetId="37">#REF!</definedName>
    <definedName name="D_PCPIQ" localSheetId="38">#REF!</definedName>
    <definedName name="D_PCPIQ" localSheetId="39">#REF!</definedName>
    <definedName name="D_PCPIQ" localSheetId="17">#REF!</definedName>
    <definedName name="D_PCPIQ" localSheetId="90">#REF!</definedName>
    <definedName name="D_PCPIQ" localSheetId="92">#REF!</definedName>
    <definedName name="D_PCPIQ" localSheetId="93">#REF!</definedName>
    <definedName name="D_PCPIQ">#REF!</definedName>
    <definedName name="D_PPPPC" localSheetId="16">#REF!</definedName>
    <definedName name="D_PPPPC" localSheetId="34">#REF!</definedName>
    <definedName name="D_PPPPC" localSheetId="35">#REF!</definedName>
    <definedName name="D_PPPPC" localSheetId="36">#REF!</definedName>
    <definedName name="D_PPPPC" localSheetId="37">#REF!</definedName>
    <definedName name="D_PPPPC" localSheetId="38">#REF!</definedName>
    <definedName name="D_PPPPC" localSheetId="39">#REF!</definedName>
    <definedName name="D_PPPPC" localSheetId="17">#REF!</definedName>
    <definedName name="D_PPPPC" localSheetId="90">#REF!</definedName>
    <definedName name="D_PPPPC" localSheetId="92">#REF!</definedName>
    <definedName name="D_PPPPC" localSheetId="93">#REF!</definedName>
    <definedName name="D_PPPPC">#REF!</definedName>
    <definedName name="D_PPPWGT" localSheetId="16">#REF!</definedName>
    <definedName name="D_PPPWGT" localSheetId="34">#REF!</definedName>
    <definedName name="D_PPPWGT" localSheetId="35">#REF!</definedName>
    <definedName name="D_PPPWGT" localSheetId="36">#REF!</definedName>
    <definedName name="D_PPPWGT" localSheetId="37">#REF!</definedName>
    <definedName name="D_PPPWGT" localSheetId="38">#REF!</definedName>
    <definedName name="D_PPPWGT" localSheetId="39">#REF!</definedName>
    <definedName name="D_PPPWGT" localSheetId="17">#REF!</definedName>
    <definedName name="D_PPPWGT" localSheetId="90">#REF!</definedName>
    <definedName name="D_PPPWGT" localSheetId="92">#REF!</definedName>
    <definedName name="D_PPPWGT" localSheetId="93">#REF!</definedName>
    <definedName name="D_PPPWGT">#REF!</definedName>
    <definedName name="D_S" localSheetId="16">#REF!</definedName>
    <definedName name="D_S" localSheetId="22">#REF!</definedName>
    <definedName name="D_S" localSheetId="34">#REF!</definedName>
    <definedName name="D_S" localSheetId="35">#REF!</definedName>
    <definedName name="D_S" localSheetId="36">#REF!</definedName>
    <definedName name="D_S" localSheetId="37">#REF!</definedName>
    <definedName name="D_S" localSheetId="38">#REF!</definedName>
    <definedName name="D_S" localSheetId="39">#REF!</definedName>
    <definedName name="D_S" localSheetId="49">#REF!</definedName>
    <definedName name="D_S" localSheetId="53">#REF!</definedName>
    <definedName name="D_S" localSheetId="17">#REF!</definedName>
    <definedName name="D_S" localSheetId="82">#REF!</definedName>
    <definedName name="D_S" localSheetId="90">#REF!</definedName>
    <definedName name="D_S" localSheetId="92">#REF!</definedName>
    <definedName name="D_S" localSheetId="93">#REF!</definedName>
    <definedName name="D_S" localSheetId="99">#REF!</definedName>
    <definedName name="D_S">#REF!</definedName>
    <definedName name="D_SRM" localSheetId="16">#REF!</definedName>
    <definedName name="D_SRM" localSheetId="22">#REF!</definedName>
    <definedName name="D_SRM" localSheetId="26">#REF!</definedName>
    <definedName name="D_SRM" localSheetId="34">#REF!</definedName>
    <definedName name="D_SRM" localSheetId="35">#REF!</definedName>
    <definedName name="D_SRM" localSheetId="36">#REF!</definedName>
    <definedName name="D_SRM" localSheetId="37">#REF!</definedName>
    <definedName name="D_SRM" localSheetId="38">#REF!</definedName>
    <definedName name="D_SRM" localSheetId="39">#REF!</definedName>
    <definedName name="D_SRM" localSheetId="49">#REF!</definedName>
    <definedName name="D_SRM" localSheetId="53">#REF!</definedName>
    <definedName name="D_SRM" localSheetId="17">#REF!</definedName>
    <definedName name="D_SRM" localSheetId="82">#REF!</definedName>
    <definedName name="D_SRM" localSheetId="90">#REF!</definedName>
    <definedName name="D_SRM" localSheetId="92">#REF!</definedName>
    <definedName name="D_SRM" localSheetId="93">#REF!</definedName>
    <definedName name="D_SRM" localSheetId="99">#REF!</definedName>
    <definedName name="D_SRM" localSheetId="25">#REF!</definedName>
    <definedName name="D_SRM">#REF!</definedName>
    <definedName name="D_SY" localSheetId="16">#REF!</definedName>
    <definedName name="D_SY" localSheetId="22">#REF!</definedName>
    <definedName name="D_SY" localSheetId="26">#REF!</definedName>
    <definedName name="D_SY" localSheetId="34">#REF!</definedName>
    <definedName name="D_SY" localSheetId="35">#REF!</definedName>
    <definedName name="D_SY" localSheetId="36">#REF!</definedName>
    <definedName name="D_SY" localSheetId="37">#REF!</definedName>
    <definedName name="D_SY" localSheetId="38">#REF!</definedName>
    <definedName name="D_SY" localSheetId="39">#REF!</definedName>
    <definedName name="D_SY" localSheetId="49">#REF!</definedName>
    <definedName name="D_SY" localSheetId="53">#REF!</definedName>
    <definedName name="D_SY" localSheetId="17">#REF!</definedName>
    <definedName name="D_SY" localSheetId="82">#REF!</definedName>
    <definedName name="D_SY" localSheetId="90">#REF!</definedName>
    <definedName name="D_SY" localSheetId="92">#REF!</definedName>
    <definedName name="D_SY" localSheetId="93">#REF!</definedName>
    <definedName name="D_SY" localSheetId="99">#REF!</definedName>
    <definedName name="D_SY" localSheetId="25">#REF!</definedName>
    <definedName name="D_SY">#REF!</definedName>
    <definedName name="D_WPCP33_D" localSheetId="16">#REF!</definedName>
    <definedName name="D_WPCP33_D" localSheetId="34">#REF!</definedName>
    <definedName name="D_WPCP33_D" localSheetId="35">#REF!</definedName>
    <definedName name="D_WPCP33_D" localSheetId="36">#REF!</definedName>
    <definedName name="D_WPCP33_D" localSheetId="37">#REF!</definedName>
    <definedName name="D_WPCP33_D" localSheetId="38">#REF!</definedName>
    <definedName name="D_WPCP33_D" localSheetId="39">#REF!</definedName>
    <definedName name="D_WPCP33_D" localSheetId="17">#REF!</definedName>
    <definedName name="D_WPCP33_D" localSheetId="90">#REF!</definedName>
    <definedName name="D_WPCP33_D" localSheetId="92">#REF!</definedName>
    <definedName name="D_WPCP33_D" localSheetId="93">#REF!</definedName>
    <definedName name="D_WPCP33_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 localSheetId="16">#REF!</definedName>
    <definedName name="da" localSheetId="22">#REF!</definedName>
    <definedName name="da" localSheetId="34">#REF!</definedName>
    <definedName name="da" localSheetId="35">#REF!</definedName>
    <definedName name="da" localSheetId="36">#REF!</definedName>
    <definedName name="da" localSheetId="37">#REF!</definedName>
    <definedName name="da" localSheetId="38">#REF!</definedName>
    <definedName name="da" localSheetId="39">#REF!</definedName>
    <definedName name="da" localSheetId="49">#REF!</definedName>
    <definedName name="da" localSheetId="53">#REF!</definedName>
    <definedName name="da" localSheetId="17">#REF!</definedName>
    <definedName name="da" localSheetId="82">#REF!</definedName>
    <definedName name="da" localSheetId="90">#REF!</definedName>
    <definedName name="da" localSheetId="92">#REF!</definedName>
    <definedName name="da" localSheetId="93">#REF!</definedName>
    <definedName name="da" localSheetId="99">#REF!</definedName>
    <definedName name="da">#REF!</definedName>
    <definedName name="DABA" localSheetId="16">#REF!</definedName>
    <definedName name="DABA" localSheetId="34">#REF!</definedName>
    <definedName name="DABA" localSheetId="35">#REF!</definedName>
    <definedName name="DABA" localSheetId="36">#REF!</definedName>
    <definedName name="DABA" localSheetId="37">#REF!</definedName>
    <definedName name="DABA" localSheetId="38">#REF!</definedName>
    <definedName name="DABA" localSheetId="39">#REF!</definedName>
    <definedName name="DABA" localSheetId="17">#REF!</definedName>
    <definedName name="DABA" localSheetId="90">#REF!</definedName>
    <definedName name="DABA" localSheetId="92">#REF!</definedName>
    <definedName name="DABA" localSheetId="93">#REF!</definedName>
    <definedName name="DABA">#REF!</definedName>
    <definedName name="DABI" localSheetId="16">#REF!</definedName>
    <definedName name="DABI" localSheetId="34">#REF!</definedName>
    <definedName name="DABI" localSheetId="35">#REF!</definedName>
    <definedName name="DABI" localSheetId="36">#REF!</definedName>
    <definedName name="DABI" localSheetId="37">#REF!</definedName>
    <definedName name="DABI" localSheetId="38">#REF!</definedName>
    <definedName name="DABI" localSheetId="39">#REF!</definedName>
    <definedName name="DABI" localSheetId="17">#REF!</definedName>
    <definedName name="DABI" localSheetId="90">#REF!</definedName>
    <definedName name="DABI" localSheetId="92">#REF!</definedName>
    <definedName name="DABI" localSheetId="93">#REF!</definedName>
    <definedName name="DABI">#REF!</definedName>
    <definedName name="DABproj">#N/A</definedName>
    <definedName name="DAGproj">#N/A</definedName>
    <definedName name="Daily_Depreciation" localSheetId="26">#REF!</definedName>
    <definedName name="Daily_Depreciation" localSheetId="34">#REF!</definedName>
    <definedName name="Daily_Depreciation" localSheetId="35">#REF!</definedName>
    <definedName name="Daily_Depreciation" localSheetId="36">#REF!</definedName>
    <definedName name="Daily_Depreciation" localSheetId="37">'[79]Inter-Bank'!$E$5</definedName>
    <definedName name="Daily_Depreciation" localSheetId="38">'[79]Inter-Bank'!$E$5</definedName>
    <definedName name="Daily_Depreciation" localSheetId="39">#REF!</definedName>
    <definedName name="Daily_Depreciation" localSheetId="59">'[79]Inter-Bank'!$E$5</definedName>
    <definedName name="Daily_Depreciation" localSheetId="63">#REF!</definedName>
    <definedName name="Daily_Depreciation" localSheetId="64">#REF!</definedName>
    <definedName name="Daily_Depreciation" localSheetId="66">#REF!</definedName>
    <definedName name="Daily_Depreciation" localSheetId="67">#REF!</definedName>
    <definedName name="Daily_Depreciation" localSheetId="90">#REF!</definedName>
    <definedName name="Daily_Depreciation" localSheetId="94">#REF!</definedName>
    <definedName name="Daily_Depreciation" localSheetId="25">#REF!</definedName>
    <definedName name="Daily_Depreciation">'[79]Inter-Bank'!$E$5</definedName>
    <definedName name="DAMU" localSheetId="16">#REF!</definedName>
    <definedName name="DAMU" localSheetId="19">#REF!</definedName>
    <definedName name="DAMU" localSheetId="20">#REF!</definedName>
    <definedName name="DAMU" localSheetId="22">#REF!</definedName>
    <definedName name="DAMU" localSheetId="23">#REF!</definedName>
    <definedName name="DAMU" localSheetId="31">#REF!</definedName>
    <definedName name="DAMU" localSheetId="34">#REF!</definedName>
    <definedName name="DAMU" localSheetId="35">#REF!</definedName>
    <definedName name="DAMU" localSheetId="36">#REF!</definedName>
    <definedName name="DAMU" localSheetId="37">#REF!</definedName>
    <definedName name="DAMU" localSheetId="38">#REF!</definedName>
    <definedName name="DAMU" localSheetId="39">#REF!</definedName>
    <definedName name="DAMU" localSheetId="59">#REF!</definedName>
    <definedName name="DAMU" localSheetId="67">#REF!</definedName>
    <definedName name="DAMU" localSheetId="17">#REF!</definedName>
    <definedName name="DAMU" localSheetId="87">#REF!</definedName>
    <definedName name="DAMU" localSheetId="90">#REF!</definedName>
    <definedName name="DAMU" localSheetId="92">#REF!</definedName>
    <definedName name="DAMU" localSheetId="93">#REF!</definedName>
    <definedName name="DAMU" localSheetId="18">#REF!</definedName>
    <definedName name="DAMU" localSheetId="98">#REF!</definedName>
    <definedName name="DAMU" localSheetId="99">#REF!</definedName>
    <definedName name="DAMU" localSheetId="21">#REF!</definedName>
    <definedName name="DAMU" localSheetId="24">#REF!</definedName>
    <definedName name="DAMU">#REF!</definedName>
    <definedName name="DAperc" localSheetId="16">#REF!</definedName>
    <definedName name="DAperc" localSheetId="19">#REF!</definedName>
    <definedName name="DAperc" localSheetId="20">#REF!</definedName>
    <definedName name="DAperc" localSheetId="22">#REF!</definedName>
    <definedName name="DAperc" localSheetId="23">#REF!</definedName>
    <definedName name="DAperc" localSheetId="34">#REF!</definedName>
    <definedName name="DAperc" localSheetId="35">#REF!</definedName>
    <definedName name="DAperc" localSheetId="36">#REF!</definedName>
    <definedName name="DAperc" localSheetId="37">#REF!</definedName>
    <definedName name="DAperc" localSheetId="38">#REF!</definedName>
    <definedName name="DAperc" localSheetId="39">#REF!</definedName>
    <definedName name="DAperc" localSheetId="59">#REF!</definedName>
    <definedName name="DAperc" localSheetId="67">#REF!</definedName>
    <definedName name="DAperc" localSheetId="17">#REF!</definedName>
    <definedName name="DAperc" localSheetId="87">#REF!</definedName>
    <definedName name="DAperc" localSheetId="90">#REF!</definedName>
    <definedName name="DAperc" localSheetId="92">#REF!</definedName>
    <definedName name="DAperc" localSheetId="93">#REF!</definedName>
    <definedName name="DAperc" localSheetId="18">#REF!</definedName>
    <definedName name="DAperc" localSheetId="98">#REF!</definedName>
    <definedName name="DAperc" localSheetId="99">#REF!</definedName>
    <definedName name="DAperc" localSheetId="21">#REF!</definedName>
    <definedName name="DAperc" localSheetId="24">#REF!</definedName>
    <definedName name="DAperc">#REF!</definedName>
    <definedName name="DAproj">#N/A</definedName>
    <definedName name="DASD">#N/A</definedName>
    <definedName name="DASDB">#N/A</definedName>
    <definedName name="DASDG">#N/A</definedName>
    <definedName name="data" localSheetId="16">#REF!</definedName>
    <definedName name="data" localSheetId="19">#REF!</definedName>
    <definedName name="data" localSheetId="20">#REF!</definedName>
    <definedName name="data" localSheetId="22">#REF!</definedName>
    <definedName name="data" localSheetId="26">#REF!</definedName>
    <definedName name="data" localSheetId="27">#REF!</definedName>
    <definedName name="data" localSheetId="103">#REF!</definedName>
    <definedName name="data" localSheetId="31">#REF!</definedName>
    <definedName name="data" localSheetId="34">#REF!</definedName>
    <definedName name="data" localSheetId="35">#REF!</definedName>
    <definedName name="data" localSheetId="36">#REF!</definedName>
    <definedName name="data" localSheetId="37">#REF!</definedName>
    <definedName name="data" localSheetId="38">#REF!</definedName>
    <definedName name="data" localSheetId="39">#REF!</definedName>
    <definedName name="data" localSheetId="40">#REF!</definedName>
    <definedName name="data" localSheetId="41">#REF!</definedName>
    <definedName name="data" localSheetId="59">#REF!</definedName>
    <definedName name="data" localSheetId="60">#REF!</definedName>
    <definedName name="data" localSheetId="63">#REF!</definedName>
    <definedName name="data" localSheetId="64">#REF!</definedName>
    <definedName name="data" localSheetId="15">#REF!</definedName>
    <definedName name="data" localSheetId="67">#REF!</definedName>
    <definedName name="data" localSheetId="17">#REF!</definedName>
    <definedName name="data" localSheetId="82">#REF!</definedName>
    <definedName name="data" localSheetId="83">#REF!</definedName>
    <definedName name="data" localSheetId="84">#REF!</definedName>
    <definedName name="data" localSheetId="85">#REF!</definedName>
    <definedName name="data" localSheetId="86">#REF!</definedName>
    <definedName name="data" localSheetId="87">#REF!</definedName>
    <definedName name="data" localSheetId="90">#REF!</definedName>
    <definedName name="data" localSheetId="92">#REF!</definedName>
    <definedName name="data" localSheetId="93">#REF!</definedName>
    <definedName name="data" localSheetId="18">#REF!</definedName>
    <definedName name="data" localSheetId="98">#REF!</definedName>
    <definedName name="data" localSheetId="99">#REF!</definedName>
    <definedName name="data" localSheetId="102">#REF!</definedName>
    <definedName name="data" localSheetId="21">#REF!</definedName>
    <definedName name="data" localSheetId="24">#REF!</definedName>
    <definedName name="data" localSheetId="25">#REF!</definedName>
    <definedName name="data">#REF!</definedName>
    <definedName name="data1" localSheetId="16">#REF!</definedName>
    <definedName name="data1" localSheetId="22">#REF!</definedName>
    <definedName name="data1" localSheetId="26">#REF!</definedName>
    <definedName name="data1" localSheetId="27">#REF!</definedName>
    <definedName name="data1" localSheetId="31">#REF!</definedName>
    <definedName name="data1" localSheetId="34">#REF!</definedName>
    <definedName name="data1" localSheetId="35">#REF!</definedName>
    <definedName name="data1" localSheetId="36">#REF!</definedName>
    <definedName name="data1" localSheetId="37">#REF!</definedName>
    <definedName name="data1" localSheetId="38">#REF!</definedName>
    <definedName name="data1" localSheetId="39">#REF!</definedName>
    <definedName name="data1" localSheetId="40">#REF!</definedName>
    <definedName name="data1" localSheetId="41">#REF!</definedName>
    <definedName name="data1" localSheetId="59">#REF!</definedName>
    <definedName name="data1" localSheetId="60">#REF!</definedName>
    <definedName name="data1" localSheetId="63">#REF!</definedName>
    <definedName name="data1" localSheetId="67">#REF!</definedName>
    <definedName name="data1" localSheetId="17">#REF!</definedName>
    <definedName name="data1" localSheetId="82">#REF!</definedName>
    <definedName name="data1" localSheetId="83">#REF!</definedName>
    <definedName name="data1" localSheetId="84">#REF!</definedName>
    <definedName name="data1" localSheetId="85">#REF!</definedName>
    <definedName name="data1" localSheetId="86">#REF!</definedName>
    <definedName name="data1" localSheetId="87">#REF!</definedName>
    <definedName name="data1" localSheetId="90">#REF!</definedName>
    <definedName name="data1" localSheetId="92">#REF!</definedName>
    <definedName name="data1" localSheetId="93">#REF!</definedName>
    <definedName name="data1" localSheetId="98">#REF!</definedName>
    <definedName name="data1" localSheetId="99">#REF!</definedName>
    <definedName name="data1" localSheetId="25">#REF!</definedName>
    <definedName name="data1">#REF!</definedName>
    <definedName name="Data2" localSheetId="16">#REF!</definedName>
    <definedName name="Data2" localSheetId="22">#REF!</definedName>
    <definedName name="Data2" localSheetId="26">#REF!</definedName>
    <definedName name="Data2" localSheetId="27">#REF!</definedName>
    <definedName name="Data2" localSheetId="31">#REF!</definedName>
    <definedName name="Data2" localSheetId="34">#REF!</definedName>
    <definedName name="Data2" localSheetId="35">#REF!</definedName>
    <definedName name="Data2" localSheetId="36">#REF!</definedName>
    <definedName name="Data2" localSheetId="37">#REF!</definedName>
    <definedName name="Data2" localSheetId="38">#REF!</definedName>
    <definedName name="Data2" localSheetId="39">#REF!</definedName>
    <definedName name="Data2" localSheetId="40">#REF!</definedName>
    <definedName name="Data2" localSheetId="41">#REF!</definedName>
    <definedName name="Data2" localSheetId="59">#REF!</definedName>
    <definedName name="Data2" localSheetId="60">#REF!</definedName>
    <definedName name="Data2" localSheetId="63">#REF!</definedName>
    <definedName name="Data2" localSheetId="67">#REF!</definedName>
    <definedName name="Data2" localSheetId="17">#REF!</definedName>
    <definedName name="Data2" localSheetId="82">#REF!</definedName>
    <definedName name="Data2" localSheetId="83">#REF!</definedName>
    <definedName name="Data2" localSheetId="84">#REF!</definedName>
    <definedName name="Data2" localSheetId="85">#REF!</definedName>
    <definedName name="Data2" localSheetId="86">#REF!</definedName>
    <definedName name="Data2" localSheetId="87">#REF!</definedName>
    <definedName name="Data2" localSheetId="90">#REF!</definedName>
    <definedName name="Data2" localSheetId="92">#REF!</definedName>
    <definedName name="Data2" localSheetId="93">#REF!</definedName>
    <definedName name="Data2" localSheetId="98">#REF!</definedName>
    <definedName name="Data2" localSheetId="99">#REF!</definedName>
    <definedName name="Data2" localSheetId="25">#REF!</definedName>
    <definedName name="Data2">#REF!</definedName>
    <definedName name="Database_MI" localSheetId="16">#REF!</definedName>
    <definedName name="Database_MI" localSheetId="34">#REF!</definedName>
    <definedName name="Database_MI" localSheetId="35">#REF!</definedName>
    <definedName name="Database_MI" localSheetId="36">#REF!</definedName>
    <definedName name="Database_MI" localSheetId="37">#REF!</definedName>
    <definedName name="Database_MI" localSheetId="38">#REF!</definedName>
    <definedName name="Database_MI" localSheetId="39">#REF!</definedName>
    <definedName name="Database_MI" localSheetId="17">#REF!</definedName>
    <definedName name="Database_MI" localSheetId="90">#REF!</definedName>
    <definedName name="Database_MI" localSheetId="92">#REF!</definedName>
    <definedName name="Database_MI" localSheetId="93">#REF!</definedName>
    <definedName name="Database_MI">#REF!</definedName>
    <definedName name="dataSeguimiento" localSheetId="16">#REF!</definedName>
    <definedName name="dataSeguimiento" localSheetId="34">#REF!</definedName>
    <definedName name="dataSeguimiento" localSheetId="35">#REF!</definedName>
    <definedName name="dataSeguimiento" localSheetId="36">#REF!</definedName>
    <definedName name="dataSeguimiento" localSheetId="37">#REF!</definedName>
    <definedName name="dataSeguimiento" localSheetId="38">#REF!</definedName>
    <definedName name="dataSeguimiento" localSheetId="39">#REF!</definedName>
    <definedName name="dataSeguimiento" localSheetId="60">#REF!</definedName>
    <definedName name="dataSeguimiento" localSheetId="64">#REF!</definedName>
    <definedName name="dataSeguimiento" localSheetId="17">#REF!</definedName>
    <definedName name="dataSeguimiento" localSheetId="82">#REF!</definedName>
    <definedName name="dataSeguimiento" localSheetId="87">#REF!</definedName>
    <definedName name="dataSeguimiento" localSheetId="90">#REF!</definedName>
    <definedName name="dataSeguimiento" localSheetId="92">#REF!</definedName>
    <definedName name="dataSeguimiento" localSheetId="93">#REF!</definedName>
    <definedName name="dataSeguimiento">#REF!</definedName>
    <definedName name="Dataset" localSheetId="16">#REF!</definedName>
    <definedName name="Dataset" localSheetId="22">#REF!</definedName>
    <definedName name="Dataset" localSheetId="27">#REF!</definedName>
    <definedName name="Dataset" localSheetId="34">#REF!</definedName>
    <definedName name="Dataset" localSheetId="35">#REF!</definedName>
    <definedName name="Dataset" localSheetId="36">#REF!</definedName>
    <definedName name="Dataset" localSheetId="37">#REF!</definedName>
    <definedName name="Dataset" localSheetId="38">#REF!</definedName>
    <definedName name="Dataset" localSheetId="39">#REF!</definedName>
    <definedName name="Dataset" localSheetId="40">#REF!</definedName>
    <definedName name="Dataset" localSheetId="41">#REF!</definedName>
    <definedName name="Dataset" localSheetId="17">#REF!</definedName>
    <definedName name="Dataset" localSheetId="82">#REF!</definedName>
    <definedName name="Dataset" localSheetId="90">#REF!</definedName>
    <definedName name="Dataset" localSheetId="92">#REF!</definedName>
    <definedName name="Dataset" localSheetId="93">#REF!</definedName>
    <definedName name="Dataset" localSheetId="99">#REF!</definedName>
    <definedName name="Dataset" localSheetId="25">#REF!</definedName>
    <definedName name="Dataset">#REF!</definedName>
    <definedName name="datatbl" localSheetId="16">#REF!</definedName>
    <definedName name="datatbl" localSheetId="34">#REF!</definedName>
    <definedName name="datatbl" localSheetId="35">#REF!</definedName>
    <definedName name="datatbl" localSheetId="36">#REF!</definedName>
    <definedName name="datatbl" localSheetId="37">#REF!</definedName>
    <definedName name="datatbl" localSheetId="38">#REF!</definedName>
    <definedName name="datatbl" localSheetId="39">#REF!</definedName>
    <definedName name="datatbl" localSheetId="17">#REF!</definedName>
    <definedName name="datatbl" localSheetId="90">#REF!</definedName>
    <definedName name="datatbl" localSheetId="92">#REF!</definedName>
    <definedName name="datatbl" localSheetId="93">#REF!</definedName>
    <definedName name="datatbl">#REF!</definedName>
    <definedName name="date" localSheetId="16">[106]Tablas!$IV$1:$IV$2</definedName>
    <definedName name="date" localSheetId="19">[106]Tablas!$IV$1:$IV$2</definedName>
    <definedName name="date" localSheetId="20">[106]Tablas!$IV$1:$IV$2</definedName>
    <definedName name="date" localSheetId="26">#REF!</definedName>
    <definedName name="date" localSheetId="103">[107]Tablas!$IV$1:$IV$2</definedName>
    <definedName name="date" localSheetId="34">#REF!</definedName>
    <definedName name="date" localSheetId="35">#REF!</definedName>
    <definedName name="date" localSheetId="36">#REF!</definedName>
    <definedName name="date" localSheetId="37">[108]Tablas!$IV$1:$IV$2</definedName>
    <definedName name="date" localSheetId="38">[108]Tablas!$IV$1:$IV$2</definedName>
    <definedName name="date" localSheetId="39">#REF!</definedName>
    <definedName name="date" localSheetId="49">#REF!</definedName>
    <definedName name="date" localSheetId="50">#REF!</definedName>
    <definedName name="date" localSheetId="51">#REF!</definedName>
    <definedName name="date" localSheetId="52">#REF!</definedName>
    <definedName name="date" localSheetId="53">#REF!</definedName>
    <definedName name="date" localSheetId="54">#REF!</definedName>
    <definedName name="date" localSheetId="55">#REF!</definedName>
    <definedName name="date" localSheetId="59">[108]Tablas!$IV$1:$IV$2</definedName>
    <definedName name="date" localSheetId="60">[106]Tablas!$IV$1:$IV$2</definedName>
    <definedName name="date" localSheetId="63">[106]Tablas!$IV$1:$IV$2</definedName>
    <definedName name="date" localSheetId="64">#REF!</definedName>
    <definedName name="date" localSheetId="15">[106]Tablas!$IV$1:$IV$2</definedName>
    <definedName name="date" localSheetId="66">#REF!</definedName>
    <definedName name="date" localSheetId="67">[106]Tablas!$IV$1:$IV$2</definedName>
    <definedName name="date" localSheetId="17">[106]Tablas!$IV$1:$IV$2</definedName>
    <definedName name="date" localSheetId="82">[106]Tablas!$IV$1:$IV$2</definedName>
    <definedName name="date" localSheetId="83">[106]Tablas!$IV$1:$IV$2</definedName>
    <definedName name="date" localSheetId="84">[106]Tablas!$IV$1:$IV$2</definedName>
    <definedName name="date" localSheetId="85">[106]Tablas!$IV$1:$IV$2</definedName>
    <definedName name="date" localSheetId="86">[106]Tablas!$IV$1:$IV$2</definedName>
    <definedName name="date" localSheetId="87">[108]Tablas!$IV$1:$IV$2</definedName>
    <definedName name="date" localSheetId="90">#REF!</definedName>
    <definedName name="date" localSheetId="18">[106]Tablas!$IV$1:$IV$2</definedName>
    <definedName name="date" localSheetId="94">#REF!</definedName>
    <definedName name="date" localSheetId="95">[107]Tablas!$IV$1:$IV$2</definedName>
    <definedName name="date" localSheetId="98">[107]Tablas!$IV$1:$IV$2</definedName>
    <definedName name="date" localSheetId="99">[106]Tablas!$IV$1:$IV$2</definedName>
    <definedName name="date" localSheetId="102">[107]Tablas!$IV$1:$IV$2</definedName>
    <definedName name="date" localSheetId="21">[106]Tablas!$IV$1:$IV$2</definedName>
    <definedName name="date" localSheetId="24">[106]Tablas!$IV$1:$IV$2</definedName>
    <definedName name="date" localSheetId="25">#REF!</definedName>
    <definedName name="date" localSheetId="96">[107]Tablas!$IV$1:$IV$2</definedName>
    <definedName name="date" localSheetId="97">[107]Tablas!$IV$1:$IV$2</definedName>
    <definedName name="date">[108]Tablas!$IV$1:$IV$2</definedName>
    <definedName name="dates" localSheetId="26">#REF!</definedName>
    <definedName name="dates" localSheetId="34">#REF!</definedName>
    <definedName name="dates" localSheetId="35">#REF!</definedName>
    <definedName name="dates" localSheetId="36">#REF!</definedName>
    <definedName name="dates" localSheetId="37">'[43]shared data'!$S$8:$S$155</definedName>
    <definedName name="dates" localSheetId="38">'[43]shared data'!$S$8:$S$155</definedName>
    <definedName name="dates" localSheetId="39">#REF!</definedName>
    <definedName name="dates" localSheetId="59">'[43]shared data'!$S$8:$S$155</definedName>
    <definedName name="dates" localSheetId="63">#REF!</definedName>
    <definedName name="dates" localSheetId="64">#REF!</definedName>
    <definedName name="dates" localSheetId="66">#REF!</definedName>
    <definedName name="dates" localSheetId="67">#REF!</definedName>
    <definedName name="dates" localSheetId="90">#REF!</definedName>
    <definedName name="dates" localSheetId="94">#REF!</definedName>
    <definedName name="dates" localSheetId="25">#REF!</definedName>
    <definedName name="dates">'[43]shared data'!$S$8:$S$155</definedName>
    <definedName name="DATES_A" localSheetId="26">#REF!</definedName>
    <definedName name="DATES_A" localSheetId="34">#REF!</definedName>
    <definedName name="DATES_A" localSheetId="35">#REF!</definedName>
    <definedName name="DATES_A" localSheetId="36">#REF!</definedName>
    <definedName name="DATES_A" localSheetId="37">'[43]shared data'!$D$2:$AC$2</definedName>
    <definedName name="DATES_A" localSheetId="38">'[43]shared data'!$D$2:$AC$2</definedName>
    <definedName name="DATES_A" localSheetId="39">#REF!</definedName>
    <definedName name="DATES_A" localSheetId="59">'[43]shared data'!$D$2:$AC$2</definedName>
    <definedName name="DATES_A" localSheetId="63">#REF!</definedName>
    <definedName name="DATES_A" localSheetId="64">#REF!</definedName>
    <definedName name="DATES_A" localSheetId="66">#REF!</definedName>
    <definedName name="DATES_A" localSheetId="67">#REF!</definedName>
    <definedName name="DATES_A" localSheetId="90">#REF!</definedName>
    <definedName name="DATES_A" localSheetId="94">#REF!</definedName>
    <definedName name="DATES_A" localSheetId="25">#REF!</definedName>
    <definedName name="DATES_A">'[43]shared data'!$D$2:$AC$2</definedName>
    <definedName name="dates_w" localSheetId="16">#REF!</definedName>
    <definedName name="dates_w" localSheetId="19">#REF!</definedName>
    <definedName name="dates_w" localSheetId="20">#REF!</definedName>
    <definedName name="dates_w" localSheetId="22">#REF!</definedName>
    <definedName name="dates_w" localSheetId="23">#REF!</definedName>
    <definedName name="dates_w" localSheetId="31">#REF!</definedName>
    <definedName name="dates_w" localSheetId="34">#REF!</definedName>
    <definedName name="dates_w" localSheetId="35">#REF!</definedName>
    <definedName name="dates_w" localSheetId="36">#REF!</definedName>
    <definedName name="dates_w" localSheetId="37">#REF!</definedName>
    <definedName name="dates_w" localSheetId="38">#REF!</definedName>
    <definedName name="dates_w" localSheetId="39">#REF!</definedName>
    <definedName name="dates_w" localSheetId="59">#REF!</definedName>
    <definedName name="dates_w" localSheetId="67">#REF!</definedName>
    <definedName name="dates_w" localSheetId="17">#REF!</definedName>
    <definedName name="dates_w" localSheetId="87">#REF!</definedName>
    <definedName name="dates_w" localSheetId="90">#REF!</definedName>
    <definedName name="dates_w" localSheetId="92">#REF!</definedName>
    <definedName name="dates_w" localSheetId="93">#REF!</definedName>
    <definedName name="dates_w" localSheetId="18">#REF!</definedName>
    <definedName name="dates_w" localSheetId="98">#REF!</definedName>
    <definedName name="dates_w" localSheetId="99">#REF!</definedName>
    <definedName name="dates_w" localSheetId="21">#REF!</definedName>
    <definedName name="dates_w" localSheetId="24">#REF!</definedName>
    <definedName name="dates_w">#REF!</definedName>
    <definedName name="Dates1" localSheetId="16">#REF!</definedName>
    <definedName name="Dates1" localSheetId="19">#REF!</definedName>
    <definedName name="Dates1" localSheetId="20">#REF!</definedName>
    <definedName name="Dates1" localSheetId="22">#REF!</definedName>
    <definedName name="Dates1" localSheetId="26">#REF!</definedName>
    <definedName name="Dates1" localSheetId="103">#REF!</definedName>
    <definedName name="Dates1" localSheetId="31">#REF!</definedName>
    <definedName name="Dates1" localSheetId="34">#REF!</definedName>
    <definedName name="Dates1" localSheetId="35">#REF!</definedName>
    <definedName name="Dates1" localSheetId="36">#REF!</definedName>
    <definedName name="Dates1" localSheetId="37">#REF!</definedName>
    <definedName name="Dates1" localSheetId="38">#REF!</definedName>
    <definedName name="Dates1" localSheetId="39">#REF!</definedName>
    <definedName name="Dates1" localSheetId="49">#REF!</definedName>
    <definedName name="Dates1" localSheetId="53">#REF!</definedName>
    <definedName name="Dates1" localSheetId="55">#REF!</definedName>
    <definedName name="Dates1" localSheetId="59">#REF!</definedName>
    <definedName name="Dates1" localSheetId="60">#REF!</definedName>
    <definedName name="Dates1" localSheetId="63">#REF!</definedName>
    <definedName name="Dates1" localSheetId="64">#REF!</definedName>
    <definedName name="Dates1" localSheetId="15">#REF!</definedName>
    <definedName name="Dates1" localSheetId="67">#REF!</definedName>
    <definedName name="Dates1" localSheetId="17">#REF!</definedName>
    <definedName name="Dates1" localSheetId="82">#REF!</definedName>
    <definedName name="Dates1" localSheetId="83">#REF!</definedName>
    <definedName name="Dates1" localSheetId="84">#REF!</definedName>
    <definedName name="Dates1" localSheetId="85">#REF!</definedName>
    <definedName name="Dates1" localSheetId="86">#REF!</definedName>
    <definedName name="Dates1" localSheetId="90">#REF!</definedName>
    <definedName name="Dates1" localSheetId="92">#REF!</definedName>
    <definedName name="Dates1" localSheetId="93">#REF!</definedName>
    <definedName name="Dates1" localSheetId="18">#REF!</definedName>
    <definedName name="Dates1" localSheetId="98">#REF!</definedName>
    <definedName name="Dates1" localSheetId="99">#REF!</definedName>
    <definedName name="Dates1" localSheetId="102">#REF!</definedName>
    <definedName name="Dates1" localSheetId="21">#REF!</definedName>
    <definedName name="Dates1" localSheetId="24">#REF!</definedName>
    <definedName name="Dates1" localSheetId="25">#REF!</definedName>
    <definedName name="Dates1">#REF!</definedName>
    <definedName name="datesaa" localSheetId="16">#REF!</definedName>
    <definedName name="datesaa" localSheetId="34">#REF!</definedName>
    <definedName name="datesaa" localSheetId="35">#REF!</definedName>
    <definedName name="datesaa" localSheetId="36">#REF!</definedName>
    <definedName name="datesaa" localSheetId="37">#REF!</definedName>
    <definedName name="datesaa" localSheetId="38">#REF!</definedName>
    <definedName name="datesaa" localSheetId="39">#REF!</definedName>
    <definedName name="datesaa" localSheetId="59">#REF!</definedName>
    <definedName name="datesaa" localSheetId="17">#REF!</definedName>
    <definedName name="datesaa" localSheetId="90">#REF!</definedName>
    <definedName name="datesaa" localSheetId="92">#REF!</definedName>
    <definedName name="datesaa" localSheetId="93">#REF!</definedName>
    <definedName name="datesaa" localSheetId="98">#REF!</definedName>
    <definedName name="datesaa">#REF!</definedName>
    <definedName name="datess" localSheetId="16">#REF!</definedName>
    <definedName name="datess" localSheetId="34">#REF!</definedName>
    <definedName name="datess" localSheetId="35">#REF!</definedName>
    <definedName name="datess" localSheetId="36">#REF!</definedName>
    <definedName name="datess" localSheetId="37">#REF!</definedName>
    <definedName name="datess" localSheetId="38">#REF!</definedName>
    <definedName name="datess" localSheetId="39">#REF!</definedName>
    <definedName name="datess" localSheetId="17">#REF!</definedName>
    <definedName name="datess" localSheetId="90">#REF!</definedName>
    <definedName name="datess" localSheetId="92">#REF!</definedName>
    <definedName name="datess" localSheetId="93">#REF!</definedName>
    <definedName name="datess">#REF!</definedName>
    <definedName name="DB" localSheetId="16">#REF!</definedName>
    <definedName name="DB" localSheetId="22">#REF!</definedName>
    <definedName name="DB" localSheetId="26">#REF!</definedName>
    <definedName name="DB" localSheetId="31">#REF!</definedName>
    <definedName name="DB" localSheetId="34">#REF!</definedName>
    <definedName name="DB" localSheetId="35">#REF!</definedName>
    <definedName name="DB" localSheetId="36">#REF!</definedName>
    <definedName name="DB" localSheetId="37">#REF!</definedName>
    <definedName name="DB" localSheetId="38">#REF!</definedName>
    <definedName name="DB" localSheetId="39">#REF!</definedName>
    <definedName name="DB" localSheetId="49">#REF!</definedName>
    <definedName name="DB" localSheetId="53">#REF!</definedName>
    <definedName name="DB" localSheetId="60">#REF!</definedName>
    <definedName name="DB" localSheetId="63">#REF!</definedName>
    <definedName name="DB" localSheetId="67">#REF!</definedName>
    <definedName name="DB" localSheetId="17">#REF!</definedName>
    <definedName name="DB" localSheetId="82">#REF!</definedName>
    <definedName name="DB" localSheetId="83">#REF!</definedName>
    <definedName name="DB" localSheetId="84">#REF!</definedName>
    <definedName name="DB" localSheetId="85">#REF!</definedName>
    <definedName name="DB" localSheetId="86">#REF!</definedName>
    <definedName name="DB" localSheetId="90">#REF!</definedName>
    <definedName name="DB" localSheetId="92">#REF!</definedName>
    <definedName name="DB" localSheetId="93">#REF!</definedName>
    <definedName name="DB" localSheetId="99">#REF!</definedName>
    <definedName name="DB" localSheetId="25">#REF!</definedName>
    <definedName name="DB">#REF!</definedName>
    <definedName name="DBA" localSheetId="16">#REF!</definedName>
    <definedName name="DBA" localSheetId="34">#REF!</definedName>
    <definedName name="DBA" localSheetId="35">#REF!</definedName>
    <definedName name="DBA" localSheetId="36">#REF!</definedName>
    <definedName name="DBA" localSheetId="37">#REF!</definedName>
    <definedName name="DBA" localSheetId="38">#REF!</definedName>
    <definedName name="DBA" localSheetId="39">#REF!</definedName>
    <definedName name="DBA" localSheetId="17">#REF!</definedName>
    <definedName name="DBA" localSheetId="90">#REF!</definedName>
    <definedName name="DBA" localSheetId="92">#REF!</definedName>
    <definedName name="DBA" localSheetId="93">#REF!</definedName>
    <definedName name="DBA">#REF!</definedName>
    <definedName name="DBI" localSheetId="16">#REF!</definedName>
    <definedName name="DBI" localSheetId="34">#REF!</definedName>
    <definedName name="DBI" localSheetId="35">#REF!</definedName>
    <definedName name="DBI" localSheetId="36">#REF!</definedName>
    <definedName name="DBI" localSheetId="37">#REF!</definedName>
    <definedName name="DBI" localSheetId="38">#REF!</definedName>
    <definedName name="DBI" localSheetId="39">#REF!</definedName>
    <definedName name="DBI" localSheetId="17">#REF!</definedName>
    <definedName name="DBI" localSheetId="90">#REF!</definedName>
    <definedName name="DBI" localSheetId="92">#REF!</definedName>
    <definedName name="DBI" localSheetId="93">#REF!</definedName>
    <definedName name="DBI">#REF!</definedName>
    <definedName name="dbo" localSheetId="16">#REF!</definedName>
    <definedName name="dbo" localSheetId="22">#REF!</definedName>
    <definedName name="dbo" localSheetId="26">#REF!</definedName>
    <definedName name="dbo" localSheetId="27">#REF!</definedName>
    <definedName name="dbo" localSheetId="31">#REF!</definedName>
    <definedName name="dbo" localSheetId="34">#REF!</definedName>
    <definedName name="dbo" localSheetId="35">#REF!</definedName>
    <definedName name="dbo" localSheetId="36">#REF!</definedName>
    <definedName name="dbo" localSheetId="37">#REF!</definedName>
    <definedName name="dbo" localSheetId="38">#REF!</definedName>
    <definedName name="dbo" localSheetId="39">#REF!</definedName>
    <definedName name="dbo" localSheetId="40">#REF!</definedName>
    <definedName name="dbo" localSheetId="41">#REF!</definedName>
    <definedName name="dbo" localSheetId="60">#REF!</definedName>
    <definedName name="dbo" localSheetId="63">#REF!</definedName>
    <definedName name="dbo" localSheetId="67">#REF!</definedName>
    <definedName name="dbo" localSheetId="17">#REF!</definedName>
    <definedName name="dbo" localSheetId="82">#REF!</definedName>
    <definedName name="dbo" localSheetId="83">#REF!</definedName>
    <definedName name="dbo" localSheetId="84">#REF!</definedName>
    <definedName name="dbo" localSheetId="85">#REF!</definedName>
    <definedName name="dbo" localSheetId="86">#REF!</definedName>
    <definedName name="dbo" localSheetId="87">#REF!</definedName>
    <definedName name="dbo" localSheetId="90">#REF!</definedName>
    <definedName name="dbo" localSheetId="92">#REF!</definedName>
    <definedName name="dbo" localSheetId="93">#REF!</definedName>
    <definedName name="dbo" localSheetId="99">#REF!</definedName>
    <definedName name="dbo" localSheetId="25">#REF!</definedName>
    <definedName name="dbo">#REF!</definedName>
    <definedName name="DBproj">#N/A</definedName>
    <definedName name="dcc" localSheetId="16">#REF!</definedName>
    <definedName name="dcc" localSheetId="19">#REF!</definedName>
    <definedName name="dcc" localSheetId="20">#REF!</definedName>
    <definedName name="dcc" localSheetId="22">#REF!</definedName>
    <definedName name="dcc" localSheetId="23">#REF!</definedName>
    <definedName name="dcc" localSheetId="34">#REF!</definedName>
    <definedName name="dcc" localSheetId="35">#REF!</definedName>
    <definedName name="dcc" localSheetId="36">#REF!</definedName>
    <definedName name="dcc" localSheetId="37">#REF!</definedName>
    <definedName name="dcc" localSheetId="38">#REF!</definedName>
    <definedName name="dcc" localSheetId="39">#REF!</definedName>
    <definedName name="dcc" localSheetId="59">#REF!</definedName>
    <definedName name="dcc" localSheetId="67">#REF!</definedName>
    <definedName name="dcc" localSheetId="17">#REF!</definedName>
    <definedName name="dcc" localSheetId="87">#REF!</definedName>
    <definedName name="dcc" localSheetId="90">#REF!</definedName>
    <definedName name="dcc" localSheetId="92">#REF!</definedName>
    <definedName name="dcc" localSheetId="93">#REF!</definedName>
    <definedName name="dcc" localSheetId="18">#REF!</definedName>
    <definedName name="dcc" localSheetId="98">#REF!</definedName>
    <definedName name="dcc" localSheetId="99">#REF!</definedName>
    <definedName name="dcc" localSheetId="21">#REF!</definedName>
    <definedName name="dcc" localSheetId="24">#REF!</definedName>
    <definedName name="dcc">#REF!</definedName>
    <definedName name="dcc98j" localSheetId="19">[27]Programa!#REF!</definedName>
    <definedName name="dcc98j" localSheetId="20">[27]Programa!#REF!</definedName>
    <definedName name="dcc98j" localSheetId="22">[27]Programa!#REF!</definedName>
    <definedName name="dcc98j" localSheetId="23">[27]Programa!#REF!</definedName>
    <definedName name="dcc98j" localSheetId="31">[27]Programa!#REF!</definedName>
    <definedName name="dcc98j" localSheetId="34">#REF!</definedName>
    <definedName name="dcc98j" localSheetId="35">[27]Programa!#REF!</definedName>
    <definedName name="dcc98j" localSheetId="36">[27]Programa!#REF!</definedName>
    <definedName name="dcc98j" localSheetId="37">[27]Programa!#REF!</definedName>
    <definedName name="dcc98j" localSheetId="38">[27]Programa!#REF!</definedName>
    <definedName name="dcc98j" localSheetId="39">#REF!</definedName>
    <definedName name="dcc98j" localSheetId="59">[27]Programa!#REF!</definedName>
    <definedName name="dcc98j" localSheetId="63">#REF!</definedName>
    <definedName name="dcc98j" localSheetId="64">#REF!</definedName>
    <definedName name="dcc98j" localSheetId="66">#REF!</definedName>
    <definedName name="dcc98j" localSheetId="67">[27]Programa!#REF!</definedName>
    <definedName name="dcc98j" localSheetId="87">[27]Programa!#REF!</definedName>
    <definedName name="dcc98j" localSheetId="90">[27]Programa!#REF!</definedName>
    <definedName name="dcc98j" localSheetId="92">[27]Programa!#REF!</definedName>
    <definedName name="dcc98j" localSheetId="93">[27]Programa!#REF!</definedName>
    <definedName name="dcc98j" localSheetId="18">[27]Programa!#REF!</definedName>
    <definedName name="dcc98j" localSheetId="94">#REF!</definedName>
    <definedName name="dcc98j" localSheetId="98">[27]Programa!#REF!</definedName>
    <definedName name="dcc98j" localSheetId="21">[27]Programa!#REF!</definedName>
    <definedName name="dcc98j" localSheetId="24">[27]Programa!#REF!</definedName>
    <definedName name="dcc98j">[27]Programa!#REF!</definedName>
    <definedName name="dcc98s" localSheetId="16">#REF!</definedName>
    <definedName name="dcc98s" localSheetId="19">#REF!</definedName>
    <definedName name="dcc98s" localSheetId="20">#REF!</definedName>
    <definedName name="dcc98s" localSheetId="22">#REF!</definedName>
    <definedName name="dcc98s" localSheetId="23">#REF!</definedName>
    <definedName name="dcc98s" localSheetId="31">#REF!</definedName>
    <definedName name="dcc98s" localSheetId="34">#REF!</definedName>
    <definedName name="dcc98s" localSheetId="35">#REF!</definedName>
    <definedName name="dcc98s" localSheetId="36">#REF!</definedName>
    <definedName name="dcc98s" localSheetId="37">#REF!</definedName>
    <definedName name="dcc98s" localSheetId="38">#REF!</definedName>
    <definedName name="dcc98s" localSheetId="39">#REF!</definedName>
    <definedName name="dcc98s" localSheetId="59">#REF!</definedName>
    <definedName name="dcc98s" localSheetId="67">#REF!</definedName>
    <definedName name="dcc98s" localSheetId="17">#REF!</definedName>
    <definedName name="dcc98s" localSheetId="87">#REF!</definedName>
    <definedName name="dcc98s" localSheetId="90">#REF!</definedName>
    <definedName name="dcc98s" localSheetId="92">#REF!</definedName>
    <definedName name="dcc98s" localSheetId="93">#REF!</definedName>
    <definedName name="dcc98s" localSheetId="18">#REF!</definedName>
    <definedName name="dcc98s" localSheetId="98">#REF!</definedName>
    <definedName name="dcc98s" localSheetId="99">#REF!</definedName>
    <definedName name="dcc98s" localSheetId="21">#REF!</definedName>
    <definedName name="dcc98s" localSheetId="24">#REF!</definedName>
    <definedName name="dcc98s">#REF!</definedName>
    <definedName name="dd" localSheetId="16" hidden="1">{"Riqfin97",#N/A,FALSE,"Tran";"Riqfinpro",#N/A,FALSE,"Tran"}</definedName>
    <definedName name="dd" localSheetId="19" hidden="1">{"Riqfin97",#N/A,FALSE,"Tran";"Riqfinpro",#N/A,FALSE,"Tran"}</definedName>
    <definedName name="dd" localSheetId="20" hidden="1">{"Riqfin97",#N/A,FALSE,"Tran";"Riqfinpro",#N/A,FALSE,"Tran"}</definedName>
    <definedName name="dd" localSheetId="22" hidden="1">{"Riqfin97",#N/A,FALSE,"Tran";"Riqfinpro",#N/A,FALSE,"Tran"}</definedName>
    <definedName name="dd" localSheetId="23" hidden="1">{"Riqfin97",#N/A,FALSE,"Tran";"Riqfinpro",#N/A,FALSE,"Tran"}</definedName>
    <definedName name="dd" localSheetId="26" hidden="1">{"Riqfin97",#N/A,FALSE,"Tran";"Riqfinpro",#N/A,FALSE,"Tran"}</definedName>
    <definedName name="dd" localSheetId="27" hidden="1">{"Riqfin97",#N/A,FALSE,"Tran";"Riqfinpro",#N/A,FALSE,"Tran"}</definedName>
    <definedName name="dd" localSheetId="103" hidden="1">{"Riqfin97",#N/A,FALSE,"Tran";"Riqfinpro",#N/A,FALSE,"Tran"}</definedName>
    <definedName name="dd" localSheetId="29" hidden="1">{"Riqfin97",#N/A,FALSE,"Tran";"Riqfinpro",#N/A,FALSE,"Tran"}</definedName>
    <definedName name="dd" localSheetId="28" hidden="1">{"Riqfin97",#N/A,FALSE,"Tran";"Riqfinpro",#N/A,FALSE,"Tran"}</definedName>
    <definedName name="dd" localSheetId="31" hidden="1">{"Riqfin97",#N/A,FALSE,"Tran";"Riqfinpro",#N/A,FALSE,"Tran"}</definedName>
    <definedName name="dd" localSheetId="34" hidden="1">{"Riqfin97",#N/A,FALSE,"Tran";"Riqfinpro",#N/A,FALSE,"Tran"}</definedName>
    <definedName name="dd" localSheetId="35" hidden="1">{"Riqfin97",#N/A,FALSE,"Tran";"Riqfinpro",#N/A,FALSE,"Tran"}</definedName>
    <definedName name="dd" localSheetId="36" hidden="1">{"Riqfin97",#N/A,FALSE,"Tran";"Riqfinpro",#N/A,FALSE,"Tran"}</definedName>
    <definedName name="dd" localSheetId="37" hidden="1">{"Riqfin97",#N/A,FALSE,"Tran";"Riqfinpro",#N/A,FALSE,"Tran"}</definedName>
    <definedName name="dd" localSheetId="38" hidden="1">{"Riqfin97",#N/A,FALSE,"Tran";"Riqfinpro",#N/A,FALSE,"Tran"}</definedName>
    <definedName name="dd" localSheetId="39" hidden="1">{"Riqfin97",#N/A,FALSE,"Tran";"Riqfinpro",#N/A,FALSE,"Tran"}</definedName>
    <definedName name="dd" localSheetId="2" hidden="1">{"Riqfin97",#N/A,FALSE,"Tran";"Riqfinpro",#N/A,FALSE,"Tran"}</definedName>
    <definedName name="dd" localSheetId="40" hidden="1">{"Riqfin97",#N/A,FALSE,"Tran";"Riqfinpro",#N/A,FALSE,"Tran"}</definedName>
    <definedName name="dd" localSheetId="41" hidden="1">{"Riqfin97",#N/A,FALSE,"Tran";"Riqfinpro",#N/A,FALSE,"Tran"}</definedName>
    <definedName name="dd" localSheetId="42" hidden="1">{"Riqfin97",#N/A,FALSE,"Tran";"Riqfinpro",#N/A,FALSE,"Tran"}</definedName>
    <definedName name="dd" localSheetId="43" hidden="1">{"Riqfin97",#N/A,FALSE,"Tran";"Riqfinpro",#N/A,FALSE,"Tran"}</definedName>
    <definedName name="dd" localSheetId="44" hidden="1">{"Riqfin97",#N/A,FALSE,"Tran";"Riqfinpro",#N/A,FALSE,"Tran"}</definedName>
    <definedName name="dd" localSheetId="59" hidden="1">{"Riqfin97",#N/A,FALSE,"Tran";"Riqfinpro",#N/A,FALSE,"Tran"}</definedName>
    <definedName name="dd" localSheetId="60" hidden="1">{"Riqfin97",#N/A,FALSE,"Tran";"Riqfinpro",#N/A,FALSE,"Tran"}</definedName>
    <definedName name="dd" localSheetId="63" hidden="1">{"Riqfin97",#N/A,FALSE,"Tran";"Riqfinpro",#N/A,FALSE,"Tran"}</definedName>
    <definedName name="dd" localSheetId="64" hidden="1">{"Riqfin97",#N/A,FALSE,"Tran";"Riqfinpro",#N/A,FALSE,"Tran"}</definedName>
    <definedName name="dd" localSheetId="15" hidden="1">{"Riqfin97",#N/A,FALSE,"Tran";"Riqfinpro",#N/A,FALSE,"Tran"}</definedName>
    <definedName name="dd" localSheetId="66" hidden="1">{"Riqfin97",#N/A,FALSE,"Tran";"Riqfinpro",#N/A,FALSE,"Tran"}</definedName>
    <definedName name="dd" localSheetId="67" hidden="1">{"Riqfin97",#N/A,FALSE,"Tran";"Riqfinpro",#N/A,FALSE,"Tran"}</definedName>
    <definedName name="dd" localSheetId="17" hidden="1">{"Riqfin97",#N/A,FALSE,"Tran";"Riqfinpro",#N/A,FALSE,"Tran"}</definedName>
    <definedName name="dd" localSheetId="82" hidden="1">{"Riqfin97",#N/A,FALSE,"Tran";"Riqfinpro",#N/A,FALSE,"Tran"}</definedName>
    <definedName name="dd" localSheetId="83" hidden="1">{"Riqfin97",#N/A,FALSE,"Tran";"Riqfinpro",#N/A,FALSE,"Tran"}</definedName>
    <definedName name="dd" localSheetId="84" hidden="1">{"Riqfin97",#N/A,FALSE,"Tran";"Riqfinpro",#N/A,FALSE,"Tran"}</definedName>
    <definedName name="dd" localSheetId="85" hidden="1">{"Riqfin97",#N/A,FALSE,"Tran";"Riqfinpro",#N/A,FALSE,"Tran"}</definedName>
    <definedName name="dd" localSheetId="86" hidden="1">{"Riqfin97",#N/A,FALSE,"Tran";"Riqfinpro",#N/A,FALSE,"Tran"}</definedName>
    <definedName name="dd" localSheetId="87" hidden="1">{"Riqfin97",#N/A,FALSE,"Tran";"Riqfinpro",#N/A,FALSE,"Tran"}</definedName>
    <definedName name="dd" localSheetId="90" hidden="1">{"Riqfin97",#N/A,FALSE,"Tran";"Riqfinpro",#N/A,FALSE,"Tran"}</definedName>
    <definedName name="dd" localSheetId="92" hidden="1">{"Riqfin97",#N/A,FALSE,"Tran";"Riqfinpro",#N/A,FALSE,"Tran"}</definedName>
    <definedName name="dd" localSheetId="93" hidden="1">{"Riqfin97",#N/A,FALSE,"Tran";"Riqfinpro",#N/A,FALSE,"Tran"}</definedName>
    <definedName name="dd" localSheetId="18" hidden="1">{"Riqfin97",#N/A,FALSE,"Tran";"Riqfinpro",#N/A,FALSE,"Tran"}</definedName>
    <definedName name="dd" localSheetId="94" hidden="1">{"Riqfin97",#N/A,FALSE,"Tran";"Riqfinpro",#N/A,FALSE,"Tran"}</definedName>
    <definedName name="dd" localSheetId="95" hidden="1">{"Riqfin97",#N/A,FALSE,"Tran";"Riqfinpro",#N/A,FALSE,"Tran"}</definedName>
    <definedName name="dd" localSheetId="98" hidden="1">{"Riqfin97",#N/A,FALSE,"Tran";"Riqfinpro",#N/A,FALSE,"Tran"}</definedName>
    <definedName name="dd" localSheetId="99" hidden="1">{"Riqfin97",#N/A,FALSE,"Tran";"Riqfinpro",#N/A,FALSE,"Tran"}</definedName>
    <definedName name="dd" localSheetId="101" hidden="1">{"Riqfin97",#N/A,FALSE,"Tran";"Riqfinpro",#N/A,FALSE,"Tran"}</definedName>
    <definedName name="dd" localSheetId="102" hidden="1">{"Riqfin97",#N/A,FALSE,"Tran";"Riqfinpro",#N/A,FALSE,"Tran"}</definedName>
    <definedName name="dd" localSheetId="21" hidden="1">{"Riqfin97",#N/A,FALSE,"Tran";"Riqfinpro",#N/A,FALSE,"Tran"}</definedName>
    <definedName name="dd" localSheetId="24" hidden="1">{"Riqfin97",#N/A,FALSE,"Tran";"Riqfinpro",#N/A,FALSE,"Tran"}</definedName>
    <definedName name="dd" localSheetId="25" hidden="1">{"Riqfin97",#N/A,FALSE,"Tran";"Riqfinpro",#N/A,FALSE,"Tran"}</definedName>
    <definedName name="dd" localSheetId="96" hidden="1">{"Riqfin97",#N/A,FALSE,"Tran";"Riqfinpro",#N/A,FALSE,"Tran"}</definedName>
    <definedName name="dd" localSheetId="97" hidden="1">{"Riqfin97",#N/A,FALSE,"Tran";"Riqfinpro",#N/A,FALSE,"Tran"}</definedName>
    <definedName name="dd" hidden="1">{"Riqfin97",#N/A,FALSE,"Tran";"Riqfinpro",#N/A,FALSE,"Tran"}</definedName>
    <definedName name="DD__Charts_area" localSheetId="16">#REF!</definedName>
    <definedName name="DD__Charts_area" localSheetId="19">#REF!</definedName>
    <definedName name="DD__Charts_area" localSheetId="20">#REF!</definedName>
    <definedName name="DD__Charts_area" localSheetId="22">#REF!</definedName>
    <definedName name="DD__Charts_area" localSheetId="23">#REF!</definedName>
    <definedName name="DD__Charts_area" localSheetId="34">#REF!</definedName>
    <definedName name="DD__Charts_area" localSheetId="35">#REF!</definedName>
    <definedName name="DD__Charts_area" localSheetId="36">#REF!</definedName>
    <definedName name="DD__Charts_area" localSheetId="37">#REF!</definedName>
    <definedName name="DD__Charts_area" localSheetId="38">#REF!</definedName>
    <definedName name="DD__Charts_area" localSheetId="39">#REF!</definedName>
    <definedName name="DD__Charts_area" localSheetId="59">#REF!</definedName>
    <definedName name="DD__Charts_area" localSheetId="67">#REF!</definedName>
    <definedName name="DD__Charts_area" localSheetId="17">#REF!</definedName>
    <definedName name="DD__Charts_area" localSheetId="87">#REF!</definedName>
    <definedName name="DD__Charts_area" localSheetId="90">#REF!</definedName>
    <definedName name="DD__Charts_area" localSheetId="92">#REF!</definedName>
    <definedName name="DD__Charts_area" localSheetId="93">#REF!</definedName>
    <definedName name="DD__Charts_area" localSheetId="18">#REF!</definedName>
    <definedName name="DD__Charts_area" localSheetId="98">#REF!</definedName>
    <definedName name="DD__Charts_area" localSheetId="99">#REF!</definedName>
    <definedName name="DD__Charts_area" localSheetId="21">#REF!</definedName>
    <definedName name="DD__Charts_area" localSheetId="24">#REF!</definedName>
    <definedName name="DD__Charts_area">#REF!</definedName>
    <definedName name="DD__GDI" localSheetId="16">#REF!</definedName>
    <definedName name="DD__GDI" localSheetId="19">#REF!</definedName>
    <definedName name="DD__GDI" localSheetId="20">#REF!</definedName>
    <definedName name="DD__GDI" localSheetId="22">#REF!</definedName>
    <definedName name="DD__GDI" localSheetId="23">#REF!</definedName>
    <definedName name="DD__GDI" localSheetId="34">#REF!</definedName>
    <definedName name="DD__GDI" localSheetId="35">#REF!</definedName>
    <definedName name="DD__GDI" localSheetId="36">#REF!</definedName>
    <definedName name="DD__GDI" localSheetId="37">#REF!</definedName>
    <definedName name="DD__GDI" localSheetId="38">#REF!</definedName>
    <definedName name="DD__GDI" localSheetId="39">#REF!</definedName>
    <definedName name="DD__GDI" localSheetId="59">#REF!</definedName>
    <definedName name="DD__GDI" localSheetId="67">#REF!</definedName>
    <definedName name="DD__GDI" localSheetId="17">#REF!</definedName>
    <definedName name="DD__GDI" localSheetId="87">#REF!</definedName>
    <definedName name="DD__GDI" localSheetId="90">#REF!</definedName>
    <definedName name="DD__GDI" localSheetId="92">#REF!</definedName>
    <definedName name="DD__GDI" localSheetId="93">#REF!</definedName>
    <definedName name="DD__GDI" localSheetId="18">#REF!</definedName>
    <definedName name="DD__GDI" localSheetId="98">#REF!</definedName>
    <definedName name="DD__GDI" localSheetId="99">#REF!</definedName>
    <definedName name="DD__GDI" localSheetId="21">#REF!</definedName>
    <definedName name="DD__GDI" localSheetId="24">#REF!</definedName>
    <definedName name="DD__GDI">#REF!</definedName>
    <definedName name="DD__GDP_real_by_sector_of_origin" localSheetId="16">#REF!</definedName>
    <definedName name="DD__GDP_real_by_sector_of_origin" localSheetId="19">#REF!</definedName>
    <definedName name="DD__GDP_real_by_sector_of_origin" localSheetId="20">#REF!</definedName>
    <definedName name="DD__GDP_real_by_sector_of_origin" localSheetId="22">#REF!</definedName>
    <definedName name="DD__GDP_real_by_sector_of_origin" localSheetId="23">#REF!</definedName>
    <definedName name="DD__GDP_real_by_sector_of_origin" localSheetId="34">#REF!</definedName>
    <definedName name="DD__GDP_real_by_sector_of_origin" localSheetId="35">#REF!</definedName>
    <definedName name="DD__GDP_real_by_sector_of_origin" localSheetId="36">#REF!</definedName>
    <definedName name="DD__GDP_real_by_sector_of_origin" localSheetId="37">#REF!</definedName>
    <definedName name="DD__GDP_real_by_sector_of_origin" localSheetId="38">#REF!</definedName>
    <definedName name="DD__GDP_real_by_sector_of_origin" localSheetId="39">#REF!</definedName>
    <definedName name="DD__GDP_real_by_sector_of_origin" localSheetId="59">#REF!</definedName>
    <definedName name="DD__GDP_real_by_sector_of_origin" localSheetId="67">#REF!</definedName>
    <definedName name="DD__GDP_real_by_sector_of_origin" localSheetId="17">#REF!</definedName>
    <definedName name="DD__GDP_real_by_sector_of_origin" localSheetId="87">#REF!</definedName>
    <definedName name="DD__GDP_real_by_sector_of_origin" localSheetId="90">#REF!</definedName>
    <definedName name="DD__GDP_real_by_sector_of_origin" localSheetId="92">#REF!</definedName>
    <definedName name="DD__GDP_real_by_sector_of_origin" localSheetId="93">#REF!</definedName>
    <definedName name="DD__GDP_real_by_sector_of_origin" localSheetId="18">#REF!</definedName>
    <definedName name="DD__GDP_real_by_sector_of_origin" localSheetId="98">#REF!</definedName>
    <definedName name="DD__GDP_real_by_sector_of_origin" localSheetId="99">#REF!</definedName>
    <definedName name="DD__GDP_real_by_sector_of_origin" localSheetId="21">#REF!</definedName>
    <definedName name="DD__GDP_real_by_sector_of_origin" localSheetId="24">#REF!</definedName>
    <definedName name="DD__GDP_real_by_sector_of_origin">#REF!</definedName>
    <definedName name="DD__Labor_Productivity" localSheetId="16">#REF!</definedName>
    <definedName name="DD__Labor_Productivity" localSheetId="34">#REF!</definedName>
    <definedName name="DD__Labor_Productivity" localSheetId="35">#REF!</definedName>
    <definedName name="DD__Labor_Productivity" localSheetId="36">#REF!</definedName>
    <definedName name="DD__Labor_Productivity" localSheetId="37">#REF!</definedName>
    <definedName name="DD__Labor_Productivity" localSheetId="38">#REF!</definedName>
    <definedName name="DD__Labor_Productivity" localSheetId="39">#REF!</definedName>
    <definedName name="DD__Labor_Productivity" localSheetId="17">#REF!</definedName>
    <definedName name="DD__Labor_Productivity" localSheetId="90">#REF!</definedName>
    <definedName name="DD__Labor_Productivity" localSheetId="92">#REF!</definedName>
    <definedName name="DD__Labor_Productivity" localSheetId="93">#REF!</definedName>
    <definedName name="DD__Labor_Productivity">#REF!</definedName>
    <definedName name="DD__National_Accounts_at_1958_prices_" localSheetId="16">#REF!</definedName>
    <definedName name="DD__National_Accounts_at_1958_prices_" localSheetId="34">#REF!</definedName>
    <definedName name="DD__National_Accounts_at_1958_prices_" localSheetId="35">#REF!</definedName>
    <definedName name="DD__National_Accounts_at_1958_prices_" localSheetId="36">#REF!</definedName>
    <definedName name="DD__National_Accounts_at_1958_prices_" localSheetId="37">#REF!</definedName>
    <definedName name="DD__National_Accounts_at_1958_prices_" localSheetId="38">#REF!</definedName>
    <definedName name="DD__National_Accounts_at_1958_prices_" localSheetId="39">#REF!</definedName>
    <definedName name="DD__National_Accounts_at_1958_prices_" localSheetId="17">#REF!</definedName>
    <definedName name="DD__National_Accounts_at_1958_prices_" localSheetId="90">#REF!</definedName>
    <definedName name="DD__National_Accounts_at_1958_prices_" localSheetId="92">#REF!</definedName>
    <definedName name="DD__National_Accounts_at_1958_prices_" localSheetId="93">#REF!</definedName>
    <definedName name="DD__National_Accounts_at_1958_prices_">#REF!</definedName>
    <definedName name="DD__National_Accounts_at_Current_Prices" localSheetId="16">#REF!</definedName>
    <definedName name="DD__National_Accounts_at_Current_Prices" localSheetId="34">#REF!</definedName>
    <definedName name="DD__National_Accounts_at_Current_Prices" localSheetId="35">#REF!</definedName>
    <definedName name="DD__National_Accounts_at_Current_Prices" localSheetId="36">#REF!</definedName>
    <definedName name="DD__National_Accounts_at_Current_Prices" localSheetId="37">#REF!</definedName>
    <definedName name="DD__National_Accounts_at_Current_Prices" localSheetId="38">#REF!</definedName>
    <definedName name="DD__National_Accounts_at_Current_Prices" localSheetId="39">#REF!</definedName>
    <definedName name="DD__National_Accounts_at_Current_Prices" localSheetId="17">#REF!</definedName>
    <definedName name="DD__National_Accounts_at_Current_Prices" localSheetId="90">#REF!</definedName>
    <definedName name="DD__National_Accounts_at_Current_Prices" localSheetId="92">#REF!</definedName>
    <definedName name="DD__National_Accounts_at_Current_Prices" localSheetId="93">#REF!</definedName>
    <definedName name="DD__National_Accounts_at_Current_Prices">#REF!</definedName>
    <definedName name="DD__National_Accounts_Deflators" localSheetId="16">#REF!</definedName>
    <definedName name="DD__National_Accounts_Deflators" localSheetId="34">#REF!</definedName>
    <definedName name="DD__National_Accounts_Deflators" localSheetId="35">#REF!</definedName>
    <definedName name="DD__National_Accounts_Deflators" localSheetId="36">#REF!</definedName>
    <definedName name="DD__National_Accounts_Deflators" localSheetId="37">#REF!</definedName>
    <definedName name="DD__National_Accounts_Deflators" localSheetId="38">#REF!</definedName>
    <definedName name="DD__National_Accounts_Deflators" localSheetId="39">#REF!</definedName>
    <definedName name="DD__National_Accounts_Deflators" localSheetId="17">#REF!</definedName>
    <definedName name="DD__National_Accounts_Deflators" localSheetId="90">#REF!</definedName>
    <definedName name="DD__National_Accounts_Deflators" localSheetId="92">#REF!</definedName>
    <definedName name="DD__National_Accounts_Deflators" localSheetId="93">#REF!</definedName>
    <definedName name="DD__National_Accounts_Deflators">#REF!</definedName>
    <definedName name="DD__Prices_CPI_all_items" localSheetId="16">#REF!</definedName>
    <definedName name="DD__Prices_CPI_all_items" localSheetId="34">#REF!</definedName>
    <definedName name="DD__Prices_CPI_all_items" localSheetId="35">#REF!</definedName>
    <definedName name="DD__Prices_CPI_all_items" localSheetId="36">#REF!</definedName>
    <definedName name="DD__Prices_CPI_all_items" localSheetId="37">#REF!</definedName>
    <definedName name="DD__Prices_CPI_all_items" localSheetId="38">#REF!</definedName>
    <definedName name="DD__Prices_CPI_all_items" localSheetId="39">#REF!</definedName>
    <definedName name="DD__Prices_CPI_all_items" localSheetId="17">#REF!</definedName>
    <definedName name="DD__Prices_CPI_all_items" localSheetId="90">#REF!</definedName>
    <definedName name="DD__Prices_CPI_all_items" localSheetId="92">#REF!</definedName>
    <definedName name="DD__Prices_CPI_all_items" localSheetId="93">#REF!</definedName>
    <definedName name="DD__Prices_CPI_all_items">#REF!</definedName>
    <definedName name="DD__Prices_CPI_by_components" localSheetId="16">#REF!</definedName>
    <definedName name="DD__Prices_CPI_by_components" localSheetId="34">#REF!</definedName>
    <definedName name="DD__Prices_CPI_by_components" localSheetId="35">#REF!</definedName>
    <definedName name="DD__Prices_CPI_by_components" localSheetId="36">#REF!</definedName>
    <definedName name="DD__Prices_CPI_by_components" localSheetId="37">#REF!</definedName>
    <definedName name="DD__Prices_CPI_by_components" localSheetId="38">#REF!</definedName>
    <definedName name="DD__Prices_CPI_by_components" localSheetId="39">#REF!</definedName>
    <definedName name="DD__Prices_CPI_by_components" localSheetId="17">#REF!</definedName>
    <definedName name="DD__Prices_CPI_by_components" localSheetId="90">#REF!</definedName>
    <definedName name="DD__Prices_CPI_by_components" localSheetId="92">#REF!</definedName>
    <definedName name="DD__Prices_CPI_by_components" localSheetId="93">#REF!</definedName>
    <definedName name="DD__Prices_CPI_by_components">#REF!</definedName>
    <definedName name="DD__Prices_Wage_Indicators" localSheetId="16">#REF!</definedName>
    <definedName name="DD__Prices_Wage_Indicators" localSheetId="34">#REF!</definedName>
    <definedName name="DD__Prices_Wage_Indicators" localSheetId="35">#REF!</definedName>
    <definedName name="DD__Prices_Wage_Indicators" localSheetId="36">#REF!</definedName>
    <definedName name="DD__Prices_Wage_Indicators" localSheetId="37">#REF!</definedName>
    <definedName name="DD__Prices_Wage_Indicators" localSheetId="38">#REF!</definedName>
    <definedName name="DD__Prices_Wage_Indicators" localSheetId="39">#REF!</definedName>
    <definedName name="DD__Prices_Wage_Indicators" localSheetId="17">#REF!</definedName>
    <definedName name="DD__Prices_Wage_Indicators" localSheetId="90">#REF!</definedName>
    <definedName name="DD__Prices_Wage_Indicators" localSheetId="92">#REF!</definedName>
    <definedName name="DD__Prices_Wage_Indicators" localSheetId="93">#REF!</definedName>
    <definedName name="DD__Prices_Wage_Indicators">#REF!</definedName>
    <definedName name="DD__Selected_Agricultural_Sector_Statistics" localSheetId="16">#REF!</definedName>
    <definedName name="DD__Selected_Agricultural_Sector_Statistics" localSheetId="34">#REF!</definedName>
    <definedName name="DD__Selected_Agricultural_Sector_Statistics" localSheetId="35">#REF!</definedName>
    <definedName name="DD__Selected_Agricultural_Sector_Statistics" localSheetId="36">#REF!</definedName>
    <definedName name="DD__Selected_Agricultural_Sector_Statistics" localSheetId="37">#REF!</definedName>
    <definedName name="DD__Selected_Agricultural_Sector_Statistics" localSheetId="38">#REF!</definedName>
    <definedName name="DD__Selected_Agricultural_Sector_Statistics" localSheetId="39">#REF!</definedName>
    <definedName name="DD__Selected_Agricultural_Sector_Statistics" localSheetId="17">#REF!</definedName>
    <definedName name="DD__Selected_Agricultural_Sector_Statistics" localSheetId="90">#REF!</definedName>
    <definedName name="DD__Selected_Agricultural_Sector_Statistics" localSheetId="92">#REF!</definedName>
    <definedName name="DD__Selected_Agricultural_Sector_Statistics" localSheetId="93">#REF!</definedName>
    <definedName name="DD__Selected_Agricultural_Sector_Statistics">#REF!</definedName>
    <definedName name="DD__Selected_Agricultural_Sector_Statistics__concluded" localSheetId="16">#REF!</definedName>
    <definedName name="DD__Selected_Agricultural_Sector_Statistics__concluded" localSheetId="34">#REF!</definedName>
    <definedName name="DD__Selected_Agricultural_Sector_Statistics__concluded" localSheetId="35">#REF!</definedName>
    <definedName name="DD__Selected_Agricultural_Sector_Statistics__concluded" localSheetId="36">#REF!</definedName>
    <definedName name="DD__Selected_Agricultural_Sector_Statistics__concluded" localSheetId="37">#REF!</definedName>
    <definedName name="DD__Selected_Agricultural_Sector_Statistics__concluded" localSheetId="38">#REF!</definedName>
    <definedName name="DD__Selected_Agricultural_Sector_Statistics__concluded" localSheetId="39">#REF!</definedName>
    <definedName name="DD__Selected_Agricultural_Sector_Statistics__concluded" localSheetId="17">#REF!</definedName>
    <definedName name="DD__Selected_Agricultural_Sector_Statistics__concluded" localSheetId="90">#REF!</definedName>
    <definedName name="DD__Selected_Agricultural_Sector_Statistics__concluded" localSheetId="92">#REF!</definedName>
    <definedName name="DD__Selected_Agricultural_Sector_Statistics__concluded" localSheetId="93">#REF!</definedName>
    <definedName name="DD__Selected_Agricultural_Sector_Statistics__concluded">#REF!</definedName>
    <definedName name="DD_Index_of_employment" localSheetId="16">#REF!</definedName>
    <definedName name="DD_Index_of_employment" localSheetId="34">#REF!</definedName>
    <definedName name="DD_Index_of_employment" localSheetId="35">#REF!</definedName>
    <definedName name="DD_Index_of_employment" localSheetId="36">#REF!</definedName>
    <definedName name="DD_Index_of_employment" localSheetId="37">#REF!</definedName>
    <definedName name="DD_Index_of_employment" localSheetId="38">#REF!</definedName>
    <definedName name="DD_Index_of_employment" localSheetId="39">#REF!</definedName>
    <definedName name="DD_Index_of_employment" localSheetId="17">#REF!</definedName>
    <definedName name="DD_Index_of_employment" localSheetId="90">#REF!</definedName>
    <definedName name="DD_Index_of_employment" localSheetId="92">#REF!</definedName>
    <definedName name="DD_Index_of_employment" localSheetId="93">#REF!</definedName>
    <definedName name="DD_Index_of_employment">#REF!</definedName>
    <definedName name="DD_Indicators_of_emp_wages_ulc" localSheetId="16">#REF!</definedName>
    <definedName name="DD_Indicators_of_emp_wages_ulc" localSheetId="34">#REF!</definedName>
    <definedName name="DD_Indicators_of_emp_wages_ulc" localSheetId="35">#REF!</definedName>
    <definedName name="DD_Indicators_of_emp_wages_ulc" localSheetId="36">#REF!</definedName>
    <definedName name="DD_Indicators_of_emp_wages_ulc" localSheetId="37">#REF!</definedName>
    <definedName name="DD_Indicators_of_emp_wages_ulc" localSheetId="38">#REF!</definedName>
    <definedName name="DD_Indicators_of_emp_wages_ulc" localSheetId="39">#REF!</definedName>
    <definedName name="DD_Indicators_of_emp_wages_ulc" localSheetId="17">#REF!</definedName>
    <definedName name="DD_Indicators_of_emp_wages_ulc" localSheetId="90">#REF!</definedName>
    <definedName name="DD_Indicators_of_emp_wages_ulc" localSheetId="92">#REF!</definedName>
    <definedName name="DD_Indicators_of_emp_wages_ulc" localSheetId="93">#REF!</definedName>
    <definedName name="DD_Indicators_of_emp_wages_ulc">#REF!</definedName>
    <definedName name="DD_Labor_Productivity" localSheetId="16">#REF!</definedName>
    <definedName name="DD_Labor_Productivity" localSheetId="34">#REF!</definedName>
    <definedName name="DD_Labor_Productivity" localSheetId="35">#REF!</definedName>
    <definedName name="DD_Labor_Productivity" localSheetId="36">#REF!</definedName>
    <definedName name="DD_Labor_Productivity" localSheetId="37">#REF!</definedName>
    <definedName name="DD_Labor_Productivity" localSheetId="38">#REF!</definedName>
    <definedName name="DD_Labor_Productivity" localSheetId="39">#REF!</definedName>
    <definedName name="DD_Labor_Productivity" localSheetId="17">#REF!</definedName>
    <definedName name="DD_Labor_Productivity" localSheetId="90">#REF!</definedName>
    <definedName name="DD_Labor_Productivity" localSheetId="92">#REF!</definedName>
    <definedName name="DD_Labor_Productivity" localSheetId="93">#REF!</definedName>
    <definedName name="DD_Labor_Productivity">#REF!</definedName>
    <definedName name="DDD" localSheetId="16">#REF!</definedName>
    <definedName name="DDD" localSheetId="19">#REF!</definedName>
    <definedName name="DDD" localSheetId="20">#REF!</definedName>
    <definedName name="DDD" localSheetId="22">#REF!</definedName>
    <definedName name="DDD" localSheetId="26">#REF!</definedName>
    <definedName name="DDD" localSheetId="27">#REF!</definedName>
    <definedName name="DDD" localSheetId="103">#REF!</definedName>
    <definedName name="DDD" localSheetId="31">#REF!</definedName>
    <definedName name="DDD" localSheetId="34">#REF!</definedName>
    <definedName name="DDD" localSheetId="35">#REF!</definedName>
    <definedName name="DDD" localSheetId="36">#REF!</definedName>
    <definedName name="DDD" localSheetId="37">#REF!</definedName>
    <definedName name="DDD" localSheetId="38">#REF!</definedName>
    <definedName name="DDD" localSheetId="39">#REF!</definedName>
    <definedName name="DDD" localSheetId="40">#REF!</definedName>
    <definedName name="DDD" localSheetId="41">#REF!</definedName>
    <definedName name="DDD" localSheetId="60">#REF!</definedName>
    <definedName name="DDD" localSheetId="63">#REF!</definedName>
    <definedName name="DDD" localSheetId="64">#REF!</definedName>
    <definedName name="DDD" localSheetId="15">#REF!</definedName>
    <definedName name="DDD" localSheetId="67">#REF!</definedName>
    <definedName name="DDD" localSheetId="17">#REF!</definedName>
    <definedName name="DDD" localSheetId="82">#REF!</definedName>
    <definedName name="DDD" localSheetId="83">#REF!</definedName>
    <definedName name="DDD" localSheetId="84">#REF!</definedName>
    <definedName name="DDD" localSheetId="85">#REF!</definedName>
    <definedName name="DDD" localSheetId="86">#REF!</definedName>
    <definedName name="DDD" localSheetId="87">#REF!</definedName>
    <definedName name="DDD" localSheetId="90">#REF!</definedName>
    <definedName name="DDD" localSheetId="92">#REF!</definedName>
    <definedName name="DDD" localSheetId="93">#REF!</definedName>
    <definedName name="DDD" localSheetId="18">#REF!</definedName>
    <definedName name="DDD" localSheetId="99">#REF!</definedName>
    <definedName name="DDD" localSheetId="102">#REF!</definedName>
    <definedName name="DDD" localSheetId="21">#REF!</definedName>
    <definedName name="DDD" localSheetId="24">#REF!</definedName>
    <definedName name="DDD" localSheetId="25">#REF!</definedName>
    <definedName name="DDD">#REF!</definedName>
    <definedName name="dddd" localSheetId="16" hidden="1">{"Minpmon",#N/A,FALSE,"Monthinput"}</definedName>
    <definedName name="dddd" localSheetId="19" hidden="1">{"Minpmon",#N/A,FALSE,"Monthinput"}</definedName>
    <definedName name="dddd" localSheetId="20" hidden="1">{"Minpmon",#N/A,FALSE,"Monthinput"}</definedName>
    <definedName name="dddd" localSheetId="22" hidden="1">{"Minpmon",#N/A,FALSE,"Monthinput"}</definedName>
    <definedName name="dddd" localSheetId="23" hidden="1">{"Minpmon",#N/A,FALSE,"Monthinput"}</definedName>
    <definedName name="dddd" localSheetId="26" hidden="1">{"Minpmon",#N/A,FALSE,"Monthinput"}</definedName>
    <definedName name="dddd" localSheetId="27" hidden="1">{"Minpmon",#N/A,FALSE,"Monthinput"}</definedName>
    <definedName name="dddd" localSheetId="103" hidden="1">{"Minpmon",#N/A,FALSE,"Monthinput"}</definedName>
    <definedName name="dddd" localSheetId="29" hidden="1">{"Minpmon",#N/A,FALSE,"Monthinput"}</definedName>
    <definedName name="dddd" localSheetId="28" hidden="1">{"Minpmon",#N/A,FALSE,"Monthinput"}</definedName>
    <definedName name="dddd" localSheetId="31" hidden="1">{"Minpmon",#N/A,FALSE,"Monthinput"}</definedName>
    <definedName name="dddd" localSheetId="34" hidden="1">{"Minpmon",#N/A,FALSE,"Monthinput"}</definedName>
    <definedName name="dddd" localSheetId="35" hidden="1">{"Minpmon",#N/A,FALSE,"Monthinput"}</definedName>
    <definedName name="dddd" localSheetId="36" hidden="1">{"Minpmon",#N/A,FALSE,"Monthinput"}</definedName>
    <definedName name="dddd" localSheetId="37" hidden="1">{"Minpmon",#N/A,FALSE,"Monthinput"}</definedName>
    <definedName name="dddd" localSheetId="38" hidden="1">{"Minpmon",#N/A,FALSE,"Monthinput"}</definedName>
    <definedName name="dddd" localSheetId="39" hidden="1">{"Minpmon",#N/A,FALSE,"Monthinput"}</definedName>
    <definedName name="dddd" localSheetId="2" hidden="1">{"Minpmon",#N/A,FALSE,"Monthinput"}</definedName>
    <definedName name="dddd" localSheetId="40" hidden="1">{"Minpmon",#N/A,FALSE,"Monthinput"}</definedName>
    <definedName name="dddd" localSheetId="41" hidden="1">{"Minpmon",#N/A,FALSE,"Monthinput"}</definedName>
    <definedName name="dddd" localSheetId="42" hidden="1">{"Minpmon",#N/A,FALSE,"Monthinput"}</definedName>
    <definedName name="dddd" localSheetId="43" hidden="1">{"Minpmon",#N/A,FALSE,"Monthinput"}</definedName>
    <definedName name="dddd" localSheetId="44" hidden="1">{"Minpmon",#N/A,FALSE,"Monthinput"}</definedName>
    <definedName name="dddd" localSheetId="59" hidden="1">{"Minpmon",#N/A,FALSE,"Monthinput"}</definedName>
    <definedName name="dddd" localSheetId="60" hidden="1">{"Minpmon",#N/A,FALSE,"Monthinput"}</definedName>
    <definedName name="dddd" localSheetId="63" hidden="1">{"Minpmon",#N/A,FALSE,"Monthinput"}</definedName>
    <definedName name="dddd" localSheetId="64" hidden="1">{"Minpmon",#N/A,FALSE,"Monthinput"}</definedName>
    <definedName name="dddd" localSheetId="15" hidden="1">{"Minpmon",#N/A,FALSE,"Monthinput"}</definedName>
    <definedName name="dddd" localSheetId="66" hidden="1">{"Minpmon",#N/A,FALSE,"Monthinput"}</definedName>
    <definedName name="dddd" localSheetId="67" hidden="1">{"Minpmon",#N/A,FALSE,"Monthinput"}</definedName>
    <definedName name="dddd" localSheetId="17" hidden="1">{"Minpmon",#N/A,FALSE,"Monthinput"}</definedName>
    <definedName name="dddd" localSheetId="82" hidden="1">{"Minpmon",#N/A,FALSE,"Monthinput"}</definedName>
    <definedName name="dddd" localSheetId="83" hidden="1">{"Minpmon",#N/A,FALSE,"Monthinput"}</definedName>
    <definedName name="dddd" localSheetId="84" hidden="1">{"Minpmon",#N/A,FALSE,"Monthinput"}</definedName>
    <definedName name="dddd" localSheetId="85" hidden="1">{"Minpmon",#N/A,FALSE,"Monthinput"}</definedName>
    <definedName name="dddd" localSheetId="86" hidden="1">{"Minpmon",#N/A,FALSE,"Monthinput"}</definedName>
    <definedName name="dddd" localSheetId="87" hidden="1">{"Minpmon",#N/A,FALSE,"Monthinput"}</definedName>
    <definedName name="dddd" localSheetId="90" hidden="1">{"Minpmon",#N/A,FALSE,"Monthinput"}</definedName>
    <definedName name="dddd" localSheetId="92" hidden="1">{"Minpmon",#N/A,FALSE,"Monthinput"}</definedName>
    <definedName name="dddd" localSheetId="93" hidden="1">{"Minpmon",#N/A,FALSE,"Monthinput"}</definedName>
    <definedName name="dddd" localSheetId="18" hidden="1">{"Minpmon",#N/A,FALSE,"Monthinput"}</definedName>
    <definedName name="dddd" localSheetId="94" hidden="1">{"Minpmon",#N/A,FALSE,"Monthinput"}</definedName>
    <definedName name="dddd" localSheetId="95" hidden="1">{"Minpmon",#N/A,FALSE,"Monthinput"}</definedName>
    <definedName name="dddd" localSheetId="98" hidden="1">{"Minpmon",#N/A,FALSE,"Monthinput"}</definedName>
    <definedName name="dddd" localSheetId="99" hidden="1">{"Minpmon",#N/A,FALSE,"Monthinput"}</definedName>
    <definedName name="dddd" localSheetId="101" hidden="1">{"Minpmon",#N/A,FALSE,"Monthinput"}</definedName>
    <definedName name="dddd" localSheetId="102" hidden="1">{"Minpmon",#N/A,FALSE,"Monthinput"}</definedName>
    <definedName name="dddd" localSheetId="21" hidden="1">{"Minpmon",#N/A,FALSE,"Monthinput"}</definedName>
    <definedName name="dddd" localSheetId="24" hidden="1">{"Minpmon",#N/A,FALSE,"Monthinput"}</definedName>
    <definedName name="dddd" localSheetId="25" hidden="1">{"Minpmon",#N/A,FALSE,"Monthinput"}</definedName>
    <definedName name="dddd" localSheetId="96" hidden="1">{"Minpmon",#N/A,FALSE,"Monthinput"}</definedName>
    <definedName name="dddd" localSheetId="97" hidden="1">{"Minpmon",#N/A,FALSE,"Monthinput"}</definedName>
    <definedName name="dddd" hidden="1">{"Minpmon",#N/A,FALSE,"Monthinput"}</definedName>
    <definedName name="dddddd" localSheetId="16" hidden="1">{"Tab1",#N/A,FALSE,"P";"Tab2",#N/A,FALSE,"P"}</definedName>
    <definedName name="dddddd" localSheetId="19" hidden="1">{"Tab1",#N/A,FALSE,"P";"Tab2",#N/A,FALSE,"P"}</definedName>
    <definedName name="dddddd" localSheetId="20" hidden="1">{"Tab1",#N/A,FALSE,"P";"Tab2",#N/A,FALSE,"P"}</definedName>
    <definedName name="dddddd" localSheetId="22" hidden="1">{"Tab1",#N/A,FALSE,"P";"Tab2",#N/A,FALSE,"P"}</definedName>
    <definedName name="dddddd" localSheetId="23" hidden="1">{"Tab1",#N/A,FALSE,"P";"Tab2",#N/A,FALSE,"P"}</definedName>
    <definedName name="dddddd" localSheetId="26" hidden="1">{"Tab1",#N/A,FALSE,"P";"Tab2",#N/A,FALSE,"P"}</definedName>
    <definedName name="dddddd" localSheetId="27" hidden="1">{"Tab1",#N/A,FALSE,"P";"Tab2",#N/A,FALSE,"P"}</definedName>
    <definedName name="dddddd" localSheetId="103" hidden="1">{"Tab1",#N/A,FALSE,"P";"Tab2",#N/A,FALSE,"P"}</definedName>
    <definedName name="dddddd" localSheetId="29" hidden="1">{"Tab1",#N/A,FALSE,"P";"Tab2",#N/A,FALSE,"P"}</definedName>
    <definedName name="dddddd" localSheetId="28" hidden="1">{"Tab1",#N/A,FALSE,"P";"Tab2",#N/A,FALSE,"P"}</definedName>
    <definedName name="dddddd" localSheetId="31" hidden="1">{"Tab1",#N/A,FALSE,"P";"Tab2",#N/A,FALSE,"P"}</definedName>
    <definedName name="dddddd" localSheetId="34" hidden="1">{"Tab1",#N/A,FALSE,"P";"Tab2",#N/A,FALSE,"P"}</definedName>
    <definedName name="dddddd" localSheetId="35" hidden="1">{"Tab1",#N/A,FALSE,"P";"Tab2",#N/A,FALSE,"P"}</definedName>
    <definedName name="dddddd" localSheetId="36" hidden="1">{"Tab1",#N/A,FALSE,"P";"Tab2",#N/A,FALSE,"P"}</definedName>
    <definedName name="dddddd" localSheetId="37" hidden="1">{"Tab1",#N/A,FALSE,"P";"Tab2",#N/A,FALSE,"P"}</definedName>
    <definedName name="dddddd" localSheetId="38" hidden="1">{"Tab1",#N/A,FALSE,"P";"Tab2",#N/A,FALSE,"P"}</definedName>
    <definedName name="dddddd" localSheetId="39" hidden="1">{"Tab1",#N/A,FALSE,"P";"Tab2",#N/A,FALSE,"P"}</definedName>
    <definedName name="dddddd" localSheetId="2" hidden="1">{"Tab1",#N/A,FALSE,"P";"Tab2",#N/A,FALSE,"P"}</definedName>
    <definedName name="dddddd" localSheetId="40" hidden="1">{"Tab1",#N/A,FALSE,"P";"Tab2",#N/A,FALSE,"P"}</definedName>
    <definedName name="dddddd" localSheetId="41" hidden="1">{"Tab1",#N/A,FALSE,"P";"Tab2",#N/A,FALSE,"P"}</definedName>
    <definedName name="dddddd" localSheetId="42" hidden="1">{"Tab1",#N/A,FALSE,"P";"Tab2",#N/A,FALSE,"P"}</definedName>
    <definedName name="dddddd" localSheetId="43" hidden="1">{"Tab1",#N/A,FALSE,"P";"Tab2",#N/A,FALSE,"P"}</definedName>
    <definedName name="dddddd" localSheetId="44" hidden="1">{"Tab1",#N/A,FALSE,"P";"Tab2",#N/A,FALSE,"P"}</definedName>
    <definedName name="dddddd" localSheetId="59" hidden="1">{"Tab1",#N/A,FALSE,"P";"Tab2",#N/A,FALSE,"P"}</definedName>
    <definedName name="dddddd" localSheetId="60" hidden="1">{"Tab1",#N/A,FALSE,"P";"Tab2",#N/A,FALSE,"P"}</definedName>
    <definedName name="dddddd" localSheetId="63" hidden="1">{"Tab1",#N/A,FALSE,"P";"Tab2",#N/A,FALSE,"P"}</definedName>
    <definedName name="dddddd" localSheetId="64" hidden="1">{"Tab1",#N/A,FALSE,"P";"Tab2",#N/A,FALSE,"P"}</definedName>
    <definedName name="dddddd" localSheetId="15" hidden="1">{"Tab1",#N/A,FALSE,"P";"Tab2",#N/A,FALSE,"P"}</definedName>
    <definedName name="dddddd" localSheetId="66" hidden="1">{"Tab1",#N/A,FALSE,"P";"Tab2",#N/A,FALSE,"P"}</definedName>
    <definedName name="dddddd" localSheetId="67" hidden="1">{"Tab1",#N/A,FALSE,"P";"Tab2",#N/A,FALSE,"P"}</definedName>
    <definedName name="dddddd" localSheetId="17" hidden="1">{"Tab1",#N/A,FALSE,"P";"Tab2",#N/A,FALSE,"P"}</definedName>
    <definedName name="dddddd" localSheetId="82" hidden="1">{"Tab1",#N/A,FALSE,"P";"Tab2",#N/A,FALSE,"P"}</definedName>
    <definedName name="dddddd" localSheetId="83" hidden="1">{"Tab1",#N/A,FALSE,"P";"Tab2",#N/A,FALSE,"P"}</definedName>
    <definedName name="dddddd" localSheetId="84" hidden="1">{"Tab1",#N/A,FALSE,"P";"Tab2",#N/A,FALSE,"P"}</definedName>
    <definedName name="dddddd" localSheetId="85" hidden="1">{"Tab1",#N/A,FALSE,"P";"Tab2",#N/A,FALSE,"P"}</definedName>
    <definedName name="dddddd" localSheetId="86" hidden="1">{"Tab1",#N/A,FALSE,"P";"Tab2",#N/A,FALSE,"P"}</definedName>
    <definedName name="dddddd" localSheetId="87" hidden="1">{"Tab1",#N/A,FALSE,"P";"Tab2",#N/A,FALSE,"P"}</definedName>
    <definedName name="dddddd" localSheetId="90" hidden="1">{"Tab1",#N/A,FALSE,"P";"Tab2",#N/A,FALSE,"P"}</definedName>
    <definedName name="dddddd" localSheetId="92" hidden="1">{"Tab1",#N/A,FALSE,"P";"Tab2",#N/A,FALSE,"P"}</definedName>
    <definedName name="dddddd" localSheetId="93" hidden="1">{"Tab1",#N/A,FALSE,"P";"Tab2",#N/A,FALSE,"P"}</definedName>
    <definedName name="dddddd" localSheetId="18" hidden="1">{"Tab1",#N/A,FALSE,"P";"Tab2",#N/A,FALSE,"P"}</definedName>
    <definedName name="dddddd" localSheetId="94" hidden="1">{"Tab1",#N/A,FALSE,"P";"Tab2",#N/A,FALSE,"P"}</definedName>
    <definedName name="dddddd" localSheetId="95" hidden="1">{"Tab1",#N/A,FALSE,"P";"Tab2",#N/A,FALSE,"P"}</definedName>
    <definedName name="dddddd" localSheetId="98" hidden="1">{"Tab1",#N/A,FALSE,"P";"Tab2",#N/A,FALSE,"P"}</definedName>
    <definedName name="dddddd" localSheetId="99" hidden="1">{"Tab1",#N/A,FALSE,"P";"Tab2",#N/A,FALSE,"P"}</definedName>
    <definedName name="dddddd" localSheetId="101" hidden="1">{"Tab1",#N/A,FALSE,"P";"Tab2",#N/A,FALSE,"P"}</definedName>
    <definedName name="dddddd" localSheetId="102" hidden="1">{"Tab1",#N/A,FALSE,"P";"Tab2",#N/A,FALSE,"P"}</definedName>
    <definedName name="dddddd" localSheetId="21" hidden="1">{"Tab1",#N/A,FALSE,"P";"Tab2",#N/A,FALSE,"P"}</definedName>
    <definedName name="dddddd" localSheetId="24" hidden="1">{"Tab1",#N/A,FALSE,"P";"Tab2",#N/A,FALSE,"P"}</definedName>
    <definedName name="dddddd" localSheetId="25" hidden="1">{"Tab1",#N/A,FALSE,"P";"Tab2",#N/A,FALSE,"P"}</definedName>
    <definedName name="dddddd" localSheetId="96" hidden="1">{"Tab1",#N/A,FALSE,"P";"Tab2",#N/A,FALSE,"P"}</definedName>
    <definedName name="dddddd" localSheetId="97" hidden="1">{"Tab1",#N/A,FALSE,"P";"Tab2",#N/A,FALSE,"P"}</definedName>
    <definedName name="dddddd" hidden="1">{"Tab1",#N/A,FALSE,"P";"Tab2",#N/A,FALSE,"P"}</definedName>
    <definedName name="ddgdg" localSheetId="16" hidden="1">#REF!</definedName>
    <definedName name="ddgdg" localSheetId="19" hidden="1">#REF!</definedName>
    <definedName name="ddgdg" localSheetId="20" hidden="1">#REF!</definedName>
    <definedName name="ddgdg" localSheetId="22" hidden="1">#REF!</definedName>
    <definedName name="ddgdg" localSheetId="26" hidden="1">#REF!</definedName>
    <definedName name="ddgdg" localSheetId="27" hidden="1">#REF!</definedName>
    <definedName name="ddgdg" localSheetId="103" hidden="1">#REF!</definedName>
    <definedName name="ddgdg" localSheetId="31" hidden="1">#REF!</definedName>
    <definedName name="ddgdg" localSheetId="34" hidden="1">#REF!</definedName>
    <definedName name="ddgdg" localSheetId="35" hidden="1">#REF!</definedName>
    <definedName name="ddgdg" localSheetId="36" hidden="1">#REF!</definedName>
    <definedName name="ddgdg" localSheetId="37" hidden="1">#REF!</definedName>
    <definedName name="ddgdg" localSheetId="38" hidden="1">#REF!</definedName>
    <definedName name="ddgdg" localSheetId="39" hidden="1">#REF!</definedName>
    <definedName name="ddgdg" localSheetId="40" hidden="1">#REF!</definedName>
    <definedName name="ddgdg" localSheetId="41" hidden="1">#REF!</definedName>
    <definedName name="ddgdg" localSheetId="59" hidden="1">#REF!</definedName>
    <definedName name="ddgdg" localSheetId="60" hidden="1">#REF!</definedName>
    <definedName name="ddgdg" localSheetId="63" hidden="1">#REF!</definedName>
    <definedName name="ddgdg" localSheetId="64" hidden="1">#REF!</definedName>
    <definedName name="ddgdg" localSheetId="15" hidden="1">#REF!</definedName>
    <definedName name="ddgdg" localSheetId="67" hidden="1">#REF!</definedName>
    <definedName name="ddgdg" localSheetId="17" hidden="1">#REF!</definedName>
    <definedName name="ddgdg" localSheetId="82" hidden="1">#REF!</definedName>
    <definedName name="ddgdg" localSheetId="83" hidden="1">#REF!</definedName>
    <definedName name="ddgdg" localSheetId="84" hidden="1">#REF!</definedName>
    <definedName name="ddgdg" localSheetId="85" hidden="1">#REF!</definedName>
    <definedName name="ddgdg" localSheetId="86" hidden="1">#REF!</definedName>
    <definedName name="ddgdg" localSheetId="87" hidden="1">#REF!</definedName>
    <definedName name="ddgdg" localSheetId="90" hidden="1">#REF!</definedName>
    <definedName name="ddgdg" localSheetId="92" hidden="1">#REF!</definedName>
    <definedName name="ddgdg" localSheetId="93" hidden="1">#REF!</definedName>
    <definedName name="ddgdg" localSheetId="18" hidden="1">#REF!</definedName>
    <definedName name="ddgdg" localSheetId="98" hidden="1">#REF!</definedName>
    <definedName name="ddgdg" localSheetId="99" hidden="1">#REF!</definedName>
    <definedName name="ddgdg" localSheetId="102" hidden="1">#REF!</definedName>
    <definedName name="ddgdg" localSheetId="21" hidden="1">#REF!</definedName>
    <definedName name="ddgdg" localSheetId="24" hidden="1">#REF!</definedName>
    <definedName name="ddgdg" localSheetId="25" hidden="1">#REF!</definedName>
    <definedName name="ddgdg" hidden="1">#REF!</definedName>
    <definedName name="DDR" localSheetId="16">#REF!</definedName>
    <definedName name="DDR" localSheetId="34">#REF!</definedName>
    <definedName name="DDR" localSheetId="35">#REF!</definedName>
    <definedName name="DDR" localSheetId="36">#REF!</definedName>
    <definedName name="DDR" localSheetId="37">#REF!</definedName>
    <definedName name="DDR" localSheetId="38">#REF!</definedName>
    <definedName name="DDR" localSheetId="39">#REF!</definedName>
    <definedName name="DDR" localSheetId="59">#REF!</definedName>
    <definedName name="DDR" localSheetId="67">#REF!</definedName>
    <definedName name="DDR" localSheetId="17">#REF!</definedName>
    <definedName name="DDR" localSheetId="90">#REF!</definedName>
    <definedName name="DDR" localSheetId="92">#REF!</definedName>
    <definedName name="DDR" localSheetId="93">#REF!</definedName>
    <definedName name="DDR" localSheetId="98">#REF!</definedName>
    <definedName name="DDR">#REF!</definedName>
    <definedName name="DDRBA" localSheetId="16">#REF!</definedName>
    <definedName name="DDRBA" localSheetId="34">#REF!</definedName>
    <definedName name="DDRBA" localSheetId="35">#REF!</definedName>
    <definedName name="DDRBA" localSheetId="36">#REF!</definedName>
    <definedName name="DDRBA" localSheetId="37">#REF!</definedName>
    <definedName name="DDRBA" localSheetId="38">#REF!</definedName>
    <definedName name="DDRBA" localSheetId="39">#REF!</definedName>
    <definedName name="DDRBA" localSheetId="59">#REF!</definedName>
    <definedName name="DDRBA" localSheetId="17">#REF!</definedName>
    <definedName name="DDRBA" localSheetId="90">#REF!</definedName>
    <definedName name="DDRBA" localSheetId="92">#REF!</definedName>
    <definedName name="DDRBA" localSheetId="93">#REF!</definedName>
    <definedName name="DDRBA" localSheetId="98">#REF!</definedName>
    <definedName name="DDRBA">#REF!</definedName>
    <definedName name="Deal_Date" localSheetId="26">#REF!</definedName>
    <definedName name="Deal_Date" localSheetId="34">#REF!</definedName>
    <definedName name="Deal_Date" localSheetId="35">#REF!</definedName>
    <definedName name="Deal_Date" localSheetId="36">#REF!</definedName>
    <definedName name="Deal_Date" localSheetId="37">'[79]Inter-Bank'!$B$5</definedName>
    <definedName name="Deal_Date" localSheetId="38">'[79]Inter-Bank'!$B$5</definedName>
    <definedName name="Deal_Date" localSheetId="39">#REF!</definedName>
    <definedName name="Deal_Date" localSheetId="59">'[79]Inter-Bank'!$B$5</definedName>
    <definedName name="Deal_Date" localSheetId="63">#REF!</definedName>
    <definedName name="Deal_Date" localSheetId="64">#REF!</definedName>
    <definedName name="Deal_Date" localSheetId="66">#REF!</definedName>
    <definedName name="Deal_Date" localSheetId="67">#REF!</definedName>
    <definedName name="Deal_Date" localSheetId="90">#REF!</definedName>
    <definedName name="Deal_Date" localSheetId="94">#REF!</definedName>
    <definedName name="Deal_Date" localSheetId="25">#REF!</definedName>
    <definedName name="Deal_Date">'[79]Inter-Bank'!$B$5</definedName>
    <definedName name="DEBRIEF" localSheetId="16">#REF!</definedName>
    <definedName name="DEBRIEF" localSheetId="19">#REF!</definedName>
    <definedName name="DEBRIEF" localSheetId="20">#REF!</definedName>
    <definedName name="DEBRIEF" localSheetId="22">#REF!</definedName>
    <definedName name="DEBRIEF" localSheetId="26">#REF!</definedName>
    <definedName name="DEBRIEF" localSheetId="103">#REF!</definedName>
    <definedName name="DEBRIEF" localSheetId="31">#REF!</definedName>
    <definedName name="DEBRIEF" localSheetId="34">#REF!</definedName>
    <definedName name="DEBRIEF" localSheetId="35">#REF!</definedName>
    <definedName name="DEBRIEF" localSheetId="36">#REF!</definedName>
    <definedName name="DEBRIEF" localSheetId="37">#REF!</definedName>
    <definedName name="DEBRIEF" localSheetId="38">#REF!</definedName>
    <definedName name="DEBRIEF" localSheetId="39">#REF!</definedName>
    <definedName name="DEBRIEF" localSheetId="49">#REF!</definedName>
    <definedName name="DEBRIEF" localSheetId="53">#REF!</definedName>
    <definedName name="DEBRIEF" localSheetId="55">#REF!</definedName>
    <definedName name="DEBRIEF" localSheetId="59">#REF!</definedName>
    <definedName name="DEBRIEF" localSheetId="60">#REF!</definedName>
    <definedName name="DEBRIEF" localSheetId="63">#REF!</definedName>
    <definedName name="DEBRIEF" localSheetId="64">#REF!</definedName>
    <definedName name="DEBRIEF" localSheetId="15">#REF!</definedName>
    <definedName name="DEBRIEF" localSheetId="67">#REF!</definedName>
    <definedName name="DEBRIEF" localSheetId="17">#REF!</definedName>
    <definedName name="DEBRIEF" localSheetId="82">#REF!</definedName>
    <definedName name="DEBRIEF" localSheetId="83">#REF!</definedName>
    <definedName name="DEBRIEF" localSheetId="84">#REF!</definedName>
    <definedName name="DEBRIEF" localSheetId="85">#REF!</definedName>
    <definedName name="DEBRIEF" localSheetId="86">#REF!</definedName>
    <definedName name="DEBRIEF" localSheetId="90">#REF!</definedName>
    <definedName name="DEBRIEF" localSheetId="92">#REF!</definedName>
    <definedName name="DEBRIEF" localSheetId="93">#REF!</definedName>
    <definedName name="DEBRIEF" localSheetId="18">#REF!</definedName>
    <definedName name="DEBRIEF" localSheetId="98">#REF!</definedName>
    <definedName name="DEBRIEF" localSheetId="99">#REF!</definedName>
    <definedName name="DEBRIEF" localSheetId="102">#REF!</definedName>
    <definedName name="DEBRIEF" localSheetId="21">#REF!</definedName>
    <definedName name="DEBRIEF" localSheetId="24">#REF!</definedName>
    <definedName name="DEBRIEF" localSheetId="25">#REF!</definedName>
    <definedName name="DEBRIEF">#REF!</definedName>
    <definedName name="DEBT" localSheetId="16">#REF!</definedName>
    <definedName name="DEBT" localSheetId="22">#REF!</definedName>
    <definedName name="DEBT" localSheetId="26">#REF!</definedName>
    <definedName name="DEBT" localSheetId="27">#REF!</definedName>
    <definedName name="DEBT" localSheetId="31">#REF!</definedName>
    <definedName name="DEBT" localSheetId="34">#REF!</definedName>
    <definedName name="DEBT" localSheetId="35">#REF!</definedName>
    <definedName name="DEBT" localSheetId="36">#REF!</definedName>
    <definedName name="DEBT" localSheetId="37">#REF!</definedName>
    <definedName name="DEBT" localSheetId="38">#REF!</definedName>
    <definedName name="DEBT" localSheetId="39">#REF!</definedName>
    <definedName name="DEBT" localSheetId="40">#REF!</definedName>
    <definedName name="DEBT" localSheetId="41">#REF!</definedName>
    <definedName name="DEBT" localSheetId="49">#REF!</definedName>
    <definedName name="DEBT" localSheetId="53">#REF!</definedName>
    <definedName name="DEBT" localSheetId="59">#REF!</definedName>
    <definedName name="DEBT" localSheetId="60">#REF!</definedName>
    <definedName name="DEBT" localSheetId="67">#REF!</definedName>
    <definedName name="DEBT" localSheetId="17">#REF!</definedName>
    <definedName name="DEBT" localSheetId="82">#REF!</definedName>
    <definedName name="DEBT" localSheetId="83">#REF!</definedName>
    <definedName name="DEBT" localSheetId="84">#REF!</definedName>
    <definedName name="DEBT" localSheetId="85">#REF!</definedName>
    <definedName name="DEBT" localSheetId="86">#REF!</definedName>
    <definedName name="DEBT" localSheetId="87">#REF!</definedName>
    <definedName name="DEBT" localSheetId="90">#REF!</definedName>
    <definedName name="DEBT" localSheetId="92">#REF!</definedName>
    <definedName name="DEBT" localSheetId="93">#REF!</definedName>
    <definedName name="DEBT" localSheetId="98">#REF!</definedName>
    <definedName name="DEBT" localSheetId="99">#REF!</definedName>
    <definedName name="DEBT" localSheetId="25">#REF!</definedName>
    <definedName name="DEBT">#REF!</definedName>
    <definedName name="DEBT_NEW" localSheetId="34">#REF!</definedName>
    <definedName name="DEBT_NEW" localSheetId="35">[67]Debt!#REF!</definedName>
    <definedName name="DEBT_NEW" localSheetId="36">[67]Debt!#REF!</definedName>
    <definedName name="DEBT_NEW" localSheetId="37">[67]Debt!#REF!</definedName>
    <definedName name="DEBT_NEW" localSheetId="38">[67]Debt!#REF!</definedName>
    <definedName name="DEBT_NEW" localSheetId="39">#REF!</definedName>
    <definedName name="DEBT_NEW" localSheetId="59">[67]Debt!#REF!</definedName>
    <definedName name="DEBT_NEW" localSheetId="63">#REF!</definedName>
    <definedName name="DEBT_NEW" localSheetId="64">#REF!</definedName>
    <definedName name="DEBT_NEW" localSheetId="66">#REF!</definedName>
    <definedName name="DEBT_NEW" localSheetId="67">#REF!</definedName>
    <definedName name="DEBT_NEW" localSheetId="87">[67]Debt!#REF!</definedName>
    <definedName name="DEBT_NEW" localSheetId="90">[67]Debt!#REF!</definedName>
    <definedName name="DEBT_NEW" localSheetId="92">[67]Debt!#REF!</definedName>
    <definedName name="DEBT_NEW" localSheetId="93">[67]Debt!#REF!</definedName>
    <definedName name="DEBT_NEW" localSheetId="94">#REF!</definedName>
    <definedName name="DEBT_NEW" localSheetId="98">[67]Debt!#REF!</definedName>
    <definedName name="DEBT_NEW">[67]Debt!#REF!</definedName>
    <definedName name="DEBT_OLD" localSheetId="31">[67]Debt!#REF!</definedName>
    <definedName name="DEBT_OLD" localSheetId="34">#REF!</definedName>
    <definedName name="DEBT_OLD" localSheetId="35">[67]Debt!#REF!</definedName>
    <definedName name="DEBT_OLD" localSheetId="36">[67]Debt!#REF!</definedName>
    <definedName name="DEBT_OLD" localSheetId="37">[67]Debt!#REF!</definedName>
    <definedName name="DEBT_OLD" localSheetId="38">[67]Debt!#REF!</definedName>
    <definedName name="DEBT_OLD" localSheetId="39">#REF!</definedName>
    <definedName name="DEBT_OLD" localSheetId="59">[67]Debt!#REF!</definedName>
    <definedName name="DEBT_OLD" localSheetId="63">#REF!</definedName>
    <definedName name="DEBT_OLD" localSheetId="64">#REF!</definedName>
    <definedName name="DEBT_OLD" localSheetId="66">#REF!</definedName>
    <definedName name="DEBT_OLD" localSheetId="67">#REF!</definedName>
    <definedName name="DEBT_OLD" localSheetId="87">[67]Debt!#REF!</definedName>
    <definedName name="DEBT_OLD" localSheetId="90">[67]Debt!#REF!</definedName>
    <definedName name="DEBT_OLD" localSheetId="92">[67]Debt!#REF!</definedName>
    <definedName name="DEBT_OLD" localSheetId="93">[67]Debt!#REF!</definedName>
    <definedName name="DEBT_OLD" localSheetId="94">#REF!</definedName>
    <definedName name="DEBT_OLD" localSheetId="98">[67]Debt!#REF!</definedName>
    <definedName name="DEBT_OLD">[67]Debt!#REF!</definedName>
    <definedName name="DEBT_TOT" localSheetId="31">[67]Debt!#REF!</definedName>
    <definedName name="DEBT_TOT" localSheetId="34">#REF!</definedName>
    <definedName name="DEBT_TOT" localSheetId="35">[67]Debt!#REF!</definedName>
    <definedName name="DEBT_TOT" localSheetId="36">[67]Debt!#REF!</definedName>
    <definedName name="DEBT_TOT" localSheetId="37">[67]Debt!#REF!</definedName>
    <definedName name="DEBT_TOT" localSheetId="38">[67]Debt!#REF!</definedName>
    <definedName name="DEBT_TOT" localSheetId="39">#REF!</definedName>
    <definedName name="DEBT_TOT" localSheetId="59">[67]Debt!#REF!</definedName>
    <definedName name="DEBT_TOT" localSheetId="63">#REF!</definedName>
    <definedName name="DEBT_TOT" localSheetId="64">#REF!</definedName>
    <definedName name="DEBT_TOT" localSheetId="66">#REF!</definedName>
    <definedName name="DEBT_TOT" localSheetId="67">#REF!</definedName>
    <definedName name="DEBT_TOT" localSheetId="87">[67]Debt!#REF!</definedName>
    <definedName name="DEBT_TOT" localSheetId="90">[67]Debt!#REF!</definedName>
    <definedName name="DEBT_TOT" localSheetId="92">[67]Debt!#REF!</definedName>
    <definedName name="DEBT_TOT" localSheetId="93">[67]Debt!#REF!</definedName>
    <definedName name="DEBT_TOT" localSheetId="94">#REF!</definedName>
    <definedName name="DEBT_TOT" localSheetId="98">[67]Debt!#REF!</definedName>
    <definedName name="DEBT_TOT">[67]Debt!#REF!</definedName>
    <definedName name="DEBT1" localSheetId="16">#REF!</definedName>
    <definedName name="DEBT1" localSheetId="19">#REF!</definedName>
    <definedName name="DEBT1" localSheetId="20">#REF!</definedName>
    <definedName name="DEBT1" localSheetId="22">#REF!</definedName>
    <definedName name="DEBT1" localSheetId="23">#REF!</definedName>
    <definedName name="DEBT1" localSheetId="31">#REF!</definedName>
    <definedName name="DEBT1" localSheetId="34">#REF!</definedName>
    <definedName name="DEBT1" localSheetId="35">#REF!</definedName>
    <definedName name="DEBT1" localSheetId="36">#REF!</definedName>
    <definedName name="DEBT1" localSheetId="37">#REF!</definedName>
    <definedName name="DEBT1" localSheetId="38">#REF!</definedName>
    <definedName name="DEBT1" localSheetId="39">#REF!</definedName>
    <definedName name="DEBT1" localSheetId="59">#REF!</definedName>
    <definedName name="DEBT1" localSheetId="67">#REF!</definedName>
    <definedName name="DEBT1" localSheetId="17">#REF!</definedName>
    <definedName name="DEBT1" localSheetId="87">#REF!</definedName>
    <definedName name="DEBT1" localSheetId="90">#REF!</definedName>
    <definedName name="DEBT1" localSheetId="92">#REF!</definedName>
    <definedName name="DEBT1" localSheetId="93">#REF!</definedName>
    <definedName name="DEBT1" localSheetId="18">#REF!</definedName>
    <definedName name="DEBT1" localSheetId="98">#REF!</definedName>
    <definedName name="DEBT1" localSheetId="99">#REF!</definedName>
    <definedName name="DEBT1" localSheetId="21">#REF!</definedName>
    <definedName name="DEBT1" localSheetId="24">#REF!</definedName>
    <definedName name="DEBT1">#REF!</definedName>
    <definedName name="DEBT10" localSheetId="16">#REF!</definedName>
    <definedName name="DEBT10" localSheetId="19">#REF!</definedName>
    <definedName name="DEBT10" localSheetId="20">#REF!</definedName>
    <definedName name="DEBT10" localSheetId="22">#REF!</definedName>
    <definedName name="DEBT10" localSheetId="23">#REF!</definedName>
    <definedName name="DEBT10" localSheetId="34">#REF!</definedName>
    <definedName name="DEBT10" localSheetId="35">#REF!</definedName>
    <definedName name="DEBT10" localSheetId="36">#REF!</definedName>
    <definedName name="DEBT10" localSheetId="37">#REF!</definedName>
    <definedName name="DEBT10" localSheetId="38">#REF!</definedName>
    <definedName name="DEBT10" localSheetId="39">#REF!</definedName>
    <definedName name="DEBT10" localSheetId="59">#REF!</definedName>
    <definedName name="DEBT10" localSheetId="67">#REF!</definedName>
    <definedName name="DEBT10" localSheetId="17">#REF!</definedName>
    <definedName name="DEBT10" localSheetId="87">#REF!</definedName>
    <definedName name="DEBT10" localSheetId="90">#REF!</definedName>
    <definedName name="DEBT10" localSheetId="92">#REF!</definedName>
    <definedName name="DEBT10" localSheetId="93">#REF!</definedName>
    <definedName name="DEBT10" localSheetId="18">#REF!</definedName>
    <definedName name="DEBT10" localSheetId="98">#REF!</definedName>
    <definedName name="DEBT10" localSheetId="99">#REF!</definedName>
    <definedName name="DEBT10" localSheetId="21">#REF!</definedName>
    <definedName name="DEBT10" localSheetId="24">#REF!</definedName>
    <definedName name="DEBT10">#REF!</definedName>
    <definedName name="DEBT11" localSheetId="16">#REF!</definedName>
    <definedName name="DEBT11" localSheetId="19">#REF!</definedName>
    <definedName name="DEBT11" localSheetId="20">#REF!</definedName>
    <definedName name="DEBT11" localSheetId="22">#REF!</definedName>
    <definedName name="DEBT11" localSheetId="23">#REF!</definedName>
    <definedName name="DEBT11" localSheetId="34">#REF!</definedName>
    <definedName name="DEBT11" localSheetId="35">#REF!</definedName>
    <definedName name="DEBT11" localSheetId="36">#REF!</definedName>
    <definedName name="DEBT11" localSheetId="37">#REF!</definedName>
    <definedName name="DEBT11" localSheetId="38">#REF!</definedName>
    <definedName name="DEBT11" localSheetId="39">#REF!</definedName>
    <definedName name="DEBT11" localSheetId="59">#REF!</definedName>
    <definedName name="DEBT11" localSheetId="67">#REF!</definedName>
    <definedName name="DEBT11" localSheetId="17">#REF!</definedName>
    <definedName name="DEBT11" localSheetId="87">#REF!</definedName>
    <definedName name="DEBT11" localSheetId="90">#REF!</definedName>
    <definedName name="DEBT11" localSheetId="92">#REF!</definedName>
    <definedName name="DEBT11" localSheetId="93">#REF!</definedName>
    <definedName name="DEBT11" localSheetId="18">#REF!</definedName>
    <definedName name="DEBT11" localSheetId="98">#REF!</definedName>
    <definedName name="DEBT11" localSheetId="99">#REF!</definedName>
    <definedName name="DEBT11" localSheetId="21">#REF!</definedName>
    <definedName name="DEBT11" localSheetId="24">#REF!</definedName>
    <definedName name="DEBT11">#REF!</definedName>
    <definedName name="DEBT12" localSheetId="16">#REF!</definedName>
    <definedName name="DEBT12" localSheetId="34">#REF!</definedName>
    <definedName name="DEBT12" localSheetId="35">#REF!</definedName>
    <definedName name="DEBT12" localSheetId="36">#REF!</definedName>
    <definedName name="DEBT12" localSheetId="37">#REF!</definedName>
    <definedName name="DEBT12" localSheetId="38">#REF!</definedName>
    <definedName name="DEBT12" localSheetId="39">#REF!</definedName>
    <definedName name="DEBT12" localSheetId="17">#REF!</definedName>
    <definedName name="DEBT12" localSheetId="90">#REF!</definedName>
    <definedName name="DEBT12" localSheetId="92">#REF!</definedName>
    <definedName name="DEBT12" localSheetId="93">#REF!</definedName>
    <definedName name="DEBT12">#REF!</definedName>
    <definedName name="DEBT13" localSheetId="16">#REF!</definedName>
    <definedName name="DEBT13" localSheetId="34">#REF!</definedName>
    <definedName name="DEBT13" localSheetId="35">#REF!</definedName>
    <definedName name="DEBT13" localSheetId="36">#REF!</definedName>
    <definedName name="DEBT13" localSheetId="37">#REF!</definedName>
    <definedName name="DEBT13" localSheetId="38">#REF!</definedName>
    <definedName name="DEBT13" localSheetId="39">#REF!</definedName>
    <definedName name="DEBT13" localSheetId="17">#REF!</definedName>
    <definedName name="DEBT13" localSheetId="90">#REF!</definedName>
    <definedName name="DEBT13" localSheetId="92">#REF!</definedName>
    <definedName name="DEBT13" localSheetId="93">#REF!</definedName>
    <definedName name="DEBT13">#REF!</definedName>
    <definedName name="DEBT14" localSheetId="16">#REF!</definedName>
    <definedName name="DEBT14" localSheetId="34">#REF!</definedName>
    <definedName name="DEBT14" localSheetId="35">#REF!</definedName>
    <definedName name="DEBT14" localSheetId="36">#REF!</definedName>
    <definedName name="DEBT14" localSheetId="37">#REF!</definedName>
    <definedName name="DEBT14" localSheetId="38">#REF!</definedName>
    <definedName name="DEBT14" localSheetId="39">#REF!</definedName>
    <definedName name="DEBT14" localSheetId="17">#REF!</definedName>
    <definedName name="DEBT14" localSheetId="90">#REF!</definedName>
    <definedName name="DEBT14" localSheetId="92">#REF!</definedName>
    <definedName name="DEBT14" localSheetId="93">#REF!</definedName>
    <definedName name="DEBT14">#REF!</definedName>
    <definedName name="DEBT15" localSheetId="16">#REF!</definedName>
    <definedName name="DEBT15" localSheetId="34">#REF!</definedName>
    <definedName name="DEBT15" localSheetId="35">#REF!</definedName>
    <definedName name="DEBT15" localSheetId="36">#REF!</definedName>
    <definedName name="DEBT15" localSheetId="37">#REF!</definedName>
    <definedName name="DEBT15" localSheetId="38">#REF!</definedName>
    <definedName name="DEBT15" localSheetId="39">#REF!</definedName>
    <definedName name="DEBT15" localSheetId="17">#REF!</definedName>
    <definedName name="DEBT15" localSheetId="90">#REF!</definedName>
    <definedName name="DEBT15" localSheetId="92">#REF!</definedName>
    <definedName name="DEBT15" localSheetId="93">#REF!</definedName>
    <definedName name="DEBT15">#REF!</definedName>
    <definedName name="DEBT16" localSheetId="16">#REF!</definedName>
    <definedName name="DEBT16" localSheetId="34">#REF!</definedName>
    <definedName name="DEBT16" localSheetId="35">#REF!</definedName>
    <definedName name="DEBT16" localSheetId="36">#REF!</definedName>
    <definedName name="DEBT16" localSheetId="37">#REF!</definedName>
    <definedName name="DEBT16" localSheetId="38">#REF!</definedName>
    <definedName name="DEBT16" localSheetId="39">#REF!</definedName>
    <definedName name="DEBT16" localSheetId="17">#REF!</definedName>
    <definedName name="DEBT16" localSheetId="90">#REF!</definedName>
    <definedName name="DEBT16" localSheetId="92">#REF!</definedName>
    <definedName name="DEBT16" localSheetId="93">#REF!</definedName>
    <definedName name="DEBT16">#REF!</definedName>
    <definedName name="DEBT2" localSheetId="16">#REF!</definedName>
    <definedName name="DEBT2" localSheetId="34">#REF!</definedName>
    <definedName name="DEBT2" localSheetId="35">#REF!</definedName>
    <definedName name="DEBT2" localSheetId="36">#REF!</definedName>
    <definedName name="DEBT2" localSheetId="37">#REF!</definedName>
    <definedName name="DEBT2" localSheetId="38">#REF!</definedName>
    <definedName name="DEBT2" localSheetId="39">#REF!</definedName>
    <definedName name="DEBT2" localSheetId="17">#REF!</definedName>
    <definedName name="DEBT2" localSheetId="90">#REF!</definedName>
    <definedName name="DEBT2" localSheetId="92">#REF!</definedName>
    <definedName name="DEBT2" localSheetId="93">#REF!</definedName>
    <definedName name="DEBT2">#REF!</definedName>
    <definedName name="DEBT3" localSheetId="16">#REF!</definedName>
    <definedName name="DEBT3" localSheetId="34">#REF!</definedName>
    <definedName name="DEBT3" localSheetId="35">#REF!</definedName>
    <definedName name="DEBT3" localSheetId="36">#REF!</definedName>
    <definedName name="DEBT3" localSheetId="37">#REF!</definedName>
    <definedName name="DEBT3" localSheetId="38">#REF!</definedName>
    <definedName name="DEBT3" localSheetId="39">#REF!</definedName>
    <definedName name="DEBT3" localSheetId="17">#REF!</definedName>
    <definedName name="DEBT3" localSheetId="90">#REF!</definedName>
    <definedName name="DEBT3" localSheetId="92">#REF!</definedName>
    <definedName name="DEBT3" localSheetId="93">#REF!</definedName>
    <definedName name="DEBT3">#REF!</definedName>
    <definedName name="DEBT4" localSheetId="16">#REF!</definedName>
    <definedName name="DEBT4" localSheetId="34">#REF!</definedName>
    <definedName name="DEBT4" localSheetId="35">#REF!</definedName>
    <definedName name="DEBT4" localSheetId="36">#REF!</definedName>
    <definedName name="DEBT4" localSheetId="37">#REF!</definedName>
    <definedName name="DEBT4" localSheetId="38">#REF!</definedName>
    <definedName name="DEBT4" localSheetId="39">#REF!</definedName>
    <definedName name="DEBT4" localSheetId="17">#REF!</definedName>
    <definedName name="DEBT4" localSheetId="90">#REF!</definedName>
    <definedName name="DEBT4" localSheetId="92">#REF!</definedName>
    <definedName name="DEBT4" localSheetId="93">#REF!</definedName>
    <definedName name="DEBT4">#REF!</definedName>
    <definedName name="DEBT5" localSheetId="16">#REF!</definedName>
    <definedName name="DEBT5" localSheetId="34">#REF!</definedName>
    <definedName name="DEBT5" localSheetId="35">#REF!</definedName>
    <definedName name="DEBT5" localSheetId="36">#REF!</definedName>
    <definedName name="DEBT5" localSheetId="37">#REF!</definedName>
    <definedName name="DEBT5" localSheetId="38">#REF!</definedName>
    <definedName name="DEBT5" localSheetId="39">#REF!</definedName>
    <definedName name="DEBT5" localSheetId="17">#REF!</definedName>
    <definedName name="DEBT5" localSheetId="90">#REF!</definedName>
    <definedName name="DEBT5" localSheetId="92">#REF!</definedName>
    <definedName name="DEBT5" localSheetId="93">#REF!</definedName>
    <definedName name="DEBT5">#REF!</definedName>
    <definedName name="DEBT6" localSheetId="16">#REF!</definedName>
    <definedName name="DEBT6" localSheetId="34">#REF!</definedName>
    <definedName name="DEBT6" localSheetId="35">#REF!</definedName>
    <definedName name="DEBT6" localSheetId="36">#REF!</definedName>
    <definedName name="DEBT6" localSheetId="37">#REF!</definedName>
    <definedName name="DEBT6" localSheetId="38">#REF!</definedName>
    <definedName name="DEBT6" localSheetId="39">#REF!</definedName>
    <definedName name="DEBT6" localSheetId="17">#REF!</definedName>
    <definedName name="DEBT6" localSheetId="90">#REF!</definedName>
    <definedName name="DEBT6" localSheetId="92">#REF!</definedName>
    <definedName name="DEBT6" localSheetId="93">#REF!</definedName>
    <definedName name="DEBT6">#REF!</definedName>
    <definedName name="DEBT7" localSheetId="16">#REF!</definedName>
    <definedName name="DEBT7" localSheetId="34">#REF!</definedName>
    <definedName name="DEBT7" localSheetId="35">#REF!</definedName>
    <definedName name="DEBT7" localSheetId="36">#REF!</definedName>
    <definedName name="DEBT7" localSheetId="37">#REF!</definedName>
    <definedName name="DEBT7" localSheetId="38">#REF!</definedName>
    <definedName name="DEBT7" localSheetId="39">#REF!</definedName>
    <definedName name="DEBT7" localSheetId="17">#REF!</definedName>
    <definedName name="DEBT7" localSheetId="90">#REF!</definedName>
    <definedName name="DEBT7" localSheetId="92">#REF!</definedName>
    <definedName name="DEBT7" localSheetId="93">#REF!</definedName>
    <definedName name="DEBT7">#REF!</definedName>
    <definedName name="DEBT8" localSheetId="16">#REF!</definedName>
    <definedName name="DEBT8" localSheetId="34">#REF!</definedName>
    <definedName name="DEBT8" localSheetId="35">#REF!</definedName>
    <definedName name="DEBT8" localSheetId="36">#REF!</definedName>
    <definedName name="DEBT8" localSheetId="37">#REF!</definedName>
    <definedName name="DEBT8" localSheetId="38">#REF!</definedName>
    <definedName name="DEBT8" localSheetId="39">#REF!</definedName>
    <definedName name="DEBT8" localSheetId="17">#REF!</definedName>
    <definedName name="DEBT8" localSheetId="90">#REF!</definedName>
    <definedName name="DEBT8" localSheetId="92">#REF!</definedName>
    <definedName name="DEBT8" localSheetId="93">#REF!</definedName>
    <definedName name="DEBT8">#REF!</definedName>
    <definedName name="DEBT9" localSheetId="16">#REF!</definedName>
    <definedName name="DEBT9" localSheetId="34">#REF!</definedName>
    <definedName name="DEBT9" localSheetId="35">#REF!</definedName>
    <definedName name="DEBT9" localSheetId="36">#REF!</definedName>
    <definedName name="DEBT9" localSheetId="37">#REF!</definedName>
    <definedName name="DEBT9" localSheetId="38">#REF!</definedName>
    <definedName name="DEBT9" localSheetId="39">#REF!</definedName>
    <definedName name="DEBT9" localSheetId="17">#REF!</definedName>
    <definedName name="DEBT9" localSheetId="90">#REF!</definedName>
    <definedName name="DEBT9" localSheetId="92">#REF!</definedName>
    <definedName name="DEBT9" localSheetId="93">#REF!</definedName>
    <definedName name="DEBT9">#REF!</definedName>
    <definedName name="defesti" localSheetId="16">#REF!</definedName>
    <definedName name="defesti" localSheetId="34">#REF!</definedName>
    <definedName name="defesti" localSheetId="35">#REF!</definedName>
    <definedName name="defesti" localSheetId="36">#REF!</definedName>
    <definedName name="defesti" localSheetId="37">#REF!</definedName>
    <definedName name="defesti" localSheetId="38">#REF!</definedName>
    <definedName name="defesti" localSheetId="39">#REF!</definedName>
    <definedName name="defesti" localSheetId="17">#REF!</definedName>
    <definedName name="defesti" localSheetId="90">#REF!</definedName>
    <definedName name="defesti" localSheetId="92">#REF!</definedName>
    <definedName name="defesti" localSheetId="93">#REF!</definedName>
    <definedName name="defesti">#REF!</definedName>
    <definedName name="deficit" localSheetId="16">#REF!</definedName>
    <definedName name="deficit" localSheetId="34">#REF!</definedName>
    <definedName name="deficit" localSheetId="35">#REF!</definedName>
    <definedName name="deficit" localSheetId="36">#REF!</definedName>
    <definedName name="deficit" localSheetId="37">#REF!</definedName>
    <definedName name="deficit" localSheetId="38">#REF!</definedName>
    <definedName name="deficit" localSheetId="39">#REF!</definedName>
    <definedName name="deficit" localSheetId="17">#REF!</definedName>
    <definedName name="deficit" localSheetId="90">#REF!</definedName>
    <definedName name="deficit" localSheetId="92">#REF!</definedName>
    <definedName name="deficit" localSheetId="93">#REF!</definedName>
    <definedName name="deficit">#REF!</definedName>
    <definedName name="DEFICIT98" localSheetId="16">#REF!</definedName>
    <definedName name="DEFICIT98" localSheetId="34">#REF!</definedName>
    <definedName name="DEFICIT98" localSheetId="35">#REF!</definedName>
    <definedName name="DEFICIT98" localSheetId="36">#REF!</definedName>
    <definedName name="DEFICIT98" localSheetId="37">#REF!</definedName>
    <definedName name="DEFICIT98" localSheetId="38">#REF!</definedName>
    <definedName name="DEFICIT98" localSheetId="39">#REF!</definedName>
    <definedName name="DEFICIT98" localSheetId="17">#REF!</definedName>
    <definedName name="DEFICIT98" localSheetId="90">#REF!</definedName>
    <definedName name="DEFICIT98" localSheetId="92">#REF!</definedName>
    <definedName name="DEFICIT98" localSheetId="93">#REF!</definedName>
    <definedName name="DEFICIT98">#REF!</definedName>
    <definedName name="DEFICIT99" localSheetId="16">#REF!</definedName>
    <definedName name="DEFICIT99" localSheetId="34">#REF!</definedName>
    <definedName name="DEFICIT99" localSheetId="35">#REF!</definedName>
    <definedName name="DEFICIT99" localSheetId="36">#REF!</definedName>
    <definedName name="DEFICIT99" localSheetId="37">#REF!</definedName>
    <definedName name="DEFICIT99" localSheetId="38">#REF!</definedName>
    <definedName name="DEFICIT99" localSheetId="39">#REF!</definedName>
    <definedName name="DEFICIT99" localSheetId="17">#REF!</definedName>
    <definedName name="DEFICIT99" localSheetId="90">#REF!</definedName>
    <definedName name="DEFICIT99" localSheetId="92">#REF!</definedName>
    <definedName name="DEFICIT99" localSheetId="93">#REF!</definedName>
    <definedName name="DEFICIT99">#REF!</definedName>
    <definedName name="DEFL" localSheetId="16">#REF!</definedName>
    <definedName name="DEFL" localSheetId="22">#REF!</definedName>
    <definedName name="DEFL" localSheetId="26">#REF!</definedName>
    <definedName name="DEFL" localSheetId="31">#REF!</definedName>
    <definedName name="DEFL" localSheetId="34">#REF!</definedName>
    <definedName name="DEFL" localSheetId="35">#REF!</definedName>
    <definedName name="DEFL" localSheetId="36">#REF!</definedName>
    <definedName name="DEFL" localSheetId="37">#REF!</definedName>
    <definedName name="DEFL" localSheetId="38">#REF!</definedName>
    <definedName name="DEFL" localSheetId="39">#REF!</definedName>
    <definedName name="DEFL" localSheetId="49">#REF!</definedName>
    <definedName name="DEFL" localSheetId="53">#REF!</definedName>
    <definedName name="DEFL" localSheetId="60">#REF!</definedName>
    <definedName name="DEFL" localSheetId="67">#REF!</definedName>
    <definedName name="DEFL" localSheetId="17">#REF!</definedName>
    <definedName name="DEFL" localSheetId="82">#REF!</definedName>
    <definedName name="DEFL" localSheetId="83">#REF!</definedName>
    <definedName name="DEFL" localSheetId="84">#REF!</definedName>
    <definedName name="DEFL" localSheetId="85">#REF!</definedName>
    <definedName name="DEFL" localSheetId="86">#REF!</definedName>
    <definedName name="DEFL" localSheetId="90">#REF!</definedName>
    <definedName name="DEFL" localSheetId="92">#REF!</definedName>
    <definedName name="DEFL" localSheetId="93">#REF!</definedName>
    <definedName name="DEFL" localSheetId="99">#REF!</definedName>
    <definedName name="DEFL">#REF!</definedName>
    <definedName name="DEG" localSheetId="16">#REF!</definedName>
    <definedName name="DEG" localSheetId="22">#REF!</definedName>
    <definedName name="DEG" localSheetId="27">#REF!</definedName>
    <definedName name="DEG" localSheetId="34">#REF!</definedName>
    <definedName name="DEG" localSheetId="35">#REF!</definedName>
    <definedName name="DEG" localSheetId="36">#REF!</definedName>
    <definedName name="DEG" localSheetId="37">#REF!</definedName>
    <definedName name="DEG" localSheetId="38">#REF!</definedName>
    <definedName name="DEG" localSheetId="39">#REF!</definedName>
    <definedName name="DEG" localSheetId="40">#REF!</definedName>
    <definedName name="DEG" localSheetId="41">#REF!</definedName>
    <definedName name="DEG" localSheetId="17">#REF!</definedName>
    <definedName name="DEG" localSheetId="82">#REF!</definedName>
    <definedName name="DEG" localSheetId="87">#REF!</definedName>
    <definedName name="DEG" localSheetId="90">#REF!</definedName>
    <definedName name="DEG" localSheetId="92">#REF!</definedName>
    <definedName name="DEG" localSheetId="93">#REF!</definedName>
    <definedName name="DEG" localSheetId="99">#REF!</definedName>
    <definedName name="DEG" localSheetId="25">#REF!</definedName>
    <definedName name="DEG">#REF!</definedName>
    <definedName name="DEM" localSheetId="34">#REF!</definedName>
    <definedName name="DEM" localSheetId="35">#REF!</definedName>
    <definedName name="DEM" localSheetId="36">#REF!</definedName>
    <definedName name="DEM" localSheetId="37">[61]CIRRs!$C$84</definedName>
    <definedName name="DEM" localSheetId="38">[61]CIRRs!$C$84</definedName>
    <definedName name="DEM" localSheetId="39">#REF!</definedName>
    <definedName name="DEM" localSheetId="59">[61]CIRRs!$C$84</definedName>
    <definedName name="DEM" localSheetId="63">#REF!</definedName>
    <definedName name="DEM" localSheetId="64">#REF!</definedName>
    <definedName name="DEM" localSheetId="66">#REF!</definedName>
    <definedName name="DEM" localSheetId="67">#REF!</definedName>
    <definedName name="DEM" localSheetId="90">#REF!</definedName>
    <definedName name="DEM" localSheetId="94">#REF!</definedName>
    <definedName name="DEM">[61]CIRRs!$C$84</definedName>
    <definedName name="DEMEURO" localSheetId="16">#REF!</definedName>
    <definedName name="DEMEURO" localSheetId="19">#REF!</definedName>
    <definedName name="DEMEURO" localSheetId="20">#REF!</definedName>
    <definedName name="DEMEURO" localSheetId="22">#REF!</definedName>
    <definedName name="DEMEURO" localSheetId="23">#REF!</definedName>
    <definedName name="DEMEURO" localSheetId="27">#REF!</definedName>
    <definedName name="DEMEURO" localSheetId="34">#REF!</definedName>
    <definedName name="DEMEURO" localSheetId="35">#REF!</definedName>
    <definedName name="DEMEURO" localSheetId="36">#REF!</definedName>
    <definedName name="DEMEURO" localSheetId="37">#REF!</definedName>
    <definedName name="DEMEURO" localSheetId="38">#REF!</definedName>
    <definedName name="DEMEURO" localSheetId="39">#REF!</definedName>
    <definedName name="DEMEURO" localSheetId="40">#REF!</definedName>
    <definedName name="DEMEURO" localSheetId="41">#REF!</definedName>
    <definedName name="DEMEURO" localSheetId="59">#REF!</definedName>
    <definedName name="DEMEURO" localSheetId="67">#REF!</definedName>
    <definedName name="DEMEURO" localSheetId="17">#REF!</definedName>
    <definedName name="DEMEURO" localSheetId="82">#REF!</definedName>
    <definedName name="DEMEURO" localSheetId="87">#REF!</definedName>
    <definedName name="DEMEURO" localSheetId="90">#REF!</definedName>
    <definedName name="DEMEURO" localSheetId="92">#REF!</definedName>
    <definedName name="DEMEURO" localSheetId="93">#REF!</definedName>
    <definedName name="DEMEURO" localSheetId="18">#REF!</definedName>
    <definedName name="DEMEURO" localSheetId="98">#REF!</definedName>
    <definedName name="DEMEURO" localSheetId="99">#REF!</definedName>
    <definedName name="DEMEURO" localSheetId="21">#REF!</definedName>
    <definedName name="DEMEURO" localSheetId="24">#REF!</definedName>
    <definedName name="DEMEURO" localSheetId="25">#REF!</definedName>
    <definedName name="DEMEURO">#REF!</definedName>
    <definedName name="Denmark_wt" localSheetId="34">#REF!</definedName>
    <definedName name="Denmark_wt" localSheetId="35">#REF!</definedName>
    <definedName name="Denmark_wt" localSheetId="36">#REF!</definedName>
    <definedName name="Denmark_wt" localSheetId="37">'[78]OECD wgt'!$B$17</definedName>
    <definedName name="Denmark_wt" localSheetId="38">'[78]OECD wgt'!$B$17</definedName>
    <definedName name="Denmark_wt" localSheetId="39">#REF!</definedName>
    <definedName name="Denmark_wt" localSheetId="59">'[78]OECD wgt'!$B$17</definedName>
    <definedName name="Denmark_wt" localSheetId="63">#REF!</definedName>
    <definedName name="Denmark_wt" localSheetId="64">#REF!</definedName>
    <definedName name="Denmark_wt" localSheetId="66">#REF!</definedName>
    <definedName name="Denmark_wt" localSheetId="67">#REF!</definedName>
    <definedName name="Denmark_wt" localSheetId="90">#REF!</definedName>
    <definedName name="Denmark_wt" localSheetId="94">#REF!</definedName>
    <definedName name="Denmark_wt">'[78]OECD wgt'!$B$17</definedName>
    <definedName name="Department" localSheetId="31">'[93]Exchange Rate chart'!#REF!</definedName>
    <definedName name="Department" localSheetId="34">#REF!</definedName>
    <definedName name="Department" localSheetId="35">'[93]Exchange Rate chart'!#REF!</definedName>
    <definedName name="Department" localSheetId="36">'[93]Exchange Rate chart'!#REF!</definedName>
    <definedName name="Department" localSheetId="37">'[93]Exchange Rate chart'!#REF!</definedName>
    <definedName name="Department" localSheetId="38">'[93]Exchange Rate chart'!#REF!</definedName>
    <definedName name="Department" localSheetId="39">#REF!</definedName>
    <definedName name="Department" localSheetId="59">'[93]Exchange Rate chart'!#REF!</definedName>
    <definedName name="Department" localSheetId="63">#REF!</definedName>
    <definedName name="Department" localSheetId="64">#REF!</definedName>
    <definedName name="Department" localSheetId="66">#REF!</definedName>
    <definedName name="Department" localSheetId="67">'[93]Exchange Rate chart'!#REF!</definedName>
    <definedName name="Department" localSheetId="87">'[93]Exchange Rate chart'!#REF!</definedName>
    <definedName name="Department" localSheetId="90">'[93]Exchange Rate chart'!#REF!</definedName>
    <definedName name="Department" localSheetId="92">'[93]Exchange Rate chart'!#REF!</definedName>
    <definedName name="Department" localSheetId="93">'[93]Exchange Rate chart'!#REF!</definedName>
    <definedName name="Department" localSheetId="94">#REF!</definedName>
    <definedName name="Department" localSheetId="98">'[93]Exchange Rate chart'!#REF!</definedName>
    <definedName name="Department" localSheetId="99">'[93]Exchange Rate chart'!#REF!</definedName>
    <definedName name="Department">'[93]Exchange Rate chart'!#REF!</definedName>
    <definedName name="DependenciaBrecha" localSheetId="34">#REF!</definedName>
    <definedName name="DependenciaBrecha" localSheetId="35">#REF!</definedName>
    <definedName name="DependenciaBrecha" localSheetId="36">#REF!</definedName>
    <definedName name="DependenciaBrecha" localSheetId="37">[109]ROE!$B$136</definedName>
    <definedName name="DependenciaBrecha" localSheetId="38">[109]ROE!$B$136</definedName>
    <definedName name="DependenciaBrecha" localSheetId="39">#REF!</definedName>
    <definedName name="DependenciaBrecha" localSheetId="59">[109]ROE!$B$136</definedName>
    <definedName name="DependenciaBrecha" localSheetId="63">#REF!</definedName>
    <definedName name="DependenciaBrecha" localSheetId="64">#REF!</definedName>
    <definedName name="DependenciaBrecha" localSheetId="66">#REF!</definedName>
    <definedName name="DependenciaBrecha" localSheetId="67">#REF!</definedName>
    <definedName name="DependenciaBrecha" localSheetId="90">#REF!</definedName>
    <definedName name="DependenciaBrecha" localSheetId="94">#REF!</definedName>
    <definedName name="DependenciaBrecha">[109]ROE!$B$136</definedName>
    <definedName name="DependenciaBrecha2" localSheetId="31">[110]ROE!$B$136</definedName>
    <definedName name="DependenciaBrecha2" localSheetId="34">#REF!</definedName>
    <definedName name="DependenciaBrecha2" localSheetId="35">[110]ROE!$B$136</definedName>
    <definedName name="DependenciaBrecha2" localSheetId="36">[110]ROE!$B$136</definedName>
    <definedName name="DependenciaBrecha2" localSheetId="37">[110]ROE!$B$136</definedName>
    <definedName name="DependenciaBrecha2" localSheetId="38">[110]ROE!$B$136</definedName>
    <definedName name="DependenciaBrecha2" localSheetId="39">#REF!</definedName>
    <definedName name="DependenciaBrecha2" localSheetId="59">[110]ROE!$B$136</definedName>
    <definedName name="DependenciaBrecha2" localSheetId="63">#REF!</definedName>
    <definedName name="DependenciaBrecha2" localSheetId="64">#REF!</definedName>
    <definedName name="DependenciaBrecha2" localSheetId="66">#REF!</definedName>
    <definedName name="DependenciaBrecha2" localSheetId="67">#REF!</definedName>
    <definedName name="DependenciaBrecha2" localSheetId="90">[110]ROE!$B$136</definedName>
    <definedName name="DependenciaBrecha2" localSheetId="92">[110]ROE!$B$136</definedName>
    <definedName name="DependenciaBrecha2" localSheetId="93">[110]ROE!$B$136</definedName>
    <definedName name="DependenciaBrecha2" localSheetId="94">#REF!</definedName>
    <definedName name="DependenciaBrecha2">[110]ROE!$B$136</definedName>
    <definedName name="DependenciaSpread" localSheetId="34">#REF!</definedName>
    <definedName name="DependenciaSpread" localSheetId="35">#REF!</definedName>
    <definedName name="DependenciaSpread" localSheetId="36">#REF!</definedName>
    <definedName name="DependenciaSpread" localSheetId="37">[109]ROE!$B$134</definedName>
    <definedName name="DependenciaSpread" localSheetId="38">[109]ROE!$B$134</definedName>
    <definedName name="DependenciaSpread" localSheetId="39">#REF!</definedName>
    <definedName name="DependenciaSpread" localSheetId="59">[109]ROE!$B$134</definedName>
    <definedName name="DependenciaSpread" localSheetId="63">#REF!</definedName>
    <definedName name="DependenciaSpread" localSheetId="64">#REF!</definedName>
    <definedName name="DependenciaSpread" localSheetId="66">#REF!</definedName>
    <definedName name="DependenciaSpread" localSheetId="67">#REF!</definedName>
    <definedName name="DependenciaSpread" localSheetId="90">#REF!</definedName>
    <definedName name="DependenciaSpread" localSheetId="94">#REF!</definedName>
    <definedName name="DependenciaSpread">[109]ROE!$B$134</definedName>
    <definedName name="DependenciaSpread2" localSheetId="31">[110]ROE!$B$134</definedName>
    <definedName name="DependenciaSpread2" localSheetId="34">#REF!</definedName>
    <definedName name="DependenciaSpread2" localSheetId="35">[110]ROE!$B$134</definedName>
    <definedName name="DependenciaSpread2" localSheetId="36">[110]ROE!$B$134</definedName>
    <definedName name="DependenciaSpread2" localSheetId="37">[110]ROE!$B$134</definedName>
    <definedName name="DependenciaSpread2" localSheetId="38">[110]ROE!$B$134</definedName>
    <definedName name="DependenciaSpread2" localSheetId="39">#REF!</definedName>
    <definedName name="DependenciaSpread2" localSheetId="59">[110]ROE!$B$134</definedName>
    <definedName name="DependenciaSpread2" localSheetId="63">#REF!</definedName>
    <definedName name="DependenciaSpread2" localSheetId="64">#REF!</definedName>
    <definedName name="DependenciaSpread2" localSheetId="66">#REF!</definedName>
    <definedName name="DependenciaSpread2" localSheetId="67">#REF!</definedName>
    <definedName name="DependenciaSpread2" localSheetId="90">[110]ROE!$B$134</definedName>
    <definedName name="DependenciaSpread2" localSheetId="92">[110]ROE!$B$134</definedName>
    <definedName name="DependenciaSpread2" localSheetId="93">[110]ROE!$B$134</definedName>
    <definedName name="DependenciaSpread2" localSheetId="94">#REF!</definedName>
    <definedName name="DependenciaSpread2">[110]ROE!$B$134</definedName>
    <definedName name="der" localSheetId="16" hidden="1">{"Tab1",#N/A,FALSE,"P";"Tab2",#N/A,FALSE,"P"}</definedName>
    <definedName name="der" localSheetId="19" hidden="1">{"Tab1",#N/A,FALSE,"P";"Tab2",#N/A,FALSE,"P"}</definedName>
    <definedName name="der" localSheetId="20" hidden="1">{"Tab1",#N/A,FALSE,"P";"Tab2",#N/A,FALSE,"P"}</definedName>
    <definedName name="der" localSheetId="22" hidden="1">{"Tab1",#N/A,FALSE,"P";"Tab2",#N/A,FALSE,"P"}</definedName>
    <definedName name="der" localSheetId="23" hidden="1">{"Tab1",#N/A,FALSE,"P";"Tab2",#N/A,FALSE,"P"}</definedName>
    <definedName name="der" localSheetId="26" hidden="1">{"Tab1",#N/A,FALSE,"P";"Tab2",#N/A,FALSE,"P"}</definedName>
    <definedName name="der" localSheetId="27" hidden="1">{"Tab1",#N/A,FALSE,"P";"Tab2",#N/A,FALSE,"P"}</definedName>
    <definedName name="der" localSheetId="103" hidden="1">{"Tab1",#N/A,FALSE,"P";"Tab2",#N/A,FALSE,"P"}</definedName>
    <definedName name="der" localSheetId="29" hidden="1">{"Tab1",#N/A,FALSE,"P";"Tab2",#N/A,FALSE,"P"}</definedName>
    <definedName name="der" localSheetId="28" hidden="1">{"Tab1",#N/A,FALSE,"P";"Tab2",#N/A,FALSE,"P"}</definedName>
    <definedName name="der" localSheetId="31" hidden="1">{"Tab1",#N/A,FALSE,"P";"Tab2",#N/A,FALSE,"P"}</definedName>
    <definedName name="der" localSheetId="34" hidden="1">{"Tab1",#N/A,FALSE,"P";"Tab2",#N/A,FALSE,"P"}</definedName>
    <definedName name="der" localSheetId="35" hidden="1">{"Tab1",#N/A,FALSE,"P";"Tab2",#N/A,FALSE,"P"}</definedName>
    <definedName name="der" localSheetId="36" hidden="1">{"Tab1",#N/A,FALSE,"P";"Tab2",#N/A,FALSE,"P"}</definedName>
    <definedName name="der" localSheetId="37" hidden="1">{"Tab1",#N/A,FALSE,"P";"Tab2",#N/A,FALSE,"P"}</definedName>
    <definedName name="der" localSheetId="38" hidden="1">{"Tab1",#N/A,FALSE,"P";"Tab2",#N/A,FALSE,"P"}</definedName>
    <definedName name="der" localSheetId="39" hidden="1">{"Tab1",#N/A,FALSE,"P";"Tab2",#N/A,FALSE,"P"}</definedName>
    <definedName name="der" localSheetId="2" hidden="1">{"Tab1",#N/A,FALSE,"P";"Tab2",#N/A,FALSE,"P"}</definedName>
    <definedName name="der" localSheetId="40" hidden="1">{"Tab1",#N/A,FALSE,"P";"Tab2",#N/A,FALSE,"P"}</definedName>
    <definedName name="der" localSheetId="41" hidden="1">{"Tab1",#N/A,FALSE,"P";"Tab2",#N/A,FALSE,"P"}</definedName>
    <definedName name="der" localSheetId="42" hidden="1">{"Tab1",#N/A,FALSE,"P";"Tab2",#N/A,FALSE,"P"}</definedName>
    <definedName name="der" localSheetId="43" hidden="1">{"Tab1",#N/A,FALSE,"P";"Tab2",#N/A,FALSE,"P"}</definedName>
    <definedName name="der" localSheetId="44" hidden="1">{"Tab1",#N/A,FALSE,"P";"Tab2",#N/A,FALSE,"P"}</definedName>
    <definedName name="der" localSheetId="59" hidden="1">{"Tab1",#N/A,FALSE,"P";"Tab2",#N/A,FALSE,"P"}</definedName>
    <definedName name="der" localSheetId="60" hidden="1">{"Tab1",#N/A,FALSE,"P";"Tab2",#N/A,FALSE,"P"}</definedName>
    <definedName name="der" localSheetId="63" hidden="1">{"Tab1",#N/A,FALSE,"P";"Tab2",#N/A,FALSE,"P"}</definedName>
    <definedName name="der" localSheetId="64" hidden="1">{"Tab1",#N/A,FALSE,"P";"Tab2",#N/A,FALSE,"P"}</definedName>
    <definedName name="der" localSheetId="15" hidden="1">{"Tab1",#N/A,FALSE,"P";"Tab2",#N/A,FALSE,"P"}</definedName>
    <definedName name="der" localSheetId="66" hidden="1">{"Tab1",#N/A,FALSE,"P";"Tab2",#N/A,FALSE,"P"}</definedName>
    <definedName name="der" localSheetId="67" hidden="1">{"Tab1",#N/A,FALSE,"P";"Tab2",#N/A,FALSE,"P"}</definedName>
    <definedName name="der" localSheetId="17" hidden="1">{"Tab1",#N/A,FALSE,"P";"Tab2",#N/A,FALSE,"P"}</definedName>
    <definedName name="der" localSheetId="82" hidden="1">{"Tab1",#N/A,FALSE,"P";"Tab2",#N/A,FALSE,"P"}</definedName>
    <definedName name="der" localSheetId="83" hidden="1">{"Tab1",#N/A,FALSE,"P";"Tab2",#N/A,FALSE,"P"}</definedName>
    <definedName name="der" localSheetId="84" hidden="1">{"Tab1",#N/A,FALSE,"P";"Tab2",#N/A,FALSE,"P"}</definedName>
    <definedName name="der" localSheetId="85" hidden="1">{"Tab1",#N/A,FALSE,"P";"Tab2",#N/A,FALSE,"P"}</definedName>
    <definedName name="der" localSheetId="86" hidden="1">{"Tab1",#N/A,FALSE,"P";"Tab2",#N/A,FALSE,"P"}</definedName>
    <definedName name="der" localSheetId="87" hidden="1">{"Tab1",#N/A,FALSE,"P";"Tab2",#N/A,FALSE,"P"}</definedName>
    <definedName name="der" localSheetId="90" hidden="1">{"Tab1",#N/A,FALSE,"P";"Tab2",#N/A,FALSE,"P"}</definedName>
    <definedName name="der" localSheetId="92" hidden="1">{"Tab1",#N/A,FALSE,"P";"Tab2",#N/A,FALSE,"P"}</definedName>
    <definedName name="der" localSheetId="93" hidden="1">{"Tab1",#N/A,FALSE,"P";"Tab2",#N/A,FALSE,"P"}</definedName>
    <definedName name="der" localSheetId="18" hidden="1">{"Tab1",#N/A,FALSE,"P";"Tab2",#N/A,FALSE,"P"}</definedName>
    <definedName name="der" localSheetId="94" hidden="1">{"Tab1",#N/A,FALSE,"P";"Tab2",#N/A,FALSE,"P"}</definedName>
    <definedName name="der" localSheetId="95" hidden="1">{"Tab1",#N/A,FALSE,"P";"Tab2",#N/A,FALSE,"P"}</definedName>
    <definedName name="der" localSheetId="98" hidden="1">{"Tab1",#N/A,FALSE,"P";"Tab2",#N/A,FALSE,"P"}</definedName>
    <definedName name="der" localSheetId="99" hidden="1">{"Tab1",#N/A,FALSE,"P";"Tab2",#N/A,FALSE,"P"}</definedName>
    <definedName name="der" localSheetId="101" hidden="1">{"Tab1",#N/A,FALSE,"P";"Tab2",#N/A,FALSE,"P"}</definedName>
    <definedName name="der" localSheetId="102" hidden="1">{"Tab1",#N/A,FALSE,"P";"Tab2",#N/A,FALSE,"P"}</definedName>
    <definedName name="der" localSheetId="21" hidden="1">{"Tab1",#N/A,FALSE,"P";"Tab2",#N/A,FALSE,"P"}</definedName>
    <definedName name="der" localSheetId="24" hidden="1">{"Tab1",#N/A,FALSE,"P";"Tab2",#N/A,FALSE,"P"}</definedName>
    <definedName name="der" localSheetId="25" hidden="1">{"Tab1",#N/A,FALSE,"P";"Tab2",#N/A,FALSE,"P"}</definedName>
    <definedName name="der" localSheetId="96" hidden="1">{"Tab1",#N/A,FALSE,"P";"Tab2",#N/A,FALSE,"P"}</definedName>
    <definedName name="der" localSheetId="97" hidden="1">{"Tab1",#N/A,FALSE,"P";"Tab2",#N/A,FALSE,"P"}</definedName>
    <definedName name="der" hidden="1">{"Tab1",#N/A,FALSE,"P";"Tab2",#N/A,FALSE,"P"}</definedName>
    <definedName name="DES" localSheetId="16">#REF!</definedName>
    <definedName name="DES" localSheetId="19">#REF!</definedName>
    <definedName name="DES" localSheetId="20">#REF!</definedName>
    <definedName name="DES" localSheetId="22">#REF!</definedName>
    <definedName name="DES" localSheetId="26">#REF!</definedName>
    <definedName name="DES" localSheetId="103">#REF!</definedName>
    <definedName name="DES" localSheetId="31">#REF!</definedName>
    <definedName name="DES" localSheetId="34">#REF!</definedName>
    <definedName name="DES" localSheetId="35">#REF!</definedName>
    <definedName name="DES" localSheetId="36">#REF!</definedName>
    <definedName name="DES" localSheetId="37">#REF!</definedName>
    <definedName name="DES" localSheetId="38">#REF!</definedName>
    <definedName name="DES" localSheetId="39">#REF!</definedName>
    <definedName name="DES" localSheetId="49">#REF!</definedName>
    <definedName name="DES" localSheetId="53">#REF!</definedName>
    <definedName name="DES" localSheetId="59">#REF!</definedName>
    <definedName name="DES" localSheetId="60">#REF!</definedName>
    <definedName name="DES" localSheetId="63">#REF!</definedName>
    <definedName name="DES" localSheetId="64">#REF!</definedName>
    <definedName name="DES" localSheetId="15">#REF!</definedName>
    <definedName name="DES" localSheetId="67">#REF!</definedName>
    <definedName name="DES" localSheetId="17">#REF!</definedName>
    <definedName name="DES" localSheetId="82">#REF!</definedName>
    <definedName name="DES" localSheetId="83">#REF!</definedName>
    <definedName name="DES" localSheetId="84">#REF!</definedName>
    <definedName name="DES" localSheetId="85">#REF!</definedName>
    <definedName name="DES" localSheetId="86">#REF!</definedName>
    <definedName name="DES" localSheetId="90">#REF!</definedName>
    <definedName name="DES" localSheetId="92">#REF!</definedName>
    <definedName name="DES" localSheetId="93">#REF!</definedName>
    <definedName name="DES" localSheetId="18">#REF!</definedName>
    <definedName name="DES" localSheetId="98">#REF!</definedName>
    <definedName name="DES" localSheetId="99">#REF!</definedName>
    <definedName name="DES" localSheetId="102">#REF!</definedName>
    <definedName name="DES" localSheetId="21">#REF!</definedName>
    <definedName name="DES" localSheetId="24">#REF!</definedName>
    <definedName name="DES" localSheetId="25">#REF!</definedName>
    <definedName name="DES">#REF!</definedName>
    <definedName name="DESC96" localSheetId="16">#REF!</definedName>
    <definedName name="DESC96" localSheetId="34">#REF!</definedName>
    <definedName name="DESC96" localSheetId="35">#REF!</definedName>
    <definedName name="DESC96" localSheetId="36">#REF!</definedName>
    <definedName name="DESC96" localSheetId="37">#REF!</definedName>
    <definedName name="DESC96" localSheetId="38">#REF!</definedName>
    <definedName name="DESC96" localSheetId="39">#REF!</definedName>
    <definedName name="DESC96" localSheetId="59">#REF!</definedName>
    <definedName name="DESC96" localSheetId="67">#REF!</definedName>
    <definedName name="DESC96" localSheetId="17">#REF!</definedName>
    <definedName name="DESC96" localSheetId="90">#REF!</definedName>
    <definedName name="DESC96" localSheetId="92">#REF!</definedName>
    <definedName name="DESC96" localSheetId="93">#REF!</definedName>
    <definedName name="DESC96" localSheetId="98">#REF!</definedName>
    <definedName name="DESC96">#REF!</definedName>
    <definedName name="DESPUESCORTE" localSheetId="16">#REF!</definedName>
    <definedName name="DESPUESCORTE" localSheetId="34">#REF!</definedName>
    <definedName name="DESPUESCORTE" localSheetId="35">#REF!</definedName>
    <definedName name="DESPUESCORTE" localSheetId="36">#REF!</definedName>
    <definedName name="DESPUESCORTE" localSheetId="37">#REF!</definedName>
    <definedName name="DESPUESCORTE" localSheetId="38">#REF!</definedName>
    <definedName name="DESPUESCORTE" localSheetId="39">#REF!</definedName>
    <definedName name="DESPUESCORTE" localSheetId="59">#REF!</definedName>
    <definedName name="DESPUESCORTE" localSheetId="17">#REF!</definedName>
    <definedName name="DESPUESCORTE" localSheetId="90">#REF!</definedName>
    <definedName name="DESPUESCORTE" localSheetId="92">#REF!</definedName>
    <definedName name="DESPUESCORTE" localSheetId="93">#REF!</definedName>
    <definedName name="DESPUESCORTE" localSheetId="98">#REF!</definedName>
    <definedName name="DESPUESCORTE">#REF!</definedName>
    <definedName name="dexbccr" localSheetId="16">#REF!</definedName>
    <definedName name="dexbccr" localSheetId="34">#REF!</definedName>
    <definedName name="dexbccr" localSheetId="35">#REF!</definedName>
    <definedName name="dexbccr" localSheetId="36">#REF!</definedName>
    <definedName name="dexbccr" localSheetId="37">#REF!</definedName>
    <definedName name="dexbccr" localSheetId="38">#REF!</definedName>
    <definedName name="dexbccr" localSheetId="39">#REF!</definedName>
    <definedName name="dexbccr" localSheetId="17">#REF!</definedName>
    <definedName name="dexbccr" localSheetId="90">#REF!</definedName>
    <definedName name="dexbccr" localSheetId="92">#REF!</definedName>
    <definedName name="dexbccr" localSheetId="93">#REF!</definedName>
    <definedName name="dexbccr">#REF!</definedName>
    <definedName name="df" localSheetId="31">[5]!df</definedName>
    <definedName name="df" localSheetId="34">#REF!</definedName>
    <definedName name="df" localSheetId="35">[5]!df</definedName>
    <definedName name="df" localSheetId="36">[5]!df</definedName>
    <definedName name="df" localSheetId="37">[5]!df</definedName>
    <definedName name="df" localSheetId="38">[5]!df</definedName>
    <definedName name="df" localSheetId="39">#REF!</definedName>
    <definedName name="df" localSheetId="59">[5]!df</definedName>
    <definedName name="df" localSheetId="63">#REF!</definedName>
    <definedName name="df" localSheetId="64">#REF!</definedName>
    <definedName name="df" localSheetId="66">#REF!</definedName>
    <definedName name="df" localSheetId="67">#REF!</definedName>
    <definedName name="df" localSheetId="90">[5]!df</definedName>
    <definedName name="df" localSheetId="92">[5]!df</definedName>
    <definedName name="df" localSheetId="93">[5]!df</definedName>
    <definedName name="df" localSheetId="94">#REF!</definedName>
    <definedName name="df">[5]!df</definedName>
    <definedName name="dfdf" localSheetId="16" hidden="1">'[104]Fax a enviar'!#REF!</definedName>
    <definedName name="dfdf" localSheetId="19" hidden="1">'[104]Fax a enviar'!#REF!</definedName>
    <definedName name="dfdf" localSheetId="20" hidden="1">'[104]Fax a enviar'!#REF!</definedName>
    <definedName name="dfdf" localSheetId="22" hidden="1">'[104]Fax a enviar'!#REF!</definedName>
    <definedName name="dfdf" localSheetId="23" hidden="1">'[104]Fax a enviar'!#REF!</definedName>
    <definedName name="dfdf" localSheetId="26" hidden="1">#REF!</definedName>
    <definedName name="dfdf" localSheetId="103" hidden="1">'[104]Fax a enviar'!#REF!</definedName>
    <definedName name="dfdf" localSheetId="31" hidden="1">'[104]Fax a enviar'!#REF!</definedName>
    <definedName name="dfdf" localSheetId="34" hidden="1">#REF!</definedName>
    <definedName name="dfdf" localSheetId="35" hidden="1">'[104]Fax a enviar'!#REF!</definedName>
    <definedName name="dfdf" localSheetId="36" hidden="1">'[104]Fax a enviar'!#REF!</definedName>
    <definedName name="dfdf" localSheetId="37" hidden="1">'[104]Fax a enviar'!#REF!</definedName>
    <definedName name="dfdf" localSheetId="38" hidden="1">'[104]Fax a enviar'!#REF!</definedName>
    <definedName name="dfdf" localSheetId="39" hidden="1">#REF!</definedName>
    <definedName name="dfdf" localSheetId="59" hidden="1">'[104]Fax a enviar'!#REF!</definedName>
    <definedName name="dfdf" localSheetId="60" hidden="1">'[104]Fax a enviar'!#REF!</definedName>
    <definedName name="dfdf" localSheetId="63" hidden="1">'[104]Fax a enviar'!#REF!</definedName>
    <definedName name="dfdf" localSheetId="64" hidden="1">#REF!</definedName>
    <definedName name="dfdf" localSheetId="15" hidden="1">'[104]Fax a enviar'!#REF!</definedName>
    <definedName name="dfdf" localSheetId="66" hidden="1">#REF!</definedName>
    <definedName name="dfdf" localSheetId="67" hidden="1">'[104]Fax a enviar'!#REF!</definedName>
    <definedName name="dfdf" localSheetId="17" hidden="1">'[104]Fax a enviar'!#REF!</definedName>
    <definedName name="dfdf" localSheetId="83" hidden="1">'[104]Fax a enviar'!#REF!</definedName>
    <definedName name="dfdf" localSheetId="84" hidden="1">'[104]Fax a enviar'!#REF!</definedName>
    <definedName name="dfdf" localSheetId="85" hidden="1">'[104]Fax a enviar'!#REF!</definedName>
    <definedName name="dfdf" localSheetId="86" hidden="1">'[104]Fax a enviar'!#REF!</definedName>
    <definedName name="dfdf" localSheetId="87" hidden="1">'[104]Fax a enviar'!#REF!</definedName>
    <definedName name="dfdf" localSheetId="90" hidden="1">'[104]Fax a enviar'!#REF!</definedName>
    <definedName name="dfdf" localSheetId="92" hidden="1">'[104]Fax a enviar'!#REF!</definedName>
    <definedName name="dfdf" localSheetId="93" hidden="1">'[104]Fax a enviar'!#REF!</definedName>
    <definedName name="dfdf" localSheetId="18" hidden="1">'[104]Fax a enviar'!#REF!</definedName>
    <definedName name="dfdf" localSheetId="94" hidden="1">#REF!</definedName>
    <definedName name="dfdf" localSheetId="98" hidden="1">'[104]Fax a enviar'!#REF!</definedName>
    <definedName name="dfdf" localSheetId="99" hidden="1">'[104]Fax a enviar'!#REF!</definedName>
    <definedName name="dfdf" localSheetId="102" hidden="1">'[104]Fax a enviar'!#REF!</definedName>
    <definedName name="dfdf" localSheetId="21" hidden="1">'[104]Fax a enviar'!#REF!</definedName>
    <definedName name="dfdf" localSheetId="24" hidden="1">'[104]Fax a enviar'!#REF!</definedName>
    <definedName name="dfdf" localSheetId="25" hidden="1">#REF!</definedName>
    <definedName name="dfdf" hidden="1">'[104]Fax a enviar'!#REF!</definedName>
    <definedName name="dfdfsd" localSheetId="16" hidden="1">'[111]Fax a enviar'!#REF!</definedName>
    <definedName name="dfdfsd" localSheetId="19" hidden="1">'[111]Fax a enviar'!#REF!</definedName>
    <definedName name="dfdfsd" localSheetId="20" hidden="1">'[111]Fax a enviar'!#REF!</definedName>
    <definedName name="dfdfsd" localSheetId="26" hidden="1">#REF!</definedName>
    <definedName name="dfdfsd" localSheetId="103" hidden="1">'[111]Fax a enviar'!#REF!</definedName>
    <definedName name="dfdfsd" localSheetId="31" hidden="1">'[111]Fax a enviar'!#REF!</definedName>
    <definedName name="dfdfsd" localSheetId="34" hidden="1">#REF!</definedName>
    <definedName name="dfdfsd" localSheetId="35" hidden="1">'[111]Fax a enviar'!#REF!</definedName>
    <definedName name="dfdfsd" localSheetId="36" hidden="1">'[111]Fax a enviar'!#REF!</definedName>
    <definedName name="dfdfsd" localSheetId="37" hidden="1">'[111]Fax a enviar'!#REF!</definedName>
    <definedName name="dfdfsd" localSheetId="38" hidden="1">'[111]Fax a enviar'!#REF!</definedName>
    <definedName name="dfdfsd" localSheetId="39" hidden="1">#REF!</definedName>
    <definedName name="dfdfsd" localSheetId="59" hidden="1">'[111]Fax a enviar'!#REF!</definedName>
    <definedName name="dfdfsd" localSheetId="60" hidden="1">'[111]Fax a enviar'!#REF!</definedName>
    <definedName name="dfdfsd" localSheetId="63" hidden="1">'[111]Fax a enviar'!#REF!</definedName>
    <definedName name="dfdfsd" localSheetId="64" hidden="1">#REF!</definedName>
    <definedName name="dfdfsd" localSheetId="15" hidden="1">'[111]Fax a enviar'!#REF!</definedName>
    <definedName name="dfdfsd" localSheetId="66" hidden="1">#REF!</definedName>
    <definedName name="dfdfsd" localSheetId="67" hidden="1">'[111]Fax a enviar'!#REF!</definedName>
    <definedName name="dfdfsd" localSheetId="17" hidden="1">'[111]Fax a enviar'!#REF!</definedName>
    <definedName name="dfdfsd" localSheetId="83" hidden="1">'[111]Fax a enviar'!#REF!</definedName>
    <definedName name="dfdfsd" localSheetId="84" hidden="1">'[111]Fax a enviar'!#REF!</definedName>
    <definedName name="dfdfsd" localSheetId="85" hidden="1">'[111]Fax a enviar'!#REF!</definedName>
    <definedName name="dfdfsd" localSheetId="86" hidden="1">'[111]Fax a enviar'!#REF!</definedName>
    <definedName name="dfdfsd" localSheetId="87" hidden="1">'[111]Fax a enviar'!#REF!</definedName>
    <definedName name="dfdfsd" localSheetId="90" hidden="1">'[111]Fax a enviar'!#REF!</definedName>
    <definedName name="dfdfsd" localSheetId="92" hidden="1">'[111]Fax a enviar'!#REF!</definedName>
    <definedName name="dfdfsd" localSheetId="93" hidden="1">'[111]Fax a enviar'!#REF!</definedName>
    <definedName name="dfdfsd" localSheetId="18" hidden="1">'[111]Fax a enviar'!#REF!</definedName>
    <definedName name="dfdfsd" localSheetId="94" hidden="1">#REF!</definedName>
    <definedName name="dfdfsd" localSheetId="98" hidden="1">'[111]Fax a enviar'!#REF!</definedName>
    <definedName name="dfdfsd" localSheetId="99" hidden="1">'[111]Fax a enviar'!#REF!</definedName>
    <definedName name="dfdfsd" localSheetId="102" hidden="1">'[111]Fax a enviar'!#REF!</definedName>
    <definedName name="dfdfsd" localSheetId="21" hidden="1">'[111]Fax a enviar'!#REF!</definedName>
    <definedName name="dfdfsd" localSheetId="24" hidden="1">'[111]Fax a enviar'!#REF!</definedName>
    <definedName name="dfdfsd" localSheetId="25" hidden="1">#REF!</definedName>
    <definedName name="dfdfsd" hidden="1">'[111]Fax a enviar'!#REF!</definedName>
    <definedName name="dfdgfdfd" localSheetId="16" hidden="1">'[112]Fax a enviar'!#REF!</definedName>
    <definedName name="dfdgfdfd" localSheetId="19" hidden="1">'[112]Fax a enviar'!#REF!</definedName>
    <definedName name="dfdgfdfd" localSheetId="20" hidden="1">'[112]Fax a enviar'!#REF!</definedName>
    <definedName name="dfdgfdfd" localSheetId="26" hidden="1">#REF!</definedName>
    <definedName name="dfdgfdfd" localSheetId="31" hidden="1">'[112]Fax a enviar'!#REF!</definedName>
    <definedName name="dfdgfdfd" localSheetId="34" hidden="1">#REF!</definedName>
    <definedName name="dfdgfdfd" localSheetId="35" hidden="1">'[112]Fax a enviar'!#REF!</definedName>
    <definedName name="dfdgfdfd" localSheetId="36" hidden="1">'[112]Fax a enviar'!#REF!</definedName>
    <definedName name="dfdgfdfd" localSheetId="37" hidden="1">'[112]Fax a enviar'!#REF!</definedName>
    <definedName name="dfdgfdfd" localSheetId="38" hidden="1">'[112]Fax a enviar'!#REF!</definedName>
    <definedName name="dfdgfdfd" localSheetId="39" hidden="1">#REF!</definedName>
    <definedName name="dfdgfdfd" localSheetId="59" hidden="1">'[112]Fax a enviar'!#REF!</definedName>
    <definedName name="dfdgfdfd" localSheetId="60" hidden="1">'[112]Fax a enviar'!#REF!</definedName>
    <definedName name="dfdgfdfd" localSheetId="63" hidden="1">#REF!</definedName>
    <definedName name="dfdgfdfd" localSheetId="64" hidden="1">#REF!</definedName>
    <definedName name="dfdgfdfd" localSheetId="15" hidden="1">'[112]Fax a enviar'!#REF!</definedName>
    <definedName name="dfdgfdfd" localSheetId="66" hidden="1">#REF!</definedName>
    <definedName name="dfdgfdfd" localSheetId="67" hidden="1">'[112]Fax a enviar'!#REF!</definedName>
    <definedName name="dfdgfdfd" localSheetId="17" hidden="1">'[112]Fax a enviar'!#REF!</definedName>
    <definedName name="dfdgfdfd" localSheetId="90" hidden="1">'[112]Fax a enviar'!#REF!</definedName>
    <definedName name="dfdgfdfd" localSheetId="92" hidden="1">'[112]Fax a enviar'!#REF!</definedName>
    <definedName name="dfdgfdfd" localSheetId="93" hidden="1">'[112]Fax a enviar'!#REF!</definedName>
    <definedName name="dfdgfdfd" localSheetId="18" hidden="1">'[112]Fax a enviar'!#REF!</definedName>
    <definedName name="dfdgfdfd" localSheetId="94" hidden="1">#REF!</definedName>
    <definedName name="dfdgfdfd" localSheetId="98" hidden="1">'[112]Fax a enviar'!#REF!</definedName>
    <definedName name="dfdgfdfd" localSheetId="99" hidden="1">'[112]Fax a enviar'!#REF!</definedName>
    <definedName name="dfdgfdfd" localSheetId="21" hidden="1">'[112]Fax a enviar'!#REF!</definedName>
    <definedName name="dfdgfdfd" localSheetId="24" hidden="1">'[112]Fax a enviar'!#REF!</definedName>
    <definedName name="dfdgfdfd" localSheetId="25" hidden="1">#REF!</definedName>
    <definedName name="dfdgfdfd" hidden="1">'[112]Fax a enviar'!#REF!</definedName>
    <definedName name="dfdgfdsfsd" localSheetId="16" hidden="1">#REF!</definedName>
    <definedName name="dfdgfdsfsd" localSheetId="19" hidden="1">#REF!</definedName>
    <definedName name="dfdgfdsfsd" localSheetId="20" hidden="1">#REF!</definedName>
    <definedName name="dfdgfdsfsd" localSheetId="22" hidden="1">#REF!</definedName>
    <definedName name="dfdgfdsfsd" localSheetId="26" hidden="1">#REF!</definedName>
    <definedName name="dfdgfdsfsd" localSheetId="27" hidden="1">#REF!</definedName>
    <definedName name="dfdgfdsfsd" localSheetId="103" hidden="1">#REF!</definedName>
    <definedName name="dfdgfdsfsd" localSheetId="31" hidden="1">#REF!</definedName>
    <definedName name="dfdgfdsfsd" localSheetId="34" hidden="1">#REF!</definedName>
    <definedName name="dfdgfdsfsd" localSheetId="35" hidden="1">#REF!</definedName>
    <definedName name="dfdgfdsfsd" localSheetId="36" hidden="1">#REF!</definedName>
    <definedName name="dfdgfdsfsd" localSheetId="37" hidden="1">#REF!</definedName>
    <definedName name="dfdgfdsfsd" localSheetId="38" hidden="1">#REF!</definedName>
    <definedName name="dfdgfdsfsd" localSheetId="39" hidden="1">#REF!</definedName>
    <definedName name="dfdgfdsfsd" localSheetId="40" hidden="1">#REF!</definedName>
    <definedName name="dfdgfdsfsd" localSheetId="41" hidden="1">#REF!</definedName>
    <definedName name="dfdgfdsfsd" localSheetId="59" hidden="1">#REF!</definedName>
    <definedName name="dfdgfdsfsd" localSheetId="60" hidden="1">#REF!</definedName>
    <definedName name="dfdgfdsfsd" localSheetId="63" hidden="1">#REF!</definedName>
    <definedName name="dfdgfdsfsd" localSheetId="64" hidden="1">#REF!</definedName>
    <definedName name="dfdgfdsfsd" localSheetId="15" hidden="1">#REF!</definedName>
    <definedName name="dfdgfdsfsd" localSheetId="67" hidden="1">#REF!</definedName>
    <definedName name="dfdgfdsfsd" localSheetId="17" hidden="1">#REF!</definedName>
    <definedName name="dfdgfdsfsd" localSheetId="82" hidden="1">#REF!</definedName>
    <definedName name="dfdgfdsfsd" localSheetId="83" hidden="1">#REF!</definedName>
    <definedName name="dfdgfdsfsd" localSheetId="84" hidden="1">#REF!</definedName>
    <definedName name="dfdgfdsfsd" localSheetId="85" hidden="1">#REF!</definedName>
    <definedName name="dfdgfdsfsd" localSheetId="86" hidden="1">#REF!</definedName>
    <definedName name="dfdgfdsfsd" localSheetId="87" hidden="1">#REF!</definedName>
    <definedName name="dfdgfdsfsd" localSheetId="90" hidden="1">#REF!</definedName>
    <definedName name="dfdgfdsfsd" localSheetId="92" hidden="1">#REF!</definedName>
    <definedName name="dfdgfdsfsd" localSheetId="93" hidden="1">#REF!</definedName>
    <definedName name="dfdgfdsfsd" localSheetId="18" hidden="1">#REF!</definedName>
    <definedName name="dfdgfdsfsd" localSheetId="98" hidden="1">#REF!</definedName>
    <definedName name="dfdgfdsfsd" localSheetId="99" hidden="1">#REF!</definedName>
    <definedName name="dfdgfdsfsd" localSheetId="102" hidden="1">#REF!</definedName>
    <definedName name="dfdgfdsfsd" localSheetId="21" hidden="1">#REF!</definedName>
    <definedName name="dfdgfdsfsd" localSheetId="24" hidden="1">#REF!</definedName>
    <definedName name="dfdgfdsfsd" localSheetId="25" hidden="1">#REF!</definedName>
    <definedName name="dfdgfdsfsd" hidden="1">#REF!</definedName>
    <definedName name="dfgd" localSheetId="16">#REF!</definedName>
    <definedName name="dfgd" localSheetId="22">#REF!</definedName>
    <definedName name="dfgd" localSheetId="26">#REF!</definedName>
    <definedName name="dfgd" localSheetId="27">#REF!</definedName>
    <definedName name="dfgd" localSheetId="31">#REF!</definedName>
    <definedName name="dfgd" localSheetId="34">#REF!</definedName>
    <definedName name="dfgd" localSheetId="35">#REF!</definedName>
    <definedName name="dfgd" localSheetId="36">#REF!</definedName>
    <definedName name="dfgd" localSheetId="37">#REF!</definedName>
    <definedName name="dfgd" localSheetId="38">#REF!</definedName>
    <definedName name="dfgd" localSheetId="39">#REF!</definedName>
    <definedName name="dfgd" localSheetId="40">#REF!</definedName>
    <definedName name="dfgd" localSheetId="41">#REF!</definedName>
    <definedName name="dfgd" localSheetId="59">#REF!</definedName>
    <definedName name="dfgd" localSheetId="60">#REF!</definedName>
    <definedName name="dfgd" localSheetId="67">#REF!</definedName>
    <definedName name="dfgd" localSheetId="17">#REF!</definedName>
    <definedName name="dfgd" localSheetId="82">#REF!</definedName>
    <definedName name="dfgd" localSheetId="83">#REF!</definedName>
    <definedName name="dfgd" localSheetId="84">#REF!</definedName>
    <definedName name="dfgd" localSheetId="85">#REF!</definedName>
    <definedName name="dfgd" localSheetId="86">#REF!</definedName>
    <definedName name="dfgd" localSheetId="87">#REF!</definedName>
    <definedName name="dfgd" localSheetId="90">#REF!</definedName>
    <definedName name="dfgd" localSheetId="92">#REF!</definedName>
    <definedName name="dfgd" localSheetId="93">#REF!</definedName>
    <definedName name="dfgd" localSheetId="98">#REF!</definedName>
    <definedName name="dfgd" localSheetId="99">#REF!</definedName>
    <definedName name="dfgd" localSheetId="25">#REF!</definedName>
    <definedName name="dfgd">#REF!</definedName>
    <definedName name="DG" localSheetId="16">#REF!</definedName>
    <definedName name="DG" localSheetId="22">#REF!</definedName>
    <definedName name="DG" localSheetId="26">#REF!</definedName>
    <definedName name="DG" localSheetId="31">#REF!</definedName>
    <definedName name="DG" localSheetId="34">#REF!</definedName>
    <definedName name="DG" localSheetId="35">#REF!</definedName>
    <definedName name="DG" localSheetId="36">#REF!</definedName>
    <definedName name="DG" localSheetId="37">#REF!</definedName>
    <definedName name="DG" localSheetId="38">#REF!</definedName>
    <definedName name="DG" localSheetId="39">#REF!</definedName>
    <definedName name="DG" localSheetId="49">#REF!</definedName>
    <definedName name="DG" localSheetId="53">#REF!</definedName>
    <definedName name="DG" localSheetId="59">#REF!</definedName>
    <definedName name="DG" localSheetId="60">#REF!</definedName>
    <definedName name="DG" localSheetId="67">#REF!</definedName>
    <definedName name="DG" localSheetId="17">#REF!</definedName>
    <definedName name="DG" localSheetId="82">#REF!</definedName>
    <definedName name="DG" localSheetId="83">#REF!</definedName>
    <definedName name="DG" localSheetId="84">#REF!</definedName>
    <definedName name="DG" localSheetId="85">#REF!</definedName>
    <definedName name="DG" localSheetId="86">#REF!</definedName>
    <definedName name="DG" localSheetId="90">#REF!</definedName>
    <definedName name="DG" localSheetId="92">#REF!</definedName>
    <definedName name="DG" localSheetId="93">#REF!</definedName>
    <definedName name="DG" localSheetId="98">#REF!</definedName>
    <definedName name="DG" localSheetId="99">#REF!</definedName>
    <definedName name="DG" localSheetId="25">#REF!</definedName>
    <definedName name="DG">#REF!</definedName>
    <definedName name="DG_S" localSheetId="16">#REF!</definedName>
    <definedName name="DG_S" localSheetId="22">#REF!</definedName>
    <definedName name="DG_S" localSheetId="26">#REF!</definedName>
    <definedName name="DG_S" localSheetId="34">#REF!</definedName>
    <definedName name="DG_S" localSheetId="35">#REF!</definedName>
    <definedName name="DG_S" localSheetId="36">#REF!</definedName>
    <definedName name="DG_S" localSheetId="37">#REF!</definedName>
    <definedName name="DG_S" localSheetId="38">#REF!</definedName>
    <definedName name="DG_S" localSheetId="39">#REF!</definedName>
    <definedName name="DG_S" localSheetId="49">#REF!</definedName>
    <definedName name="DG_S" localSheetId="53">#REF!</definedName>
    <definedName name="DG_S" localSheetId="17">#REF!</definedName>
    <definedName name="DG_S" localSheetId="82">#REF!</definedName>
    <definedName name="DG_S" localSheetId="90">#REF!</definedName>
    <definedName name="DG_S" localSheetId="92">#REF!</definedName>
    <definedName name="DG_S" localSheetId="93">#REF!</definedName>
    <definedName name="DG_S" localSheetId="99">#REF!</definedName>
    <definedName name="DG_S" localSheetId="25">#REF!</definedName>
    <definedName name="DG_S">#REF!</definedName>
    <definedName name="dgdgd" localSheetId="16" hidden="1">#REF!</definedName>
    <definedName name="dgdgd" localSheetId="22" hidden="1">#REF!</definedName>
    <definedName name="dgdgd" localSheetId="27" hidden="1">#REF!</definedName>
    <definedName name="dgdgd" localSheetId="34" hidden="1">#REF!</definedName>
    <definedName name="dgdgd" localSheetId="35" hidden="1">#REF!</definedName>
    <definedName name="dgdgd" localSheetId="36" hidden="1">#REF!</definedName>
    <definedName name="dgdgd" localSheetId="37" hidden="1">#REF!</definedName>
    <definedName name="dgdgd" localSheetId="38" hidden="1">#REF!</definedName>
    <definedName name="dgdgd" localSheetId="39" hidden="1">#REF!</definedName>
    <definedName name="dgdgd" localSheetId="40" hidden="1">#REF!</definedName>
    <definedName name="dgdgd" localSheetId="41" hidden="1">#REF!</definedName>
    <definedName name="dgdgd" localSheetId="17" hidden="1">#REF!</definedName>
    <definedName name="dgdgd" localSheetId="82" hidden="1">#REF!</definedName>
    <definedName name="dgdgd" localSheetId="87" hidden="1">#REF!</definedName>
    <definedName name="dgdgd" localSheetId="90" hidden="1">#REF!</definedName>
    <definedName name="dgdgd" localSheetId="92" hidden="1">#REF!</definedName>
    <definedName name="dgdgd" localSheetId="93" hidden="1">#REF!</definedName>
    <definedName name="dgdgd" localSheetId="99" hidden="1">#REF!</definedName>
    <definedName name="dgdgd" localSheetId="25" hidden="1">#REF!</definedName>
    <definedName name="dgdgd" hidden="1">#REF!</definedName>
    <definedName name="DGImonth" localSheetId="16">#REF!</definedName>
    <definedName name="DGImonth" localSheetId="34">#REF!</definedName>
    <definedName name="DGImonth" localSheetId="35">#REF!</definedName>
    <definedName name="DGImonth" localSheetId="36">#REF!</definedName>
    <definedName name="DGImonth" localSheetId="37">#REF!</definedName>
    <definedName name="DGImonth" localSheetId="38">#REF!</definedName>
    <definedName name="DGImonth" localSheetId="39">#REF!</definedName>
    <definedName name="DGImonth" localSheetId="17">#REF!</definedName>
    <definedName name="DGImonth" localSheetId="90">#REF!</definedName>
    <definedName name="DGImonth" localSheetId="92">#REF!</definedName>
    <definedName name="DGImonth" localSheetId="93">#REF!</definedName>
    <definedName name="DGImonth">#REF!</definedName>
    <definedName name="DGproj">#N/A</definedName>
    <definedName name="DIARIO" localSheetId="16">#REF!</definedName>
    <definedName name="DIARIO" localSheetId="19">#REF!</definedName>
    <definedName name="DIARIO" localSheetId="20">#REF!</definedName>
    <definedName name="DIARIO" localSheetId="22">#REF!</definedName>
    <definedName name="DIARIO" localSheetId="23">#REF!</definedName>
    <definedName name="DIARIO" localSheetId="34">#REF!</definedName>
    <definedName name="DIARIO" localSheetId="35">#REF!</definedName>
    <definedName name="DIARIO" localSheetId="36">#REF!</definedName>
    <definedName name="DIARIO" localSheetId="37">#REF!</definedName>
    <definedName name="DIARIO" localSheetId="38">#REF!</definedName>
    <definedName name="DIARIO" localSheetId="39">#REF!</definedName>
    <definedName name="DIARIO" localSheetId="59">#REF!</definedName>
    <definedName name="DIARIO" localSheetId="67">#REF!</definedName>
    <definedName name="DIARIO" localSheetId="17">#REF!</definedName>
    <definedName name="DIARIO" localSheetId="87">#REF!</definedName>
    <definedName name="DIARIO" localSheetId="90">#REF!</definedName>
    <definedName name="DIARIO" localSheetId="92">#REF!</definedName>
    <definedName name="DIARIO" localSheetId="93">#REF!</definedName>
    <definedName name="DIARIO" localSheetId="18">#REF!</definedName>
    <definedName name="DIARIO" localSheetId="98">#REF!</definedName>
    <definedName name="DIARIO" localSheetId="99">#REF!</definedName>
    <definedName name="DIARIO" localSheetId="21">#REF!</definedName>
    <definedName name="DIARIO" localSheetId="24">#REF!</definedName>
    <definedName name="DIARIO">#REF!</definedName>
    <definedName name="DIC._88" localSheetId="16">#REF!</definedName>
    <definedName name="DIC._88" localSheetId="19">#REF!</definedName>
    <definedName name="DIC._88" localSheetId="20">#REF!</definedName>
    <definedName name="DIC._88" localSheetId="22">#REF!</definedName>
    <definedName name="DIC._88" localSheetId="23">#REF!</definedName>
    <definedName name="DIC._88" localSheetId="34">#REF!</definedName>
    <definedName name="DIC._88" localSheetId="35">#REF!</definedName>
    <definedName name="DIC._88" localSheetId="36">#REF!</definedName>
    <definedName name="DIC._88" localSheetId="37">#REF!</definedName>
    <definedName name="DIC._88" localSheetId="38">#REF!</definedName>
    <definedName name="DIC._88" localSheetId="39">#REF!</definedName>
    <definedName name="DIC._88" localSheetId="59">#REF!</definedName>
    <definedName name="DIC._88" localSheetId="67">#REF!</definedName>
    <definedName name="DIC._88" localSheetId="17">#REF!</definedName>
    <definedName name="DIC._88" localSheetId="87">#REF!</definedName>
    <definedName name="DIC._88" localSheetId="90">#REF!</definedName>
    <definedName name="DIC._88" localSheetId="92">#REF!</definedName>
    <definedName name="DIC._88" localSheetId="93">#REF!</definedName>
    <definedName name="DIC._88" localSheetId="18">#REF!</definedName>
    <definedName name="DIC._88" localSheetId="98">#REF!</definedName>
    <definedName name="DIC._88" localSheetId="99">#REF!</definedName>
    <definedName name="DIC._88" localSheetId="21">#REF!</definedName>
    <definedName name="DIC._88" localSheetId="24">#REF!</definedName>
    <definedName name="DIC._88">#REF!</definedName>
    <definedName name="DIC._89" localSheetId="16">#REF!</definedName>
    <definedName name="DIC._89" localSheetId="19">#REF!</definedName>
    <definedName name="DIC._89" localSheetId="20">#REF!</definedName>
    <definedName name="DIC._89" localSheetId="22">#REF!</definedName>
    <definedName name="DIC._89" localSheetId="23">#REF!</definedName>
    <definedName name="DIC._89" localSheetId="34">#REF!</definedName>
    <definedName name="DIC._89" localSheetId="35">#REF!</definedName>
    <definedName name="DIC._89" localSheetId="36">#REF!</definedName>
    <definedName name="DIC._89" localSheetId="37">#REF!</definedName>
    <definedName name="DIC._89" localSheetId="38">#REF!</definedName>
    <definedName name="DIC._89" localSheetId="39">#REF!</definedName>
    <definedName name="DIC._89" localSheetId="59">#REF!</definedName>
    <definedName name="DIC._89" localSheetId="67">#REF!</definedName>
    <definedName name="DIC._89" localSheetId="17">#REF!</definedName>
    <definedName name="DIC._89" localSheetId="87">#REF!</definedName>
    <definedName name="DIC._89" localSheetId="90">#REF!</definedName>
    <definedName name="DIC._89" localSheetId="92">#REF!</definedName>
    <definedName name="DIC._89" localSheetId="93">#REF!</definedName>
    <definedName name="DIC._89" localSheetId="18">#REF!</definedName>
    <definedName name="DIC._89" localSheetId="98">#REF!</definedName>
    <definedName name="DIC._89" localSheetId="99">#REF!</definedName>
    <definedName name="DIC._89" localSheetId="21">#REF!</definedName>
    <definedName name="DIC._89" localSheetId="24">#REF!</definedName>
    <definedName name="DIC._89">#REF!</definedName>
    <definedName name="DIFCTO00" localSheetId="16">#REF!</definedName>
    <definedName name="DIFCTO00" localSheetId="34">#REF!</definedName>
    <definedName name="DIFCTO00" localSheetId="35">#REF!</definedName>
    <definedName name="DIFCTO00" localSheetId="36">#REF!</definedName>
    <definedName name="DIFCTO00" localSheetId="37">#REF!</definedName>
    <definedName name="DIFCTO00" localSheetId="38">#REF!</definedName>
    <definedName name="DIFCTO00" localSheetId="39">#REF!</definedName>
    <definedName name="DIFCTO00" localSheetId="17">#REF!</definedName>
    <definedName name="DIFCTO00" localSheetId="90">#REF!</definedName>
    <definedName name="DIFCTO00" localSheetId="92">#REF!</definedName>
    <definedName name="DIFCTO00" localSheetId="93">#REF!</definedName>
    <definedName name="DIFCTO00">#REF!</definedName>
    <definedName name="DIFCTO97" localSheetId="16">#REF!</definedName>
    <definedName name="DIFCTO97" localSheetId="34">#REF!</definedName>
    <definedName name="DIFCTO97" localSheetId="35">#REF!</definedName>
    <definedName name="DIFCTO97" localSheetId="36">#REF!</definedName>
    <definedName name="DIFCTO97" localSheetId="37">#REF!</definedName>
    <definedName name="DIFCTO97" localSheetId="38">#REF!</definedName>
    <definedName name="DIFCTO97" localSheetId="39">#REF!</definedName>
    <definedName name="DIFCTO97" localSheetId="17">#REF!</definedName>
    <definedName name="DIFCTO97" localSheetId="90">#REF!</definedName>
    <definedName name="DIFCTO97" localSheetId="92">#REF!</definedName>
    <definedName name="DIFCTO97" localSheetId="93">#REF!</definedName>
    <definedName name="DIFCTO97">#REF!</definedName>
    <definedName name="DIFCTO98" localSheetId="16">#REF!</definedName>
    <definedName name="DIFCTO98" localSheetId="34">#REF!</definedName>
    <definedName name="DIFCTO98" localSheetId="35">#REF!</definedName>
    <definedName name="DIFCTO98" localSheetId="36">#REF!</definedName>
    <definedName name="DIFCTO98" localSheetId="37">#REF!</definedName>
    <definedName name="DIFCTO98" localSheetId="38">#REF!</definedName>
    <definedName name="DIFCTO98" localSheetId="39">#REF!</definedName>
    <definedName name="DIFCTO98" localSheetId="17">#REF!</definedName>
    <definedName name="DIFCTO98" localSheetId="90">#REF!</definedName>
    <definedName name="DIFCTO98" localSheetId="92">#REF!</definedName>
    <definedName name="DIFCTO98" localSheetId="93">#REF!</definedName>
    <definedName name="DIFCTO98">#REF!</definedName>
    <definedName name="DIFCTO99" localSheetId="16">#REF!</definedName>
    <definedName name="DIFCTO99" localSheetId="34">#REF!</definedName>
    <definedName name="DIFCTO99" localSheetId="35">#REF!</definedName>
    <definedName name="DIFCTO99" localSheetId="36">#REF!</definedName>
    <definedName name="DIFCTO99" localSheetId="37">#REF!</definedName>
    <definedName name="DIFCTO99" localSheetId="38">#REF!</definedName>
    <definedName name="DIFCTO99" localSheetId="39">#REF!</definedName>
    <definedName name="DIFCTO99" localSheetId="17">#REF!</definedName>
    <definedName name="DIFCTO99" localSheetId="90">#REF!</definedName>
    <definedName name="DIFCTO99" localSheetId="92">#REF!</definedName>
    <definedName name="DIFCTO99" localSheetId="93">#REF!</definedName>
    <definedName name="DIFCTO99">#REF!</definedName>
    <definedName name="Diferencia" localSheetId="34">#REF!</definedName>
    <definedName name="Diferencia" localSheetId="35">#REF!</definedName>
    <definedName name="Diferencia" localSheetId="36">#REF!</definedName>
    <definedName name="Diferencia" localSheetId="37">[113]A.11!#REF!</definedName>
    <definedName name="Diferencia" localSheetId="38">[113]A.11!#REF!</definedName>
    <definedName name="Diferencia" localSheetId="39">#REF!</definedName>
    <definedName name="Diferencia" localSheetId="59">[113]A.11!#REF!</definedName>
    <definedName name="Diferencia" localSheetId="63">#REF!</definedName>
    <definedName name="Diferencia" localSheetId="64">#REF!</definedName>
    <definedName name="Diferencia" localSheetId="66">#REF!</definedName>
    <definedName name="Diferencia" localSheetId="67">#REF!</definedName>
    <definedName name="Diferencia" localSheetId="87">[113]A.11!#REF!</definedName>
    <definedName name="Diferencia" localSheetId="90">#REF!</definedName>
    <definedName name="Diferencia" localSheetId="94">#REF!</definedName>
    <definedName name="Diferencia">[113]A.11!#REF!</definedName>
    <definedName name="DISB" localSheetId="31">[67]Debt!#REF!</definedName>
    <definedName name="DISB" localSheetId="34">#REF!</definedName>
    <definedName name="DISB" localSheetId="35">#REF!</definedName>
    <definedName name="DISB" localSheetId="36">#REF!</definedName>
    <definedName name="DISB" localSheetId="37">[67]Debt!#REF!</definedName>
    <definedName name="DISB" localSheetId="38">[67]Debt!#REF!</definedName>
    <definedName name="DISB" localSheetId="39">#REF!</definedName>
    <definedName name="DISB" localSheetId="59">[67]Debt!#REF!</definedName>
    <definedName name="DISB" localSheetId="63">#REF!</definedName>
    <definedName name="DISB" localSheetId="64">#REF!</definedName>
    <definedName name="DISB" localSheetId="66">#REF!</definedName>
    <definedName name="DISB" localSheetId="67">#REF!</definedName>
    <definedName name="DISB" localSheetId="87">[67]Debt!#REF!</definedName>
    <definedName name="DISB" localSheetId="90">#REF!</definedName>
    <definedName name="DISB" localSheetId="94">#REF!</definedName>
    <definedName name="DISB">[67]Debt!#REF!</definedName>
    <definedName name="Discount_IDA" localSheetId="26">#REF!</definedName>
    <definedName name="Discount_IDA" localSheetId="34">#REF!</definedName>
    <definedName name="Discount_IDA" localSheetId="35">#REF!</definedName>
    <definedName name="Discount_IDA" localSheetId="36">#REF!</definedName>
    <definedName name="Discount_IDA" localSheetId="37">[114]NPV!$B$28</definedName>
    <definedName name="Discount_IDA" localSheetId="38">[114]NPV!$B$28</definedName>
    <definedName name="Discount_IDA" localSheetId="39">#REF!</definedName>
    <definedName name="Discount_IDA" localSheetId="59">[114]NPV!$B$28</definedName>
    <definedName name="Discount_IDA" localSheetId="63">#REF!</definedName>
    <definedName name="Discount_IDA" localSheetId="64">#REF!</definedName>
    <definedName name="Discount_IDA" localSheetId="66">#REF!</definedName>
    <definedName name="Discount_IDA" localSheetId="67">#REF!</definedName>
    <definedName name="Discount_IDA" localSheetId="90">#REF!</definedName>
    <definedName name="Discount_IDA" localSheetId="94">#REF!</definedName>
    <definedName name="Discount_IDA" localSheetId="25">#REF!</definedName>
    <definedName name="Discount_IDA">[114]NPV!$B$28</definedName>
    <definedName name="Discount_IDA1" localSheetId="16">#REF!</definedName>
    <definedName name="Discount_IDA1" localSheetId="19">#REF!</definedName>
    <definedName name="Discount_IDA1" localSheetId="20">#REF!</definedName>
    <definedName name="Discount_IDA1" localSheetId="22">#REF!</definedName>
    <definedName name="Discount_IDA1" localSheetId="23">#REF!</definedName>
    <definedName name="Discount_IDA1" localSheetId="31">#REF!</definedName>
    <definedName name="Discount_IDA1" localSheetId="34">#REF!</definedName>
    <definedName name="Discount_IDA1" localSheetId="35">#REF!</definedName>
    <definedName name="Discount_IDA1" localSheetId="36">#REF!</definedName>
    <definedName name="Discount_IDA1" localSheetId="37">#REF!</definedName>
    <definedName name="Discount_IDA1" localSheetId="38">#REF!</definedName>
    <definedName name="Discount_IDA1" localSheetId="39">#REF!</definedName>
    <definedName name="Discount_IDA1" localSheetId="59">#REF!</definedName>
    <definedName name="Discount_IDA1" localSheetId="67">#REF!</definedName>
    <definedName name="Discount_IDA1" localSheetId="17">#REF!</definedName>
    <definedName name="Discount_IDA1" localSheetId="87">#REF!</definedName>
    <definedName name="Discount_IDA1" localSheetId="90">#REF!</definedName>
    <definedName name="Discount_IDA1" localSheetId="92">#REF!</definedName>
    <definedName name="Discount_IDA1" localSheetId="93">#REF!</definedName>
    <definedName name="Discount_IDA1" localSheetId="18">#REF!</definedName>
    <definedName name="Discount_IDA1" localSheetId="98">#REF!</definedName>
    <definedName name="Discount_IDA1" localSheetId="99">#REF!</definedName>
    <definedName name="Discount_IDA1" localSheetId="21">#REF!</definedName>
    <definedName name="Discount_IDA1" localSheetId="24">#REF!</definedName>
    <definedName name="Discount_IDA1">#REF!</definedName>
    <definedName name="Discount_NC" localSheetId="16">[114]NPV!#REF!</definedName>
    <definedName name="Discount_NC" localSheetId="19">[114]NPV!#REF!</definedName>
    <definedName name="Discount_NC" localSheetId="20">[114]NPV!#REF!</definedName>
    <definedName name="Discount_NC" localSheetId="22">[114]NPV!#REF!</definedName>
    <definedName name="Discount_NC" localSheetId="23">[114]NPV!#REF!</definedName>
    <definedName name="Discount_NC" localSheetId="26">#REF!</definedName>
    <definedName name="Discount_NC" localSheetId="103">[114]NPV!#REF!</definedName>
    <definedName name="Discount_NC" localSheetId="31">[114]NPV!#REF!</definedName>
    <definedName name="Discount_NC" localSheetId="34">#REF!</definedName>
    <definedName name="Discount_NC" localSheetId="35">[114]NPV!#REF!</definedName>
    <definedName name="Discount_NC" localSheetId="36">[114]NPV!#REF!</definedName>
    <definedName name="Discount_NC" localSheetId="37">[114]NPV!#REF!</definedName>
    <definedName name="Discount_NC" localSheetId="38">[114]NPV!#REF!</definedName>
    <definedName name="Discount_NC" localSheetId="39">#REF!</definedName>
    <definedName name="Discount_NC" localSheetId="49">[114]NPV!#REF!</definedName>
    <definedName name="Discount_NC" localSheetId="53">[114]NPV!#REF!</definedName>
    <definedName name="Discount_NC" localSheetId="55">[114]NPV!#REF!</definedName>
    <definedName name="Discount_NC" localSheetId="59">[114]NPV!#REF!</definedName>
    <definedName name="Discount_NC" localSheetId="60">[114]NPV!#REF!</definedName>
    <definedName name="Discount_NC" localSheetId="63">[114]NPV!#REF!</definedName>
    <definedName name="Discount_NC" localSheetId="64">#REF!</definedName>
    <definedName name="Discount_NC" localSheetId="15">[114]NPV!#REF!</definedName>
    <definedName name="Discount_NC" localSheetId="66">#REF!</definedName>
    <definedName name="Discount_NC" localSheetId="67">[114]NPV!#REF!</definedName>
    <definedName name="Discount_NC" localSheetId="17">[114]NPV!#REF!</definedName>
    <definedName name="Discount_NC" localSheetId="82">[114]NPV!#REF!</definedName>
    <definedName name="Discount_NC" localSheetId="83">[114]NPV!#REF!</definedName>
    <definedName name="Discount_NC" localSheetId="84">[114]NPV!#REF!</definedName>
    <definedName name="Discount_NC" localSheetId="85">[114]NPV!#REF!</definedName>
    <definedName name="Discount_NC" localSheetId="86">[114]NPV!#REF!</definedName>
    <definedName name="Discount_NC" localSheetId="87">[114]NPV!#REF!</definedName>
    <definedName name="Discount_NC" localSheetId="90">[114]NPV!#REF!</definedName>
    <definedName name="Discount_NC" localSheetId="92">[114]NPV!#REF!</definedName>
    <definedName name="Discount_NC" localSheetId="93">[114]NPV!#REF!</definedName>
    <definedName name="Discount_NC" localSheetId="18">[114]NPV!#REF!</definedName>
    <definedName name="Discount_NC" localSheetId="94">#REF!</definedName>
    <definedName name="Discount_NC" localSheetId="98">[114]NPV!#REF!</definedName>
    <definedName name="Discount_NC" localSheetId="99">[114]NPV!#REF!</definedName>
    <definedName name="Discount_NC" localSheetId="102">[114]NPV!#REF!</definedName>
    <definedName name="Discount_NC" localSheetId="21">[114]NPV!#REF!</definedName>
    <definedName name="Discount_NC" localSheetId="24">[114]NPV!#REF!</definedName>
    <definedName name="Discount_NC" localSheetId="25">#REF!</definedName>
    <definedName name="Discount_NC">[114]NPV!#REF!</definedName>
    <definedName name="DiscountRate" localSheetId="16">#REF!</definedName>
    <definedName name="DiscountRate" localSheetId="19">#REF!</definedName>
    <definedName name="DiscountRate" localSheetId="20">#REF!</definedName>
    <definedName name="DiscountRate" localSheetId="22">#REF!</definedName>
    <definedName name="DiscountRate" localSheetId="26">#REF!</definedName>
    <definedName name="DiscountRate" localSheetId="103">#REF!</definedName>
    <definedName name="DiscountRate" localSheetId="31">#REF!</definedName>
    <definedName name="DiscountRate" localSheetId="34">#REF!</definedName>
    <definedName name="DiscountRate" localSheetId="35">#REF!</definedName>
    <definedName name="DiscountRate" localSheetId="36">#REF!</definedName>
    <definedName name="DiscountRate" localSheetId="37">#REF!</definedName>
    <definedName name="DiscountRate" localSheetId="38">#REF!</definedName>
    <definedName name="DiscountRate" localSheetId="39">#REF!</definedName>
    <definedName name="DiscountRate" localSheetId="49">#REF!</definedName>
    <definedName name="DiscountRate" localSheetId="53">#REF!</definedName>
    <definedName name="DiscountRate" localSheetId="55">#REF!</definedName>
    <definedName name="DiscountRate" localSheetId="59">#REF!</definedName>
    <definedName name="DiscountRate" localSheetId="60">#REF!</definedName>
    <definedName name="DiscountRate" localSheetId="63">#REF!</definedName>
    <definedName name="DiscountRate" localSheetId="64">#REF!</definedName>
    <definedName name="DiscountRate" localSheetId="15">#REF!</definedName>
    <definedName name="DiscountRate" localSheetId="67">#REF!</definedName>
    <definedName name="DiscountRate" localSheetId="17">#REF!</definedName>
    <definedName name="DiscountRate" localSheetId="82">#REF!</definedName>
    <definedName name="DiscountRate" localSheetId="83">#REF!</definedName>
    <definedName name="DiscountRate" localSheetId="84">#REF!</definedName>
    <definedName name="DiscountRate" localSheetId="85">#REF!</definedName>
    <definedName name="DiscountRate" localSheetId="86">#REF!</definedName>
    <definedName name="DiscountRate" localSheetId="90">#REF!</definedName>
    <definedName name="DiscountRate" localSheetId="92">#REF!</definedName>
    <definedName name="DiscountRate" localSheetId="93">#REF!</definedName>
    <definedName name="DiscountRate" localSheetId="18">#REF!</definedName>
    <definedName name="DiscountRate" localSheetId="98">#REF!</definedName>
    <definedName name="DiscountRate" localSheetId="99">#REF!</definedName>
    <definedName name="DiscountRate" localSheetId="102">#REF!</definedName>
    <definedName name="DiscountRate" localSheetId="21">#REF!</definedName>
    <definedName name="DiscountRate" localSheetId="24">#REF!</definedName>
    <definedName name="DiscountRate" localSheetId="25">#REF!</definedName>
    <definedName name="DiscountRate">#REF!</definedName>
    <definedName name="divi" localSheetId="34">#REF!</definedName>
    <definedName name="divi" localSheetId="35">#REF!</definedName>
    <definedName name="divi" localSheetId="36">#REF!</definedName>
    <definedName name="divi" localSheetId="37">[115]Base!$H$2816</definedName>
    <definedName name="divi" localSheetId="38">[115]Base!$H$2816</definedName>
    <definedName name="divi" localSheetId="39">#REF!</definedName>
    <definedName name="divi" localSheetId="59">[115]Base!$H$2816</definedName>
    <definedName name="divi" localSheetId="63">#REF!</definedName>
    <definedName name="divi" localSheetId="64">#REF!</definedName>
    <definedName name="divi" localSheetId="66">#REF!</definedName>
    <definedName name="divi" localSheetId="67">#REF!</definedName>
    <definedName name="divi" localSheetId="90">#REF!</definedName>
    <definedName name="divi" localSheetId="94">#REF!</definedName>
    <definedName name="divi">[115]Base!$H$2816</definedName>
    <definedName name="DIVISOOR" localSheetId="34">#REF!</definedName>
    <definedName name="DIVISOOR" localSheetId="35">#REF!</definedName>
    <definedName name="DIVISOOR" localSheetId="36">#REF!</definedName>
    <definedName name="DIVISOOR" localSheetId="37">[116]Sheet2!$A$46</definedName>
    <definedName name="DIVISOOR" localSheetId="38">[116]Sheet2!$A$46</definedName>
    <definedName name="DIVISOOR" localSheetId="39">#REF!</definedName>
    <definedName name="DIVISOOR" localSheetId="59">[116]Sheet2!$A$46</definedName>
    <definedName name="DIVISOOR" localSheetId="63">#REF!</definedName>
    <definedName name="DIVISOOR" localSheetId="64">#REF!</definedName>
    <definedName name="DIVISOOR" localSheetId="66">#REF!</definedName>
    <definedName name="DIVISOOR" localSheetId="67">#REF!</definedName>
    <definedName name="DIVISOOR" localSheetId="90">#REF!</definedName>
    <definedName name="DIVISOOR" localSheetId="94">#REF!</definedName>
    <definedName name="DIVISOOR">[116]Sheet2!$A$46</definedName>
    <definedName name="DIVISOR" localSheetId="16">#REF!</definedName>
    <definedName name="DIVISOR" localSheetId="19">#REF!</definedName>
    <definedName name="DIVISOR" localSheetId="20">#REF!</definedName>
    <definedName name="DIVISOR" localSheetId="22">#REF!</definedName>
    <definedName name="DIVISOR" localSheetId="23">#REF!</definedName>
    <definedName name="DIVISOR" localSheetId="26">#REF!</definedName>
    <definedName name="DIVISOR" localSheetId="27">#REF!</definedName>
    <definedName name="DIVISOR" localSheetId="31">#REF!</definedName>
    <definedName name="DIVISOR" localSheetId="34">#REF!</definedName>
    <definedName name="DIVISOR" localSheetId="35">#REF!</definedName>
    <definedName name="DIVISOR" localSheetId="36">#REF!</definedName>
    <definedName name="DIVISOR" localSheetId="37">#REF!</definedName>
    <definedName name="DIVISOR" localSheetId="38">#REF!</definedName>
    <definedName name="DIVISOR" localSheetId="39">#REF!</definedName>
    <definedName name="DIVISOR" localSheetId="40">#REF!</definedName>
    <definedName name="DIVISOR" localSheetId="41">#REF!</definedName>
    <definedName name="DIVISOR" localSheetId="59">#REF!</definedName>
    <definedName name="DIVISOR" localSheetId="60">#REF!</definedName>
    <definedName name="DIVISOR" localSheetId="67">#REF!</definedName>
    <definedName name="DIVISOR" localSheetId="17">#REF!</definedName>
    <definedName name="DIVISOR" localSheetId="82">#REF!</definedName>
    <definedName name="DIVISOR" localSheetId="83">#REF!</definedName>
    <definedName name="DIVISOR" localSheetId="84">#REF!</definedName>
    <definedName name="DIVISOR" localSheetId="85">#REF!</definedName>
    <definedName name="DIVISOR" localSheetId="86">#REF!</definedName>
    <definedName name="DIVISOR" localSheetId="90">#REF!</definedName>
    <definedName name="DIVISOR" localSheetId="92">#REF!</definedName>
    <definedName name="DIVISOR" localSheetId="93">#REF!</definedName>
    <definedName name="DIVISOR" localSheetId="18">#REF!</definedName>
    <definedName name="DIVISOR" localSheetId="98">#REF!</definedName>
    <definedName name="DIVISOR" localSheetId="99">#REF!</definedName>
    <definedName name="DIVISOR" localSheetId="21">#REF!</definedName>
    <definedName name="DIVISOR" localSheetId="24">#REF!</definedName>
    <definedName name="DIVISOR" localSheetId="25">#REF!</definedName>
    <definedName name="DIVISOR">#REF!</definedName>
    <definedName name="DIVISOR1" localSheetId="16">#REF!</definedName>
    <definedName name="DIVISOR1" localSheetId="22">#REF!</definedName>
    <definedName name="DIVISOR1" localSheetId="26">#REF!</definedName>
    <definedName name="DIVISOR1" localSheetId="27">#REF!</definedName>
    <definedName name="DIVISOR1" localSheetId="31">#REF!</definedName>
    <definedName name="DIVISOR1" localSheetId="34">#REF!</definedName>
    <definedName name="DIVISOR1" localSheetId="35">#REF!</definedName>
    <definedName name="DIVISOR1" localSheetId="36">#REF!</definedName>
    <definedName name="DIVISOR1" localSheetId="37">#REF!</definedName>
    <definedName name="DIVISOR1" localSheetId="38">#REF!</definedName>
    <definedName name="DIVISOR1" localSheetId="39">#REF!</definedName>
    <definedName name="DIVISOR1" localSheetId="40">#REF!</definedName>
    <definedName name="DIVISOR1" localSheetId="41">#REF!</definedName>
    <definedName name="DIVISOR1" localSheetId="59">#REF!</definedName>
    <definedName name="DIVISOR1" localSheetId="60">#REF!</definedName>
    <definedName name="DIVISOR1" localSheetId="67">#REF!</definedName>
    <definedName name="DIVISOR1" localSheetId="17">#REF!</definedName>
    <definedName name="DIVISOR1" localSheetId="82">#REF!</definedName>
    <definedName name="DIVISOR1" localSheetId="83">#REF!</definedName>
    <definedName name="DIVISOR1" localSheetId="84">#REF!</definedName>
    <definedName name="DIVISOR1" localSheetId="85">#REF!</definedName>
    <definedName name="DIVISOR1" localSheetId="86">#REF!</definedName>
    <definedName name="DIVISOR1" localSheetId="90">#REF!</definedName>
    <definedName name="DIVISOR1" localSheetId="92">#REF!</definedName>
    <definedName name="DIVISOR1" localSheetId="93">#REF!</definedName>
    <definedName name="DIVISOR1" localSheetId="98">#REF!</definedName>
    <definedName name="DIVISOR1" localSheetId="99">#REF!</definedName>
    <definedName name="DIVISOR1" localSheetId="25">#REF!</definedName>
    <definedName name="DIVISOR1">#REF!</definedName>
    <definedName name="DKK" localSheetId="16">#REF!</definedName>
    <definedName name="DKK" localSheetId="22">#REF!</definedName>
    <definedName name="DKK" localSheetId="27">#REF!</definedName>
    <definedName name="DKK" localSheetId="34">#REF!</definedName>
    <definedName name="DKK" localSheetId="35">#REF!</definedName>
    <definedName name="DKK" localSheetId="36">#REF!</definedName>
    <definedName name="DKK" localSheetId="37">#REF!</definedName>
    <definedName name="DKK" localSheetId="38">#REF!</definedName>
    <definedName name="DKK" localSheetId="39">#REF!</definedName>
    <definedName name="DKK" localSheetId="40">#REF!</definedName>
    <definedName name="DKK" localSheetId="41">#REF!</definedName>
    <definedName name="DKK" localSheetId="59">#REF!</definedName>
    <definedName name="DKK" localSheetId="17">#REF!</definedName>
    <definedName name="DKK" localSheetId="82">#REF!</definedName>
    <definedName name="DKK" localSheetId="90">#REF!</definedName>
    <definedName name="DKK" localSheetId="92">#REF!</definedName>
    <definedName name="DKK" localSheetId="93">#REF!</definedName>
    <definedName name="DKK" localSheetId="98">#REF!</definedName>
    <definedName name="DKK" localSheetId="99">#REF!</definedName>
    <definedName name="DKK" localSheetId="25">#REF!</definedName>
    <definedName name="DKK">#REF!</definedName>
    <definedName name="DKR" localSheetId="16">#REF!</definedName>
    <definedName name="DKR" localSheetId="22">#REF!</definedName>
    <definedName name="DKR" localSheetId="27">#REF!</definedName>
    <definedName name="DKR" localSheetId="34">#REF!</definedName>
    <definedName name="DKR" localSheetId="35">#REF!</definedName>
    <definedName name="DKR" localSheetId="36">#REF!</definedName>
    <definedName name="DKR" localSheetId="37">#REF!</definedName>
    <definedName name="DKR" localSheetId="38">#REF!</definedName>
    <definedName name="DKR" localSheetId="39">#REF!</definedName>
    <definedName name="DKR" localSheetId="40">#REF!</definedName>
    <definedName name="DKR" localSheetId="41">#REF!</definedName>
    <definedName name="DKR" localSheetId="17">#REF!</definedName>
    <definedName name="DKR" localSheetId="82">#REF!</definedName>
    <definedName name="DKR" localSheetId="90">#REF!</definedName>
    <definedName name="DKR" localSheetId="92">#REF!</definedName>
    <definedName name="DKR" localSheetId="93">#REF!</definedName>
    <definedName name="DKR" localSheetId="99">#REF!</definedName>
    <definedName name="DKR" localSheetId="25">#REF!</definedName>
    <definedName name="DKR">#REF!</definedName>
    <definedName name="DM" localSheetId="16">#REF!</definedName>
    <definedName name="DM" localSheetId="22">#REF!</definedName>
    <definedName name="DM" localSheetId="27">#REF!</definedName>
    <definedName name="DM" localSheetId="34">#REF!</definedName>
    <definedName name="DM" localSheetId="35">#REF!</definedName>
    <definedName name="DM" localSheetId="36">#REF!</definedName>
    <definedName name="DM" localSheetId="37">#REF!</definedName>
    <definedName name="DM" localSheetId="38">#REF!</definedName>
    <definedName name="DM" localSheetId="39">#REF!</definedName>
    <definedName name="DM" localSheetId="40">#REF!</definedName>
    <definedName name="DM" localSheetId="41">#REF!</definedName>
    <definedName name="DM" localSheetId="17">#REF!</definedName>
    <definedName name="DM" localSheetId="82">#REF!</definedName>
    <definedName name="DM" localSheetId="90">#REF!</definedName>
    <definedName name="DM" localSheetId="92">#REF!</definedName>
    <definedName name="DM" localSheetId="93">#REF!</definedName>
    <definedName name="DM" localSheetId="99">#REF!</definedName>
    <definedName name="DM" localSheetId="25">#REF!</definedName>
    <definedName name="DM">#REF!</definedName>
    <definedName name="DM1A" localSheetId="16">#REF!</definedName>
    <definedName name="DM1A" localSheetId="22">#REF!</definedName>
    <definedName name="DM1A" localSheetId="27">#REF!</definedName>
    <definedName name="DM1A" localSheetId="34">#REF!</definedName>
    <definedName name="DM1A" localSheetId="35">#REF!</definedName>
    <definedName name="DM1A" localSheetId="36">#REF!</definedName>
    <definedName name="DM1A" localSheetId="37">#REF!</definedName>
    <definedName name="DM1A" localSheetId="38">#REF!</definedName>
    <definedName name="DM1A" localSheetId="39">#REF!</definedName>
    <definedName name="DM1A" localSheetId="40">#REF!</definedName>
    <definedName name="DM1A" localSheetId="41">#REF!</definedName>
    <definedName name="DM1A" localSheetId="17">#REF!</definedName>
    <definedName name="DM1A" localSheetId="82">#REF!</definedName>
    <definedName name="DM1A" localSheetId="90">#REF!</definedName>
    <definedName name="DM1A" localSheetId="92">#REF!</definedName>
    <definedName name="DM1A" localSheetId="93">#REF!</definedName>
    <definedName name="DM1A" localSheetId="99">#REF!</definedName>
    <definedName name="DM1A" localSheetId="25">#REF!</definedName>
    <definedName name="DM1A">#REF!</definedName>
    <definedName name="DMBYS" localSheetId="34">#REF!</definedName>
    <definedName name="DMBYS" localSheetId="35">#REF!</definedName>
    <definedName name="DMBYS" localSheetId="36">#REF!</definedName>
    <definedName name="DMBYS" localSheetId="37">[96]RESULTADOS!$A$86:$IV$86</definedName>
    <definedName name="DMBYS" localSheetId="38">[96]RESULTADOS!$A$86:$IV$86</definedName>
    <definedName name="DMBYS" localSheetId="39">#REF!</definedName>
    <definedName name="DMBYS" localSheetId="59">[96]RESULTADOS!$A$86:$IV$86</definedName>
    <definedName name="DMBYS" localSheetId="63">#REF!</definedName>
    <definedName name="DMBYS" localSheetId="64">#REF!</definedName>
    <definedName name="DMBYS" localSheetId="66">#REF!</definedName>
    <definedName name="DMBYS" localSheetId="67">#REF!</definedName>
    <definedName name="DMBYS" localSheetId="90">#REF!</definedName>
    <definedName name="DMBYS" localSheetId="94">#REF!</definedName>
    <definedName name="DMBYS">[96]RESULTADOS!$A$86:$IV$86</definedName>
    <definedName name="DMU" localSheetId="16">#REF!</definedName>
    <definedName name="DMU" localSheetId="19">#REF!</definedName>
    <definedName name="DMU" localSheetId="20">#REF!</definedName>
    <definedName name="DMU" localSheetId="22">#REF!</definedName>
    <definedName name="DMU" localSheetId="23">#REF!</definedName>
    <definedName name="DMU" localSheetId="31">#REF!</definedName>
    <definedName name="DMU" localSheetId="34">#REF!</definedName>
    <definedName name="DMU" localSheetId="35">#REF!</definedName>
    <definedName name="DMU" localSheetId="36">#REF!</definedName>
    <definedName name="DMU" localSheetId="37">#REF!</definedName>
    <definedName name="DMU" localSheetId="38">#REF!</definedName>
    <definedName name="DMU" localSheetId="39">#REF!</definedName>
    <definedName name="DMU" localSheetId="59">#REF!</definedName>
    <definedName name="DMU" localSheetId="67">#REF!</definedName>
    <definedName name="DMU" localSheetId="17">#REF!</definedName>
    <definedName name="DMU" localSheetId="87">#REF!</definedName>
    <definedName name="DMU" localSheetId="90">#REF!</definedName>
    <definedName name="DMU" localSheetId="92">#REF!</definedName>
    <definedName name="DMU" localSheetId="93">#REF!</definedName>
    <definedName name="DMU" localSheetId="18">#REF!</definedName>
    <definedName name="DMU" localSheetId="98">#REF!</definedName>
    <definedName name="DMU" localSheetId="99">#REF!</definedName>
    <definedName name="DMU" localSheetId="21">#REF!</definedName>
    <definedName name="DMU" localSheetId="24">#REF!</definedName>
    <definedName name="DMU">#REF!</definedName>
    <definedName name="DNP" localSheetId="34">#REF!</definedName>
    <definedName name="DNP" localSheetId="35">#REF!</definedName>
    <definedName name="DNP" localSheetId="36">#REF!</definedName>
    <definedName name="DNP" localSheetId="37">[96]SUPUESTOS!A$18</definedName>
    <definedName name="DNP" localSheetId="38">[96]SUPUESTOS!A$18</definedName>
    <definedName name="DNP" localSheetId="39">#REF!</definedName>
    <definedName name="DNP" localSheetId="59">[96]SUPUESTOS!A$18</definedName>
    <definedName name="DNP" localSheetId="63">#REF!</definedName>
    <definedName name="DNP" localSheetId="64">#REF!</definedName>
    <definedName name="DNP" localSheetId="66">#REF!</definedName>
    <definedName name="DNP" localSheetId="67">#REF!</definedName>
    <definedName name="DNP" localSheetId="90">#REF!</definedName>
    <definedName name="DNP" localSheetId="94">#REF!</definedName>
    <definedName name="DNP">[96]SUPUESTOS!A$18</definedName>
    <definedName name="DO" localSheetId="16">#REF!</definedName>
    <definedName name="DO" localSheetId="19">#REF!</definedName>
    <definedName name="DO" localSheetId="20">#REF!</definedName>
    <definedName name="DO" localSheetId="22">#REF!</definedName>
    <definedName name="DO" localSheetId="23">#REF!</definedName>
    <definedName name="DO" localSheetId="26">#REF!</definedName>
    <definedName name="DO" localSheetId="34">#REF!</definedName>
    <definedName name="DO" localSheetId="35">#REF!</definedName>
    <definedName name="DO" localSheetId="36">#REF!</definedName>
    <definedName name="DO" localSheetId="37">#REF!</definedName>
    <definedName name="DO" localSheetId="38">#REF!</definedName>
    <definedName name="DO" localSheetId="39">#REF!</definedName>
    <definedName name="DO" localSheetId="49">#REF!</definedName>
    <definedName name="DO" localSheetId="53">#REF!</definedName>
    <definedName name="DO" localSheetId="59">#REF!</definedName>
    <definedName name="DO" localSheetId="67">#REF!</definedName>
    <definedName name="DO" localSheetId="17">#REF!</definedName>
    <definedName name="DO" localSheetId="82">#REF!</definedName>
    <definedName name="DO" localSheetId="87">#REF!</definedName>
    <definedName name="DO" localSheetId="90">#REF!</definedName>
    <definedName name="DO" localSheetId="92">#REF!</definedName>
    <definedName name="DO" localSheetId="93">#REF!</definedName>
    <definedName name="DO" localSheetId="18">#REF!</definedName>
    <definedName name="DO" localSheetId="98">#REF!</definedName>
    <definedName name="DO" localSheetId="99">#REF!</definedName>
    <definedName name="DO" localSheetId="21">#REF!</definedName>
    <definedName name="DO" localSheetId="24">#REF!</definedName>
    <definedName name="DO" localSheetId="25">#REF!</definedName>
    <definedName name="DO">#REF!</definedName>
    <definedName name="DOMI">#N/A</definedName>
    <definedName name="DOMINIO2">#N/A</definedName>
    <definedName name="DPOB" localSheetId="34">#REF!</definedName>
    <definedName name="DPOB" localSheetId="35">#REF!</definedName>
    <definedName name="DPOB" localSheetId="36">#REF!</definedName>
    <definedName name="DPOB" localSheetId="37">[96]SUPUESTOS!A$7</definedName>
    <definedName name="DPOB" localSheetId="38">[96]SUPUESTOS!A$7</definedName>
    <definedName name="DPOB" localSheetId="39">#REF!</definedName>
    <definedName name="DPOB" localSheetId="59">[96]SUPUESTOS!A$7</definedName>
    <definedName name="DPOB" localSheetId="63">#REF!</definedName>
    <definedName name="DPOB" localSheetId="64">#REF!</definedName>
    <definedName name="DPOB" localSheetId="66">#REF!</definedName>
    <definedName name="DPOB" localSheetId="67">#REF!</definedName>
    <definedName name="DPOB" localSheetId="90">#REF!</definedName>
    <definedName name="DPOB" localSheetId="94">#REF!</definedName>
    <definedName name="DPOB">[96]SUPUESTOS!A$7</definedName>
    <definedName name="Dproj">#N/A</definedName>
    <definedName name="DR" localSheetId="16">#REF!</definedName>
    <definedName name="DR" localSheetId="19">#REF!</definedName>
    <definedName name="DR" localSheetId="20">#REF!</definedName>
    <definedName name="DR" localSheetId="22">#REF!</definedName>
    <definedName name="DR" localSheetId="26">#REF!</definedName>
    <definedName name="DR" localSheetId="27">#REF!</definedName>
    <definedName name="DR" localSheetId="103">#REF!</definedName>
    <definedName name="DR" localSheetId="31">#REF!</definedName>
    <definedName name="DR" localSheetId="34">#REF!</definedName>
    <definedName name="DR" localSheetId="35">#REF!</definedName>
    <definedName name="DR" localSheetId="36">#REF!</definedName>
    <definedName name="DR" localSheetId="37">#REF!</definedName>
    <definedName name="DR" localSheetId="38">#REF!</definedName>
    <definedName name="DR" localSheetId="39">#REF!</definedName>
    <definedName name="DR" localSheetId="40">#REF!</definedName>
    <definedName name="DR" localSheetId="41">#REF!</definedName>
    <definedName name="DR" localSheetId="59">#REF!</definedName>
    <definedName name="DR" localSheetId="60">#REF!</definedName>
    <definedName name="DR" localSheetId="63">#REF!</definedName>
    <definedName name="DR" localSheetId="64">#REF!</definedName>
    <definedName name="DR" localSheetId="15">#REF!</definedName>
    <definedName name="DR" localSheetId="67">#REF!</definedName>
    <definedName name="DR" localSheetId="17">#REF!</definedName>
    <definedName name="DR" localSheetId="82">#REF!</definedName>
    <definedName name="DR" localSheetId="83">#REF!</definedName>
    <definedName name="DR" localSheetId="84">#REF!</definedName>
    <definedName name="DR" localSheetId="85">#REF!</definedName>
    <definedName name="DR" localSheetId="86">#REF!</definedName>
    <definedName name="DR" localSheetId="87">#REF!</definedName>
    <definedName name="DR" localSheetId="90">#REF!</definedName>
    <definedName name="DR" localSheetId="92">#REF!</definedName>
    <definedName name="DR" localSheetId="93">#REF!</definedName>
    <definedName name="DR" localSheetId="18">#REF!</definedName>
    <definedName name="DR" localSheetId="98">#REF!</definedName>
    <definedName name="DR" localSheetId="99">#REF!</definedName>
    <definedName name="DR" localSheetId="102">#REF!</definedName>
    <definedName name="DR" localSheetId="21">#REF!</definedName>
    <definedName name="DR" localSheetId="24">#REF!</definedName>
    <definedName name="DR" localSheetId="25">#REF!</definedName>
    <definedName name="DR">#REF!</definedName>
    <definedName name="DR1A" localSheetId="16">#REF!</definedName>
    <definedName name="DR1A" localSheetId="22">#REF!</definedName>
    <definedName name="DR1A" localSheetId="26">#REF!</definedName>
    <definedName name="DR1A" localSheetId="27">#REF!</definedName>
    <definedName name="DR1A" localSheetId="31">#REF!</definedName>
    <definedName name="DR1A" localSheetId="34">#REF!</definedName>
    <definedName name="DR1A" localSheetId="35">#REF!</definedName>
    <definedName name="DR1A" localSheetId="36">#REF!</definedName>
    <definedName name="DR1A" localSheetId="37">#REF!</definedName>
    <definedName name="DR1A" localSheetId="38">#REF!</definedName>
    <definedName name="DR1A" localSheetId="39">#REF!</definedName>
    <definedName name="DR1A" localSheetId="40">#REF!</definedName>
    <definedName name="DR1A" localSheetId="41">#REF!</definedName>
    <definedName name="DR1A" localSheetId="59">#REF!</definedName>
    <definedName name="DR1A" localSheetId="60">#REF!</definedName>
    <definedName name="DR1A" localSheetId="63">#REF!</definedName>
    <definedName name="DR1A" localSheetId="67">#REF!</definedName>
    <definedName name="DR1A" localSheetId="17">#REF!</definedName>
    <definedName name="DR1A" localSheetId="82">#REF!</definedName>
    <definedName name="DR1A" localSheetId="83">#REF!</definedName>
    <definedName name="DR1A" localSheetId="84">#REF!</definedName>
    <definedName name="DR1A" localSheetId="85">#REF!</definedName>
    <definedName name="DR1A" localSheetId="86">#REF!</definedName>
    <definedName name="DR1A" localSheetId="90">#REF!</definedName>
    <definedName name="DR1A" localSheetId="92">#REF!</definedName>
    <definedName name="DR1A" localSheetId="93">#REF!</definedName>
    <definedName name="DR1A" localSheetId="98">#REF!</definedName>
    <definedName name="DR1A" localSheetId="99">#REF!</definedName>
    <definedName name="DR1A" localSheetId="25">#REF!</definedName>
    <definedName name="DR1A">#REF!</definedName>
    <definedName name="drd" localSheetId="16" hidden="1">{FALSE,FALSE,-1.25,-15.5,484.5,276.75,FALSE,FALSE,TRUE,TRUE,0,12,#N/A,46,#N/A,2.93460490463215,15.35,1,FALSE,FALSE,3,TRUE,1,FALSE,100,"Swvu.PLA1.","ACwvu.PLA1.",#N/A,FALSE,FALSE,0,0,0,0,2,"","",TRUE,TRUE,FALSE,FALSE,1,60,#N/A,#N/A,FALSE,FALSE,FALSE,FALSE,FALSE,FALSE,FALSE,9,65532,65532,FALSE,FALSE,TRUE,TRUE,TRUE}</definedName>
    <definedName name="drd" localSheetId="19" hidden="1">{FALSE,FALSE,-1.25,-15.5,484.5,276.75,FALSE,FALSE,TRUE,TRUE,0,12,#N/A,46,#N/A,2.93460490463215,15.35,1,FALSE,FALSE,3,TRUE,1,FALSE,100,"Swvu.PLA1.","ACwvu.PLA1.",#N/A,FALSE,FALSE,0,0,0,0,2,"","",TRUE,TRUE,FALSE,FALSE,1,60,#N/A,#N/A,FALSE,FALSE,FALSE,FALSE,FALSE,FALSE,FALSE,9,65532,65532,FALSE,FALSE,TRUE,TRUE,TRUE}</definedName>
    <definedName name="drd" localSheetId="20" hidden="1">{FALSE,FALSE,-1.25,-15.5,484.5,276.75,FALSE,FALSE,TRUE,TRUE,0,12,#N/A,46,#N/A,2.93460490463215,15.35,1,FALSE,FALSE,3,TRUE,1,FALSE,100,"Swvu.PLA1.","ACwvu.PLA1.",#N/A,FALSE,FALSE,0,0,0,0,2,"","",TRUE,TRUE,FALSE,FALSE,1,60,#N/A,#N/A,FALSE,FALSE,FALSE,FALSE,FALSE,FALSE,FALSE,9,65532,65532,FALSE,FALSE,TRUE,TRUE,TRUE}</definedName>
    <definedName name="drd" localSheetId="22" hidden="1">{FALSE,FALSE,-1.25,-15.5,484.5,276.75,FALSE,FALSE,TRUE,TRUE,0,12,#N/A,46,#N/A,2.93460490463215,15.35,1,FALSE,FALSE,3,TRUE,1,FALSE,100,"Swvu.PLA1.","ACwvu.PLA1.",#N/A,FALSE,FALSE,0,0,0,0,2,"","",TRUE,TRUE,FALSE,FALSE,1,60,#N/A,#N/A,FALSE,FALSE,FALSE,FALSE,FALSE,FALSE,FALSE,9,65532,65532,FALSE,FALSE,TRUE,TRUE,TRUE}</definedName>
    <definedName name="drd" localSheetId="23" hidden="1">{FALSE,FALSE,-1.25,-15.5,484.5,276.75,FALSE,FALSE,TRUE,TRUE,0,12,#N/A,46,#N/A,2.93460490463215,15.35,1,FALSE,FALSE,3,TRUE,1,FALSE,100,"Swvu.PLA1.","ACwvu.PLA1.",#N/A,FALSE,FALSE,0,0,0,0,2,"","",TRUE,TRUE,FALSE,FALSE,1,60,#N/A,#N/A,FALSE,FALSE,FALSE,FALSE,FALSE,FALSE,FALSE,9,65532,65532,FALSE,FALSE,TRUE,TRUE,TRUE}</definedName>
    <definedName name="drd" localSheetId="26" hidden="1">{FALSE,FALSE,-1.25,-15.5,484.5,276.75,FALSE,FALSE,TRUE,TRUE,0,12,#N/A,46,#N/A,2.93460490463215,15.35,1,FALSE,FALSE,3,TRUE,1,FALSE,100,"Swvu.PLA1.","ACwvu.PLA1.",#N/A,FALSE,FALSE,0,0,0,0,2,"","",TRUE,TRUE,FALSE,FALSE,1,60,#N/A,#N/A,FALSE,FALSE,FALSE,FALSE,FALSE,FALSE,FALSE,9,65532,65532,FALSE,FALSE,TRUE,TRUE,TRUE}</definedName>
    <definedName name="drd" localSheetId="27" hidden="1">{FALSE,FALSE,-1.25,-15.5,484.5,276.75,FALSE,FALSE,TRUE,TRUE,0,12,#N/A,46,#N/A,2.93460490463215,15.35,1,FALSE,FALSE,3,TRUE,1,FALSE,100,"Swvu.PLA1.","ACwvu.PLA1.",#N/A,FALSE,FALSE,0,0,0,0,2,"","",TRUE,TRUE,FALSE,FALSE,1,60,#N/A,#N/A,FALSE,FALSE,FALSE,FALSE,FALSE,FALSE,FALSE,9,65532,65532,FALSE,FALSE,TRUE,TRUE,TRUE}</definedName>
    <definedName name="drd" localSheetId="103" hidden="1">{FALSE,FALSE,-1.25,-15.5,484.5,276.75,FALSE,FALSE,TRUE,TRUE,0,12,#N/A,46,#N/A,2.93460490463215,15.35,1,FALSE,FALSE,3,TRUE,1,FALSE,100,"Swvu.PLA1.","ACwvu.PLA1.",#N/A,FALSE,FALSE,0,0,0,0,2,"","",TRUE,TRUE,FALSE,FALSE,1,60,#N/A,#N/A,FALSE,FALSE,FALSE,FALSE,FALSE,FALSE,FALSE,9,65532,65532,FALSE,FALSE,TRUE,TRUE,TRUE}</definedName>
    <definedName name="drd" localSheetId="29" hidden="1">{FALSE,FALSE,-1.25,-15.5,484.5,276.75,FALSE,FALSE,TRUE,TRUE,0,12,#N/A,46,#N/A,2.93460490463215,15.35,1,FALSE,FALSE,3,TRUE,1,FALSE,100,"Swvu.PLA1.","ACwvu.PLA1.",#N/A,FALSE,FALSE,0,0,0,0,2,"","",TRUE,TRUE,FALSE,FALSE,1,60,#N/A,#N/A,FALSE,FALSE,FALSE,FALSE,FALSE,FALSE,FALSE,9,65532,65532,FALSE,FALSE,TRUE,TRUE,TRUE}</definedName>
    <definedName name="drd" localSheetId="28" hidden="1">{FALSE,FALSE,-1.25,-15.5,484.5,276.75,FALSE,FALSE,TRUE,TRUE,0,12,#N/A,46,#N/A,2.93460490463215,15.35,1,FALSE,FALSE,3,TRUE,1,FALSE,100,"Swvu.PLA1.","ACwvu.PLA1.",#N/A,FALSE,FALSE,0,0,0,0,2,"","",TRUE,TRUE,FALSE,FALSE,1,60,#N/A,#N/A,FALSE,FALSE,FALSE,FALSE,FALSE,FALSE,FALSE,9,65532,65532,FALSE,FALSE,TRUE,TRUE,TRUE}</definedName>
    <definedName name="drd" localSheetId="31" hidden="1">{FALSE,FALSE,-1.25,-15.5,484.5,276.75,FALSE,FALSE,TRUE,TRUE,0,12,#N/A,46,#N/A,2.93460490463215,15.35,1,FALSE,FALSE,3,TRUE,1,FALSE,100,"Swvu.PLA1.","ACwvu.PLA1.",#N/A,FALSE,FALSE,0,0,0,0,2,"","",TRUE,TRUE,FALSE,FALSE,1,60,#N/A,#N/A,FALSE,FALSE,FALSE,FALSE,FALSE,FALSE,FALSE,9,65532,65532,FALSE,FALSE,TRUE,TRUE,TRUE}</definedName>
    <definedName name="drd" localSheetId="34" hidden="1">{FALSE,FALSE,-1.25,-15.5,484.5,276.75,FALSE,FALSE,TRUE,TRUE,0,12,#N/A,46,#N/A,2.93460490463215,15.35,1,FALSE,FALSE,3,TRUE,1,FALSE,100,"Swvu.PLA1.","ACwvu.PLA1.",#N/A,FALSE,FALSE,0,0,0,0,2,"","",TRUE,TRUE,FALSE,FALSE,1,60,#N/A,#N/A,FALSE,FALSE,FALSE,FALSE,FALSE,FALSE,FALSE,9,65532,65532,FALSE,FALSE,TRUE,TRUE,TRUE}</definedName>
    <definedName name="drd" localSheetId="35" hidden="1">{FALSE,FALSE,-1.25,-15.5,484.5,276.75,FALSE,FALSE,TRUE,TRUE,0,12,#N/A,46,#N/A,2.93460490463215,15.35,1,FALSE,FALSE,3,TRUE,1,FALSE,100,"Swvu.PLA1.","ACwvu.PLA1.",#N/A,FALSE,FALSE,0,0,0,0,2,"","",TRUE,TRUE,FALSE,FALSE,1,60,#N/A,#N/A,FALSE,FALSE,FALSE,FALSE,FALSE,FALSE,FALSE,9,65532,65532,FALSE,FALSE,TRUE,TRUE,TRUE}</definedName>
    <definedName name="drd" localSheetId="36" hidden="1">{FALSE,FALSE,-1.25,-15.5,484.5,276.75,FALSE,FALSE,TRUE,TRUE,0,12,#N/A,46,#N/A,2.93460490463215,15.35,1,FALSE,FALSE,3,TRUE,1,FALSE,100,"Swvu.PLA1.","ACwvu.PLA1.",#N/A,FALSE,FALSE,0,0,0,0,2,"","",TRUE,TRUE,FALSE,FALSE,1,60,#N/A,#N/A,FALSE,FALSE,FALSE,FALSE,FALSE,FALSE,FALSE,9,65532,65532,FALSE,FALSE,TRUE,TRUE,TRUE}</definedName>
    <definedName name="drd" localSheetId="37" hidden="1">{FALSE,FALSE,-1.25,-15.5,484.5,276.75,FALSE,FALSE,TRUE,TRUE,0,12,#N/A,46,#N/A,2.93460490463215,15.35,1,FALSE,FALSE,3,TRUE,1,FALSE,100,"Swvu.PLA1.","ACwvu.PLA1.",#N/A,FALSE,FALSE,0,0,0,0,2,"","",TRUE,TRUE,FALSE,FALSE,1,60,#N/A,#N/A,FALSE,FALSE,FALSE,FALSE,FALSE,FALSE,FALSE,9,65532,65532,FALSE,FALSE,TRUE,TRUE,TRUE}</definedName>
    <definedName name="drd" localSheetId="38" hidden="1">{FALSE,FALSE,-1.25,-15.5,484.5,276.75,FALSE,FALSE,TRUE,TRUE,0,12,#N/A,46,#N/A,2.93460490463215,15.35,1,FALSE,FALSE,3,TRUE,1,FALSE,100,"Swvu.PLA1.","ACwvu.PLA1.",#N/A,FALSE,FALSE,0,0,0,0,2,"","",TRUE,TRUE,FALSE,FALSE,1,60,#N/A,#N/A,FALSE,FALSE,FALSE,FALSE,FALSE,FALSE,FALSE,9,65532,65532,FALSE,FALSE,TRUE,TRUE,TRUE}</definedName>
    <definedName name="drd" localSheetId="39" hidden="1">{FALSE,FALSE,-1.25,-15.5,484.5,276.75,FALSE,FALSE,TRUE,TRUE,0,12,#N/A,46,#N/A,2.93460490463215,15.35,1,FALSE,FALSE,3,TRUE,1,FALSE,100,"Swvu.PLA1.","ACwvu.PLA1.",#N/A,FALSE,FALSE,0,0,0,0,2,"","",TRUE,TRUE,FALSE,FALSE,1,60,#N/A,#N/A,FALSE,FALSE,FALSE,FALSE,FALSE,FALSE,FALSE,9,65532,65532,FALSE,FALSE,TRUE,TRUE,TRUE}</definedName>
    <definedName name="drd" localSheetId="2" hidden="1">{FALSE,FALSE,-1.25,-15.5,484.5,276.75,FALSE,FALSE,TRUE,TRUE,0,12,#N/A,46,#N/A,2.93460490463215,15.35,1,FALSE,FALSE,3,TRUE,1,FALSE,100,"Swvu.PLA1.","ACwvu.PLA1.",#N/A,FALSE,FALSE,0,0,0,0,2,"","",TRUE,TRUE,FALSE,FALSE,1,60,#N/A,#N/A,FALSE,FALSE,FALSE,FALSE,FALSE,FALSE,FALSE,9,65532,65532,FALSE,FALSE,TRUE,TRUE,TRUE}</definedName>
    <definedName name="drd" localSheetId="40" hidden="1">{FALSE,FALSE,-1.25,-15.5,484.5,276.75,FALSE,FALSE,TRUE,TRUE,0,12,#N/A,46,#N/A,2.93460490463215,15.35,1,FALSE,FALSE,3,TRUE,1,FALSE,100,"Swvu.PLA1.","ACwvu.PLA1.",#N/A,FALSE,FALSE,0,0,0,0,2,"","",TRUE,TRUE,FALSE,FALSE,1,60,#N/A,#N/A,FALSE,FALSE,FALSE,FALSE,FALSE,FALSE,FALSE,9,65532,65532,FALSE,FALSE,TRUE,TRUE,TRUE}</definedName>
    <definedName name="drd" localSheetId="41" hidden="1">{FALSE,FALSE,-1.25,-15.5,484.5,276.75,FALSE,FALSE,TRUE,TRUE,0,12,#N/A,46,#N/A,2.93460490463215,15.35,1,FALSE,FALSE,3,TRUE,1,FALSE,100,"Swvu.PLA1.","ACwvu.PLA1.",#N/A,FALSE,FALSE,0,0,0,0,2,"","",TRUE,TRUE,FALSE,FALSE,1,60,#N/A,#N/A,FALSE,FALSE,FALSE,FALSE,FALSE,FALSE,FALSE,9,65532,65532,FALSE,FALSE,TRUE,TRUE,TRUE}</definedName>
    <definedName name="drd" localSheetId="42" hidden="1">{FALSE,FALSE,-1.25,-15.5,484.5,276.75,FALSE,FALSE,TRUE,TRUE,0,12,#N/A,46,#N/A,2.93460490463215,15.35,1,FALSE,FALSE,3,TRUE,1,FALSE,100,"Swvu.PLA1.","ACwvu.PLA1.",#N/A,FALSE,FALSE,0,0,0,0,2,"","",TRUE,TRUE,FALSE,FALSE,1,60,#N/A,#N/A,FALSE,FALSE,FALSE,FALSE,FALSE,FALSE,FALSE,9,65532,65532,FALSE,FALSE,TRUE,TRUE,TRUE}</definedName>
    <definedName name="drd" localSheetId="43" hidden="1">{FALSE,FALSE,-1.25,-15.5,484.5,276.75,FALSE,FALSE,TRUE,TRUE,0,12,#N/A,46,#N/A,2.93460490463215,15.35,1,FALSE,FALSE,3,TRUE,1,FALSE,100,"Swvu.PLA1.","ACwvu.PLA1.",#N/A,FALSE,FALSE,0,0,0,0,2,"","",TRUE,TRUE,FALSE,FALSE,1,60,#N/A,#N/A,FALSE,FALSE,FALSE,FALSE,FALSE,FALSE,FALSE,9,65532,65532,FALSE,FALSE,TRUE,TRUE,TRUE}</definedName>
    <definedName name="drd" localSheetId="44" hidden="1">{FALSE,FALSE,-1.25,-15.5,484.5,276.75,FALSE,FALSE,TRUE,TRUE,0,12,#N/A,46,#N/A,2.93460490463215,15.35,1,FALSE,FALSE,3,TRUE,1,FALSE,100,"Swvu.PLA1.","ACwvu.PLA1.",#N/A,FALSE,FALSE,0,0,0,0,2,"","",TRUE,TRUE,FALSE,FALSE,1,60,#N/A,#N/A,FALSE,FALSE,FALSE,FALSE,FALSE,FALSE,FALSE,9,65532,65532,FALSE,FALSE,TRUE,TRUE,TRUE}</definedName>
    <definedName name="drd" localSheetId="59" hidden="1">{FALSE,FALSE,-1.25,-15.5,484.5,276.75,FALSE,FALSE,TRUE,TRUE,0,12,#N/A,46,#N/A,2.93460490463215,15.35,1,FALSE,FALSE,3,TRUE,1,FALSE,100,"Swvu.PLA1.","ACwvu.PLA1.",#N/A,FALSE,FALSE,0,0,0,0,2,"","",TRUE,TRUE,FALSE,FALSE,1,60,#N/A,#N/A,FALSE,FALSE,FALSE,FALSE,FALSE,FALSE,FALSE,9,65532,65532,FALSE,FALSE,TRUE,TRUE,TRUE}</definedName>
    <definedName name="drd" localSheetId="60" hidden="1">{FALSE,FALSE,-1.25,-15.5,484.5,276.75,FALSE,FALSE,TRUE,TRUE,0,12,#N/A,46,#N/A,2.93460490463215,15.35,1,FALSE,FALSE,3,TRUE,1,FALSE,100,"Swvu.PLA1.","ACwvu.PLA1.",#N/A,FALSE,FALSE,0,0,0,0,2,"","",TRUE,TRUE,FALSE,FALSE,1,60,#N/A,#N/A,FALSE,FALSE,FALSE,FALSE,FALSE,FALSE,FALSE,9,65532,65532,FALSE,FALSE,TRUE,TRUE,TRUE}</definedName>
    <definedName name="drd" localSheetId="63" hidden="1">{FALSE,FALSE,-1.25,-15.5,484.5,276.75,FALSE,FALSE,TRUE,TRUE,0,12,#N/A,46,#N/A,2.93460490463215,15.35,1,FALSE,FALSE,3,TRUE,1,FALSE,100,"Swvu.PLA1.","ACwvu.PLA1.",#N/A,FALSE,FALSE,0,0,0,0,2,"","",TRUE,TRUE,FALSE,FALSE,1,60,#N/A,#N/A,FALSE,FALSE,FALSE,FALSE,FALSE,FALSE,FALSE,9,65532,65532,FALSE,FALSE,TRUE,TRUE,TRUE}</definedName>
    <definedName name="drd" localSheetId="64" hidden="1">{FALSE,FALSE,-1.25,-15.5,484.5,276.75,FALSE,FALSE,TRUE,TRUE,0,12,#N/A,46,#N/A,2.93460490463215,15.35,1,FALSE,FALSE,3,TRUE,1,FALSE,100,"Swvu.PLA1.","ACwvu.PLA1.",#N/A,FALSE,FALSE,0,0,0,0,2,"","",TRUE,TRUE,FALSE,FALSE,1,60,#N/A,#N/A,FALSE,FALSE,FALSE,FALSE,FALSE,FALSE,FALSE,9,65532,65532,FALSE,FALSE,TRUE,TRUE,TRUE}</definedName>
    <definedName name="drd" localSheetId="15" hidden="1">{FALSE,FALSE,-1.25,-15.5,484.5,276.75,FALSE,FALSE,TRUE,TRUE,0,12,#N/A,46,#N/A,2.93460490463215,15.35,1,FALSE,FALSE,3,TRUE,1,FALSE,100,"Swvu.PLA1.","ACwvu.PLA1.",#N/A,FALSE,FALSE,0,0,0,0,2,"","",TRUE,TRUE,FALSE,FALSE,1,60,#N/A,#N/A,FALSE,FALSE,FALSE,FALSE,FALSE,FALSE,FALSE,9,65532,65532,FALSE,FALSE,TRUE,TRUE,TRUE}</definedName>
    <definedName name="drd" localSheetId="66" hidden="1">{FALSE,FALSE,-1.25,-15.5,484.5,276.75,FALSE,FALSE,TRUE,TRUE,0,12,#N/A,46,#N/A,2.93460490463215,15.35,1,FALSE,FALSE,3,TRUE,1,FALSE,100,"Swvu.PLA1.","ACwvu.PLA1.",#N/A,FALSE,FALSE,0,0,0,0,2,"","",TRUE,TRUE,FALSE,FALSE,1,60,#N/A,#N/A,FALSE,FALSE,FALSE,FALSE,FALSE,FALSE,FALSE,9,65532,65532,FALSE,FALSE,TRUE,TRUE,TRUE}</definedName>
    <definedName name="drd" localSheetId="67" hidden="1">{FALSE,FALSE,-1.25,-15.5,484.5,276.75,FALSE,FALSE,TRUE,TRUE,0,12,#N/A,46,#N/A,2.93460490463215,15.35,1,FALSE,FALSE,3,TRUE,1,FALSE,100,"Swvu.PLA1.","ACwvu.PLA1.",#N/A,FALSE,FALSE,0,0,0,0,2,"","",TRUE,TRUE,FALSE,FALSE,1,60,#N/A,#N/A,FALSE,FALSE,FALSE,FALSE,FALSE,FALSE,FALSE,9,65532,65532,FALSE,FALSE,TRUE,TRUE,TRUE}</definedName>
    <definedName name="drd" localSheetId="17" hidden="1">{FALSE,FALSE,-1.25,-15.5,484.5,276.75,FALSE,FALSE,TRUE,TRUE,0,12,#N/A,46,#N/A,2.93460490463215,15.35,1,FALSE,FALSE,3,TRUE,1,FALSE,100,"Swvu.PLA1.","ACwvu.PLA1.",#N/A,FALSE,FALSE,0,0,0,0,2,"","",TRUE,TRUE,FALSE,FALSE,1,60,#N/A,#N/A,FALSE,FALSE,FALSE,FALSE,FALSE,FALSE,FALSE,9,65532,65532,FALSE,FALSE,TRUE,TRUE,TRUE}</definedName>
    <definedName name="drd" localSheetId="82" hidden="1">{FALSE,FALSE,-1.25,-15.5,484.5,276.75,FALSE,FALSE,TRUE,TRUE,0,12,#N/A,46,#N/A,2.93460490463215,15.35,1,FALSE,FALSE,3,TRUE,1,FALSE,100,"Swvu.PLA1.","ACwvu.PLA1.",#N/A,FALSE,FALSE,0,0,0,0,2,"","",TRUE,TRUE,FALSE,FALSE,1,60,#N/A,#N/A,FALSE,FALSE,FALSE,FALSE,FALSE,FALSE,FALSE,9,65532,65532,FALSE,FALSE,TRUE,TRUE,TRUE}</definedName>
    <definedName name="drd" localSheetId="83" hidden="1">{FALSE,FALSE,-1.25,-15.5,484.5,276.75,FALSE,FALSE,TRUE,TRUE,0,12,#N/A,46,#N/A,2.93460490463215,15.35,1,FALSE,FALSE,3,TRUE,1,FALSE,100,"Swvu.PLA1.","ACwvu.PLA1.",#N/A,FALSE,FALSE,0,0,0,0,2,"","",TRUE,TRUE,FALSE,FALSE,1,60,#N/A,#N/A,FALSE,FALSE,FALSE,FALSE,FALSE,FALSE,FALSE,9,65532,65532,FALSE,FALSE,TRUE,TRUE,TRUE}</definedName>
    <definedName name="drd" localSheetId="84" hidden="1">{FALSE,FALSE,-1.25,-15.5,484.5,276.75,FALSE,FALSE,TRUE,TRUE,0,12,#N/A,46,#N/A,2.93460490463215,15.35,1,FALSE,FALSE,3,TRUE,1,FALSE,100,"Swvu.PLA1.","ACwvu.PLA1.",#N/A,FALSE,FALSE,0,0,0,0,2,"","",TRUE,TRUE,FALSE,FALSE,1,60,#N/A,#N/A,FALSE,FALSE,FALSE,FALSE,FALSE,FALSE,FALSE,9,65532,65532,FALSE,FALSE,TRUE,TRUE,TRUE}</definedName>
    <definedName name="drd" localSheetId="85" hidden="1">{FALSE,FALSE,-1.25,-15.5,484.5,276.75,FALSE,FALSE,TRUE,TRUE,0,12,#N/A,46,#N/A,2.93460490463215,15.35,1,FALSE,FALSE,3,TRUE,1,FALSE,100,"Swvu.PLA1.","ACwvu.PLA1.",#N/A,FALSE,FALSE,0,0,0,0,2,"","",TRUE,TRUE,FALSE,FALSE,1,60,#N/A,#N/A,FALSE,FALSE,FALSE,FALSE,FALSE,FALSE,FALSE,9,65532,65532,FALSE,FALSE,TRUE,TRUE,TRUE}</definedName>
    <definedName name="drd" localSheetId="86" hidden="1">{FALSE,FALSE,-1.25,-15.5,484.5,276.75,FALSE,FALSE,TRUE,TRUE,0,12,#N/A,46,#N/A,2.93460490463215,15.35,1,FALSE,FALSE,3,TRUE,1,FALSE,100,"Swvu.PLA1.","ACwvu.PLA1.",#N/A,FALSE,FALSE,0,0,0,0,2,"","",TRUE,TRUE,FALSE,FALSE,1,60,#N/A,#N/A,FALSE,FALSE,FALSE,FALSE,FALSE,FALSE,FALSE,9,65532,65532,FALSE,FALSE,TRUE,TRUE,TRUE}</definedName>
    <definedName name="drd" localSheetId="87" hidden="1">{FALSE,FALSE,-1.25,-15.5,484.5,276.75,FALSE,FALSE,TRUE,TRUE,0,12,#N/A,46,#N/A,2.93460490463215,15.35,1,FALSE,FALSE,3,TRUE,1,FALSE,100,"Swvu.PLA1.","ACwvu.PLA1.",#N/A,FALSE,FALSE,0,0,0,0,2,"","",TRUE,TRUE,FALSE,FALSE,1,60,#N/A,#N/A,FALSE,FALSE,FALSE,FALSE,FALSE,FALSE,FALSE,9,65532,65532,FALSE,FALSE,TRUE,TRUE,TRUE}</definedName>
    <definedName name="drd" localSheetId="90" hidden="1">{FALSE,FALSE,-1.25,-15.5,484.5,276.75,FALSE,FALSE,TRUE,TRUE,0,12,#N/A,46,#N/A,2.93460490463215,15.35,1,FALSE,FALSE,3,TRUE,1,FALSE,100,"Swvu.PLA1.","ACwvu.PLA1.",#N/A,FALSE,FALSE,0,0,0,0,2,"","",TRUE,TRUE,FALSE,FALSE,1,60,#N/A,#N/A,FALSE,FALSE,FALSE,FALSE,FALSE,FALSE,FALSE,9,65532,65532,FALSE,FALSE,TRUE,TRUE,TRUE}</definedName>
    <definedName name="drd" localSheetId="92" hidden="1">{FALSE,FALSE,-1.25,-15.5,484.5,276.75,FALSE,FALSE,TRUE,TRUE,0,12,#N/A,46,#N/A,2.93460490463215,15.35,1,FALSE,FALSE,3,TRUE,1,FALSE,100,"Swvu.PLA1.","ACwvu.PLA1.",#N/A,FALSE,FALSE,0,0,0,0,2,"","",TRUE,TRUE,FALSE,FALSE,1,60,#N/A,#N/A,FALSE,FALSE,FALSE,FALSE,FALSE,FALSE,FALSE,9,65532,65532,FALSE,FALSE,TRUE,TRUE,TRUE}</definedName>
    <definedName name="drd" localSheetId="93" hidden="1">{FALSE,FALSE,-1.25,-15.5,484.5,276.75,FALSE,FALSE,TRUE,TRUE,0,12,#N/A,46,#N/A,2.93460490463215,15.35,1,FALSE,FALSE,3,TRUE,1,FALSE,100,"Swvu.PLA1.","ACwvu.PLA1.",#N/A,FALSE,FALSE,0,0,0,0,2,"","",TRUE,TRUE,FALSE,FALSE,1,60,#N/A,#N/A,FALSE,FALSE,FALSE,FALSE,FALSE,FALSE,FALSE,9,65532,65532,FALSE,FALSE,TRUE,TRUE,TRUE}</definedName>
    <definedName name="drd" localSheetId="18" hidden="1">{FALSE,FALSE,-1.25,-15.5,484.5,276.75,FALSE,FALSE,TRUE,TRUE,0,12,#N/A,46,#N/A,2.93460490463215,15.35,1,FALSE,FALSE,3,TRUE,1,FALSE,100,"Swvu.PLA1.","ACwvu.PLA1.",#N/A,FALSE,FALSE,0,0,0,0,2,"","",TRUE,TRUE,FALSE,FALSE,1,60,#N/A,#N/A,FALSE,FALSE,FALSE,FALSE,FALSE,FALSE,FALSE,9,65532,65532,FALSE,FALSE,TRUE,TRUE,TRUE}</definedName>
    <definedName name="drd" localSheetId="94" hidden="1">{FALSE,FALSE,-1.25,-15.5,484.5,276.75,FALSE,FALSE,TRUE,TRUE,0,12,#N/A,46,#N/A,2.93460490463215,15.35,1,FALSE,FALSE,3,TRUE,1,FALSE,100,"Swvu.PLA1.","ACwvu.PLA1.",#N/A,FALSE,FALSE,0,0,0,0,2,"","",TRUE,TRUE,FALSE,FALSE,1,60,#N/A,#N/A,FALSE,FALSE,FALSE,FALSE,FALSE,FALSE,FALSE,9,65532,65532,FALSE,FALSE,TRUE,TRUE,TRUE}</definedName>
    <definedName name="drd" localSheetId="95" hidden="1">{FALSE,FALSE,-1.25,-15.5,484.5,276.75,FALSE,FALSE,TRUE,TRUE,0,12,#N/A,46,#N/A,2.93460490463215,15.35,1,FALSE,FALSE,3,TRUE,1,FALSE,100,"Swvu.PLA1.","ACwvu.PLA1.",#N/A,FALSE,FALSE,0,0,0,0,2,"","",TRUE,TRUE,FALSE,FALSE,1,60,#N/A,#N/A,FALSE,FALSE,FALSE,FALSE,FALSE,FALSE,FALSE,9,65532,65532,FALSE,FALSE,TRUE,TRUE,TRUE}</definedName>
    <definedName name="drd" localSheetId="98" hidden="1">{FALSE,FALSE,-1.25,-15.5,484.5,276.75,FALSE,FALSE,TRUE,TRUE,0,12,#N/A,46,#N/A,2.93460490463215,15.35,1,FALSE,FALSE,3,TRUE,1,FALSE,100,"Swvu.PLA1.","ACwvu.PLA1.",#N/A,FALSE,FALSE,0,0,0,0,2,"","",TRUE,TRUE,FALSE,FALSE,1,60,#N/A,#N/A,FALSE,FALSE,FALSE,FALSE,FALSE,FALSE,FALSE,9,65532,65532,FALSE,FALSE,TRUE,TRUE,TRUE}</definedName>
    <definedName name="drd" localSheetId="99" hidden="1">{FALSE,FALSE,-1.25,-15.5,484.5,276.75,FALSE,FALSE,TRUE,TRUE,0,12,#N/A,46,#N/A,2.93460490463215,15.35,1,FALSE,FALSE,3,TRUE,1,FALSE,100,"Swvu.PLA1.","ACwvu.PLA1.",#N/A,FALSE,FALSE,0,0,0,0,2,"","",TRUE,TRUE,FALSE,FALSE,1,60,#N/A,#N/A,FALSE,FALSE,FALSE,FALSE,FALSE,FALSE,FALSE,9,65532,65532,FALSE,FALSE,TRUE,TRUE,TRUE}</definedName>
    <definedName name="drd" localSheetId="101" hidden="1">{FALSE,FALSE,-1.25,-15.5,484.5,276.75,FALSE,FALSE,TRUE,TRUE,0,12,#N/A,46,#N/A,2.93460490463215,15.35,1,FALSE,FALSE,3,TRUE,1,FALSE,100,"Swvu.PLA1.","ACwvu.PLA1.",#N/A,FALSE,FALSE,0,0,0,0,2,"","",TRUE,TRUE,FALSE,FALSE,1,60,#N/A,#N/A,FALSE,FALSE,FALSE,FALSE,FALSE,FALSE,FALSE,9,65532,65532,FALSE,FALSE,TRUE,TRUE,TRUE}</definedName>
    <definedName name="drd" localSheetId="102" hidden="1">{FALSE,FALSE,-1.25,-15.5,484.5,276.75,FALSE,FALSE,TRUE,TRUE,0,12,#N/A,46,#N/A,2.93460490463215,15.35,1,FALSE,FALSE,3,TRUE,1,FALSE,100,"Swvu.PLA1.","ACwvu.PLA1.",#N/A,FALSE,FALSE,0,0,0,0,2,"","",TRUE,TRUE,FALSE,FALSE,1,60,#N/A,#N/A,FALSE,FALSE,FALSE,FALSE,FALSE,FALSE,FALSE,9,65532,65532,FALSE,FALSE,TRUE,TRUE,TRUE}</definedName>
    <definedName name="drd" localSheetId="21" hidden="1">{FALSE,FALSE,-1.25,-15.5,484.5,276.75,FALSE,FALSE,TRUE,TRUE,0,12,#N/A,46,#N/A,2.93460490463215,15.35,1,FALSE,FALSE,3,TRUE,1,FALSE,100,"Swvu.PLA1.","ACwvu.PLA1.",#N/A,FALSE,FALSE,0,0,0,0,2,"","",TRUE,TRUE,FALSE,FALSE,1,60,#N/A,#N/A,FALSE,FALSE,FALSE,FALSE,FALSE,FALSE,FALSE,9,65532,65532,FALSE,FALSE,TRUE,TRUE,TRUE}</definedName>
    <definedName name="drd" localSheetId="24" hidden="1">{FALSE,FALSE,-1.25,-15.5,484.5,276.75,FALSE,FALSE,TRUE,TRUE,0,12,#N/A,46,#N/A,2.93460490463215,15.35,1,FALSE,FALSE,3,TRUE,1,FALSE,100,"Swvu.PLA1.","ACwvu.PLA1.",#N/A,FALSE,FALSE,0,0,0,0,2,"","",TRUE,TRUE,FALSE,FALSE,1,60,#N/A,#N/A,FALSE,FALSE,FALSE,FALSE,FALSE,FALSE,FALSE,9,65532,65532,FALSE,FALSE,TRUE,TRUE,TRUE}</definedName>
    <definedName name="drd" localSheetId="25" hidden="1">{FALSE,FALSE,-1.25,-15.5,484.5,276.75,FALSE,FALSE,TRUE,TRUE,0,12,#N/A,46,#N/A,2.93460490463215,15.35,1,FALSE,FALSE,3,TRUE,1,FALSE,100,"Swvu.PLA1.","ACwvu.PLA1.",#N/A,FALSE,FALSE,0,0,0,0,2,"","",TRUE,TRUE,FALSE,FALSE,1,60,#N/A,#N/A,FALSE,FALSE,FALSE,FALSE,FALSE,FALSE,FALSE,9,65532,65532,FALSE,FALSE,TRUE,TRUE,TRUE}</definedName>
    <definedName name="drd" localSheetId="96" hidden="1">{FALSE,FALSE,-1.25,-15.5,484.5,276.75,FALSE,FALSE,TRUE,TRUE,0,12,#N/A,46,#N/A,2.93460490463215,15.35,1,FALSE,FALSE,3,TRUE,1,FALSE,100,"Swvu.PLA1.","ACwvu.PLA1.",#N/A,FALSE,FALSE,0,0,0,0,2,"","",TRUE,TRUE,FALSE,FALSE,1,60,#N/A,#N/A,FALSE,FALSE,FALSE,FALSE,FALSE,FALSE,FALSE,9,65532,65532,FALSE,FALSE,TRUE,TRUE,TRUE}</definedName>
    <definedName name="drd" localSheetId="97"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RFP" localSheetId="34">#REF!</definedName>
    <definedName name="DRFP" localSheetId="35">#REF!</definedName>
    <definedName name="DRFP" localSheetId="36">#REF!</definedName>
    <definedName name="DRFP" localSheetId="37">'[96]SMONET-FINANC'!$A$99:$IV$99</definedName>
    <definedName name="DRFP" localSheetId="38">'[96]SMONET-FINANC'!$A$99:$IV$99</definedName>
    <definedName name="DRFP" localSheetId="39">#REF!</definedName>
    <definedName name="DRFP" localSheetId="59">'[96]SMONET-FINANC'!$A$99:$IV$99</definedName>
    <definedName name="DRFP" localSheetId="63">#REF!</definedName>
    <definedName name="DRFP" localSheetId="64">#REF!</definedName>
    <definedName name="DRFP" localSheetId="66">#REF!</definedName>
    <definedName name="DRFP" localSheetId="67">#REF!</definedName>
    <definedName name="DRFP" localSheetId="90">#REF!</definedName>
    <definedName name="DRFP" localSheetId="94">#REF!</definedName>
    <definedName name="DRFP">'[96]SMONET-FINANC'!$A$99:$IV$99</definedName>
    <definedName name="ds" localSheetId="19" hidden="1">'[104]Fax a enviar'!#REF!</definedName>
    <definedName name="ds" localSheetId="20" hidden="1">'[104]Fax a enviar'!#REF!</definedName>
    <definedName name="ds" localSheetId="22" hidden="1">'[104]Fax a enviar'!#REF!</definedName>
    <definedName name="ds" localSheetId="23" hidden="1">'[104]Fax a enviar'!#REF!</definedName>
    <definedName name="ds" localSheetId="26" hidden="1">#REF!</definedName>
    <definedName name="ds" localSheetId="31" hidden="1">'[104]Fax a enviar'!#REF!</definedName>
    <definedName name="ds" localSheetId="34" hidden="1">#REF!</definedName>
    <definedName name="ds" localSheetId="35" hidden="1">'[104]Fax a enviar'!#REF!</definedName>
    <definedName name="ds" localSheetId="36" hidden="1">'[104]Fax a enviar'!#REF!</definedName>
    <definedName name="ds" localSheetId="37" hidden="1">'[104]Fax a enviar'!#REF!</definedName>
    <definedName name="ds" localSheetId="38" hidden="1">'[104]Fax a enviar'!#REF!</definedName>
    <definedName name="ds" localSheetId="39" hidden="1">#REF!</definedName>
    <definedName name="DS" localSheetId="49">#REF!</definedName>
    <definedName name="DS" localSheetId="50">#REF!</definedName>
    <definedName name="DS" localSheetId="51">#REF!</definedName>
    <definedName name="DS" localSheetId="52">#REF!</definedName>
    <definedName name="DS" localSheetId="53">#REF!</definedName>
    <definedName name="DS" localSheetId="54">#REF!</definedName>
    <definedName name="DS" localSheetId="55">#REF!</definedName>
    <definedName name="ds" localSheetId="59" hidden="1">'[104]Fax a enviar'!#REF!</definedName>
    <definedName name="ds" localSheetId="63" hidden="1">#REF!</definedName>
    <definedName name="ds" localSheetId="64" hidden="1">#REF!</definedName>
    <definedName name="ds" localSheetId="66" hidden="1">#REF!</definedName>
    <definedName name="ds" localSheetId="67" hidden="1">'[104]Fax a enviar'!#REF!</definedName>
    <definedName name="ds" localSheetId="82" hidden="1">'[104]Fax a enviar'!#REF!</definedName>
    <definedName name="ds" localSheetId="87" hidden="1">'[104]Fax a enviar'!#REF!</definedName>
    <definedName name="ds" localSheetId="90" hidden="1">'[104]Fax a enviar'!#REF!</definedName>
    <definedName name="ds" localSheetId="92" hidden="1">'[104]Fax a enviar'!#REF!</definedName>
    <definedName name="ds" localSheetId="93" hidden="1">'[104]Fax a enviar'!#REF!</definedName>
    <definedName name="ds" localSheetId="18" hidden="1">'[104]Fax a enviar'!#REF!</definedName>
    <definedName name="ds" localSheetId="94" hidden="1">#REF!</definedName>
    <definedName name="ds" localSheetId="98" hidden="1">'[104]Fax a enviar'!#REF!</definedName>
    <definedName name="ds" localSheetId="99" hidden="1">'[104]Fax a enviar'!#REF!</definedName>
    <definedName name="ds" localSheetId="21" hidden="1">'[104]Fax a enviar'!#REF!</definedName>
    <definedName name="ds" localSheetId="24" hidden="1">'[104]Fax a enviar'!#REF!</definedName>
    <definedName name="ds" localSheetId="25" hidden="1">#REF!</definedName>
    <definedName name="ds" hidden="1">'[104]Fax a enviar'!#REF!</definedName>
    <definedName name="DSA_Assumptions" localSheetId="16">#REF!</definedName>
    <definedName name="DSA_Assumptions" localSheetId="19">#REF!</definedName>
    <definedName name="DSA_Assumptions" localSheetId="20">#REF!</definedName>
    <definedName name="DSA_Assumptions" localSheetId="22">#REF!</definedName>
    <definedName name="DSA_Assumptions" localSheetId="26">#REF!</definedName>
    <definedName name="DSA_Assumptions" localSheetId="103">#REF!</definedName>
    <definedName name="DSA_Assumptions" localSheetId="31">#REF!</definedName>
    <definedName name="DSA_Assumptions" localSheetId="34">#REF!</definedName>
    <definedName name="DSA_Assumptions" localSheetId="35">#REF!</definedName>
    <definedName name="DSA_Assumptions" localSheetId="36">#REF!</definedName>
    <definedName name="DSA_Assumptions" localSheetId="37">#REF!</definedName>
    <definedName name="DSA_Assumptions" localSheetId="38">#REF!</definedName>
    <definedName name="DSA_Assumptions" localSheetId="39">#REF!</definedName>
    <definedName name="DSA_Assumptions" localSheetId="49">#REF!</definedName>
    <definedName name="DSA_Assumptions" localSheetId="53">#REF!</definedName>
    <definedName name="DSA_Assumptions" localSheetId="59">#REF!</definedName>
    <definedName name="DSA_Assumptions" localSheetId="60">#REF!</definedName>
    <definedName name="DSA_Assumptions" localSheetId="63">#REF!</definedName>
    <definedName name="DSA_Assumptions" localSheetId="64">#REF!</definedName>
    <definedName name="DSA_Assumptions" localSheetId="15">#REF!</definedName>
    <definedName name="DSA_Assumptions" localSheetId="67">#REF!</definedName>
    <definedName name="DSA_Assumptions" localSheetId="17">#REF!</definedName>
    <definedName name="DSA_Assumptions" localSheetId="82">#REF!</definedName>
    <definedName name="DSA_Assumptions" localSheetId="83">#REF!</definedName>
    <definedName name="DSA_Assumptions" localSheetId="84">#REF!</definedName>
    <definedName name="DSA_Assumptions" localSheetId="85">#REF!</definedName>
    <definedName name="DSA_Assumptions" localSheetId="86">#REF!</definedName>
    <definedName name="DSA_Assumptions" localSheetId="90">#REF!</definedName>
    <definedName name="DSA_Assumptions" localSheetId="92">#REF!</definedName>
    <definedName name="DSA_Assumptions" localSheetId="93">#REF!</definedName>
    <definedName name="DSA_Assumptions" localSheetId="18">#REF!</definedName>
    <definedName name="DSA_Assumptions" localSheetId="98">#REF!</definedName>
    <definedName name="DSA_Assumptions" localSheetId="99">#REF!</definedName>
    <definedName name="DSA_Assumptions" localSheetId="102">#REF!</definedName>
    <definedName name="DSA_Assumptions" localSheetId="21">#REF!</definedName>
    <definedName name="DSA_Assumptions" localSheetId="24">#REF!</definedName>
    <definedName name="DSA_Assumptions" localSheetId="25">#REF!</definedName>
    <definedName name="DSA_Assumptions">#REF!</definedName>
    <definedName name="dsaout" localSheetId="16">#REF!</definedName>
    <definedName name="dsaout" localSheetId="34">#REF!</definedName>
    <definedName name="dsaout" localSheetId="35">#REF!</definedName>
    <definedName name="dsaout" localSheetId="36">#REF!</definedName>
    <definedName name="dsaout" localSheetId="37">#REF!</definedName>
    <definedName name="dsaout" localSheetId="38">#REF!</definedName>
    <definedName name="dsaout" localSheetId="39">#REF!</definedName>
    <definedName name="dsaout" localSheetId="59">#REF!</definedName>
    <definedName name="dsaout" localSheetId="67">#REF!</definedName>
    <definedName name="dsaout" localSheetId="17">#REF!</definedName>
    <definedName name="dsaout" localSheetId="90">#REF!</definedName>
    <definedName name="dsaout" localSheetId="92">#REF!</definedName>
    <definedName name="dsaout" localSheetId="93">#REF!</definedName>
    <definedName name="dsaout" localSheetId="98">#REF!</definedName>
    <definedName name="dsaout">#REF!</definedName>
    <definedName name="DSD">#N/A</definedName>
    <definedName name="DSD_S">#N/A</definedName>
    <definedName name="DSDB">#N/A</definedName>
    <definedName name="DSDG">#N/A</definedName>
    <definedName name="dsds" localSheetId="16" hidden="1">'[104]Fax a enviar'!#REF!</definedName>
    <definedName name="dsds" localSheetId="19" hidden="1">'[104]Fax a enviar'!#REF!</definedName>
    <definedName name="dsds" localSheetId="20" hidden="1">'[104]Fax a enviar'!#REF!</definedName>
    <definedName name="dsds" localSheetId="22" hidden="1">'[104]Fax a enviar'!#REF!</definedName>
    <definedName name="dsds" localSheetId="26" hidden="1">#REF!</definedName>
    <definedName name="dsds" localSheetId="103" hidden="1">'[104]Fax a enviar'!#REF!</definedName>
    <definedName name="dsds" localSheetId="31" hidden="1">'[104]Fax a enviar'!#REF!</definedName>
    <definedName name="dsds" localSheetId="34" hidden="1">#REF!</definedName>
    <definedName name="dsds" localSheetId="35" hidden="1">'[104]Fax a enviar'!#REF!</definedName>
    <definedName name="dsds" localSheetId="36" hidden="1">'[104]Fax a enviar'!#REF!</definedName>
    <definedName name="dsds" localSheetId="37" hidden="1">'[104]Fax a enviar'!#REF!</definedName>
    <definedName name="dsds" localSheetId="38" hidden="1">'[104]Fax a enviar'!#REF!</definedName>
    <definedName name="dsds" localSheetId="39" hidden="1">#REF!</definedName>
    <definedName name="dsds" localSheetId="59" hidden="1">'[104]Fax a enviar'!#REF!</definedName>
    <definedName name="dsds" localSheetId="63" hidden="1">'[104]Fax a enviar'!#REF!</definedName>
    <definedName name="dsds" localSheetId="64" hidden="1">#REF!</definedName>
    <definedName name="dsds" localSheetId="15" hidden="1">'[104]Fax a enviar'!#REF!</definedName>
    <definedName name="dsds" localSheetId="66" hidden="1">#REF!</definedName>
    <definedName name="dsds" localSheetId="67" hidden="1">'[104]Fax a enviar'!#REF!</definedName>
    <definedName name="dsds" localSheetId="17" hidden="1">'[104]Fax a enviar'!#REF!</definedName>
    <definedName name="dsds" localSheetId="90" hidden="1">'[104]Fax a enviar'!#REF!</definedName>
    <definedName name="dsds" localSheetId="92" hidden="1">'[104]Fax a enviar'!#REF!</definedName>
    <definedName name="dsds" localSheetId="93" hidden="1">'[104]Fax a enviar'!#REF!</definedName>
    <definedName name="dsds" localSheetId="18" hidden="1">'[104]Fax a enviar'!#REF!</definedName>
    <definedName name="dsds" localSheetId="94" hidden="1">#REF!</definedName>
    <definedName name="dsds" localSheetId="98" hidden="1">'[104]Fax a enviar'!#REF!</definedName>
    <definedName name="dsds" localSheetId="99" hidden="1">'[104]Fax a enviar'!#REF!</definedName>
    <definedName name="dsds" localSheetId="102" hidden="1">'[104]Fax a enviar'!#REF!</definedName>
    <definedName name="dsds" localSheetId="21" hidden="1">'[104]Fax a enviar'!#REF!</definedName>
    <definedName name="dsds" localSheetId="24" hidden="1">'[104]Fax a enviar'!#REF!</definedName>
    <definedName name="dsds" localSheetId="25" hidden="1">#REF!</definedName>
    <definedName name="dsds" hidden="1">'[104]Fax a enviar'!#REF!</definedName>
    <definedName name="DSI" localSheetId="16">#REF!</definedName>
    <definedName name="DSI" localSheetId="19">#REF!</definedName>
    <definedName name="DSI" localSheetId="20">#REF!</definedName>
    <definedName name="DSI" localSheetId="22">#REF!</definedName>
    <definedName name="DSI" localSheetId="26">#REF!</definedName>
    <definedName name="DSI" localSheetId="103">#REF!</definedName>
    <definedName name="DSI" localSheetId="31">#REF!</definedName>
    <definedName name="DSI" localSheetId="34">#REF!</definedName>
    <definedName name="DSI" localSheetId="35">#REF!</definedName>
    <definedName name="DSI" localSheetId="36">#REF!</definedName>
    <definedName name="DSI" localSheetId="37">#REF!</definedName>
    <definedName name="DSI" localSheetId="38">#REF!</definedName>
    <definedName name="DSI" localSheetId="39">#REF!</definedName>
    <definedName name="DSI" localSheetId="49">#REF!</definedName>
    <definedName name="DSI" localSheetId="53">#REF!</definedName>
    <definedName name="DSI" localSheetId="55">#REF!</definedName>
    <definedName name="DSI" localSheetId="59">#REF!</definedName>
    <definedName name="DSI" localSheetId="60">#REF!</definedName>
    <definedName name="DSI" localSheetId="63">#REF!</definedName>
    <definedName name="DSI" localSheetId="64">#REF!</definedName>
    <definedName name="DSI" localSheetId="15">#REF!</definedName>
    <definedName name="DSI" localSheetId="67">#REF!</definedName>
    <definedName name="DSI" localSheetId="17">#REF!</definedName>
    <definedName name="DSI" localSheetId="82">#REF!</definedName>
    <definedName name="DSI" localSheetId="83">#REF!</definedName>
    <definedName name="DSI" localSheetId="84">#REF!</definedName>
    <definedName name="DSI" localSheetId="85">#REF!</definedName>
    <definedName name="DSI" localSheetId="86">#REF!</definedName>
    <definedName name="DSI" localSheetId="90">#REF!</definedName>
    <definedName name="DSI" localSheetId="92">#REF!</definedName>
    <definedName name="DSI" localSheetId="93">#REF!</definedName>
    <definedName name="DSI" localSheetId="18">#REF!</definedName>
    <definedName name="DSI" localSheetId="98">#REF!</definedName>
    <definedName name="DSI" localSheetId="99">#REF!</definedName>
    <definedName name="DSI" localSheetId="102">#REF!</definedName>
    <definedName name="DSI" localSheetId="21">#REF!</definedName>
    <definedName name="DSI" localSheetId="24">#REF!</definedName>
    <definedName name="DSI" localSheetId="25">#REF!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16">#REF!</definedName>
    <definedName name="DSP" localSheetId="19">#REF!</definedName>
    <definedName name="DSP" localSheetId="20">#REF!</definedName>
    <definedName name="DSP" localSheetId="22">#REF!</definedName>
    <definedName name="DSP" localSheetId="26">#REF!</definedName>
    <definedName name="DSP" localSheetId="103">#REF!</definedName>
    <definedName name="DSP" localSheetId="31">#REF!</definedName>
    <definedName name="DSP" localSheetId="34">#REF!</definedName>
    <definedName name="DSP" localSheetId="35">#REF!</definedName>
    <definedName name="DSP" localSheetId="36">#REF!</definedName>
    <definedName name="DSP" localSheetId="37">#REF!</definedName>
    <definedName name="DSP" localSheetId="38">#REF!</definedName>
    <definedName name="DSP" localSheetId="39">#REF!</definedName>
    <definedName name="DSP" localSheetId="49">#REF!</definedName>
    <definedName name="DSP" localSheetId="53">#REF!</definedName>
    <definedName name="DSP" localSheetId="55">#REF!</definedName>
    <definedName name="DSP" localSheetId="59">#REF!</definedName>
    <definedName name="DSP" localSheetId="60">#REF!</definedName>
    <definedName name="DSP" localSheetId="63">#REF!</definedName>
    <definedName name="DSP" localSheetId="64">#REF!</definedName>
    <definedName name="DSP" localSheetId="15">#REF!</definedName>
    <definedName name="DSP" localSheetId="67">#REF!</definedName>
    <definedName name="DSP" localSheetId="17">#REF!</definedName>
    <definedName name="DSP" localSheetId="82">#REF!</definedName>
    <definedName name="DSP" localSheetId="83">#REF!</definedName>
    <definedName name="DSP" localSheetId="84">#REF!</definedName>
    <definedName name="DSP" localSheetId="85">#REF!</definedName>
    <definedName name="DSP" localSheetId="86">#REF!</definedName>
    <definedName name="DSP" localSheetId="90">#REF!</definedName>
    <definedName name="DSP" localSheetId="92">#REF!</definedName>
    <definedName name="DSP" localSheetId="93">#REF!</definedName>
    <definedName name="DSP" localSheetId="18">#REF!</definedName>
    <definedName name="DSP" localSheetId="98">#REF!</definedName>
    <definedName name="DSP" localSheetId="99">#REF!</definedName>
    <definedName name="DSP" localSheetId="102">#REF!</definedName>
    <definedName name="DSP" localSheetId="21">#REF!</definedName>
    <definedName name="DSP" localSheetId="24">#REF!</definedName>
    <definedName name="DSP" localSheetId="25">#REF!</definedName>
    <definedName name="DSP">#REF!</definedName>
    <definedName name="DSPBproj">#N/A</definedName>
    <definedName name="DSPG" localSheetId="16">#REF!</definedName>
    <definedName name="DSPG" localSheetId="19">#REF!</definedName>
    <definedName name="DSPG" localSheetId="20">#REF!</definedName>
    <definedName name="DSPG" localSheetId="22">#REF!</definedName>
    <definedName name="DSPG" localSheetId="26">#REF!</definedName>
    <definedName name="DSPG" localSheetId="103">#REF!</definedName>
    <definedName name="DSPG" localSheetId="31">#REF!</definedName>
    <definedName name="DSPG" localSheetId="34">#REF!</definedName>
    <definedName name="DSPG" localSheetId="35">#REF!</definedName>
    <definedName name="DSPG" localSheetId="36">#REF!</definedName>
    <definedName name="DSPG" localSheetId="37">#REF!</definedName>
    <definedName name="DSPG" localSheetId="38">#REF!</definedName>
    <definedName name="DSPG" localSheetId="39">#REF!</definedName>
    <definedName name="DSPG" localSheetId="49">#REF!</definedName>
    <definedName name="DSPG" localSheetId="53">#REF!</definedName>
    <definedName name="DSPG" localSheetId="55">#REF!</definedName>
    <definedName name="DSPG" localSheetId="59">#REF!</definedName>
    <definedName name="DSPG" localSheetId="60">#REF!</definedName>
    <definedName name="DSPG" localSheetId="63">#REF!</definedName>
    <definedName name="DSPG" localSheetId="64">#REF!</definedName>
    <definedName name="DSPG" localSheetId="15">#REF!</definedName>
    <definedName name="DSPG" localSheetId="67">#REF!</definedName>
    <definedName name="DSPG" localSheetId="17">#REF!</definedName>
    <definedName name="DSPG" localSheetId="82">#REF!</definedName>
    <definedName name="DSPG" localSheetId="83">#REF!</definedName>
    <definedName name="DSPG" localSheetId="84">#REF!</definedName>
    <definedName name="DSPG" localSheetId="85">#REF!</definedName>
    <definedName name="DSPG" localSheetId="86">#REF!</definedName>
    <definedName name="DSPG" localSheetId="90">#REF!</definedName>
    <definedName name="DSPG" localSheetId="92">#REF!</definedName>
    <definedName name="DSPG" localSheetId="93">#REF!</definedName>
    <definedName name="DSPG" localSheetId="18">#REF!</definedName>
    <definedName name="DSPG" localSheetId="98">#REF!</definedName>
    <definedName name="DSPG" localSheetId="99">#REF!</definedName>
    <definedName name="DSPG" localSheetId="102">#REF!</definedName>
    <definedName name="DSPG" localSheetId="21">#REF!</definedName>
    <definedName name="DSPG" localSheetId="24">#REF!</definedName>
    <definedName name="DSPG" localSheetId="25">#REF!</definedName>
    <definedName name="DSPG">#REF!</definedName>
    <definedName name="DSPGproj">#N/A</definedName>
    <definedName name="DSPproj">#N/A</definedName>
    <definedName name="DSPSD">#N/A</definedName>
    <definedName name="DSPSDB">#N/A</definedName>
    <definedName name="DSPSDG">#N/A</definedName>
    <definedName name="DTS" localSheetId="16">#REF!</definedName>
    <definedName name="DTS" localSheetId="19">#REF!</definedName>
    <definedName name="DTS" localSheetId="20">#REF!</definedName>
    <definedName name="DTS" localSheetId="22">#REF!</definedName>
    <definedName name="DTS" localSheetId="23">#REF!</definedName>
    <definedName name="DTS" localSheetId="34">#REF!</definedName>
    <definedName name="DTS" localSheetId="35">#REF!</definedName>
    <definedName name="DTS" localSheetId="36">#REF!</definedName>
    <definedName name="DTS" localSheetId="37">#REF!</definedName>
    <definedName name="DTS" localSheetId="38">#REF!</definedName>
    <definedName name="DTS" localSheetId="39">#REF!</definedName>
    <definedName name="DTS" localSheetId="59">#REF!</definedName>
    <definedName name="DTS" localSheetId="67">#REF!</definedName>
    <definedName name="DTS" localSheetId="17">#REF!</definedName>
    <definedName name="DTS" localSheetId="87">#REF!</definedName>
    <definedName name="DTS" localSheetId="90">#REF!</definedName>
    <definedName name="DTS" localSheetId="92">#REF!</definedName>
    <definedName name="DTS" localSheetId="93">#REF!</definedName>
    <definedName name="DTS" localSheetId="18">#REF!</definedName>
    <definedName name="DTS" localSheetId="98">#REF!</definedName>
    <definedName name="DTS" localSheetId="99">#REF!</definedName>
    <definedName name="DTS" localSheetId="21">#REF!</definedName>
    <definedName name="DTS" localSheetId="24">#REF!</definedName>
    <definedName name="DTS">#REF!</definedName>
    <definedName name="dummy" localSheetId="16">#REF!</definedName>
    <definedName name="dummy" localSheetId="19">#REF!</definedName>
    <definedName name="dummy" localSheetId="20">#REF!</definedName>
    <definedName name="dummy" localSheetId="22">#REF!</definedName>
    <definedName name="dummy" localSheetId="23">#REF!</definedName>
    <definedName name="dummy" localSheetId="34">#REF!</definedName>
    <definedName name="dummy" localSheetId="35">#REF!</definedName>
    <definedName name="dummy" localSheetId="36">#REF!</definedName>
    <definedName name="dummy" localSheetId="37">#REF!</definedName>
    <definedName name="dummy" localSheetId="38">#REF!</definedName>
    <definedName name="dummy" localSheetId="39">#REF!</definedName>
    <definedName name="dummy" localSheetId="59">#REF!</definedName>
    <definedName name="dummy" localSheetId="67">#REF!</definedName>
    <definedName name="dummy" localSheetId="17">#REF!</definedName>
    <definedName name="dummy" localSheetId="87">#REF!</definedName>
    <definedName name="dummy" localSheetId="90">#REF!</definedName>
    <definedName name="dummy" localSheetId="92">#REF!</definedName>
    <definedName name="dummy" localSheetId="93">#REF!</definedName>
    <definedName name="dummy" localSheetId="18">#REF!</definedName>
    <definedName name="dummy" localSheetId="98">#REF!</definedName>
    <definedName name="dummy" localSheetId="99">#REF!</definedName>
    <definedName name="dummy" localSheetId="21">#REF!</definedName>
    <definedName name="dummy" localSheetId="24">#REF!</definedName>
    <definedName name="dummy">#REF!</definedName>
    <definedName name="DXBYS" localSheetId="34">#REF!</definedName>
    <definedName name="DXBYS" localSheetId="35">#REF!</definedName>
    <definedName name="DXBYS" localSheetId="36">#REF!</definedName>
    <definedName name="DXBYS" localSheetId="37">[96]RESULTADOS!$A$82:$IV$82</definedName>
    <definedName name="DXBYS" localSheetId="38">[96]RESULTADOS!$A$82:$IV$82</definedName>
    <definedName name="DXBYS" localSheetId="39">#REF!</definedName>
    <definedName name="DXBYS" localSheetId="59">[96]RESULTADOS!$A$82:$IV$82</definedName>
    <definedName name="DXBYS" localSheetId="63">#REF!</definedName>
    <definedName name="DXBYS" localSheetId="64">#REF!</definedName>
    <definedName name="DXBYS" localSheetId="66">#REF!</definedName>
    <definedName name="DXBYS" localSheetId="67">#REF!</definedName>
    <definedName name="DXBYS" localSheetId="90">#REF!</definedName>
    <definedName name="DXBYS" localSheetId="94">#REF!</definedName>
    <definedName name="DXBYS">[96]RESULTADOS!$A$82:$IV$82</definedName>
    <definedName name="DY" localSheetId="16">#REF!</definedName>
    <definedName name="DY" localSheetId="19">#REF!</definedName>
    <definedName name="DY" localSheetId="20">#REF!</definedName>
    <definedName name="DY" localSheetId="22">#REF!</definedName>
    <definedName name="DY" localSheetId="26">#REF!</definedName>
    <definedName name="DY" localSheetId="27">#REF!</definedName>
    <definedName name="DY" localSheetId="103">#REF!</definedName>
    <definedName name="DY" localSheetId="31">#REF!</definedName>
    <definedName name="DY" localSheetId="34">#REF!</definedName>
    <definedName name="DY" localSheetId="35">#REF!</definedName>
    <definedName name="DY" localSheetId="36">#REF!</definedName>
    <definedName name="DY" localSheetId="37">#REF!</definedName>
    <definedName name="DY" localSheetId="38">#REF!</definedName>
    <definedName name="DY" localSheetId="39">#REF!</definedName>
    <definedName name="DY" localSheetId="40">#REF!</definedName>
    <definedName name="DY" localSheetId="41">#REF!</definedName>
    <definedName name="DY" localSheetId="59">#REF!</definedName>
    <definedName name="DY" localSheetId="60">#REF!</definedName>
    <definedName name="DY" localSheetId="63">#REF!</definedName>
    <definedName name="DY" localSheetId="64">#REF!</definedName>
    <definedName name="DY" localSheetId="15">#REF!</definedName>
    <definedName name="DY" localSheetId="67">#REF!</definedName>
    <definedName name="DY" localSheetId="17">#REF!</definedName>
    <definedName name="DY" localSheetId="82">#REF!</definedName>
    <definedName name="DY" localSheetId="83">#REF!</definedName>
    <definedName name="DY" localSheetId="84">#REF!</definedName>
    <definedName name="DY" localSheetId="85">#REF!</definedName>
    <definedName name="DY" localSheetId="86">#REF!</definedName>
    <definedName name="DY" localSheetId="87">#REF!</definedName>
    <definedName name="DY" localSheetId="90">#REF!</definedName>
    <definedName name="DY" localSheetId="92">#REF!</definedName>
    <definedName name="DY" localSheetId="93">#REF!</definedName>
    <definedName name="DY" localSheetId="18">#REF!</definedName>
    <definedName name="DY" localSheetId="98">#REF!</definedName>
    <definedName name="DY" localSheetId="99">#REF!</definedName>
    <definedName name="DY" localSheetId="102">#REF!</definedName>
    <definedName name="DY" localSheetId="21">#REF!</definedName>
    <definedName name="DY" localSheetId="24">#REF!</definedName>
    <definedName name="DY" localSheetId="25">#REF!</definedName>
    <definedName name="DY">#REF!</definedName>
    <definedName name="DY1A" localSheetId="16">#REF!</definedName>
    <definedName name="DY1A" localSheetId="22">#REF!</definedName>
    <definedName name="DY1A" localSheetId="26">#REF!</definedName>
    <definedName name="DY1A" localSheetId="27">#REF!</definedName>
    <definedName name="DY1A" localSheetId="31">#REF!</definedName>
    <definedName name="DY1A" localSheetId="34">#REF!</definedName>
    <definedName name="DY1A" localSheetId="35">#REF!</definedName>
    <definedName name="DY1A" localSheetId="36">#REF!</definedName>
    <definedName name="DY1A" localSheetId="37">#REF!</definedName>
    <definedName name="DY1A" localSheetId="38">#REF!</definedName>
    <definedName name="DY1A" localSheetId="39">#REF!</definedName>
    <definedName name="DY1A" localSheetId="40">#REF!</definedName>
    <definedName name="DY1A" localSheetId="41">#REF!</definedName>
    <definedName name="DY1A" localSheetId="59">#REF!</definedName>
    <definedName name="DY1A" localSheetId="60">#REF!</definedName>
    <definedName name="DY1A" localSheetId="63">#REF!</definedName>
    <definedName name="DY1A" localSheetId="67">#REF!</definedName>
    <definedName name="DY1A" localSheetId="17">#REF!</definedName>
    <definedName name="DY1A" localSheetId="82">#REF!</definedName>
    <definedName name="DY1A" localSheetId="83">#REF!</definedName>
    <definedName name="DY1A" localSheetId="84">#REF!</definedName>
    <definedName name="DY1A" localSheetId="85">#REF!</definedName>
    <definedName name="DY1A" localSheetId="86">#REF!</definedName>
    <definedName name="DY1A" localSheetId="87">#REF!</definedName>
    <definedName name="DY1A" localSheetId="90">#REF!</definedName>
    <definedName name="DY1A" localSheetId="92">#REF!</definedName>
    <definedName name="DY1A" localSheetId="93">#REF!</definedName>
    <definedName name="DY1A" localSheetId="98">#REF!</definedName>
    <definedName name="DY1A" localSheetId="99">#REF!</definedName>
    <definedName name="DY1A" localSheetId="25">#REF!</definedName>
    <definedName name="DY1A">#REF!</definedName>
    <definedName name="E" localSheetId="16">#REF!</definedName>
    <definedName name="E" localSheetId="22">#REF!</definedName>
    <definedName name="E" localSheetId="26">#REF!</definedName>
    <definedName name="E" localSheetId="27">#REF!</definedName>
    <definedName name="E" localSheetId="31">#REF!</definedName>
    <definedName name="E" localSheetId="34">#REF!</definedName>
    <definedName name="E" localSheetId="35">#REF!</definedName>
    <definedName name="E" localSheetId="36">#REF!</definedName>
    <definedName name="E" localSheetId="37">#REF!</definedName>
    <definedName name="E" localSheetId="38">#REF!</definedName>
    <definedName name="E" localSheetId="39">#REF!</definedName>
    <definedName name="E" localSheetId="40">#REF!</definedName>
    <definedName name="E" localSheetId="41">#REF!</definedName>
    <definedName name="E" localSheetId="59">#REF!</definedName>
    <definedName name="E" localSheetId="60">#REF!</definedName>
    <definedName name="E" localSheetId="63">#REF!</definedName>
    <definedName name="E" localSheetId="67">#REF!</definedName>
    <definedName name="E" localSheetId="17">#REF!</definedName>
    <definedName name="E" localSheetId="82">#REF!</definedName>
    <definedName name="E" localSheetId="83">#REF!</definedName>
    <definedName name="E" localSheetId="84">#REF!</definedName>
    <definedName name="E" localSheetId="85">#REF!</definedName>
    <definedName name="E" localSheetId="86">#REF!</definedName>
    <definedName name="E" localSheetId="87">#REF!</definedName>
    <definedName name="E" localSheetId="90">#REF!</definedName>
    <definedName name="E" localSheetId="92">#REF!</definedName>
    <definedName name="E" localSheetId="93">#REF!</definedName>
    <definedName name="E" localSheetId="98">#REF!</definedName>
    <definedName name="E" localSheetId="99">#REF!</definedName>
    <definedName name="E" localSheetId="25">#REF!</definedName>
    <definedName name="E">#REF!</definedName>
    <definedName name="EBRD" localSheetId="16">#REF!</definedName>
    <definedName name="EBRD" localSheetId="22">#REF!</definedName>
    <definedName name="EBRD" localSheetId="34">#REF!</definedName>
    <definedName name="EBRD" localSheetId="35">#REF!</definedName>
    <definedName name="EBRD" localSheetId="36">#REF!</definedName>
    <definedName name="EBRD" localSheetId="37">#REF!</definedName>
    <definedName name="EBRD" localSheetId="38">#REF!</definedName>
    <definedName name="EBRD" localSheetId="39">#REF!</definedName>
    <definedName name="EBRD" localSheetId="49">#REF!</definedName>
    <definedName name="EBRD" localSheetId="53">#REF!</definedName>
    <definedName name="EBRD" localSheetId="55">#REF!</definedName>
    <definedName name="EBRD" localSheetId="17">#REF!</definedName>
    <definedName name="EBRD" localSheetId="82">#REF!</definedName>
    <definedName name="EBRD" localSheetId="90">#REF!</definedName>
    <definedName name="EBRD" localSheetId="92">#REF!</definedName>
    <definedName name="EBRD" localSheetId="93">#REF!</definedName>
    <definedName name="EBRD" localSheetId="99">#REF!</definedName>
    <definedName name="EBRD">#REF!</definedName>
    <definedName name="Ecowas" localSheetId="34">#REF!</definedName>
    <definedName name="Ecowas" localSheetId="35">#REF!</definedName>
    <definedName name="Ecowas" localSheetId="36">#REF!</definedName>
    <definedName name="Ecowas" localSheetId="37">[81]terms!#REF!</definedName>
    <definedName name="Ecowas" localSheetId="38">[81]terms!#REF!</definedName>
    <definedName name="Ecowas" localSheetId="39">#REF!</definedName>
    <definedName name="Ecowas" localSheetId="59">[81]terms!#REF!</definedName>
    <definedName name="Ecowas" localSheetId="63">#REF!</definedName>
    <definedName name="Ecowas" localSheetId="64">#REF!</definedName>
    <definedName name="Ecowas" localSheetId="66">#REF!</definedName>
    <definedName name="Ecowas" localSheetId="67">#REF!</definedName>
    <definedName name="Ecowas" localSheetId="87">[81]terms!#REF!</definedName>
    <definedName name="Ecowas" localSheetId="90">#REF!</definedName>
    <definedName name="Ecowas" localSheetId="94">#REF!</definedName>
    <definedName name="Ecowas">[81]terms!#REF!</definedName>
    <definedName name="ECU" localSheetId="16">#REF!</definedName>
    <definedName name="ECU" localSheetId="19">#REF!</definedName>
    <definedName name="ECU" localSheetId="20">#REF!</definedName>
    <definedName name="ECU" localSheetId="22">#REF!</definedName>
    <definedName name="ECU" localSheetId="23">#REF!</definedName>
    <definedName name="ECU" localSheetId="27">#REF!</definedName>
    <definedName name="ECU" localSheetId="34">#REF!</definedName>
    <definedName name="ECU" localSheetId="35">#REF!</definedName>
    <definedName name="ECU" localSheetId="36">#REF!</definedName>
    <definedName name="ECU" localSheetId="37">#REF!</definedName>
    <definedName name="ECU" localSheetId="38">#REF!</definedName>
    <definedName name="ECU" localSheetId="39">#REF!</definedName>
    <definedName name="ECU" localSheetId="40">#REF!</definedName>
    <definedName name="ECU" localSheetId="41">#REF!</definedName>
    <definedName name="ECU" localSheetId="59">#REF!</definedName>
    <definedName name="ECU" localSheetId="67">#REF!</definedName>
    <definedName name="ECU" localSheetId="17">#REF!</definedName>
    <definedName name="ECU" localSheetId="82">#REF!</definedName>
    <definedName name="ECU" localSheetId="87">#REF!</definedName>
    <definedName name="ECU" localSheetId="90">#REF!</definedName>
    <definedName name="ECU" localSheetId="92">#REF!</definedName>
    <definedName name="ECU" localSheetId="93">#REF!</definedName>
    <definedName name="ECU" localSheetId="18">#REF!</definedName>
    <definedName name="ECU" localSheetId="98">#REF!</definedName>
    <definedName name="ECU" localSheetId="99">#REF!</definedName>
    <definedName name="ECU" localSheetId="21">#REF!</definedName>
    <definedName name="ECU" localSheetId="24">#REF!</definedName>
    <definedName name="ECU" localSheetId="25">#REF!</definedName>
    <definedName name="ECU">#REF!</definedName>
    <definedName name="EDNA">#N/A</definedName>
    <definedName name="EDNA_B" localSheetId="19">[105]Q6!#REF!</definedName>
    <definedName name="EDNA_B" localSheetId="20">[105]Q6!#REF!</definedName>
    <definedName name="EDNA_B" localSheetId="22">[105]Q6!#REF!</definedName>
    <definedName name="EDNA_B" localSheetId="23">[105]Q6!#REF!</definedName>
    <definedName name="EDNA_B" localSheetId="34">#REF!</definedName>
    <definedName name="EDNA_B" localSheetId="35">#REF!</definedName>
    <definedName name="EDNA_B" localSheetId="36">[105]Q6!#REF!</definedName>
    <definedName name="EDNA_B" localSheetId="37">[105]Q6!#REF!</definedName>
    <definedName name="EDNA_B" localSheetId="38">[105]Q6!#REF!</definedName>
    <definedName name="EDNA_B" localSheetId="39">#REF!</definedName>
    <definedName name="EDNA_B" localSheetId="59">[105]Q6!#REF!</definedName>
    <definedName name="EDNA_B" localSheetId="63">#REF!</definedName>
    <definedName name="EDNA_B" localSheetId="64">#REF!</definedName>
    <definedName name="EDNA_B" localSheetId="66">#REF!</definedName>
    <definedName name="EDNA_B" localSheetId="67">[105]Q6!#REF!</definedName>
    <definedName name="EDNA_B" localSheetId="87">[105]Q6!#REF!</definedName>
    <definedName name="EDNA_B" localSheetId="90">[105]Q6!#REF!</definedName>
    <definedName name="EDNA_B" localSheetId="18">[105]Q6!#REF!</definedName>
    <definedName name="EDNA_B" localSheetId="94">#REF!</definedName>
    <definedName name="EDNA_B" localSheetId="98">[105]Q6!#REF!</definedName>
    <definedName name="EDNA_B" localSheetId="21">[105]Q6!#REF!</definedName>
    <definedName name="EDNA_B" localSheetId="24">[105]Q6!#REF!</definedName>
    <definedName name="EDNA_B">[105]Q6!#REF!</definedName>
    <definedName name="EDNA_D" localSheetId="19">[105]Q7!#REF!</definedName>
    <definedName name="EDNA_D" localSheetId="20">[105]Q7!#REF!</definedName>
    <definedName name="EDNA_D" localSheetId="22">[105]Q7!#REF!</definedName>
    <definedName name="EDNA_D" localSheetId="23">[105]Q7!#REF!</definedName>
    <definedName name="EDNA_D" localSheetId="34">#REF!</definedName>
    <definedName name="EDNA_D" localSheetId="35">#REF!</definedName>
    <definedName name="EDNA_D" localSheetId="36">[105]Q7!#REF!</definedName>
    <definedName name="EDNA_D" localSheetId="37">[105]Q7!#REF!</definedName>
    <definedName name="EDNA_D" localSheetId="38">[105]Q7!#REF!</definedName>
    <definedName name="EDNA_D" localSheetId="39">#REF!</definedName>
    <definedName name="EDNA_D" localSheetId="59">[105]Q7!#REF!</definedName>
    <definedName name="EDNA_D" localSheetId="63">#REF!</definedName>
    <definedName name="EDNA_D" localSheetId="64">#REF!</definedName>
    <definedName name="EDNA_D" localSheetId="66">#REF!</definedName>
    <definedName name="EDNA_D" localSheetId="67">[105]Q7!#REF!</definedName>
    <definedName name="EDNA_D" localSheetId="87">[105]Q7!#REF!</definedName>
    <definedName name="EDNA_D" localSheetId="90">[105]Q7!#REF!</definedName>
    <definedName name="EDNA_D" localSheetId="18">[105]Q7!#REF!</definedName>
    <definedName name="EDNA_D" localSheetId="94">#REF!</definedName>
    <definedName name="EDNA_D" localSheetId="98">[105]Q7!#REF!</definedName>
    <definedName name="EDNA_D" localSheetId="21">[105]Q7!#REF!</definedName>
    <definedName name="EDNA_D" localSheetId="24">[105]Q7!#REF!</definedName>
    <definedName name="EDNA_D">[105]Q7!#REF!</definedName>
    <definedName name="EDNA_T" localSheetId="19">[105]Q5!#REF!</definedName>
    <definedName name="EDNA_T" localSheetId="20">[105]Q5!#REF!</definedName>
    <definedName name="EDNA_T" localSheetId="22">[105]Q5!#REF!</definedName>
    <definedName name="EDNA_T" localSheetId="23">[105]Q5!#REF!</definedName>
    <definedName name="EDNA_T" localSheetId="34">#REF!</definedName>
    <definedName name="EDNA_T" localSheetId="35">#REF!</definedName>
    <definedName name="EDNA_T" localSheetId="36">#REF!</definedName>
    <definedName name="EDNA_T" localSheetId="37">[105]Q5!#REF!</definedName>
    <definedName name="EDNA_T" localSheetId="38">[105]Q5!#REF!</definedName>
    <definedName name="EDNA_T" localSheetId="39">#REF!</definedName>
    <definedName name="EDNA_T" localSheetId="59">[105]Q5!#REF!</definedName>
    <definedName name="EDNA_T" localSheetId="63">#REF!</definedName>
    <definedName name="EDNA_T" localSheetId="64">#REF!</definedName>
    <definedName name="EDNA_T" localSheetId="66">#REF!</definedName>
    <definedName name="EDNA_T" localSheetId="67">#REF!</definedName>
    <definedName name="EDNA_T" localSheetId="87">[105]Q5!#REF!</definedName>
    <definedName name="EDNA_T" localSheetId="90">#REF!</definedName>
    <definedName name="EDNA_T" localSheetId="18">[105]Q5!#REF!</definedName>
    <definedName name="EDNA_T" localSheetId="94">#REF!</definedName>
    <definedName name="EDNA_T" localSheetId="21">[105]Q5!#REF!</definedName>
    <definedName name="EDNA_T" localSheetId="24">[105]Q5!#REF!</definedName>
    <definedName name="EDNA_T">[105]Q5!#REF!</definedName>
    <definedName name="EDNE" localSheetId="19">[105]Q7!#REF!</definedName>
    <definedName name="EDNE" localSheetId="20">[105]Q7!#REF!</definedName>
    <definedName name="EDNE" localSheetId="22">[105]Q7!#REF!</definedName>
    <definedName name="EDNE" localSheetId="23">[105]Q7!#REF!</definedName>
    <definedName name="EDNE" localSheetId="34">#REF!</definedName>
    <definedName name="EDNE" localSheetId="35">#REF!</definedName>
    <definedName name="EDNE" localSheetId="36">#REF!</definedName>
    <definedName name="EDNE" localSheetId="37">[105]Q7!#REF!</definedName>
    <definedName name="EDNE" localSheetId="38">[105]Q7!#REF!</definedName>
    <definedName name="EDNE" localSheetId="39">#REF!</definedName>
    <definedName name="EDNE" localSheetId="59">[105]Q7!#REF!</definedName>
    <definedName name="EDNE" localSheetId="63">#REF!</definedName>
    <definedName name="EDNE" localSheetId="64">#REF!</definedName>
    <definedName name="EDNE" localSheetId="66">#REF!</definedName>
    <definedName name="EDNE" localSheetId="67">#REF!</definedName>
    <definedName name="EDNE" localSheetId="87">[105]Q7!#REF!</definedName>
    <definedName name="EDNE" localSheetId="90">#REF!</definedName>
    <definedName name="EDNE" localSheetId="18">[105]Q7!#REF!</definedName>
    <definedName name="EDNE" localSheetId="94">#REF!</definedName>
    <definedName name="EDNE" localSheetId="21">[105]Q7!#REF!</definedName>
    <definedName name="EDNE" localSheetId="24">[105]Q7!#REF!</definedName>
    <definedName name="EDNE">[105]Q7!#REF!</definedName>
    <definedName name="edr" localSheetId="16" hidden="1">{"Riqfin97",#N/A,FALSE,"Tran";"Riqfinpro",#N/A,FALSE,"Tran"}</definedName>
    <definedName name="edr" localSheetId="19" hidden="1">{"Riqfin97",#N/A,FALSE,"Tran";"Riqfinpro",#N/A,FALSE,"Tran"}</definedName>
    <definedName name="edr" localSheetId="20" hidden="1">{"Riqfin97",#N/A,FALSE,"Tran";"Riqfinpro",#N/A,FALSE,"Tran"}</definedName>
    <definedName name="edr" localSheetId="22" hidden="1">{"Riqfin97",#N/A,FALSE,"Tran";"Riqfinpro",#N/A,FALSE,"Tran"}</definedName>
    <definedName name="edr" localSheetId="23" hidden="1">{"Riqfin97",#N/A,FALSE,"Tran";"Riqfinpro",#N/A,FALSE,"Tran"}</definedName>
    <definedName name="edr" localSheetId="26" hidden="1">{"Riqfin97",#N/A,FALSE,"Tran";"Riqfinpro",#N/A,FALSE,"Tran"}</definedName>
    <definedName name="edr" localSheetId="27" hidden="1">{"Riqfin97",#N/A,FALSE,"Tran";"Riqfinpro",#N/A,FALSE,"Tran"}</definedName>
    <definedName name="edr" localSheetId="103" hidden="1">{"Riqfin97",#N/A,FALSE,"Tran";"Riqfinpro",#N/A,FALSE,"Tran"}</definedName>
    <definedName name="edr" localSheetId="29" hidden="1">{"Riqfin97",#N/A,FALSE,"Tran";"Riqfinpro",#N/A,FALSE,"Tran"}</definedName>
    <definedName name="edr" localSheetId="28" hidden="1">{"Riqfin97",#N/A,FALSE,"Tran";"Riqfinpro",#N/A,FALSE,"Tran"}</definedName>
    <definedName name="edr" localSheetId="31" hidden="1">{"Riqfin97",#N/A,FALSE,"Tran";"Riqfinpro",#N/A,FALSE,"Tran"}</definedName>
    <definedName name="edr" localSheetId="34" hidden="1">{"Riqfin97",#N/A,FALSE,"Tran";"Riqfinpro",#N/A,FALSE,"Tran"}</definedName>
    <definedName name="edr" localSheetId="35" hidden="1">{"Riqfin97",#N/A,FALSE,"Tran";"Riqfinpro",#N/A,FALSE,"Tran"}</definedName>
    <definedName name="edr" localSheetId="36" hidden="1">{"Riqfin97",#N/A,FALSE,"Tran";"Riqfinpro",#N/A,FALSE,"Tran"}</definedName>
    <definedName name="edr" localSheetId="37" hidden="1">{"Riqfin97",#N/A,FALSE,"Tran";"Riqfinpro",#N/A,FALSE,"Tran"}</definedName>
    <definedName name="edr" localSheetId="38" hidden="1">{"Riqfin97",#N/A,FALSE,"Tran";"Riqfinpro",#N/A,FALSE,"Tran"}</definedName>
    <definedName name="edr" localSheetId="39" hidden="1">{"Riqfin97",#N/A,FALSE,"Tran";"Riqfinpro",#N/A,FALSE,"Tran"}</definedName>
    <definedName name="edr" localSheetId="2" hidden="1">{"Riqfin97",#N/A,FALSE,"Tran";"Riqfinpro",#N/A,FALSE,"Tran"}</definedName>
    <definedName name="edr" localSheetId="40" hidden="1">{"Riqfin97",#N/A,FALSE,"Tran";"Riqfinpro",#N/A,FALSE,"Tran"}</definedName>
    <definedName name="edr" localSheetId="41" hidden="1">{"Riqfin97",#N/A,FALSE,"Tran";"Riqfinpro",#N/A,FALSE,"Tran"}</definedName>
    <definedName name="edr" localSheetId="42" hidden="1">{"Riqfin97",#N/A,FALSE,"Tran";"Riqfinpro",#N/A,FALSE,"Tran"}</definedName>
    <definedName name="edr" localSheetId="43" hidden="1">{"Riqfin97",#N/A,FALSE,"Tran";"Riqfinpro",#N/A,FALSE,"Tran"}</definedName>
    <definedName name="edr" localSheetId="44" hidden="1">{"Riqfin97",#N/A,FALSE,"Tran";"Riqfinpro",#N/A,FALSE,"Tran"}</definedName>
    <definedName name="edr" localSheetId="59" hidden="1">{"Riqfin97",#N/A,FALSE,"Tran";"Riqfinpro",#N/A,FALSE,"Tran"}</definedName>
    <definedName name="edr" localSheetId="60" hidden="1">{"Riqfin97",#N/A,FALSE,"Tran";"Riqfinpro",#N/A,FALSE,"Tran"}</definedName>
    <definedName name="edr" localSheetId="63" hidden="1">{"Riqfin97",#N/A,FALSE,"Tran";"Riqfinpro",#N/A,FALSE,"Tran"}</definedName>
    <definedName name="edr" localSheetId="64" hidden="1">{"Riqfin97",#N/A,FALSE,"Tran";"Riqfinpro",#N/A,FALSE,"Tran"}</definedName>
    <definedName name="edr" localSheetId="15" hidden="1">{"Riqfin97",#N/A,FALSE,"Tran";"Riqfinpro",#N/A,FALSE,"Tran"}</definedName>
    <definedName name="edr" localSheetId="66" hidden="1">{"Riqfin97",#N/A,FALSE,"Tran";"Riqfinpro",#N/A,FALSE,"Tran"}</definedName>
    <definedName name="edr" localSheetId="67" hidden="1">{"Riqfin97",#N/A,FALSE,"Tran";"Riqfinpro",#N/A,FALSE,"Tran"}</definedName>
    <definedName name="edr" localSheetId="17" hidden="1">{"Riqfin97",#N/A,FALSE,"Tran";"Riqfinpro",#N/A,FALSE,"Tran"}</definedName>
    <definedName name="edr" localSheetId="82" hidden="1">{"Riqfin97",#N/A,FALSE,"Tran";"Riqfinpro",#N/A,FALSE,"Tran"}</definedName>
    <definedName name="edr" localSheetId="83" hidden="1">{"Riqfin97",#N/A,FALSE,"Tran";"Riqfinpro",#N/A,FALSE,"Tran"}</definedName>
    <definedName name="edr" localSheetId="84" hidden="1">{"Riqfin97",#N/A,FALSE,"Tran";"Riqfinpro",#N/A,FALSE,"Tran"}</definedName>
    <definedName name="edr" localSheetId="85" hidden="1">{"Riqfin97",#N/A,FALSE,"Tran";"Riqfinpro",#N/A,FALSE,"Tran"}</definedName>
    <definedName name="edr" localSheetId="86" hidden="1">{"Riqfin97",#N/A,FALSE,"Tran";"Riqfinpro",#N/A,FALSE,"Tran"}</definedName>
    <definedName name="edr" localSheetId="87" hidden="1">{"Riqfin97",#N/A,FALSE,"Tran";"Riqfinpro",#N/A,FALSE,"Tran"}</definedName>
    <definedName name="edr" localSheetId="90" hidden="1">{"Riqfin97",#N/A,FALSE,"Tran";"Riqfinpro",#N/A,FALSE,"Tran"}</definedName>
    <definedName name="edr" localSheetId="92" hidden="1">{"Riqfin97",#N/A,FALSE,"Tran";"Riqfinpro",#N/A,FALSE,"Tran"}</definedName>
    <definedName name="edr" localSheetId="93" hidden="1">{"Riqfin97",#N/A,FALSE,"Tran";"Riqfinpro",#N/A,FALSE,"Tran"}</definedName>
    <definedName name="edr" localSheetId="18" hidden="1">{"Riqfin97",#N/A,FALSE,"Tran";"Riqfinpro",#N/A,FALSE,"Tran"}</definedName>
    <definedName name="edr" localSheetId="94" hidden="1">{"Riqfin97",#N/A,FALSE,"Tran";"Riqfinpro",#N/A,FALSE,"Tran"}</definedName>
    <definedName name="edr" localSheetId="95" hidden="1">{"Riqfin97",#N/A,FALSE,"Tran";"Riqfinpro",#N/A,FALSE,"Tran"}</definedName>
    <definedName name="edr" localSheetId="98" hidden="1">{"Riqfin97",#N/A,FALSE,"Tran";"Riqfinpro",#N/A,FALSE,"Tran"}</definedName>
    <definedName name="edr" localSheetId="99" hidden="1">{"Riqfin97",#N/A,FALSE,"Tran";"Riqfinpro",#N/A,FALSE,"Tran"}</definedName>
    <definedName name="edr" localSheetId="101" hidden="1">{"Riqfin97",#N/A,FALSE,"Tran";"Riqfinpro",#N/A,FALSE,"Tran"}</definedName>
    <definedName name="edr" localSheetId="102" hidden="1">{"Riqfin97",#N/A,FALSE,"Tran";"Riqfinpro",#N/A,FALSE,"Tran"}</definedName>
    <definedName name="edr" localSheetId="21" hidden="1">{"Riqfin97",#N/A,FALSE,"Tran";"Riqfinpro",#N/A,FALSE,"Tran"}</definedName>
    <definedName name="edr" localSheetId="24" hidden="1">{"Riqfin97",#N/A,FALSE,"Tran";"Riqfinpro",#N/A,FALSE,"Tran"}</definedName>
    <definedName name="edr" localSheetId="25" hidden="1">{"Riqfin97",#N/A,FALSE,"Tran";"Riqfinpro",#N/A,FALSE,"Tran"}</definedName>
    <definedName name="edr" localSheetId="96" hidden="1">{"Riqfin97",#N/A,FALSE,"Tran";"Riqfinpro",#N/A,FALSE,"Tran"}</definedName>
    <definedName name="edr" localSheetId="97" hidden="1">{"Riqfin97",#N/A,FALSE,"Tran";"Riqfinpro",#N/A,FALSE,"Tran"}</definedName>
    <definedName name="edr" hidden="1">{"Riqfin97",#N/A,FALSE,"Tran";"Riqfinpro",#N/A,FALSE,"Tran"}</definedName>
    <definedName name="ee" localSheetId="16" hidden="1">{"Tab1",#N/A,FALSE,"P";"Tab2",#N/A,FALSE,"P"}</definedName>
    <definedName name="ee" localSheetId="19" hidden="1">{"Tab1",#N/A,FALSE,"P";"Tab2",#N/A,FALSE,"P"}</definedName>
    <definedName name="ee" localSheetId="20" hidden="1">{"Tab1",#N/A,FALSE,"P";"Tab2",#N/A,FALSE,"P"}</definedName>
    <definedName name="ee" localSheetId="22" hidden="1">{"Tab1",#N/A,FALSE,"P";"Tab2",#N/A,FALSE,"P"}</definedName>
    <definedName name="ee" localSheetId="23" hidden="1">{"Tab1",#N/A,FALSE,"P";"Tab2",#N/A,FALSE,"P"}</definedName>
    <definedName name="ee" localSheetId="26" hidden="1">{"Tab1",#N/A,FALSE,"P";"Tab2",#N/A,FALSE,"P"}</definedName>
    <definedName name="ee" localSheetId="27" hidden="1">{"Tab1",#N/A,FALSE,"P";"Tab2",#N/A,FALSE,"P"}</definedName>
    <definedName name="ee" localSheetId="103" hidden="1">{"Tab1",#N/A,FALSE,"P";"Tab2",#N/A,FALSE,"P"}</definedName>
    <definedName name="ee" localSheetId="29" hidden="1">{"Tab1",#N/A,FALSE,"P";"Tab2",#N/A,FALSE,"P"}</definedName>
    <definedName name="ee" localSheetId="28" hidden="1">{"Tab1",#N/A,FALSE,"P";"Tab2",#N/A,FALSE,"P"}</definedName>
    <definedName name="ee" localSheetId="31" hidden="1">{"Tab1",#N/A,FALSE,"P";"Tab2",#N/A,FALSE,"P"}</definedName>
    <definedName name="ee" localSheetId="34" hidden="1">{"Tab1",#N/A,FALSE,"P";"Tab2",#N/A,FALSE,"P"}</definedName>
    <definedName name="ee" localSheetId="35" hidden="1">{"Tab1",#N/A,FALSE,"P";"Tab2",#N/A,FALSE,"P"}</definedName>
    <definedName name="ee" localSheetId="36" hidden="1">{"Tab1",#N/A,FALSE,"P";"Tab2",#N/A,FALSE,"P"}</definedName>
    <definedName name="ee" localSheetId="37" hidden="1">{"Tab1",#N/A,FALSE,"P";"Tab2",#N/A,FALSE,"P"}</definedName>
    <definedName name="ee" localSheetId="38" hidden="1">{"Tab1",#N/A,FALSE,"P";"Tab2",#N/A,FALSE,"P"}</definedName>
    <definedName name="ee" localSheetId="39" hidden="1">{"Tab1",#N/A,FALSE,"P";"Tab2",#N/A,FALSE,"P"}</definedName>
    <definedName name="ee" localSheetId="2" hidden="1">{"Tab1",#N/A,FALSE,"P";"Tab2",#N/A,FALSE,"P"}</definedName>
    <definedName name="ee" localSheetId="40" hidden="1">{"Tab1",#N/A,FALSE,"P";"Tab2",#N/A,FALSE,"P"}</definedName>
    <definedName name="ee" localSheetId="41" hidden="1">{"Tab1",#N/A,FALSE,"P";"Tab2",#N/A,FALSE,"P"}</definedName>
    <definedName name="ee" localSheetId="42" hidden="1">{"Tab1",#N/A,FALSE,"P";"Tab2",#N/A,FALSE,"P"}</definedName>
    <definedName name="ee" localSheetId="43" hidden="1">{"Tab1",#N/A,FALSE,"P";"Tab2",#N/A,FALSE,"P"}</definedName>
    <definedName name="ee" localSheetId="44" hidden="1">{"Tab1",#N/A,FALSE,"P";"Tab2",#N/A,FALSE,"P"}</definedName>
    <definedName name="ee" localSheetId="59" hidden="1">{"Tab1",#N/A,FALSE,"P";"Tab2",#N/A,FALSE,"P"}</definedName>
    <definedName name="ee" localSheetId="60" hidden="1">{"Tab1",#N/A,FALSE,"P";"Tab2",#N/A,FALSE,"P"}</definedName>
    <definedName name="ee" localSheetId="63" hidden="1">{"Tab1",#N/A,FALSE,"P";"Tab2",#N/A,FALSE,"P"}</definedName>
    <definedName name="ee" localSheetId="64" hidden="1">{"Tab1",#N/A,FALSE,"P";"Tab2",#N/A,FALSE,"P"}</definedName>
    <definedName name="ee" localSheetId="15" hidden="1">{"Tab1",#N/A,FALSE,"P";"Tab2",#N/A,FALSE,"P"}</definedName>
    <definedName name="ee" localSheetId="66" hidden="1">{"Tab1",#N/A,FALSE,"P";"Tab2",#N/A,FALSE,"P"}</definedName>
    <definedName name="ee" localSheetId="67" hidden="1">{"Tab1",#N/A,FALSE,"P";"Tab2",#N/A,FALSE,"P"}</definedName>
    <definedName name="ee" localSheetId="17" hidden="1">{"Tab1",#N/A,FALSE,"P";"Tab2",#N/A,FALSE,"P"}</definedName>
    <definedName name="ee" localSheetId="82" hidden="1">{"Tab1",#N/A,FALSE,"P";"Tab2",#N/A,FALSE,"P"}</definedName>
    <definedName name="ee" localSheetId="83" hidden="1">{"Tab1",#N/A,FALSE,"P";"Tab2",#N/A,FALSE,"P"}</definedName>
    <definedName name="ee" localSheetId="84" hidden="1">{"Tab1",#N/A,FALSE,"P";"Tab2",#N/A,FALSE,"P"}</definedName>
    <definedName name="ee" localSheetId="85" hidden="1">{"Tab1",#N/A,FALSE,"P";"Tab2",#N/A,FALSE,"P"}</definedName>
    <definedName name="ee" localSheetId="86" hidden="1">{"Tab1",#N/A,FALSE,"P";"Tab2",#N/A,FALSE,"P"}</definedName>
    <definedName name="ee" localSheetId="87" hidden="1">{"Tab1",#N/A,FALSE,"P";"Tab2",#N/A,FALSE,"P"}</definedName>
    <definedName name="ee" localSheetId="90" hidden="1">{"Tab1",#N/A,FALSE,"P";"Tab2",#N/A,FALSE,"P"}</definedName>
    <definedName name="ee" localSheetId="92" hidden="1">{"Tab1",#N/A,FALSE,"P";"Tab2",#N/A,FALSE,"P"}</definedName>
    <definedName name="ee" localSheetId="93" hidden="1">{"Tab1",#N/A,FALSE,"P";"Tab2",#N/A,FALSE,"P"}</definedName>
    <definedName name="ee" localSheetId="18" hidden="1">{"Tab1",#N/A,FALSE,"P";"Tab2",#N/A,FALSE,"P"}</definedName>
    <definedName name="ee" localSheetId="94" hidden="1">{"Tab1",#N/A,FALSE,"P";"Tab2",#N/A,FALSE,"P"}</definedName>
    <definedName name="ee" localSheetId="95" hidden="1">{"Tab1",#N/A,FALSE,"P";"Tab2",#N/A,FALSE,"P"}</definedName>
    <definedName name="ee" localSheetId="98" hidden="1">{"Tab1",#N/A,FALSE,"P";"Tab2",#N/A,FALSE,"P"}</definedName>
    <definedName name="ee" localSheetId="99" hidden="1">{"Tab1",#N/A,FALSE,"P";"Tab2",#N/A,FALSE,"P"}</definedName>
    <definedName name="ee" localSheetId="101" hidden="1">{"Tab1",#N/A,FALSE,"P";"Tab2",#N/A,FALSE,"P"}</definedName>
    <definedName name="ee" localSheetId="102" hidden="1">{"Tab1",#N/A,FALSE,"P";"Tab2",#N/A,FALSE,"P"}</definedName>
    <definedName name="ee" localSheetId="21" hidden="1">{"Tab1",#N/A,FALSE,"P";"Tab2",#N/A,FALSE,"P"}</definedName>
    <definedName name="ee" localSheetId="24" hidden="1">{"Tab1",#N/A,FALSE,"P";"Tab2",#N/A,FALSE,"P"}</definedName>
    <definedName name="ee" localSheetId="25" hidden="1">{"Tab1",#N/A,FALSE,"P";"Tab2",#N/A,FALSE,"P"}</definedName>
    <definedName name="ee" localSheetId="96" hidden="1">{"Tab1",#N/A,FALSE,"P";"Tab2",#N/A,FALSE,"P"}</definedName>
    <definedName name="ee" localSheetId="97" hidden="1">{"Tab1",#N/A,FALSE,"P";"Tab2",#N/A,FALSE,"P"}</definedName>
    <definedName name="ee" hidden="1">{"Tab1",#N/A,FALSE,"P";"Tab2",#N/A,FALSE,"P"}</definedName>
    <definedName name="EE_Table_02.___Selected_National_Accounts_Aggregates" localSheetId="16">#REF!</definedName>
    <definedName name="EE_Table_02.___Selected_National_Accounts_Aggregates" localSheetId="19">#REF!</definedName>
    <definedName name="EE_Table_02.___Selected_National_Accounts_Aggregates" localSheetId="20">#REF!</definedName>
    <definedName name="EE_Table_02.___Selected_National_Accounts_Aggregates" localSheetId="22">#REF!</definedName>
    <definedName name="EE_Table_02.___Selected_National_Accounts_Aggregates" localSheetId="23">#REF!</definedName>
    <definedName name="EE_Table_02.___Selected_National_Accounts_Aggregates" localSheetId="34">#REF!</definedName>
    <definedName name="EE_Table_02.___Selected_National_Accounts_Aggregates" localSheetId="35">#REF!</definedName>
    <definedName name="EE_Table_02.___Selected_National_Accounts_Aggregates" localSheetId="36">#REF!</definedName>
    <definedName name="EE_Table_02.___Selected_National_Accounts_Aggregates" localSheetId="37">#REF!</definedName>
    <definedName name="EE_Table_02.___Selected_National_Accounts_Aggregates" localSheetId="38">#REF!</definedName>
    <definedName name="EE_Table_02.___Selected_National_Accounts_Aggregates" localSheetId="39">#REF!</definedName>
    <definedName name="EE_Table_02.___Selected_National_Accounts_Aggregates" localSheetId="59">#REF!</definedName>
    <definedName name="EE_Table_02.___Selected_National_Accounts_Aggregates" localSheetId="67">#REF!</definedName>
    <definedName name="EE_Table_02.___Selected_National_Accounts_Aggregates" localSheetId="17">#REF!</definedName>
    <definedName name="EE_Table_02.___Selected_National_Accounts_Aggregates" localSheetId="87">#REF!</definedName>
    <definedName name="EE_Table_02.___Selected_National_Accounts_Aggregates" localSheetId="90">#REF!</definedName>
    <definedName name="EE_Table_02.___Selected_National_Accounts_Aggregates" localSheetId="92">#REF!</definedName>
    <definedName name="EE_Table_02.___Selected_National_Accounts_Aggregates" localSheetId="93">#REF!</definedName>
    <definedName name="EE_Table_02.___Selected_National_Accounts_Aggregates" localSheetId="18">#REF!</definedName>
    <definedName name="EE_Table_02.___Selected_National_Accounts_Aggregates" localSheetId="98">#REF!</definedName>
    <definedName name="EE_Table_02.___Selected_National_Accounts_Aggregates" localSheetId="99">#REF!</definedName>
    <definedName name="EE_Table_02.___Selected_National_Accounts_Aggregates" localSheetId="21">#REF!</definedName>
    <definedName name="EE_Table_02.___Selected_National_Accounts_Aggregates" localSheetId="24">#REF!</definedName>
    <definedName name="EE_Table_02.___Selected_National_Accounts_Aggregates">#REF!</definedName>
    <definedName name="EE_Table_03.___Expenditure_and_Savings" localSheetId="16">#REF!</definedName>
    <definedName name="EE_Table_03.___Expenditure_and_Savings" localSheetId="19">#REF!</definedName>
    <definedName name="EE_Table_03.___Expenditure_and_Savings" localSheetId="20">#REF!</definedName>
    <definedName name="EE_Table_03.___Expenditure_and_Savings" localSheetId="22">#REF!</definedName>
    <definedName name="EE_Table_03.___Expenditure_and_Savings" localSheetId="23">#REF!</definedName>
    <definedName name="EE_Table_03.___Expenditure_and_Savings" localSheetId="34">#REF!</definedName>
    <definedName name="EE_Table_03.___Expenditure_and_Savings" localSheetId="35">#REF!</definedName>
    <definedName name="EE_Table_03.___Expenditure_and_Savings" localSheetId="36">#REF!</definedName>
    <definedName name="EE_Table_03.___Expenditure_and_Savings" localSheetId="37">#REF!</definedName>
    <definedName name="EE_Table_03.___Expenditure_and_Savings" localSheetId="38">#REF!</definedName>
    <definedName name="EE_Table_03.___Expenditure_and_Savings" localSheetId="39">#REF!</definedName>
    <definedName name="EE_Table_03.___Expenditure_and_Savings" localSheetId="59">#REF!</definedName>
    <definedName name="EE_Table_03.___Expenditure_and_Savings" localSheetId="67">#REF!</definedName>
    <definedName name="EE_Table_03.___Expenditure_and_Savings" localSheetId="17">#REF!</definedName>
    <definedName name="EE_Table_03.___Expenditure_and_Savings" localSheetId="87">#REF!</definedName>
    <definedName name="EE_Table_03.___Expenditure_and_Savings" localSheetId="90">#REF!</definedName>
    <definedName name="EE_Table_03.___Expenditure_and_Savings" localSheetId="92">#REF!</definedName>
    <definedName name="EE_Table_03.___Expenditure_and_Savings" localSheetId="93">#REF!</definedName>
    <definedName name="EE_Table_03.___Expenditure_and_Savings" localSheetId="18">#REF!</definedName>
    <definedName name="EE_Table_03.___Expenditure_and_Savings" localSheetId="98">#REF!</definedName>
    <definedName name="EE_Table_03.___Expenditure_and_Savings" localSheetId="99">#REF!</definedName>
    <definedName name="EE_Table_03.___Expenditure_and_Savings" localSheetId="21">#REF!</definedName>
    <definedName name="EE_Table_03.___Expenditure_and_Savings" localSheetId="24">#REF!</definedName>
    <definedName name="EE_Table_03.___Expenditure_and_Savings">#REF!</definedName>
    <definedName name="EE_Table_04.___Consumer_Price_Indices____1" localSheetId="16">#REF!</definedName>
    <definedName name="EE_Table_04.___Consumer_Price_Indices____1" localSheetId="19">#REF!</definedName>
    <definedName name="EE_Table_04.___Consumer_Price_Indices____1" localSheetId="20">#REF!</definedName>
    <definedName name="EE_Table_04.___Consumer_Price_Indices____1" localSheetId="22">#REF!</definedName>
    <definedName name="EE_Table_04.___Consumer_Price_Indices____1" localSheetId="23">#REF!</definedName>
    <definedName name="EE_Table_04.___Consumer_Price_Indices____1" localSheetId="34">#REF!</definedName>
    <definedName name="EE_Table_04.___Consumer_Price_Indices____1" localSheetId="35">#REF!</definedName>
    <definedName name="EE_Table_04.___Consumer_Price_Indices____1" localSheetId="36">#REF!</definedName>
    <definedName name="EE_Table_04.___Consumer_Price_Indices____1" localSheetId="37">#REF!</definedName>
    <definedName name="EE_Table_04.___Consumer_Price_Indices____1" localSheetId="38">#REF!</definedName>
    <definedName name="EE_Table_04.___Consumer_Price_Indices____1" localSheetId="39">#REF!</definedName>
    <definedName name="EE_Table_04.___Consumer_Price_Indices____1" localSheetId="59">#REF!</definedName>
    <definedName name="EE_Table_04.___Consumer_Price_Indices____1" localSheetId="67">#REF!</definedName>
    <definedName name="EE_Table_04.___Consumer_Price_Indices____1" localSheetId="17">#REF!</definedName>
    <definedName name="EE_Table_04.___Consumer_Price_Indices____1" localSheetId="87">#REF!</definedName>
    <definedName name="EE_Table_04.___Consumer_Price_Indices____1" localSheetId="90">#REF!</definedName>
    <definedName name="EE_Table_04.___Consumer_Price_Indices____1" localSheetId="92">#REF!</definedName>
    <definedName name="EE_Table_04.___Consumer_Price_Indices____1" localSheetId="93">#REF!</definedName>
    <definedName name="EE_Table_04.___Consumer_Price_Indices____1" localSheetId="18">#REF!</definedName>
    <definedName name="EE_Table_04.___Consumer_Price_Indices____1" localSheetId="98">#REF!</definedName>
    <definedName name="EE_Table_04.___Consumer_Price_Indices____1" localSheetId="99">#REF!</definedName>
    <definedName name="EE_Table_04.___Consumer_Price_Indices____1" localSheetId="21">#REF!</definedName>
    <definedName name="EE_Table_04.___Consumer_Price_Indices____1" localSheetId="24">#REF!</definedName>
    <definedName name="EE_Table_04.___Consumer_Price_Indices____1">#REF!</definedName>
    <definedName name="EE_Table_16.__National_Accounts_at_Current_Prices" localSheetId="16">#REF!</definedName>
    <definedName name="EE_Table_16.__National_Accounts_at_Current_Prices" localSheetId="34">#REF!</definedName>
    <definedName name="EE_Table_16.__National_Accounts_at_Current_Prices" localSheetId="35">#REF!</definedName>
    <definedName name="EE_Table_16.__National_Accounts_at_Current_Prices" localSheetId="36">#REF!</definedName>
    <definedName name="EE_Table_16.__National_Accounts_at_Current_Prices" localSheetId="37">#REF!</definedName>
    <definedName name="EE_Table_16.__National_Accounts_at_Current_Prices" localSheetId="38">#REF!</definedName>
    <definedName name="EE_Table_16.__National_Accounts_at_Current_Prices" localSheetId="39">#REF!</definedName>
    <definedName name="EE_Table_16.__National_Accounts_at_Current_Prices" localSheetId="17">#REF!</definedName>
    <definedName name="EE_Table_16.__National_Accounts_at_Current_Prices" localSheetId="90">#REF!</definedName>
    <definedName name="EE_Table_16.__National_Accounts_at_Current_Prices" localSheetId="92">#REF!</definedName>
    <definedName name="EE_Table_16.__National_Accounts_at_Current_Prices" localSheetId="93">#REF!</definedName>
    <definedName name="EE_Table_16.__National_Accounts_at_Current_Prices">#REF!</definedName>
    <definedName name="EE_Table_17___Real_Gross_Domestic_Expenditure" localSheetId="16">#REF!</definedName>
    <definedName name="EE_Table_17___Real_Gross_Domestic_Expenditure" localSheetId="34">#REF!</definedName>
    <definedName name="EE_Table_17___Real_Gross_Domestic_Expenditure" localSheetId="35">#REF!</definedName>
    <definedName name="EE_Table_17___Real_Gross_Domestic_Expenditure" localSheetId="36">#REF!</definedName>
    <definedName name="EE_Table_17___Real_Gross_Domestic_Expenditure" localSheetId="37">#REF!</definedName>
    <definedName name="EE_Table_17___Real_Gross_Domestic_Expenditure" localSheetId="38">#REF!</definedName>
    <definedName name="EE_Table_17___Real_Gross_Domestic_Expenditure" localSheetId="39">#REF!</definedName>
    <definedName name="EE_Table_17___Real_Gross_Domestic_Expenditure" localSheetId="17">#REF!</definedName>
    <definedName name="EE_Table_17___Real_Gross_Domestic_Expenditure" localSheetId="90">#REF!</definedName>
    <definedName name="EE_Table_17___Real_Gross_Domestic_Expenditure" localSheetId="92">#REF!</definedName>
    <definedName name="EE_Table_17___Real_Gross_Domestic_Expenditure" localSheetId="93">#REF!</definedName>
    <definedName name="EE_Table_17___Real_Gross_Domestic_Expenditure">#REF!</definedName>
    <definedName name="EE_Table_18.__Real_Gross_Domestic_Product_by_Sector" localSheetId="16">#REF!</definedName>
    <definedName name="EE_Table_18.__Real_Gross_Domestic_Product_by_Sector" localSheetId="34">#REF!</definedName>
    <definedName name="EE_Table_18.__Real_Gross_Domestic_Product_by_Sector" localSheetId="35">#REF!</definedName>
    <definedName name="EE_Table_18.__Real_Gross_Domestic_Product_by_Sector" localSheetId="36">#REF!</definedName>
    <definedName name="EE_Table_18.__Real_Gross_Domestic_Product_by_Sector" localSheetId="37">#REF!</definedName>
    <definedName name="EE_Table_18.__Real_Gross_Domestic_Product_by_Sector" localSheetId="38">#REF!</definedName>
    <definedName name="EE_Table_18.__Real_Gross_Domestic_Product_by_Sector" localSheetId="39">#REF!</definedName>
    <definedName name="EE_Table_18.__Real_Gross_Domestic_Product_by_Sector" localSheetId="17">#REF!</definedName>
    <definedName name="EE_Table_18.__Real_Gross_Domestic_Product_by_Sector" localSheetId="90">#REF!</definedName>
    <definedName name="EE_Table_18.__Real_Gross_Domestic_Product_by_Sector" localSheetId="92">#REF!</definedName>
    <definedName name="EE_Table_18.__Real_Gross_Domestic_Product_by_Sector" localSheetId="93">#REF!</definedName>
    <definedName name="EE_Table_18.__Real_Gross_Domestic_Product_by_Sector">#REF!</definedName>
    <definedName name="EE_Table_19.__Gross_Domestic_Investment" localSheetId="16">#REF!</definedName>
    <definedName name="EE_Table_19.__Gross_Domestic_Investment" localSheetId="34">#REF!</definedName>
    <definedName name="EE_Table_19.__Gross_Domestic_Investment" localSheetId="35">#REF!</definedName>
    <definedName name="EE_Table_19.__Gross_Domestic_Investment" localSheetId="36">#REF!</definedName>
    <definedName name="EE_Table_19.__Gross_Domestic_Investment" localSheetId="37">#REF!</definedName>
    <definedName name="EE_Table_19.__Gross_Domestic_Investment" localSheetId="38">#REF!</definedName>
    <definedName name="EE_Table_19.__Gross_Domestic_Investment" localSheetId="39">#REF!</definedName>
    <definedName name="EE_Table_19.__Gross_Domestic_Investment" localSheetId="17">#REF!</definedName>
    <definedName name="EE_Table_19.__Gross_Domestic_Investment" localSheetId="90">#REF!</definedName>
    <definedName name="EE_Table_19.__Gross_Domestic_Investment" localSheetId="92">#REF!</definedName>
    <definedName name="EE_Table_19.__Gross_Domestic_Investment" localSheetId="93">#REF!</definedName>
    <definedName name="EE_Table_19.__Gross_Domestic_Investment">#REF!</definedName>
    <definedName name="EE_Table_20.__Selected_Agricultural_Sector_Statistics" localSheetId="16">#REF!</definedName>
    <definedName name="EE_Table_20.__Selected_Agricultural_Sector_Statistics" localSheetId="34">#REF!</definedName>
    <definedName name="EE_Table_20.__Selected_Agricultural_Sector_Statistics" localSheetId="35">#REF!</definedName>
    <definedName name="EE_Table_20.__Selected_Agricultural_Sector_Statistics" localSheetId="36">#REF!</definedName>
    <definedName name="EE_Table_20.__Selected_Agricultural_Sector_Statistics" localSheetId="37">#REF!</definedName>
    <definedName name="EE_Table_20.__Selected_Agricultural_Sector_Statistics" localSheetId="38">#REF!</definedName>
    <definedName name="EE_Table_20.__Selected_Agricultural_Sector_Statistics" localSheetId="39">#REF!</definedName>
    <definedName name="EE_Table_20.__Selected_Agricultural_Sector_Statistics" localSheetId="17">#REF!</definedName>
    <definedName name="EE_Table_20.__Selected_Agricultural_Sector_Statistics" localSheetId="90">#REF!</definedName>
    <definedName name="EE_Table_20.__Selected_Agricultural_Sector_Statistics" localSheetId="92">#REF!</definedName>
    <definedName name="EE_Table_20.__Selected_Agricultural_Sector_Statistics" localSheetId="93">#REF!</definedName>
    <definedName name="EE_Table_20.__Selected_Agricultural_Sector_Statistics">#REF!</definedName>
    <definedName name="EE_Table_20.5__Ag_Sector_Statistics__concluded" localSheetId="16">#REF!</definedName>
    <definedName name="EE_Table_20.5__Ag_Sector_Statistics__concluded" localSheetId="34">#REF!</definedName>
    <definedName name="EE_Table_20.5__Ag_Sector_Statistics__concluded" localSheetId="35">#REF!</definedName>
    <definedName name="EE_Table_20.5__Ag_Sector_Statistics__concluded" localSheetId="36">#REF!</definedName>
    <definedName name="EE_Table_20.5__Ag_Sector_Statistics__concluded" localSheetId="37">#REF!</definedName>
    <definedName name="EE_Table_20.5__Ag_Sector_Statistics__concluded" localSheetId="38">#REF!</definedName>
    <definedName name="EE_Table_20.5__Ag_Sector_Statistics__concluded" localSheetId="39">#REF!</definedName>
    <definedName name="EE_Table_20.5__Ag_Sector_Statistics__concluded" localSheetId="17">#REF!</definedName>
    <definedName name="EE_Table_20.5__Ag_Sector_Statistics__concluded" localSheetId="90">#REF!</definedName>
    <definedName name="EE_Table_20.5__Ag_Sector_Statistics__concluded" localSheetId="92">#REF!</definedName>
    <definedName name="EE_Table_20.5__Ag_Sector_Statistics__concluded" localSheetId="93">#REF!</definedName>
    <definedName name="EE_Table_20.5__Ag_Sector_Statistics__concluded">#REF!</definedName>
    <definedName name="EE_Table_21.__Manufacturing_Production" localSheetId="16">#REF!</definedName>
    <definedName name="EE_Table_21.__Manufacturing_Production" localSheetId="34">#REF!</definedName>
    <definedName name="EE_Table_21.__Manufacturing_Production" localSheetId="35">#REF!</definedName>
    <definedName name="EE_Table_21.__Manufacturing_Production" localSheetId="36">#REF!</definedName>
    <definedName name="EE_Table_21.__Manufacturing_Production" localSheetId="37">#REF!</definedName>
    <definedName name="EE_Table_21.__Manufacturing_Production" localSheetId="38">#REF!</definedName>
    <definedName name="EE_Table_21.__Manufacturing_Production" localSheetId="39">#REF!</definedName>
    <definedName name="EE_Table_21.__Manufacturing_Production" localSheetId="17">#REF!</definedName>
    <definedName name="EE_Table_21.__Manufacturing_Production" localSheetId="90">#REF!</definedName>
    <definedName name="EE_Table_21.__Manufacturing_Production" localSheetId="92">#REF!</definedName>
    <definedName name="EE_Table_21.__Manufacturing_Production" localSheetId="93">#REF!</definedName>
    <definedName name="EE_Table_21.__Manufacturing_Production">#REF!</definedName>
    <definedName name="EE_Table_22.__Production_Exports_and_Imports_of_Petroleum" localSheetId="16">#REF!</definedName>
    <definedName name="EE_Table_22.__Production_Exports_and_Imports_of_Petroleum" localSheetId="34">#REF!</definedName>
    <definedName name="EE_Table_22.__Production_Exports_and_Imports_of_Petroleum" localSheetId="35">#REF!</definedName>
    <definedName name="EE_Table_22.__Production_Exports_and_Imports_of_Petroleum" localSheetId="36">#REF!</definedName>
    <definedName name="EE_Table_22.__Production_Exports_and_Imports_of_Petroleum" localSheetId="37">#REF!</definedName>
    <definedName name="EE_Table_22.__Production_Exports_and_Imports_of_Petroleum" localSheetId="38">#REF!</definedName>
    <definedName name="EE_Table_22.__Production_Exports_and_Imports_of_Petroleum" localSheetId="39">#REF!</definedName>
    <definedName name="EE_Table_22.__Production_Exports_and_Imports_of_Petroleum" localSheetId="17">#REF!</definedName>
    <definedName name="EE_Table_22.__Production_Exports_and_Imports_of_Petroleum" localSheetId="90">#REF!</definedName>
    <definedName name="EE_Table_22.__Production_Exports_and_Imports_of_Petroleum" localSheetId="92">#REF!</definedName>
    <definedName name="EE_Table_22.__Production_Exports_and_Imports_of_Petroleum" localSheetId="93">#REF!</definedName>
    <definedName name="EE_Table_22.__Production_Exports_and_Imports_of_Petroleum">#REF!</definedName>
    <definedName name="EE_Table_23.__Retail_Prices_for_Petroleum_Products" localSheetId="16">#REF!</definedName>
    <definedName name="EE_Table_23.__Retail_Prices_for_Petroleum_Products" localSheetId="34">#REF!</definedName>
    <definedName name="EE_Table_23.__Retail_Prices_for_Petroleum_Products" localSheetId="35">#REF!</definedName>
    <definedName name="EE_Table_23.__Retail_Prices_for_Petroleum_Products" localSheetId="36">#REF!</definedName>
    <definedName name="EE_Table_23.__Retail_Prices_for_Petroleum_Products" localSheetId="37">#REF!</definedName>
    <definedName name="EE_Table_23.__Retail_Prices_for_Petroleum_Products" localSheetId="38">#REF!</definedName>
    <definedName name="EE_Table_23.__Retail_Prices_for_Petroleum_Products" localSheetId="39">#REF!</definedName>
    <definedName name="EE_Table_23.__Retail_Prices_for_Petroleum_Products" localSheetId="17">#REF!</definedName>
    <definedName name="EE_Table_23.__Retail_Prices_for_Petroleum_Products" localSheetId="90">#REF!</definedName>
    <definedName name="EE_Table_23.__Retail_Prices_for_Petroleum_Products" localSheetId="92">#REF!</definedName>
    <definedName name="EE_Table_23.__Retail_Prices_for_Petroleum_Products" localSheetId="93">#REF!</definedName>
    <definedName name="EE_Table_23.__Retail_Prices_for_Petroleum_Products">#REF!</definedName>
    <definedName name="EE_Table_24.__Consumption_of_Petroleum_and_Derivatives" localSheetId="16">#REF!</definedName>
    <definedName name="EE_Table_24.__Consumption_of_Petroleum_and_Derivatives" localSheetId="34">#REF!</definedName>
    <definedName name="EE_Table_24.__Consumption_of_Petroleum_and_Derivatives" localSheetId="35">#REF!</definedName>
    <definedName name="EE_Table_24.__Consumption_of_Petroleum_and_Derivatives" localSheetId="36">#REF!</definedName>
    <definedName name="EE_Table_24.__Consumption_of_Petroleum_and_Derivatives" localSheetId="37">#REF!</definedName>
    <definedName name="EE_Table_24.__Consumption_of_Petroleum_and_Derivatives" localSheetId="38">#REF!</definedName>
    <definedName name="EE_Table_24.__Consumption_of_Petroleum_and_Derivatives" localSheetId="39">#REF!</definedName>
    <definedName name="EE_Table_24.__Consumption_of_Petroleum_and_Derivatives" localSheetId="17">#REF!</definedName>
    <definedName name="EE_Table_24.__Consumption_of_Petroleum_and_Derivatives" localSheetId="90">#REF!</definedName>
    <definedName name="EE_Table_24.__Consumption_of_Petroleum_and_Derivatives" localSheetId="92">#REF!</definedName>
    <definedName name="EE_Table_24.__Consumption_of_Petroleum_and_Derivatives" localSheetId="93">#REF!</definedName>
    <definedName name="EE_Table_24.__Consumption_of_Petroleum_and_Derivatives">#REF!</definedName>
    <definedName name="EE_Table_25.__Production_and_Distribution_Electricity" localSheetId="16">#REF!</definedName>
    <definedName name="EE_Table_25.__Production_and_Distribution_Electricity" localSheetId="34">#REF!</definedName>
    <definedName name="EE_Table_25.__Production_and_Distribution_Electricity" localSheetId="35">#REF!</definedName>
    <definedName name="EE_Table_25.__Production_and_Distribution_Electricity" localSheetId="36">#REF!</definedName>
    <definedName name="EE_Table_25.__Production_and_Distribution_Electricity" localSheetId="37">#REF!</definedName>
    <definedName name="EE_Table_25.__Production_and_Distribution_Electricity" localSheetId="38">#REF!</definedName>
    <definedName name="EE_Table_25.__Production_and_Distribution_Electricity" localSheetId="39">#REF!</definedName>
    <definedName name="EE_Table_25.__Production_and_Distribution_Electricity" localSheetId="17">#REF!</definedName>
    <definedName name="EE_Table_25.__Production_and_Distribution_Electricity" localSheetId="90">#REF!</definedName>
    <definedName name="EE_Table_25.__Production_and_Distribution_Electricity" localSheetId="92">#REF!</definedName>
    <definedName name="EE_Table_25.__Production_and_Distribution_Electricity" localSheetId="93">#REF!</definedName>
    <definedName name="EE_Table_25.__Production_and_Distribution_Electricity">#REF!</definedName>
    <definedName name="EE_Table_26.__Average_Price_of_Electricity" localSheetId="16">#REF!</definedName>
    <definedName name="EE_Table_26.__Average_Price_of_Electricity" localSheetId="34">#REF!</definedName>
    <definedName name="EE_Table_26.__Average_Price_of_Electricity" localSheetId="35">#REF!</definedName>
    <definedName name="EE_Table_26.__Average_Price_of_Electricity" localSheetId="36">#REF!</definedName>
    <definedName name="EE_Table_26.__Average_Price_of_Electricity" localSheetId="37">#REF!</definedName>
    <definedName name="EE_Table_26.__Average_Price_of_Electricity" localSheetId="38">#REF!</definedName>
    <definedName name="EE_Table_26.__Average_Price_of_Electricity" localSheetId="39">#REF!</definedName>
    <definedName name="EE_Table_26.__Average_Price_of_Electricity" localSheetId="17">#REF!</definedName>
    <definedName name="EE_Table_26.__Average_Price_of_Electricity" localSheetId="90">#REF!</definedName>
    <definedName name="EE_Table_26.__Average_Price_of_Electricity" localSheetId="92">#REF!</definedName>
    <definedName name="EE_Table_26.__Average_Price_of_Electricity" localSheetId="93">#REF!</definedName>
    <definedName name="EE_Table_26.__Average_Price_of_Electricity">#REF!</definedName>
    <definedName name="EE_Table_27.__Guatemala___Consumer_Price_Indices__1" localSheetId="16">#REF!</definedName>
    <definedName name="EE_Table_27.__Guatemala___Consumer_Price_Indices__1" localSheetId="34">#REF!</definedName>
    <definedName name="EE_Table_27.__Guatemala___Consumer_Price_Indices__1" localSheetId="35">#REF!</definedName>
    <definedName name="EE_Table_27.__Guatemala___Consumer_Price_Indices__1" localSheetId="36">#REF!</definedName>
    <definedName name="EE_Table_27.__Guatemala___Consumer_Price_Indices__1" localSheetId="37">#REF!</definedName>
    <definedName name="EE_Table_27.__Guatemala___Consumer_Price_Indices__1" localSheetId="38">#REF!</definedName>
    <definedName name="EE_Table_27.__Guatemala___Consumer_Price_Indices__1" localSheetId="39">#REF!</definedName>
    <definedName name="EE_Table_27.__Guatemala___Consumer_Price_Indices__1" localSheetId="17">#REF!</definedName>
    <definedName name="EE_Table_27.__Guatemala___Consumer_Price_Indices__1" localSheetId="90">#REF!</definedName>
    <definedName name="EE_Table_27.__Guatemala___Consumer_Price_Indices__1" localSheetId="92">#REF!</definedName>
    <definedName name="EE_Table_27.__Guatemala___Consumer_Price_Indices__1" localSheetId="93">#REF!</definedName>
    <definedName name="EE_Table_27.__Guatemala___Consumer_Price_Indices__1">#REF!</definedName>
    <definedName name="EE_Table_28._Guatemala___Selected_Wage_Indicators_1" localSheetId="16">#REF!</definedName>
    <definedName name="EE_Table_28._Guatemala___Selected_Wage_Indicators_1" localSheetId="34">#REF!</definedName>
    <definedName name="EE_Table_28._Guatemala___Selected_Wage_Indicators_1" localSheetId="35">#REF!</definedName>
    <definedName name="EE_Table_28._Guatemala___Selected_Wage_Indicators_1" localSheetId="36">#REF!</definedName>
    <definedName name="EE_Table_28._Guatemala___Selected_Wage_Indicators_1" localSheetId="37">#REF!</definedName>
    <definedName name="EE_Table_28._Guatemala___Selected_Wage_Indicators_1" localSheetId="38">#REF!</definedName>
    <definedName name="EE_Table_28._Guatemala___Selected_Wage_Indicators_1" localSheetId="39">#REF!</definedName>
    <definedName name="EE_Table_28._Guatemala___Selected_Wage_Indicators_1" localSheetId="17">#REF!</definedName>
    <definedName name="EE_Table_28._Guatemala___Selected_Wage_Indicators_1" localSheetId="90">#REF!</definedName>
    <definedName name="EE_Table_28._Guatemala___Selected_Wage_Indicators_1" localSheetId="92">#REF!</definedName>
    <definedName name="EE_Table_28._Guatemala___Selected_Wage_Indicators_1" localSheetId="93">#REF!</definedName>
    <definedName name="EE_Table_28._Guatemala___Selected_Wage_Indicators_1">#REF!</definedName>
    <definedName name="EE_Table_29.__Minimum_Monthly_Wages_by_Economic_Activity" localSheetId="16">#REF!</definedName>
    <definedName name="EE_Table_29.__Minimum_Monthly_Wages_by_Economic_Activity" localSheetId="34">#REF!</definedName>
    <definedName name="EE_Table_29.__Minimum_Monthly_Wages_by_Economic_Activity" localSheetId="35">#REF!</definedName>
    <definedName name="EE_Table_29.__Minimum_Monthly_Wages_by_Economic_Activity" localSheetId="36">#REF!</definedName>
    <definedName name="EE_Table_29.__Minimum_Monthly_Wages_by_Economic_Activity" localSheetId="37">#REF!</definedName>
    <definedName name="EE_Table_29.__Minimum_Monthly_Wages_by_Economic_Activity" localSheetId="38">#REF!</definedName>
    <definedName name="EE_Table_29.__Minimum_Monthly_Wages_by_Economic_Activity" localSheetId="39">#REF!</definedName>
    <definedName name="EE_Table_29.__Minimum_Monthly_Wages_by_Economic_Activity" localSheetId="17">#REF!</definedName>
    <definedName name="EE_Table_29.__Minimum_Monthly_Wages_by_Economic_Activity" localSheetId="90">#REF!</definedName>
    <definedName name="EE_Table_29.__Minimum_Monthly_Wages_by_Economic_Activity" localSheetId="92">#REF!</definedName>
    <definedName name="EE_Table_29.__Minimum_Monthly_Wages_by_Economic_Activity" localSheetId="93">#REF!</definedName>
    <definedName name="EE_Table_29.__Minimum_Monthly_Wages_by_Economic_Activity">#REF!</definedName>
    <definedName name="EE_Table_30._Guatemala___Selected_Employment_and_Labor_Productivity_Indicators" localSheetId="16">#REF!</definedName>
    <definedName name="EE_Table_30._Guatemala___Selected_Employment_and_Labor_Productivity_Indicators" localSheetId="34">#REF!</definedName>
    <definedName name="EE_Table_30._Guatemala___Selected_Employment_and_Labor_Productivity_Indicators" localSheetId="35">#REF!</definedName>
    <definedName name="EE_Table_30._Guatemala___Selected_Employment_and_Labor_Productivity_Indicators" localSheetId="36">#REF!</definedName>
    <definedName name="EE_Table_30._Guatemala___Selected_Employment_and_Labor_Productivity_Indicators" localSheetId="37">#REF!</definedName>
    <definedName name="EE_Table_30._Guatemala___Selected_Employment_and_Labor_Productivity_Indicators" localSheetId="38">#REF!</definedName>
    <definedName name="EE_Table_30._Guatemala___Selected_Employment_and_Labor_Productivity_Indicators" localSheetId="39">#REF!</definedName>
    <definedName name="EE_Table_30._Guatemala___Selected_Employment_and_Labor_Productivity_Indicators" localSheetId="17">#REF!</definedName>
    <definedName name="EE_Table_30._Guatemala___Selected_Employment_and_Labor_Productivity_Indicators" localSheetId="90">#REF!</definedName>
    <definedName name="EE_Table_30._Guatemala___Selected_Employment_and_Labor_Productivity_Indicators" localSheetId="92">#REF!</definedName>
    <definedName name="EE_Table_30._Guatemala___Selected_Employment_and_Labor_Productivity_Indicators" localSheetId="93">#REF!</definedName>
    <definedName name="EE_Table_30._Guatemala___Selected_Employment_and_Labor_Productivity_Indicators">#REF!</definedName>
    <definedName name="EE_Table_31._Wage_and_Employment_Indicators_1" localSheetId="16">#REF!</definedName>
    <definedName name="EE_Table_31._Wage_and_Employment_Indicators_1" localSheetId="34">#REF!</definedName>
    <definedName name="EE_Table_31._Wage_and_Employment_Indicators_1" localSheetId="35">#REF!</definedName>
    <definedName name="EE_Table_31._Wage_and_Employment_Indicators_1" localSheetId="36">#REF!</definedName>
    <definedName name="EE_Table_31._Wage_and_Employment_Indicators_1" localSheetId="37">#REF!</definedName>
    <definedName name="EE_Table_31._Wage_and_Employment_Indicators_1" localSheetId="38">#REF!</definedName>
    <definedName name="EE_Table_31._Wage_and_Employment_Indicators_1" localSheetId="39">#REF!</definedName>
    <definedName name="EE_Table_31._Wage_and_Employment_Indicators_1" localSheetId="17">#REF!</definedName>
    <definedName name="EE_Table_31._Wage_and_Employment_Indicators_1" localSheetId="90">#REF!</definedName>
    <definedName name="EE_Table_31._Wage_and_Employment_Indicators_1" localSheetId="92">#REF!</definedName>
    <definedName name="EE_Table_31._Wage_and_Employment_Indicators_1" localSheetId="93">#REF!</definedName>
    <definedName name="EE_Table_31._Wage_and_Employment_Indicators_1">#REF!</definedName>
    <definedName name="EE_Table_32_ULC_PROD_indicators" localSheetId="16">#REF!</definedName>
    <definedName name="EE_Table_32_ULC_PROD_indicators" localSheetId="34">#REF!</definedName>
    <definedName name="EE_Table_32_ULC_PROD_indicators" localSheetId="35">#REF!</definedName>
    <definedName name="EE_Table_32_ULC_PROD_indicators" localSheetId="36">#REF!</definedName>
    <definedName name="EE_Table_32_ULC_PROD_indicators" localSheetId="37">#REF!</definedName>
    <definedName name="EE_Table_32_ULC_PROD_indicators" localSheetId="38">#REF!</definedName>
    <definedName name="EE_Table_32_ULC_PROD_indicators" localSheetId="39">#REF!</definedName>
    <definedName name="EE_Table_32_ULC_PROD_indicators" localSheetId="17">#REF!</definedName>
    <definedName name="EE_Table_32_ULC_PROD_indicators" localSheetId="90">#REF!</definedName>
    <definedName name="EE_Table_32_ULC_PROD_indicators" localSheetId="92">#REF!</definedName>
    <definedName name="EE_Table_32_ULC_PROD_indicators" localSheetId="93">#REF!</definedName>
    <definedName name="EE_Table_32_ULC_PROD_indicators">#REF!</definedName>
    <definedName name="EE_Table_33_Indicators_of_Competitiveness" localSheetId="16">#REF!</definedName>
    <definedName name="EE_Table_33_Indicators_of_Competitiveness" localSheetId="34">#REF!</definedName>
    <definedName name="EE_Table_33_Indicators_of_Competitiveness" localSheetId="35">#REF!</definedName>
    <definedName name="EE_Table_33_Indicators_of_Competitiveness" localSheetId="36">#REF!</definedName>
    <definedName name="EE_Table_33_Indicators_of_Competitiveness" localSheetId="37">#REF!</definedName>
    <definedName name="EE_Table_33_Indicators_of_Competitiveness" localSheetId="38">#REF!</definedName>
    <definedName name="EE_Table_33_Indicators_of_Competitiveness" localSheetId="39">#REF!</definedName>
    <definedName name="EE_Table_33_Indicators_of_Competitiveness" localSheetId="17">#REF!</definedName>
    <definedName name="EE_Table_33_Indicators_of_Competitiveness" localSheetId="90">#REF!</definedName>
    <definedName name="EE_Table_33_Indicators_of_Competitiveness" localSheetId="92">#REF!</definedName>
    <definedName name="EE_Table_33_Indicators_of_Competitiveness" localSheetId="93">#REF!</definedName>
    <definedName name="EE_Table_33_Indicators_of_Competitiveness">#REF!</definedName>
    <definedName name="eee" localSheetId="16" hidden="1">{"Tab1",#N/A,FALSE,"P";"Tab2",#N/A,FALSE,"P"}</definedName>
    <definedName name="eee" localSheetId="19" hidden="1">{"Tab1",#N/A,FALSE,"P";"Tab2",#N/A,FALSE,"P"}</definedName>
    <definedName name="eee" localSheetId="20" hidden="1">{"Tab1",#N/A,FALSE,"P";"Tab2",#N/A,FALSE,"P"}</definedName>
    <definedName name="eee" localSheetId="22" hidden="1">{"Tab1",#N/A,FALSE,"P";"Tab2",#N/A,FALSE,"P"}</definedName>
    <definedName name="eee" localSheetId="23" hidden="1">{"Tab1",#N/A,FALSE,"P";"Tab2",#N/A,FALSE,"P"}</definedName>
    <definedName name="eee" localSheetId="26" hidden="1">{"Tab1",#N/A,FALSE,"P";"Tab2",#N/A,FALSE,"P"}</definedName>
    <definedName name="eee" localSheetId="27" hidden="1">{"Tab1",#N/A,FALSE,"P";"Tab2",#N/A,FALSE,"P"}</definedName>
    <definedName name="eee" localSheetId="103" hidden="1">{"Tab1",#N/A,FALSE,"P";"Tab2",#N/A,FALSE,"P"}</definedName>
    <definedName name="eee" localSheetId="29" hidden="1">{"Tab1",#N/A,FALSE,"P";"Tab2",#N/A,FALSE,"P"}</definedName>
    <definedName name="eee" localSheetId="28" hidden="1">{"Tab1",#N/A,FALSE,"P";"Tab2",#N/A,FALSE,"P"}</definedName>
    <definedName name="eee" localSheetId="31" hidden="1">{"Tab1",#N/A,FALSE,"P";"Tab2",#N/A,FALSE,"P"}</definedName>
    <definedName name="eee" localSheetId="34" hidden="1">{"Tab1",#N/A,FALSE,"P";"Tab2",#N/A,FALSE,"P"}</definedName>
    <definedName name="eee" localSheetId="35" hidden="1">{"Tab1",#N/A,FALSE,"P";"Tab2",#N/A,FALSE,"P"}</definedName>
    <definedName name="eee" localSheetId="36" hidden="1">{"Tab1",#N/A,FALSE,"P";"Tab2",#N/A,FALSE,"P"}</definedName>
    <definedName name="eee" localSheetId="37" hidden="1">{"Tab1",#N/A,FALSE,"P";"Tab2",#N/A,FALSE,"P"}</definedName>
    <definedName name="eee" localSheetId="38" hidden="1">{"Tab1",#N/A,FALSE,"P";"Tab2",#N/A,FALSE,"P"}</definedName>
    <definedName name="eee" localSheetId="39" hidden="1">{"Tab1",#N/A,FALSE,"P";"Tab2",#N/A,FALSE,"P"}</definedName>
    <definedName name="eee" localSheetId="2" hidden="1">{"Tab1",#N/A,FALSE,"P";"Tab2",#N/A,FALSE,"P"}</definedName>
    <definedName name="eee" localSheetId="40" hidden="1">{"Tab1",#N/A,FALSE,"P";"Tab2",#N/A,FALSE,"P"}</definedName>
    <definedName name="eee" localSheetId="41" hidden="1">{"Tab1",#N/A,FALSE,"P";"Tab2",#N/A,FALSE,"P"}</definedName>
    <definedName name="eee" localSheetId="42" hidden="1">{"Tab1",#N/A,FALSE,"P";"Tab2",#N/A,FALSE,"P"}</definedName>
    <definedName name="eee" localSheetId="43" hidden="1">{"Tab1",#N/A,FALSE,"P";"Tab2",#N/A,FALSE,"P"}</definedName>
    <definedName name="eee" localSheetId="44" hidden="1">{"Tab1",#N/A,FALSE,"P";"Tab2",#N/A,FALSE,"P"}</definedName>
    <definedName name="eee" localSheetId="59" hidden="1">{"Tab1",#N/A,FALSE,"P";"Tab2",#N/A,FALSE,"P"}</definedName>
    <definedName name="eee" localSheetId="60" hidden="1">{"Tab1",#N/A,FALSE,"P";"Tab2",#N/A,FALSE,"P"}</definedName>
    <definedName name="eee" localSheetId="63" hidden="1">{"Tab1",#N/A,FALSE,"P";"Tab2",#N/A,FALSE,"P"}</definedName>
    <definedName name="eee" localSheetId="64" hidden="1">{"Tab1",#N/A,FALSE,"P";"Tab2",#N/A,FALSE,"P"}</definedName>
    <definedName name="eee" localSheetId="15" hidden="1">{"Tab1",#N/A,FALSE,"P";"Tab2",#N/A,FALSE,"P"}</definedName>
    <definedName name="eee" localSheetId="66" hidden="1">{"Tab1",#N/A,FALSE,"P";"Tab2",#N/A,FALSE,"P"}</definedName>
    <definedName name="eee" localSheetId="67" hidden="1">{"Tab1",#N/A,FALSE,"P";"Tab2",#N/A,FALSE,"P"}</definedName>
    <definedName name="eee" localSheetId="17" hidden="1">{"Tab1",#N/A,FALSE,"P";"Tab2",#N/A,FALSE,"P"}</definedName>
    <definedName name="eee" localSheetId="82" hidden="1">{"Tab1",#N/A,FALSE,"P";"Tab2",#N/A,FALSE,"P"}</definedName>
    <definedName name="eee" localSheetId="83" hidden="1">{"Tab1",#N/A,FALSE,"P";"Tab2",#N/A,FALSE,"P"}</definedName>
    <definedName name="eee" localSheetId="84" hidden="1">{"Tab1",#N/A,FALSE,"P";"Tab2",#N/A,FALSE,"P"}</definedName>
    <definedName name="eee" localSheetId="85" hidden="1">{"Tab1",#N/A,FALSE,"P";"Tab2",#N/A,FALSE,"P"}</definedName>
    <definedName name="eee" localSheetId="86" hidden="1">{"Tab1",#N/A,FALSE,"P";"Tab2",#N/A,FALSE,"P"}</definedName>
    <definedName name="eee" localSheetId="87" hidden="1">{"Tab1",#N/A,FALSE,"P";"Tab2",#N/A,FALSE,"P"}</definedName>
    <definedName name="eee" localSheetId="90" hidden="1">{"Tab1",#N/A,FALSE,"P";"Tab2",#N/A,FALSE,"P"}</definedName>
    <definedName name="eee" localSheetId="92" hidden="1">{"Tab1",#N/A,FALSE,"P";"Tab2",#N/A,FALSE,"P"}</definedName>
    <definedName name="eee" localSheetId="93" hidden="1">{"Tab1",#N/A,FALSE,"P";"Tab2",#N/A,FALSE,"P"}</definedName>
    <definedName name="eee" localSheetId="18" hidden="1">{"Tab1",#N/A,FALSE,"P";"Tab2",#N/A,FALSE,"P"}</definedName>
    <definedName name="eee" localSheetId="94" hidden="1">{"Tab1",#N/A,FALSE,"P";"Tab2",#N/A,FALSE,"P"}</definedName>
    <definedName name="eee" localSheetId="95" hidden="1">{"Tab1",#N/A,FALSE,"P";"Tab2",#N/A,FALSE,"P"}</definedName>
    <definedName name="eee" localSheetId="98" hidden="1">{"Tab1",#N/A,FALSE,"P";"Tab2",#N/A,FALSE,"P"}</definedName>
    <definedName name="eee" localSheetId="99" hidden="1">{"Tab1",#N/A,FALSE,"P";"Tab2",#N/A,FALSE,"P"}</definedName>
    <definedName name="eee" localSheetId="101" hidden="1">{"Tab1",#N/A,FALSE,"P";"Tab2",#N/A,FALSE,"P"}</definedName>
    <definedName name="eee" localSheetId="102" hidden="1">{"Tab1",#N/A,FALSE,"P";"Tab2",#N/A,FALSE,"P"}</definedName>
    <definedName name="eee" localSheetId="21" hidden="1">{"Tab1",#N/A,FALSE,"P";"Tab2",#N/A,FALSE,"P"}</definedName>
    <definedName name="eee" localSheetId="24" hidden="1">{"Tab1",#N/A,FALSE,"P";"Tab2",#N/A,FALSE,"P"}</definedName>
    <definedName name="eee" localSheetId="25" hidden="1">{"Tab1",#N/A,FALSE,"P";"Tab2",#N/A,FALSE,"P"}</definedName>
    <definedName name="eee" localSheetId="96" hidden="1">{"Tab1",#N/A,FALSE,"P";"Tab2",#N/A,FALSE,"P"}</definedName>
    <definedName name="eee" localSheetId="97" hidden="1">{"Tab1",#N/A,FALSE,"P";"Tab2",#N/A,FALSE,"P"}</definedName>
    <definedName name="eee" hidden="1">{"Tab1",#N/A,FALSE,"P";"Tab2",#N/A,FALSE,"P"}</definedName>
    <definedName name="eeee" localSheetId="16" hidden="1">{"Riqfin97",#N/A,FALSE,"Tran";"Riqfinpro",#N/A,FALSE,"Tran"}</definedName>
    <definedName name="eeee" localSheetId="19" hidden="1">{"Riqfin97",#N/A,FALSE,"Tran";"Riqfinpro",#N/A,FALSE,"Tran"}</definedName>
    <definedName name="eeee" localSheetId="20" hidden="1">{"Riqfin97",#N/A,FALSE,"Tran";"Riqfinpro",#N/A,FALSE,"Tran"}</definedName>
    <definedName name="eeee" localSheetId="22" hidden="1">{"Riqfin97",#N/A,FALSE,"Tran";"Riqfinpro",#N/A,FALSE,"Tran"}</definedName>
    <definedName name="eeee" localSheetId="23" hidden="1">{"Riqfin97",#N/A,FALSE,"Tran";"Riqfinpro",#N/A,FALSE,"Tran"}</definedName>
    <definedName name="eeee" localSheetId="26" hidden="1">{"Riqfin97",#N/A,FALSE,"Tran";"Riqfinpro",#N/A,FALSE,"Tran"}</definedName>
    <definedName name="eeee" localSheetId="27" hidden="1">{"Riqfin97",#N/A,FALSE,"Tran";"Riqfinpro",#N/A,FALSE,"Tran"}</definedName>
    <definedName name="eeee" localSheetId="103" hidden="1">{"Riqfin97",#N/A,FALSE,"Tran";"Riqfinpro",#N/A,FALSE,"Tran"}</definedName>
    <definedName name="eeee" localSheetId="29" hidden="1">{"Riqfin97",#N/A,FALSE,"Tran";"Riqfinpro",#N/A,FALSE,"Tran"}</definedName>
    <definedName name="eeee" localSheetId="28" hidden="1">{"Riqfin97",#N/A,FALSE,"Tran";"Riqfinpro",#N/A,FALSE,"Tran"}</definedName>
    <definedName name="eeee" localSheetId="31" hidden="1">{"Riqfin97",#N/A,FALSE,"Tran";"Riqfinpro",#N/A,FALSE,"Tran"}</definedName>
    <definedName name="eeee" localSheetId="34" hidden="1">{"Riqfin97",#N/A,FALSE,"Tran";"Riqfinpro",#N/A,FALSE,"Tran"}</definedName>
    <definedName name="eeee" localSheetId="35" hidden="1">{"Riqfin97",#N/A,FALSE,"Tran";"Riqfinpro",#N/A,FALSE,"Tran"}</definedName>
    <definedName name="eeee" localSheetId="36" hidden="1">{"Riqfin97",#N/A,FALSE,"Tran";"Riqfinpro",#N/A,FALSE,"Tran"}</definedName>
    <definedName name="eeee" localSheetId="37" hidden="1">{"Riqfin97",#N/A,FALSE,"Tran";"Riqfinpro",#N/A,FALSE,"Tran"}</definedName>
    <definedName name="eeee" localSheetId="38" hidden="1">{"Riqfin97",#N/A,FALSE,"Tran";"Riqfinpro",#N/A,FALSE,"Tran"}</definedName>
    <definedName name="eeee" localSheetId="39" hidden="1">{"Riqfin97",#N/A,FALSE,"Tran";"Riqfinpro",#N/A,FALSE,"Tran"}</definedName>
    <definedName name="eeee" localSheetId="2" hidden="1">{"Riqfin97",#N/A,FALSE,"Tran";"Riqfinpro",#N/A,FALSE,"Tran"}</definedName>
    <definedName name="eeee" localSheetId="40" hidden="1">{"Riqfin97",#N/A,FALSE,"Tran";"Riqfinpro",#N/A,FALSE,"Tran"}</definedName>
    <definedName name="eeee" localSheetId="41" hidden="1">{"Riqfin97",#N/A,FALSE,"Tran";"Riqfinpro",#N/A,FALSE,"Tran"}</definedName>
    <definedName name="eeee" localSheetId="42" hidden="1">{"Riqfin97",#N/A,FALSE,"Tran";"Riqfinpro",#N/A,FALSE,"Tran"}</definedName>
    <definedName name="eeee" localSheetId="43" hidden="1">{"Riqfin97",#N/A,FALSE,"Tran";"Riqfinpro",#N/A,FALSE,"Tran"}</definedName>
    <definedName name="eeee" localSheetId="44" hidden="1">{"Riqfin97",#N/A,FALSE,"Tran";"Riqfinpro",#N/A,FALSE,"Tran"}</definedName>
    <definedName name="eeee" localSheetId="59" hidden="1">{"Riqfin97",#N/A,FALSE,"Tran";"Riqfinpro",#N/A,FALSE,"Tran"}</definedName>
    <definedName name="eeee" localSheetId="60" hidden="1">{"Riqfin97",#N/A,FALSE,"Tran";"Riqfinpro",#N/A,FALSE,"Tran"}</definedName>
    <definedName name="eeee" localSheetId="63" hidden="1">{"Riqfin97",#N/A,FALSE,"Tran";"Riqfinpro",#N/A,FALSE,"Tran"}</definedName>
    <definedName name="eeee" localSheetId="64" hidden="1">{"Riqfin97",#N/A,FALSE,"Tran";"Riqfinpro",#N/A,FALSE,"Tran"}</definedName>
    <definedName name="eeee" localSheetId="15" hidden="1">{"Riqfin97",#N/A,FALSE,"Tran";"Riqfinpro",#N/A,FALSE,"Tran"}</definedName>
    <definedName name="eeee" localSheetId="66" hidden="1">{"Riqfin97",#N/A,FALSE,"Tran";"Riqfinpro",#N/A,FALSE,"Tran"}</definedName>
    <definedName name="eeee" localSheetId="67" hidden="1">{"Riqfin97",#N/A,FALSE,"Tran";"Riqfinpro",#N/A,FALSE,"Tran"}</definedName>
    <definedName name="eeee" localSheetId="17" hidden="1">{"Riqfin97",#N/A,FALSE,"Tran";"Riqfinpro",#N/A,FALSE,"Tran"}</definedName>
    <definedName name="eeee" localSheetId="82" hidden="1">{"Riqfin97",#N/A,FALSE,"Tran";"Riqfinpro",#N/A,FALSE,"Tran"}</definedName>
    <definedName name="eeee" localSheetId="83" hidden="1">{"Riqfin97",#N/A,FALSE,"Tran";"Riqfinpro",#N/A,FALSE,"Tran"}</definedName>
    <definedName name="eeee" localSheetId="84" hidden="1">{"Riqfin97",#N/A,FALSE,"Tran";"Riqfinpro",#N/A,FALSE,"Tran"}</definedName>
    <definedName name="eeee" localSheetId="85" hidden="1">{"Riqfin97",#N/A,FALSE,"Tran";"Riqfinpro",#N/A,FALSE,"Tran"}</definedName>
    <definedName name="eeee" localSheetId="86" hidden="1">{"Riqfin97",#N/A,FALSE,"Tran";"Riqfinpro",#N/A,FALSE,"Tran"}</definedName>
    <definedName name="eeee" localSheetId="87" hidden="1">{"Riqfin97",#N/A,FALSE,"Tran";"Riqfinpro",#N/A,FALSE,"Tran"}</definedName>
    <definedName name="eeee" localSheetId="90" hidden="1">{"Riqfin97",#N/A,FALSE,"Tran";"Riqfinpro",#N/A,FALSE,"Tran"}</definedName>
    <definedName name="eeee" localSheetId="92" hidden="1">{"Riqfin97",#N/A,FALSE,"Tran";"Riqfinpro",#N/A,FALSE,"Tran"}</definedName>
    <definedName name="eeee" localSheetId="93" hidden="1">{"Riqfin97",#N/A,FALSE,"Tran";"Riqfinpro",#N/A,FALSE,"Tran"}</definedName>
    <definedName name="eeee" localSheetId="18" hidden="1">{"Riqfin97",#N/A,FALSE,"Tran";"Riqfinpro",#N/A,FALSE,"Tran"}</definedName>
    <definedName name="eeee" localSheetId="94" hidden="1">{"Riqfin97",#N/A,FALSE,"Tran";"Riqfinpro",#N/A,FALSE,"Tran"}</definedName>
    <definedName name="eeee" localSheetId="95" hidden="1">{"Riqfin97",#N/A,FALSE,"Tran";"Riqfinpro",#N/A,FALSE,"Tran"}</definedName>
    <definedName name="eeee" localSheetId="98" hidden="1">{"Riqfin97",#N/A,FALSE,"Tran";"Riqfinpro",#N/A,FALSE,"Tran"}</definedName>
    <definedName name="eeee" localSheetId="99" hidden="1">{"Riqfin97",#N/A,FALSE,"Tran";"Riqfinpro",#N/A,FALSE,"Tran"}</definedName>
    <definedName name="eeee" localSheetId="101" hidden="1">{"Riqfin97",#N/A,FALSE,"Tran";"Riqfinpro",#N/A,FALSE,"Tran"}</definedName>
    <definedName name="eeee" localSheetId="102" hidden="1">{"Riqfin97",#N/A,FALSE,"Tran";"Riqfinpro",#N/A,FALSE,"Tran"}</definedName>
    <definedName name="eeee" localSheetId="21" hidden="1">{"Riqfin97",#N/A,FALSE,"Tran";"Riqfinpro",#N/A,FALSE,"Tran"}</definedName>
    <definedName name="eeee" localSheetId="24" hidden="1">{"Riqfin97",#N/A,FALSE,"Tran";"Riqfinpro",#N/A,FALSE,"Tran"}</definedName>
    <definedName name="eeee" localSheetId="25" hidden="1">{"Riqfin97",#N/A,FALSE,"Tran";"Riqfinpro",#N/A,FALSE,"Tran"}</definedName>
    <definedName name="eeee" localSheetId="96" hidden="1">{"Riqfin97",#N/A,FALSE,"Tran";"Riqfinpro",#N/A,FALSE,"Tran"}</definedName>
    <definedName name="eeee" localSheetId="97" hidden="1">{"Riqfin97",#N/A,FALSE,"Tran";"Riqfinpro",#N/A,FALSE,"Tran"}</definedName>
    <definedName name="eeee" hidden="1">{"Riqfin97",#N/A,FALSE,"Tran";"Riqfinpro",#N/A,FALSE,"Tran"}</definedName>
    <definedName name="eeeee" localSheetId="16" hidden="1">{"Riqfin97",#N/A,FALSE,"Tran";"Riqfinpro",#N/A,FALSE,"Tran"}</definedName>
    <definedName name="eeeee" localSheetId="19" hidden="1">{"Riqfin97",#N/A,FALSE,"Tran";"Riqfinpro",#N/A,FALSE,"Tran"}</definedName>
    <definedName name="eeeee" localSheetId="20" hidden="1">{"Riqfin97",#N/A,FALSE,"Tran";"Riqfinpro",#N/A,FALSE,"Tran"}</definedName>
    <definedName name="eeeee" localSheetId="22" hidden="1">{"Riqfin97",#N/A,FALSE,"Tran";"Riqfinpro",#N/A,FALSE,"Tran"}</definedName>
    <definedName name="eeeee" localSheetId="23" hidden="1">{"Riqfin97",#N/A,FALSE,"Tran";"Riqfinpro",#N/A,FALSE,"Tran"}</definedName>
    <definedName name="eeeee" localSheetId="26" hidden="1">{"Riqfin97",#N/A,FALSE,"Tran";"Riqfinpro",#N/A,FALSE,"Tran"}</definedName>
    <definedName name="eeeee" localSheetId="27" hidden="1">{"Riqfin97",#N/A,FALSE,"Tran";"Riqfinpro",#N/A,FALSE,"Tran"}</definedName>
    <definedName name="eeeee" localSheetId="103" hidden="1">{"Riqfin97",#N/A,FALSE,"Tran";"Riqfinpro",#N/A,FALSE,"Tran"}</definedName>
    <definedName name="eeeee" localSheetId="29" hidden="1">{"Riqfin97",#N/A,FALSE,"Tran";"Riqfinpro",#N/A,FALSE,"Tran"}</definedName>
    <definedName name="eeeee" localSheetId="28" hidden="1">{"Riqfin97",#N/A,FALSE,"Tran";"Riqfinpro",#N/A,FALSE,"Tran"}</definedName>
    <definedName name="eeeee" localSheetId="31" hidden="1">{"Riqfin97",#N/A,FALSE,"Tran";"Riqfinpro",#N/A,FALSE,"Tran"}</definedName>
    <definedName name="eeeee" localSheetId="34" hidden="1">{"Riqfin97",#N/A,FALSE,"Tran";"Riqfinpro",#N/A,FALSE,"Tran"}</definedName>
    <definedName name="eeeee" localSheetId="35" hidden="1">{"Riqfin97",#N/A,FALSE,"Tran";"Riqfinpro",#N/A,FALSE,"Tran"}</definedName>
    <definedName name="eeeee" localSheetId="36" hidden="1">{"Riqfin97",#N/A,FALSE,"Tran";"Riqfinpro",#N/A,FALSE,"Tran"}</definedName>
    <definedName name="eeeee" localSheetId="37" hidden="1">{"Riqfin97",#N/A,FALSE,"Tran";"Riqfinpro",#N/A,FALSE,"Tran"}</definedName>
    <definedName name="eeeee" localSheetId="38" hidden="1">{"Riqfin97",#N/A,FALSE,"Tran";"Riqfinpro",#N/A,FALSE,"Tran"}</definedName>
    <definedName name="eeeee" localSheetId="39" hidden="1">{"Riqfin97",#N/A,FALSE,"Tran";"Riqfinpro",#N/A,FALSE,"Tran"}</definedName>
    <definedName name="eeeee" localSheetId="2" hidden="1">{"Riqfin97",#N/A,FALSE,"Tran";"Riqfinpro",#N/A,FALSE,"Tran"}</definedName>
    <definedName name="eeeee" localSheetId="40" hidden="1">{"Riqfin97",#N/A,FALSE,"Tran";"Riqfinpro",#N/A,FALSE,"Tran"}</definedName>
    <definedName name="eeeee" localSheetId="41" hidden="1">{"Riqfin97",#N/A,FALSE,"Tran";"Riqfinpro",#N/A,FALSE,"Tran"}</definedName>
    <definedName name="eeeee" localSheetId="42" hidden="1">{"Riqfin97",#N/A,FALSE,"Tran";"Riqfinpro",#N/A,FALSE,"Tran"}</definedName>
    <definedName name="eeeee" localSheetId="43" hidden="1">{"Riqfin97",#N/A,FALSE,"Tran";"Riqfinpro",#N/A,FALSE,"Tran"}</definedName>
    <definedName name="eeeee" localSheetId="44" hidden="1">{"Riqfin97",#N/A,FALSE,"Tran";"Riqfinpro",#N/A,FALSE,"Tran"}</definedName>
    <definedName name="eeeee" localSheetId="59" hidden="1">{"Riqfin97",#N/A,FALSE,"Tran";"Riqfinpro",#N/A,FALSE,"Tran"}</definedName>
    <definedName name="eeeee" localSheetId="60" hidden="1">{"Riqfin97",#N/A,FALSE,"Tran";"Riqfinpro",#N/A,FALSE,"Tran"}</definedName>
    <definedName name="eeeee" localSheetId="63" hidden="1">{"Riqfin97",#N/A,FALSE,"Tran";"Riqfinpro",#N/A,FALSE,"Tran"}</definedName>
    <definedName name="eeeee" localSheetId="64" hidden="1">{"Riqfin97",#N/A,FALSE,"Tran";"Riqfinpro",#N/A,FALSE,"Tran"}</definedName>
    <definedName name="eeeee" localSheetId="15" hidden="1">{"Riqfin97",#N/A,FALSE,"Tran";"Riqfinpro",#N/A,FALSE,"Tran"}</definedName>
    <definedName name="eeeee" localSheetId="66" hidden="1">{"Riqfin97",#N/A,FALSE,"Tran";"Riqfinpro",#N/A,FALSE,"Tran"}</definedName>
    <definedName name="eeeee" localSheetId="67" hidden="1">{"Riqfin97",#N/A,FALSE,"Tran";"Riqfinpro",#N/A,FALSE,"Tran"}</definedName>
    <definedName name="eeeee" localSheetId="17" hidden="1">{"Riqfin97",#N/A,FALSE,"Tran";"Riqfinpro",#N/A,FALSE,"Tran"}</definedName>
    <definedName name="eeeee" localSheetId="82" hidden="1">{"Riqfin97",#N/A,FALSE,"Tran";"Riqfinpro",#N/A,FALSE,"Tran"}</definedName>
    <definedName name="eeeee" localSheetId="83" hidden="1">{"Riqfin97",#N/A,FALSE,"Tran";"Riqfinpro",#N/A,FALSE,"Tran"}</definedName>
    <definedName name="eeeee" localSheetId="84" hidden="1">{"Riqfin97",#N/A,FALSE,"Tran";"Riqfinpro",#N/A,FALSE,"Tran"}</definedName>
    <definedName name="eeeee" localSheetId="85" hidden="1">{"Riqfin97",#N/A,FALSE,"Tran";"Riqfinpro",#N/A,FALSE,"Tran"}</definedName>
    <definedName name="eeeee" localSheetId="86" hidden="1">{"Riqfin97",#N/A,FALSE,"Tran";"Riqfinpro",#N/A,FALSE,"Tran"}</definedName>
    <definedName name="eeeee" localSheetId="87" hidden="1">{"Riqfin97",#N/A,FALSE,"Tran";"Riqfinpro",#N/A,FALSE,"Tran"}</definedName>
    <definedName name="eeeee" localSheetId="90" hidden="1">{"Riqfin97",#N/A,FALSE,"Tran";"Riqfinpro",#N/A,FALSE,"Tran"}</definedName>
    <definedName name="eeeee" localSheetId="92" hidden="1">{"Riqfin97",#N/A,FALSE,"Tran";"Riqfinpro",#N/A,FALSE,"Tran"}</definedName>
    <definedName name="eeeee" localSheetId="93" hidden="1">{"Riqfin97",#N/A,FALSE,"Tran";"Riqfinpro",#N/A,FALSE,"Tran"}</definedName>
    <definedName name="eeeee" localSheetId="18" hidden="1">{"Riqfin97",#N/A,FALSE,"Tran";"Riqfinpro",#N/A,FALSE,"Tran"}</definedName>
    <definedName name="eeeee" localSheetId="94" hidden="1">{"Riqfin97",#N/A,FALSE,"Tran";"Riqfinpro",#N/A,FALSE,"Tran"}</definedName>
    <definedName name="eeeee" localSheetId="95" hidden="1">{"Riqfin97",#N/A,FALSE,"Tran";"Riqfinpro",#N/A,FALSE,"Tran"}</definedName>
    <definedName name="eeeee" localSheetId="98" hidden="1">{"Riqfin97",#N/A,FALSE,"Tran";"Riqfinpro",#N/A,FALSE,"Tran"}</definedName>
    <definedName name="eeeee" localSheetId="99" hidden="1">{"Riqfin97",#N/A,FALSE,"Tran";"Riqfinpro",#N/A,FALSE,"Tran"}</definedName>
    <definedName name="eeeee" localSheetId="101" hidden="1">{"Riqfin97",#N/A,FALSE,"Tran";"Riqfinpro",#N/A,FALSE,"Tran"}</definedName>
    <definedName name="eeeee" localSheetId="102" hidden="1">{"Riqfin97",#N/A,FALSE,"Tran";"Riqfinpro",#N/A,FALSE,"Tran"}</definedName>
    <definedName name="eeeee" localSheetId="21" hidden="1">{"Riqfin97",#N/A,FALSE,"Tran";"Riqfinpro",#N/A,FALSE,"Tran"}</definedName>
    <definedName name="eeeee" localSheetId="24" hidden="1">{"Riqfin97",#N/A,FALSE,"Tran";"Riqfinpro",#N/A,FALSE,"Tran"}</definedName>
    <definedName name="eeeee" localSheetId="25" hidden="1">{"Riqfin97",#N/A,FALSE,"Tran";"Riqfinpro",#N/A,FALSE,"Tran"}</definedName>
    <definedName name="eeeee" localSheetId="96" hidden="1">{"Riqfin97",#N/A,FALSE,"Tran";"Riqfinpro",#N/A,FALSE,"Tran"}</definedName>
    <definedName name="eeeee" localSheetId="97" hidden="1">{"Riqfin97",#N/A,FALSE,"Tran";"Riqfinpro",#N/A,FALSE,"Tran"}</definedName>
    <definedName name="eeeee" hidden="1">{"Riqfin97",#N/A,FALSE,"Tran";"Riqfinpro",#N/A,FALSE,"Tran"}</definedName>
    <definedName name="eeeeeee" localSheetId="16" hidden="1">{"Riqfin97",#N/A,FALSE,"Tran";"Riqfinpro",#N/A,FALSE,"Tran"}</definedName>
    <definedName name="eeeeeee" localSheetId="19" hidden="1">{"Riqfin97",#N/A,FALSE,"Tran";"Riqfinpro",#N/A,FALSE,"Tran"}</definedName>
    <definedName name="eeeeeee" localSheetId="20" hidden="1">{"Riqfin97",#N/A,FALSE,"Tran";"Riqfinpro",#N/A,FALSE,"Tran"}</definedName>
    <definedName name="eeeeeee" localSheetId="22" hidden="1">{"Riqfin97",#N/A,FALSE,"Tran";"Riqfinpro",#N/A,FALSE,"Tran"}</definedName>
    <definedName name="eeeeeee" localSheetId="23" hidden="1">{"Riqfin97",#N/A,FALSE,"Tran";"Riqfinpro",#N/A,FALSE,"Tran"}</definedName>
    <definedName name="eeeeeee" localSheetId="26" hidden="1">{"Riqfin97",#N/A,FALSE,"Tran";"Riqfinpro",#N/A,FALSE,"Tran"}</definedName>
    <definedName name="eeeeeee" localSheetId="27" hidden="1">{"Riqfin97",#N/A,FALSE,"Tran";"Riqfinpro",#N/A,FALSE,"Tran"}</definedName>
    <definedName name="eeeeeee" localSheetId="103" hidden="1">{"Riqfin97",#N/A,FALSE,"Tran";"Riqfinpro",#N/A,FALSE,"Tran"}</definedName>
    <definedName name="eeeeeee" localSheetId="29" hidden="1">{"Riqfin97",#N/A,FALSE,"Tran";"Riqfinpro",#N/A,FALSE,"Tran"}</definedName>
    <definedName name="eeeeeee" localSheetId="28" hidden="1">{"Riqfin97",#N/A,FALSE,"Tran";"Riqfinpro",#N/A,FALSE,"Tran"}</definedName>
    <definedName name="eeeeeee" localSheetId="31" hidden="1">{"Riqfin97",#N/A,FALSE,"Tran";"Riqfinpro",#N/A,FALSE,"Tran"}</definedName>
    <definedName name="eeeeeee" localSheetId="34" hidden="1">{"Riqfin97",#N/A,FALSE,"Tran";"Riqfinpro",#N/A,FALSE,"Tran"}</definedName>
    <definedName name="eeeeeee" localSheetId="35" hidden="1">{"Riqfin97",#N/A,FALSE,"Tran";"Riqfinpro",#N/A,FALSE,"Tran"}</definedName>
    <definedName name="eeeeeee" localSheetId="36" hidden="1">{"Riqfin97",#N/A,FALSE,"Tran";"Riqfinpro",#N/A,FALSE,"Tran"}</definedName>
    <definedName name="eeeeeee" localSheetId="37" hidden="1">{"Riqfin97",#N/A,FALSE,"Tran";"Riqfinpro",#N/A,FALSE,"Tran"}</definedName>
    <definedName name="eeeeeee" localSheetId="38" hidden="1">{"Riqfin97",#N/A,FALSE,"Tran";"Riqfinpro",#N/A,FALSE,"Tran"}</definedName>
    <definedName name="eeeeeee" localSheetId="39" hidden="1">{"Riqfin97",#N/A,FALSE,"Tran";"Riqfinpro",#N/A,FALSE,"Tran"}</definedName>
    <definedName name="eeeeeee" localSheetId="2" hidden="1">{"Riqfin97",#N/A,FALSE,"Tran";"Riqfinpro",#N/A,FALSE,"Tran"}</definedName>
    <definedName name="eeeeeee" localSheetId="40" hidden="1">{"Riqfin97",#N/A,FALSE,"Tran";"Riqfinpro",#N/A,FALSE,"Tran"}</definedName>
    <definedName name="eeeeeee" localSheetId="41" hidden="1">{"Riqfin97",#N/A,FALSE,"Tran";"Riqfinpro",#N/A,FALSE,"Tran"}</definedName>
    <definedName name="eeeeeee" localSheetId="42" hidden="1">{"Riqfin97",#N/A,FALSE,"Tran";"Riqfinpro",#N/A,FALSE,"Tran"}</definedName>
    <definedName name="eeeeeee" localSheetId="43" hidden="1">{"Riqfin97",#N/A,FALSE,"Tran";"Riqfinpro",#N/A,FALSE,"Tran"}</definedName>
    <definedName name="eeeeeee" localSheetId="44" hidden="1">{"Riqfin97",#N/A,FALSE,"Tran";"Riqfinpro",#N/A,FALSE,"Tran"}</definedName>
    <definedName name="eeeeeee" localSheetId="59" hidden="1">{"Riqfin97",#N/A,FALSE,"Tran";"Riqfinpro",#N/A,FALSE,"Tran"}</definedName>
    <definedName name="eeeeeee" localSheetId="60" hidden="1">{"Riqfin97",#N/A,FALSE,"Tran";"Riqfinpro",#N/A,FALSE,"Tran"}</definedName>
    <definedName name="eeeeeee" localSheetId="63" hidden="1">{"Riqfin97",#N/A,FALSE,"Tran";"Riqfinpro",#N/A,FALSE,"Tran"}</definedName>
    <definedName name="eeeeeee" localSheetId="64" hidden="1">{"Riqfin97",#N/A,FALSE,"Tran";"Riqfinpro",#N/A,FALSE,"Tran"}</definedName>
    <definedName name="eeeeeee" localSheetId="15" hidden="1">{"Riqfin97",#N/A,FALSE,"Tran";"Riqfinpro",#N/A,FALSE,"Tran"}</definedName>
    <definedName name="eeeeeee" localSheetId="66" hidden="1">{"Riqfin97",#N/A,FALSE,"Tran";"Riqfinpro",#N/A,FALSE,"Tran"}</definedName>
    <definedName name="eeeeeee" localSheetId="67" hidden="1">{"Riqfin97",#N/A,FALSE,"Tran";"Riqfinpro",#N/A,FALSE,"Tran"}</definedName>
    <definedName name="eeeeeee" localSheetId="17" hidden="1">{"Riqfin97",#N/A,FALSE,"Tran";"Riqfinpro",#N/A,FALSE,"Tran"}</definedName>
    <definedName name="eeeeeee" localSheetId="82" hidden="1">{"Riqfin97",#N/A,FALSE,"Tran";"Riqfinpro",#N/A,FALSE,"Tran"}</definedName>
    <definedName name="eeeeeee" localSheetId="83" hidden="1">{"Riqfin97",#N/A,FALSE,"Tran";"Riqfinpro",#N/A,FALSE,"Tran"}</definedName>
    <definedName name="eeeeeee" localSheetId="84" hidden="1">{"Riqfin97",#N/A,FALSE,"Tran";"Riqfinpro",#N/A,FALSE,"Tran"}</definedName>
    <definedName name="eeeeeee" localSheetId="85" hidden="1">{"Riqfin97",#N/A,FALSE,"Tran";"Riqfinpro",#N/A,FALSE,"Tran"}</definedName>
    <definedName name="eeeeeee" localSheetId="86" hidden="1">{"Riqfin97",#N/A,FALSE,"Tran";"Riqfinpro",#N/A,FALSE,"Tran"}</definedName>
    <definedName name="eeeeeee" localSheetId="87" hidden="1">{"Riqfin97",#N/A,FALSE,"Tran";"Riqfinpro",#N/A,FALSE,"Tran"}</definedName>
    <definedName name="eeeeeee" localSheetId="90" hidden="1">{"Riqfin97",#N/A,FALSE,"Tran";"Riqfinpro",#N/A,FALSE,"Tran"}</definedName>
    <definedName name="eeeeeee" localSheetId="92" hidden="1">{"Riqfin97",#N/A,FALSE,"Tran";"Riqfinpro",#N/A,FALSE,"Tran"}</definedName>
    <definedName name="eeeeeee" localSheetId="93" hidden="1">{"Riqfin97",#N/A,FALSE,"Tran";"Riqfinpro",#N/A,FALSE,"Tran"}</definedName>
    <definedName name="eeeeeee" localSheetId="18" hidden="1">{"Riqfin97",#N/A,FALSE,"Tran";"Riqfinpro",#N/A,FALSE,"Tran"}</definedName>
    <definedName name="eeeeeee" localSheetId="94" hidden="1">{"Riqfin97",#N/A,FALSE,"Tran";"Riqfinpro",#N/A,FALSE,"Tran"}</definedName>
    <definedName name="eeeeeee" localSheetId="95" hidden="1">{"Riqfin97",#N/A,FALSE,"Tran";"Riqfinpro",#N/A,FALSE,"Tran"}</definedName>
    <definedName name="eeeeeee" localSheetId="98" hidden="1">{"Riqfin97",#N/A,FALSE,"Tran";"Riqfinpro",#N/A,FALSE,"Tran"}</definedName>
    <definedName name="eeeeeee" localSheetId="99" hidden="1">{"Riqfin97",#N/A,FALSE,"Tran";"Riqfinpro",#N/A,FALSE,"Tran"}</definedName>
    <definedName name="eeeeeee" localSheetId="101" hidden="1">{"Riqfin97",#N/A,FALSE,"Tran";"Riqfinpro",#N/A,FALSE,"Tran"}</definedName>
    <definedName name="eeeeeee" localSheetId="102" hidden="1">{"Riqfin97",#N/A,FALSE,"Tran";"Riqfinpro",#N/A,FALSE,"Tran"}</definedName>
    <definedName name="eeeeeee" localSheetId="21" hidden="1">{"Riqfin97",#N/A,FALSE,"Tran";"Riqfinpro",#N/A,FALSE,"Tran"}</definedName>
    <definedName name="eeeeeee" localSheetId="24" hidden="1">{"Riqfin97",#N/A,FALSE,"Tran";"Riqfinpro",#N/A,FALSE,"Tran"}</definedName>
    <definedName name="eeeeeee" localSheetId="25" hidden="1">{"Riqfin97",#N/A,FALSE,"Tran";"Riqfinpro",#N/A,FALSE,"Tran"}</definedName>
    <definedName name="eeeeeee" localSheetId="96" hidden="1">{"Riqfin97",#N/A,FALSE,"Tran";"Riqfinpro",#N/A,FALSE,"Tran"}</definedName>
    <definedName name="eeeeeee" localSheetId="97" hidden="1">{"Riqfin97",#N/A,FALSE,"Tran";"Riqfinpro",#N/A,FALSE,"Tran"}</definedName>
    <definedName name="eeeeeee" hidden="1">{"Riqfin97",#N/A,FALSE,"Tran";"Riqfinpro",#N/A,FALSE,"Tran"}</definedName>
    <definedName name="eeeeeeeeee" localSheetId="16" hidden="1">#REF!</definedName>
    <definedName name="eeeeeeeeee" localSheetId="19" hidden="1">#REF!</definedName>
    <definedName name="eeeeeeeeee" localSheetId="20" hidden="1">#REF!</definedName>
    <definedName name="eeeeeeeeee" localSheetId="22" hidden="1">#REF!</definedName>
    <definedName name="eeeeeeeeee" localSheetId="26" hidden="1">#REF!</definedName>
    <definedName name="eeeeeeeeee" localSheetId="27" hidden="1">#REF!</definedName>
    <definedName name="eeeeeeeeee" localSheetId="103" hidden="1">#REF!</definedName>
    <definedName name="eeeeeeeeee" localSheetId="31" hidden="1">#REF!</definedName>
    <definedName name="eeeeeeeeee" localSheetId="34" hidden="1">#REF!</definedName>
    <definedName name="eeeeeeeeee" localSheetId="35" hidden="1">#REF!</definedName>
    <definedName name="eeeeeeeeee" localSheetId="36" hidden="1">#REF!</definedName>
    <definedName name="eeeeeeeeee" localSheetId="37" hidden="1">#REF!</definedName>
    <definedName name="eeeeeeeeee" localSheetId="38" hidden="1">#REF!</definedName>
    <definedName name="eeeeeeeeee" localSheetId="39" hidden="1">#REF!</definedName>
    <definedName name="eeeeeeeeee" localSheetId="40" hidden="1">#REF!</definedName>
    <definedName name="eeeeeeeeee" localSheetId="41" hidden="1">#REF!</definedName>
    <definedName name="eeeeeeeeee" localSheetId="59" hidden="1">#REF!</definedName>
    <definedName name="eeeeeeeeee" localSheetId="60" hidden="1">#REF!</definedName>
    <definedName name="eeeeeeeeee" localSheetId="63" hidden="1">#REF!</definedName>
    <definedName name="eeeeeeeeee" localSheetId="64" hidden="1">#REF!</definedName>
    <definedName name="eeeeeeeeee" localSheetId="15" hidden="1">#REF!</definedName>
    <definedName name="eeeeeeeeee" localSheetId="67" hidden="1">#REF!</definedName>
    <definedName name="eeeeeeeeee" localSheetId="17" hidden="1">#REF!</definedName>
    <definedName name="eeeeeeeeee" localSheetId="82" hidden="1">#REF!</definedName>
    <definedName name="eeeeeeeeee" localSheetId="83" hidden="1">#REF!</definedName>
    <definedName name="eeeeeeeeee" localSheetId="84" hidden="1">#REF!</definedName>
    <definedName name="eeeeeeeeee" localSheetId="85" hidden="1">#REF!</definedName>
    <definedName name="eeeeeeeeee" localSheetId="86" hidden="1">#REF!</definedName>
    <definedName name="eeeeeeeeee" localSheetId="87" hidden="1">#REF!</definedName>
    <definedName name="eeeeeeeeee" localSheetId="90" hidden="1">#REF!</definedName>
    <definedName name="eeeeeeeeee" localSheetId="92" hidden="1">#REF!</definedName>
    <definedName name="eeeeeeeeee" localSheetId="93" hidden="1">#REF!</definedName>
    <definedName name="eeeeeeeeee" localSheetId="18" hidden="1">#REF!</definedName>
    <definedName name="eeeeeeeeee" localSheetId="98" hidden="1">#REF!</definedName>
    <definedName name="eeeeeeeeee" localSheetId="99" hidden="1">#REF!</definedName>
    <definedName name="eeeeeeeeee" localSheetId="102" hidden="1">#REF!</definedName>
    <definedName name="eeeeeeeeee" localSheetId="21" hidden="1">#REF!</definedName>
    <definedName name="eeeeeeeeee" localSheetId="24" hidden="1">#REF!</definedName>
    <definedName name="eeeeeeeeee" localSheetId="25" hidden="1">#REF!</definedName>
    <definedName name="eeeeeeeeee" hidden="1">#REF!</definedName>
    <definedName name="efdfrd" localSheetId="16" hidden="1">{"Tab1",#N/A,FALSE,"P";"Tab2",#N/A,FALSE,"P"}</definedName>
    <definedName name="efdfrd" localSheetId="19" hidden="1">{"Tab1",#N/A,FALSE,"P";"Tab2",#N/A,FALSE,"P"}</definedName>
    <definedName name="efdfrd" localSheetId="20" hidden="1">{"Tab1",#N/A,FALSE,"P";"Tab2",#N/A,FALSE,"P"}</definedName>
    <definedName name="efdfrd" localSheetId="22" hidden="1">{"Tab1",#N/A,FALSE,"P";"Tab2",#N/A,FALSE,"P"}</definedName>
    <definedName name="efdfrd" localSheetId="23" hidden="1">{"Tab1",#N/A,FALSE,"P";"Tab2",#N/A,FALSE,"P"}</definedName>
    <definedName name="efdfrd" localSheetId="29" hidden="1">{"Tab1",#N/A,FALSE,"P";"Tab2",#N/A,FALSE,"P"}</definedName>
    <definedName name="efdfrd" localSheetId="28" hidden="1">{"Tab1",#N/A,FALSE,"P";"Tab2",#N/A,FALSE,"P"}</definedName>
    <definedName name="efdfrd" localSheetId="31" hidden="1">{"Tab1",#N/A,FALSE,"P";"Tab2",#N/A,FALSE,"P"}</definedName>
    <definedName name="efdfrd" localSheetId="34" hidden="1">{"Tab1",#N/A,FALSE,"P";"Tab2",#N/A,FALSE,"P"}</definedName>
    <definedName name="efdfrd" localSheetId="35" hidden="1">{"Tab1",#N/A,FALSE,"P";"Tab2",#N/A,FALSE,"P"}</definedName>
    <definedName name="efdfrd" localSheetId="36" hidden="1">{"Tab1",#N/A,FALSE,"P";"Tab2",#N/A,FALSE,"P"}</definedName>
    <definedName name="efdfrd" localSheetId="37" hidden="1">{"Tab1",#N/A,FALSE,"P";"Tab2",#N/A,FALSE,"P"}</definedName>
    <definedName name="efdfrd" localSheetId="38" hidden="1">{"Tab1",#N/A,FALSE,"P";"Tab2",#N/A,FALSE,"P"}</definedName>
    <definedName name="efdfrd" localSheetId="39" hidden="1">{"Tab1",#N/A,FALSE,"P";"Tab2",#N/A,FALSE,"P"}</definedName>
    <definedName name="efdfrd" localSheetId="2" hidden="1">{"Tab1",#N/A,FALSE,"P";"Tab2",#N/A,FALSE,"P"}</definedName>
    <definedName name="efdfrd" localSheetId="44" hidden="1">{"Tab1",#N/A,FALSE,"P";"Tab2",#N/A,FALSE,"P"}</definedName>
    <definedName name="efdfrd" localSheetId="59" hidden="1">{"Tab1",#N/A,FALSE,"P";"Tab2",#N/A,FALSE,"P"}</definedName>
    <definedName name="efdfrd" localSheetId="60" hidden="1">{"Tab1",#N/A,FALSE,"P";"Tab2",#N/A,FALSE,"P"}</definedName>
    <definedName name="efdfrd" localSheetId="63" hidden="1">{"Tab1",#N/A,FALSE,"P";"Tab2",#N/A,FALSE,"P"}</definedName>
    <definedName name="efdfrd" localSheetId="64" hidden="1">{"Tab1",#N/A,FALSE,"P";"Tab2",#N/A,FALSE,"P"}</definedName>
    <definedName name="efdfrd" localSheetId="66" hidden="1">{"Tab1",#N/A,FALSE,"P";"Tab2",#N/A,FALSE,"P"}</definedName>
    <definedName name="efdfrd" localSheetId="67" hidden="1">{"Tab1",#N/A,FALSE,"P";"Tab2",#N/A,FALSE,"P"}</definedName>
    <definedName name="efdfrd" localSheetId="17" hidden="1">{"Tab1",#N/A,FALSE,"P";"Tab2",#N/A,FALSE,"P"}</definedName>
    <definedName name="efdfrd" localSheetId="87" hidden="1">{"Tab1",#N/A,FALSE,"P";"Tab2",#N/A,FALSE,"P"}</definedName>
    <definedName name="efdfrd" localSheetId="90" hidden="1">{"Tab1",#N/A,FALSE,"P";"Tab2",#N/A,FALSE,"P"}</definedName>
    <definedName name="efdfrd" localSheetId="92" hidden="1">{"Tab1",#N/A,FALSE,"P";"Tab2",#N/A,FALSE,"P"}</definedName>
    <definedName name="efdfrd" localSheetId="93" hidden="1">{"Tab1",#N/A,FALSE,"P";"Tab2",#N/A,FALSE,"P"}</definedName>
    <definedName name="efdfrd" localSheetId="18" hidden="1">{"Tab1",#N/A,FALSE,"P";"Tab2",#N/A,FALSE,"P"}</definedName>
    <definedName name="efdfrd" localSheetId="94" hidden="1">{"Tab1",#N/A,FALSE,"P";"Tab2",#N/A,FALSE,"P"}</definedName>
    <definedName name="efdfrd" localSheetId="98" hidden="1">{"Tab1",#N/A,FALSE,"P";"Tab2",#N/A,FALSE,"P"}</definedName>
    <definedName name="efdfrd" localSheetId="99" hidden="1">{"Tab1",#N/A,FALSE,"P";"Tab2",#N/A,FALSE,"P"}</definedName>
    <definedName name="efdfrd" localSheetId="101" hidden="1">{"Tab1",#N/A,FALSE,"P";"Tab2",#N/A,FALSE,"P"}</definedName>
    <definedName name="efdfrd" localSheetId="21" hidden="1">{"Tab1",#N/A,FALSE,"P";"Tab2",#N/A,FALSE,"P"}</definedName>
    <definedName name="efdfrd" localSheetId="24" hidden="1">{"Tab1",#N/A,FALSE,"P";"Tab2",#N/A,FALSE,"P"}</definedName>
    <definedName name="efdfrd" hidden="1">{"Tab1",#N/A,FALSE,"P";"Tab2",#N/A,FALSE,"P"}</definedName>
    <definedName name="efdgd" localSheetId="16" hidden="1">'[117]Fax a enviar'!#REF!</definedName>
    <definedName name="efdgd" localSheetId="19" hidden="1">'[117]Fax a enviar'!#REF!</definedName>
    <definedName name="efdgd" localSheetId="20" hidden="1">'[117]Fax a enviar'!#REF!</definedName>
    <definedName name="efdgd" localSheetId="26" hidden="1">#REF!</definedName>
    <definedName name="efdgd" localSheetId="103" hidden="1">'[117]Fax a enviar'!#REF!</definedName>
    <definedName name="efdgd" localSheetId="31" hidden="1">'[117]Fax a enviar'!#REF!</definedName>
    <definedName name="efdgd" localSheetId="34" hidden="1">#REF!</definedName>
    <definedName name="efdgd" localSheetId="35" hidden="1">#REF!</definedName>
    <definedName name="efdgd" localSheetId="36" hidden="1">'[117]Fax a enviar'!#REF!</definedName>
    <definedName name="efdgd" localSheetId="37" hidden="1">'[117]Fax a enviar'!#REF!</definedName>
    <definedName name="efdgd" localSheetId="38" hidden="1">'[117]Fax a enviar'!#REF!</definedName>
    <definedName name="efdgd" localSheetId="39" hidden="1">#REF!</definedName>
    <definedName name="efdgd" localSheetId="40" hidden="1">#REF!</definedName>
    <definedName name="efdgd" localSheetId="41" hidden="1">#REF!</definedName>
    <definedName name="efdgd" localSheetId="59" hidden="1">'[117]Fax a enviar'!#REF!</definedName>
    <definedName name="efdgd" localSheetId="60" hidden="1">'[117]Fax a enviar'!#REF!</definedName>
    <definedName name="efdgd" localSheetId="63" hidden="1">'[117]Fax a enviar'!#REF!</definedName>
    <definedName name="efdgd" localSheetId="64" hidden="1">#REF!</definedName>
    <definedName name="efdgd" localSheetId="15" hidden="1">'[117]Fax a enviar'!#REF!</definedName>
    <definedName name="efdgd" localSheetId="66" hidden="1">#REF!</definedName>
    <definedName name="efdgd" localSheetId="67" hidden="1">'[117]Fax a enviar'!#REF!</definedName>
    <definedName name="efdgd" localSheetId="17" hidden="1">'[117]Fax a enviar'!#REF!</definedName>
    <definedName name="efdgd" localSheetId="83" hidden="1">'[117]Fax a enviar'!#REF!</definedName>
    <definedName name="efdgd" localSheetId="84" hidden="1">'[117]Fax a enviar'!#REF!</definedName>
    <definedName name="efdgd" localSheetId="85" hidden="1">'[117]Fax a enviar'!#REF!</definedName>
    <definedName name="efdgd" localSheetId="86" hidden="1">'[117]Fax a enviar'!#REF!</definedName>
    <definedName name="efdgd" localSheetId="87" hidden="1">'[117]Fax a enviar'!#REF!</definedName>
    <definedName name="efdgd" localSheetId="90" hidden="1">'[117]Fax a enviar'!#REF!</definedName>
    <definedName name="efdgd" localSheetId="18" hidden="1">'[117]Fax a enviar'!#REF!</definedName>
    <definedName name="efdgd" localSheetId="94" hidden="1">#REF!</definedName>
    <definedName name="efdgd" localSheetId="99" hidden="1">'[117]Fax a enviar'!#REF!</definedName>
    <definedName name="efdgd" localSheetId="102" hidden="1">'[117]Fax a enviar'!#REF!</definedName>
    <definedName name="efdgd" localSheetId="21" hidden="1">'[117]Fax a enviar'!#REF!</definedName>
    <definedName name="efdgd" localSheetId="24" hidden="1">'[117]Fax a enviar'!#REF!</definedName>
    <definedName name="efdgd" localSheetId="25" hidden="1">#REF!</definedName>
    <definedName name="efdgd" hidden="1">'[117]Fax a enviar'!#REF!</definedName>
    <definedName name="EfectivoCuentasBancarias" localSheetId="34">#REF!</definedName>
    <definedName name="EfectivoCuentasBancarias" localSheetId="35">#REF!</definedName>
    <definedName name="EfectivoCuentasBancarias" localSheetId="36">#REF!</definedName>
    <definedName name="EfectivoCuentasBancarias" localSheetId="37">'[82]Vaciado 1'!$D$13</definedName>
    <definedName name="EfectivoCuentasBancarias" localSheetId="38">'[82]Vaciado 1'!$D$13</definedName>
    <definedName name="EfectivoCuentasBancarias" localSheetId="39">#REF!</definedName>
    <definedName name="EfectivoCuentasBancarias" localSheetId="59">'[82]Vaciado 1'!$D$13</definedName>
    <definedName name="EfectivoCuentasBancarias" localSheetId="63">#REF!</definedName>
    <definedName name="EfectivoCuentasBancarias" localSheetId="64">#REF!</definedName>
    <definedName name="EfectivoCuentasBancarias" localSheetId="66">#REF!</definedName>
    <definedName name="EfectivoCuentasBancarias" localSheetId="67">#REF!</definedName>
    <definedName name="EfectivoCuentasBancarias" localSheetId="90">#REF!</definedName>
    <definedName name="EfectivoCuentasBancarias" localSheetId="94">#REF!</definedName>
    <definedName name="EfectivoCuentasBancarias">'[82]Vaciado 1'!$D$13</definedName>
    <definedName name="efefte" localSheetId="16" hidden="1">'[117]Fax a enviar'!#REF!</definedName>
    <definedName name="efefte" localSheetId="19" hidden="1">'[117]Fax a enviar'!#REF!</definedName>
    <definedName name="efefte" localSheetId="20" hidden="1">'[117]Fax a enviar'!#REF!</definedName>
    <definedName name="efefte" localSheetId="22" hidden="1">'[117]Fax a enviar'!#REF!</definedName>
    <definedName name="efefte" localSheetId="23" hidden="1">'[117]Fax a enviar'!#REF!</definedName>
    <definedName name="efefte" localSheetId="26" hidden="1">#REF!</definedName>
    <definedName name="efefte" localSheetId="103" hidden="1">'[117]Fax a enviar'!#REF!</definedName>
    <definedName name="efefte" localSheetId="31" hidden="1">'[117]Fax a enviar'!#REF!</definedName>
    <definedName name="efefte" localSheetId="34" hidden="1">#REF!</definedName>
    <definedName name="efefte" localSheetId="35" hidden="1">'[117]Fax a enviar'!#REF!</definedName>
    <definedName name="efefte" localSheetId="36" hidden="1">'[117]Fax a enviar'!#REF!</definedName>
    <definedName name="efefte" localSheetId="37" hidden="1">'[117]Fax a enviar'!#REF!</definedName>
    <definedName name="efefte" localSheetId="38" hidden="1">'[117]Fax a enviar'!#REF!</definedName>
    <definedName name="efefte" localSheetId="39" hidden="1">#REF!</definedName>
    <definedName name="efefte" localSheetId="40" hidden="1">#REF!</definedName>
    <definedName name="efefte" localSheetId="41" hidden="1">#REF!</definedName>
    <definedName name="efefte" localSheetId="59" hidden="1">'[117]Fax a enviar'!#REF!</definedName>
    <definedName name="efefte" localSheetId="60" hidden="1">'[117]Fax a enviar'!#REF!</definedName>
    <definedName name="efefte" localSheetId="63" hidden="1">'[117]Fax a enviar'!#REF!</definedName>
    <definedName name="efefte" localSheetId="64" hidden="1">#REF!</definedName>
    <definedName name="efefte" localSheetId="15" hidden="1">'[117]Fax a enviar'!#REF!</definedName>
    <definedName name="efefte" localSheetId="66" hidden="1">#REF!</definedName>
    <definedName name="efefte" localSheetId="67" hidden="1">'[117]Fax a enviar'!#REF!</definedName>
    <definedName name="efefte" localSheetId="17" hidden="1">'[117]Fax a enviar'!#REF!</definedName>
    <definedName name="efefte" localSheetId="83" hidden="1">'[117]Fax a enviar'!#REF!</definedName>
    <definedName name="efefte" localSheetId="84" hidden="1">'[117]Fax a enviar'!#REF!</definedName>
    <definedName name="efefte" localSheetId="85" hidden="1">'[117]Fax a enviar'!#REF!</definedName>
    <definedName name="efefte" localSheetId="86" hidden="1">'[117]Fax a enviar'!#REF!</definedName>
    <definedName name="efefte" localSheetId="87" hidden="1">'[117]Fax a enviar'!#REF!</definedName>
    <definedName name="efefte" localSheetId="90" hidden="1">'[117]Fax a enviar'!#REF!</definedName>
    <definedName name="efefte" localSheetId="92" hidden="1">'[117]Fax a enviar'!#REF!</definedName>
    <definedName name="efefte" localSheetId="93" hidden="1">'[117]Fax a enviar'!#REF!</definedName>
    <definedName name="efefte" localSheetId="18" hidden="1">'[117]Fax a enviar'!#REF!</definedName>
    <definedName name="efefte" localSheetId="94" hidden="1">#REF!</definedName>
    <definedName name="efefte" localSheetId="98" hidden="1">'[117]Fax a enviar'!#REF!</definedName>
    <definedName name="efefte" localSheetId="99" hidden="1">'[117]Fax a enviar'!#REF!</definedName>
    <definedName name="efefte" localSheetId="102" hidden="1">'[117]Fax a enviar'!#REF!</definedName>
    <definedName name="efefte" localSheetId="21" hidden="1">'[117]Fax a enviar'!#REF!</definedName>
    <definedName name="efefte" localSheetId="24" hidden="1">'[117]Fax a enviar'!#REF!</definedName>
    <definedName name="efefte" localSheetId="25" hidden="1">#REF!</definedName>
    <definedName name="efefte" hidden="1">'[117]Fax a enviar'!#REF!</definedName>
    <definedName name="efsdfsd" localSheetId="16" hidden="1">#REF!</definedName>
    <definedName name="efsdfsd" localSheetId="19" hidden="1">#REF!</definedName>
    <definedName name="efsdfsd" localSheetId="20" hidden="1">#REF!</definedName>
    <definedName name="efsdfsd" localSheetId="22" hidden="1">#REF!</definedName>
    <definedName name="efsdfsd" localSheetId="26" hidden="1">#REF!</definedName>
    <definedName name="efsdfsd" localSheetId="27" hidden="1">#REF!</definedName>
    <definedName name="efsdfsd" localSheetId="103" hidden="1">#REF!</definedName>
    <definedName name="efsdfsd" localSheetId="31" hidden="1">#REF!</definedName>
    <definedName name="efsdfsd" localSheetId="34" hidden="1">#REF!</definedName>
    <definedName name="efsdfsd" localSheetId="35" hidden="1">#REF!</definedName>
    <definedName name="efsdfsd" localSheetId="36" hidden="1">#REF!</definedName>
    <definedName name="efsdfsd" localSheetId="37" hidden="1">#REF!</definedName>
    <definedName name="efsdfsd" localSheetId="38" hidden="1">#REF!</definedName>
    <definedName name="efsdfsd" localSheetId="39" hidden="1">#REF!</definedName>
    <definedName name="efsdfsd" localSheetId="40" hidden="1">#REF!</definedName>
    <definedName name="efsdfsd" localSheetId="41" hidden="1">#REF!</definedName>
    <definedName name="efsdfsd" localSheetId="59" hidden="1">#REF!</definedName>
    <definedName name="efsdfsd" localSheetId="60" hidden="1">#REF!</definedName>
    <definedName name="efsdfsd" localSheetId="63" hidden="1">#REF!</definedName>
    <definedName name="efsdfsd" localSheetId="64" hidden="1">#REF!</definedName>
    <definedName name="efsdfsd" localSheetId="15" hidden="1">#REF!</definedName>
    <definedName name="efsdfsd" localSheetId="67" hidden="1">#REF!</definedName>
    <definedName name="efsdfsd" localSheetId="17" hidden="1">#REF!</definedName>
    <definedName name="efsdfsd" localSheetId="82" hidden="1">#REF!</definedName>
    <definedName name="efsdfsd" localSheetId="83" hidden="1">#REF!</definedName>
    <definedName name="efsdfsd" localSheetId="84" hidden="1">#REF!</definedName>
    <definedName name="efsdfsd" localSheetId="85" hidden="1">#REF!</definedName>
    <definedName name="efsdfsd" localSheetId="86" hidden="1">#REF!</definedName>
    <definedName name="efsdfsd" localSheetId="87" hidden="1">#REF!</definedName>
    <definedName name="efsdfsd" localSheetId="90" hidden="1">#REF!</definedName>
    <definedName name="efsdfsd" localSheetId="92" hidden="1">#REF!</definedName>
    <definedName name="efsdfsd" localSheetId="93" hidden="1">#REF!</definedName>
    <definedName name="efsdfsd" localSheetId="18" hidden="1">#REF!</definedName>
    <definedName name="efsdfsd" localSheetId="98" hidden="1">#REF!</definedName>
    <definedName name="efsdfsd" localSheetId="99" hidden="1">#REF!</definedName>
    <definedName name="efsdfsd" localSheetId="102" hidden="1">#REF!</definedName>
    <definedName name="efsdfsd" localSheetId="21" hidden="1">#REF!</definedName>
    <definedName name="efsdfsd" localSheetId="24" hidden="1">#REF!</definedName>
    <definedName name="efsdfsd" localSheetId="25" hidden="1">#REF!</definedName>
    <definedName name="efsdfsd" hidden="1">#REF!</definedName>
    <definedName name="EIB" localSheetId="34">#REF!</definedName>
    <definedName name="EIB" localSheetId="35">#REF!</definedName>
    <definedName name="EIB" localSheetId="36">#REF!</definedName>
    <definedName name="EIB" localSheetId="37">[61]CIRRs!$C$61</definedName>
    <definedName name="EIB" localSheetId="38">[61]CIRRs!$C$61</definedName>
    <definedName name="EIB" localSheetId="39">#REF!</definedName>
    <definedName name="EIB" localSheetId="59">[61]CIRRs!$C$61</definedName>
    <definedName name="EIB" localSheetId="63">#REF!</definedName>
    <definedName name="EIB" localSheetId="64">#REF!</definedName>
    <definedName name="EIB" localSheetId="66">#REF!</definedName>
    <definedName name="EIB" localSheetId="67">#REF!</definedName>
    <definedName name="EIB" localSheetId="90">#REF!</definedName>
    <definedName name="EIB" localSheetId="94">#REF!</definedName>
    <definedName name="EIB">[61]CIRRs!$C$61</definedName>
    <definedName name="eka" localSheetId="16">#REF!</definedName>
    <definedName name="eka" localSheetId="19">#REF!</definedName>
    <definedName name="eka" localSheetId="20">#REF!</definedName>
    <definedName name="eka" localSheetId="22">#REF!</definedName>
    <definedName name="eka" localSheetId="23">#REF!</definedName>
    <definedName name="eka" localSheetId="26">#REF!</definedName>
    <definedName name="eka" localSheetId="27">#REF!</definedName>
    <definedName name="eka" localSheetId="31">#REF!</definedName>
    <definedName name="eka" localSheetId="34">#REF!</definedName>
    <definedName name="eka" localSheetId="35">#REF!</definedName>
    <definedName name="eka" localSheetId="36">#REF!</definedName>
    <definedName name="eka" localSheetId="37">#REF!</definedName>
    <definedName name="eka" localSheetId="38">#REF!</definedName>
    <definedName name="eka" localSheetId="39">#REF!</definedName>
    <definedName name="eka" localSheetId="40">#REF!</definedName>
    <definedName name="eka" localSheetId="41">#REF!</definedName>
    <definedName name="eka" localSheetId="59">#REF!</definedName>
    <definedName name="eka" localSheetId="60">#REF!</definedName>
    <definedName name="eka" localSheetId="67">#REF!</definedName>
    <definedName name="eka" localSheetId="17">#REF!</definedName>
    <definedName name="eka" localSheetId="82">#REF!</definedName>
    <definedName name="eka" localSheetId="83">#REF!</definedName>
    <definedName name="eka" localSheetId="84">#REF!</definedName>
    <definedName name="eka" localSheetId="85">#REF!</definedName>
    <definedName name="eka" localSheetId="86">#REF!</definedName>
    <definedName name="eka" localSheetId="87">#REF!</definedName>
    <definedName name="eka" localSheetId="90">#REF!</definedName>
    <definedName name="eka" localSheetId="92">#REF!</definedName>
    <definedName name="eka" localSheetId="93">#REF!</definedName>
    <definedName name="eka" localSheetId="18">#REF!</definedName>
    <definedName name="eka" localSheetId="98">#REF!</definedName>
    <definedName name="eka" localSheetId="99">#REF!</definedName>
    <definedName name="eka" localSheetId="21">#REF!</definedName>
    <definedName name="eka" localSheetId="24">#REF!</definedName>
    <definedName name="eka" localSheetId="25">#REF!</definedName>
    <definedName name="eka">#REF!</definedName>
    <definedName name="ele" localSheetId="16">#REF!</definedName>
    <definedName name="ele" localSheetId="19">#REF!</definedName>
    <definedName name="ele" localSheetId="20">#REF!</definedName>
    <definedName name="ele" localSheetId="22">#REF!</definedName>
    <definedName name="ele" localSheetId="23">#REF!</definedName>
    <definedName name="ele" localSheetId="34">#REF!</definedName>
    <definedName name="ele" localSheetId="35">#REF!</definedName>
    <definedName name="ele" localSheetId="36">#REF!</definedName>
    <definedName name="ele" localSheetId="37">#REF!</definedName>
    <definedName name="ele" localSheetId="38">#REF!</definedName>
    <definedName name="ele" localSheetId="39">#REF!</definedName>
    <definedName name="ele" localSheetId="59">#REF!</definedName>
    <definedName name="ele" localSheetId="67">#REF!</definedName>
    <definedName name="ele" localSheetId="17">#REF!</definedName>
    <definedName name="ele" localSheetId="90">#REF!</definedName>
    <definedName name="ele" localSheetId="92">#REF!</definedName>
    <definedName name="ele" localSheetId="93">#REF!</definedName>
    <definedName name="ele" localSheetId="18">#REF!</definedName>
    <definedName name="ele" localSheetId="98">#REF!</definedName>
    <definedName name="ele" localSheetId="99">#REF!</definedName>
    <definedName name="ele" localSheetId="21">#REF!</definedName>
    <definedName name="ele" localSheetId="24">#REF!</definedName>
    <definedName name="ele">#REF!</definedName>
    <definedName name="elect" localSheetId="16">#REF!</definedName>
    <definedName name="elect" localSheetId="34">#REF!</definedName>
    <definedName name="elect" localSheetId="35">#REF!</definedName>
    <definedName name="elect" localSheetId="36">#REF!</definedName>
    <definedName name="elect" localSheetId="37">#REF!</definedName>
    <definedName name="elect" localSheetId="38">#REF!</definedName>
    <definedName name="elect" localSheetId="39">#REF!</definedName>
    <definedName name="elect" localSheetId="59">#REF!</definedName>
    <definedName name="elect" localSheetId="17">#REF!</definedName>
    <definedName name="elect" localSheetId="90">#REF!</definedName>
    <definedName name="elect" localSheetId="92">#REF!</definedName>
    <definedName name="elect" localSheetId="93">#REF!</definedName>
    <definedName name="elect" localSheetId="98">#REF!</definedName>
    <definedName name="elect" localSheetId="99">#REF!</definedName>
    <definedName name="elect">#REF!</definedName>
    <definedName name="ELV" localSheetId="31">[118]FIN!#REF!</definedName>
    <definedName name="ELV" localSheetId="34">#REF!</definedName>
    <definedName name="ELV" localSheetId="35">[118]FIN!#REF!</definedName>
    <definedName name="ELV" localSheetId="36">[118]FIN!#REF!</definedName>
    <definedName name="ELV" localSheetId="37">[118]FIN!#REF!</definedName>
    <definedName name="ELV" localSheetId="38">[118]FIN!#REF!</definedName>
    <definedName name="ELV" localSheetId="39">#REF!</definedName>
    <definedName name="ELV" localSheetId="59">[118]FIN!#REF!</definedName>
    <definedName name="ELV" localSheetId="63">#REF!</definedName>
    <definedName name="ELV" localSheetId="64">#REF!</definedName>
    <definedName name="ELV" localSheetId="66">#REF!</definedName>
    <definedName name="ELV" localSheetId="67">#REF!</definedName>
    <definedName name="ELV" localSheetId="87">[118]FIN!#REF!</definedName>
    <definedName name="ELV" localSheetId="90">[118]FIN!#REF!</definedName>
    <definedName name="ELV" localSheetId="92">[118]FIN!#REF!</definedName>
    <definedName name="ELV" localSheetId="93">[118]FIN!#REF!</definedName>
    <definedName name="ELV" localSheetId="94">#REF!</definedName>
    <definedName name="ELV" localSheetId="98">[118]FIN!#REF!</definedName>
    <definedName name="ELV" localSheetId="99">[118]FIN!#REF!</definedName>
    <definedName name="ELV">[118]FIN!#REF!</definedName>
    <definedName name="EMETEL" localSheetId="16">#REF!</definedName>
    <definedName name="EMETEL" localSheetId="19">#REF!</definedName>
    <definedName name="EMETEL" localSheetId="20">#REF!</definedName>
    <definedName name="EMETEL" localSheetId="22">#REF!</definedName>
    <definedName name="EMETEL" localSheetId="23">#REF!</definedName>
    <definedName name="EMETEL" localSheetId="31">#REF!</definedName>
    <definedName name="EMETEL" localSheetId="34">#REF!</definedName>
    <definedName name="EMETEL" localSheetId="35">#REF!</definedName>
    <definedName name="EMETEL" localSheetId="36">#REF!</definedName>
    <definedName name="EMETEL" localSheetId="37">#REF!</definedName>
    <definedName name="EMETEL" localSheetId="38">#REF!</definedName>
    <definedName name="EMETEL" localSheetId="39">#REF!</definedName>
    <definedName name="EMETEL" localSheetId="59">#REF!</definedName>
    <definedName name="EMETEL" localSheetId="67">#REF!</definedName>
    <definedName name="EMETEL" localSheetId="17">#REF!</definedName>
    <definedName name="EMETEL" localSheetId="87">#REF!</definedName>
    <definedName name="EMETEL" localSheetId="90">#REF!</definedName>
    <definedName name="EMETEL" localSheetId="92">#REF!</definedName>
    <definedName name="EMETEL" localSheetId="93">#REF!</definedName>
    <definedName name="EMETEL" localSheetId="18">#REF!</definedName>
    <definedName name="EMETEL" localSheetId="98">#REF!</definedName>
    <definedName name="EMETEL" localSheetId="99">#REF!</definedName>
    <definedName name="EMETEL" localSheetId="21">#REF!</definedName>
    <definedName name="EMETEL" localSheetId="24">#REF!</definedName>
    <definedName name="EMETEL">#REF!</definedName>
    <definedName name="emi" localSheetId="16">#REF!</definedName>
    <definedName name="emi" localSheetId="19">#REF!</definedName>
    <definedName name="emi" localSheetId="20">#REF!</definedName>
    <definedName name="emi" localSheetId="22">#REF!</definedName>
    <definedName name="emi" localSheetId="23">#REF!</definedName>
    <definedName name="emi" localSheetId="34">#REF!</definedName>
    <definedName name="emi" localSheetId="35">#REF!</definedName>
    <definedName name="emi" localSheetId="36">#REF!</definedName>
    <definedName name="emi" localSheetId="37">#REF!</definedName>
    <definedName name="emi" localSheetId="38">#REF!</definedName>
    <definedName name="emi" localSheetId="39">#REF!</definedName>
    <definedName name="emi" localSheetId="59">#REF!</definedName>
    <definedName name="emi" localSheetId="67">#REF!</definedName>
    <definedName name="emi" localSheetId="17">#REF!</definedName>
    <definedName name="emi" localSheetId="87">#REF!</definedName>
    <definedName name="emi" localSheetId="90">#REF!</definedName>
    <definedName name="emi" localSheetId="92">#REF!</definedName>
    <definedName name="emi" localSheetId="93">#REF!</definedName>
    <definedName name="emi" localSheetId="18">#REF!</definedName>
    <definedName name="emi" localSheetId="98">#REF!</definedName>
    <definedName name="emi" localSheetId="99">#REF!</definedName>
    <definedName name="emi" localSheetId="21">#REF!</definedName>
    <definedName name="emi" localSheetId="24">#REF!</definedName>
    <definedName name="emi">#REF!</definedName>
    <definedName name="emi98j" localSheetId="19">[27]Programa!#REF!</definedName>
    <definedName name="emi98j" localSheetId="20">[27]Programa!#REF!</definedName>
    <definedName name="emi98j" localSheetId="22">[27]Programa!#REF!</definedName>
    <definedName name="emi98j" localSheetId="23">[27]Programa!#REF!</definedName>
    <definedName name="emi98j" localSheetId="31">[27]Programa!#REF!</definedName>
    <definedName name="emi98j" localSheetId="34">#REF!</definedName>
    <definedName name="emi98j" localSheetId="35">[27]Programa!#REF!</definedName>
    <definedName name="emi98j" localSheetId="36">[27]Programa!#REF!</definedName>
    <definedName name="emi98j" localSheetId="37">[27]Programa!#REF!</definedName>
    <definedName name="emi98j" localSheetId="38">[27]Programa!#REF!</definedName>
    <definedName name="emi98j" localSheetId="39">#REF!</definedName>
    <definedName name="emi98j" localSheetId="59">[27]Programa!#REF!</definedName>
    <definedName name="emi98j" localSheetId="63">#REF!</definedName>
    <definedName name="emi98j" localSheetId="64">#REF!</definedName>
    <definedName name="emi98j" localSheetId="66">#REF!</definedName>
    <definedName name="emi98j" localSheetId="67">[27]Programa!#REF!</definedName>
    <definedName name="emi98j" localSheetId="87">[27]Programa!#REF!</definedName>
    <definedName name="emi98j" localSheetId="90">[27]Programa!#REF!</definedName>
    <definedName name="emi98j" localSheetId="92">[27]Programa!#REF!</definedName>
    <definedName name="emi98j" localSheetId="93">[27]Programa!#REF!</definedName>
    <definedName name="emi98j" localSheetId="18">[27]Programa!#REF!</definedName>
    <definedName name="emi98j" localSheetId="94">#REF!</definedName>
    <definedName name="emi98j" localSheetId="98">[27]Programa!#REF!</definedName>
    <definedName name="emi98j" localSheetId="99">[27]Programa!#REF!</definedName>
    <definedName name="emi98j" localSheetId="21">[27]Programa!#REF!</definedName>
    <definedName name="emi98j" localSheetId="24">[27]Programa!#REF!</definedName>
    <definedName name="emi98j">[27]Programa!#REF!</definedName>
    <definedName name="emi98s" localSheetId="16">#REF!</definedName>
    <definedName name="emi98s" localSheetId="19">#REF!</definedName>
    <definedName name="emi98s" localSheetId="20">#REF!</definedName>
    <definedName name="emi98s" localSheetId="22">#REF!</definedName>
    <definedName name="emi98s" localSheetId="23">#REF!</definedName>
    <definedName name="emi98s" localSheetId="31">#REF!</definedName>
    <definedName name="emi98s" localSheetId="34">#REF!</definedName>
    <definedName name="emi98s" localSheetId="35">#REF!</definedName>
    <definedName name="emi98s" localSheetId="36">#REF!</definedName>
    <definedName name="emi98s" localSheetId="37">#REF!</definedName>
    <definedName name="emi98s" localSheetId="38">#REF!</definedName>
    <definedName name="emi98s" localSheetId="39">#REF!</definedName>
    <definedName name="emi98s" localSheetId="59">#REF!</definedName>
    <definedName name="emi98s" localSheetId="67">#REF!</definedName>
    <definedName name="emi98s" localSheetId="17">#REF!</definedName>
    <definedName name="emi98s" localSheetId="87">#REF!</definedName>
    <definedName name="emi98s" localSheetId="90">#REF!</definedName>
    <definedName name="emi98s" localSheetId="92">#REF!</definedName>
    <definedName name="emi98s" localSheetId="93">#REF!</definedName>
    <definedName name="emi98s" localSheetId="18">#REF!</definedName>
    <definedName name="emi98s" localSheetId="98">#REF!</definedName>
    <definedName name="emi98s" localSheetId="99">#REF!</definedName>
    <definedName name="emi98s" localSheetId="21">#REF!</definedName>
    <definedName name="emi98s" localSheetId="24">#REF!</definedName>
    <definedName name="emi98s">#REF!</definedName>
    <definedName name="EMISION" localSheetId="19">[68]BCP!#REF!</definedName>
    <definedName name="EMISION" localSheetId="20">[68]BCP!#REF!</definedName>
    <definedName name="EMISION" localSheetId="22">[68]BCP!#REF!</definedName>
    <definedName name="EMISION" localSheetId="23">[68]BCP!#REF!</definedName>
    <definedName name="EMISION" localSheetId="26">#REF!</definedName>
    <definedName name="EMISION" localSheetId="31">[68]BCP!#REF!</definedName>
    <definedName name="EMISION" localSheetId="34">#REF!</definedName>
    <definedName name="EMISION" localSheetId="35">[68]BCP!#REF!</definedName>
    <definedName name="EMISION" localSheetId="36">[68]BCP!#REF!</definedName>
    <definedName name="EMISION" localSheetId="37">[68]BCP!#REF!</definedName>
    <definedName name="EMISION" localSheetId="38">[68]BCP!#REF!</definedName>
    <definedName name="EMISION" localSheetId="39">#REF!</definedName>
    <definedName name="EMISION" localSheetId="49">[68]BCP!#REF!</definedName>
    <definedName name="EMISION" localSheetId="53">[68]BCP!#REF!</definedName>
    <definedName name="EMISION" localSheetId="55">[68]BCP!#REF!</definedName>
    <definedName name="EMISION" localSheetId="59">[68]BCP!#REF!</definedName>
    <definedName name="EMISION" localSheetId="60">[68]BCP!#REF!</definedName>
    <definedName name="EMISION" localSheetId="63">#REF!</definedName>
    <definedName name="EMISION" localSheetId="64">#REF!</definedName>
    <definedName name="EMISION" localSheetId="66">#REF!</definedName>
    <definedName name="EMISION" localSheetId="67">[68]BCP!#REF!</definedName>
    <definedName name="EMISION" localSheetId="83">[68]BCP!#REF!</definedName>
    <definedName name="EMISION" localSheetId="84">[68]BCP!#REF!</definedName>
    <definedName name="EMISION" localSheetId="85">[68]BCP!#REF!</definedName>
    <definedName name="EMISION" localSheetId="86">[68]BCP!#REF!</definedName>
    <definedName name="EMISION" localSheetId="90">[68]BCP!#REF!</definedName>
    <definedName name="EMISION" localSheetId="92">[68]BCP!#REF!</definedName>
    <definedName name="EMISION" localSheetId="93">[68]BCP!#REF!</definedName>
    <definedName name="EMISION" localSheetId="18">[68]BCP!#REF!</definedName>
    <definedName name="EMISION" localSheetId="94">#REF!</definedName>
    <definedName name="EMISION" localSheetId="98">[68]BCP!#REF!</definedName>
    <definedName name="EMISION" localSheetId="99">[68]BCP!#REF!</definedName>
    <definedName name="EMISION" localSheetId="21">[68]BCP!#REF!</definedName>
    <definedName name="EMISION" localSheetId="24">[68]BCP!#REF!</definedName>
    <definedName name="EMISION" localSheetId="25">#REF!</definedName>
    <definedName name="EMISION">[68]BCP!#REF!</definedName>
    <definedName name="EMIT" localSheetId="34">#REF!</definedName>
    <definedName name="EMIT" localSheetId="35">#REF!</definedName>
    <definedName name="EMIT" localSheetId="36">#REF!</definedName>
    <definedName name="EMIT" localSheetId="37">'[119]Ranking Bancario'!$BF$5:$BJ$54</definedName>
    <definedName name="EMIT" localSheetId="38">'[119]Ranking Bancario'!$BF$5:$BJ$54</definedName>
    <definedName name="EMIT" localSheetId="39">#REF!</definedName>
    <definedName name="EMIT" localSheetId="59">'[119]Ranking Bancario'!$BF$5:$BJ$54</definedName>
    <definedName name="EMIT" localSheetId="63">#REF!</definedName>
    <definedName name="EMIT" localSheetId="64">#REF!</definedName>
    <definedName name="EMIT" localSheetId="66">#REF!</definedName>
    <definedName name="EMIT" localSheetId="67">#REF!</definedName>
    <definedName name="EMIT" localSheetId="90">#REF!</definedName>
    <definedName name="EMIT" localSheetId="94">#REF!</definedName>
    <definedName name="EMIT">'[119]Ranking Bancario'!$BF$5:$BJ$54</definedName>
    <definedName name="empty" localSheetId="16">#REF!</definedName>
    <definedName name="empty" localSheetId="19">#REF!</definedName>
    <definedName name="empty" localSheetId="20">#REF!</definedName>
    <definedName name="empty" localSheetId="22">#REF!</definedName>
    <definedName name="empty" localSheetId="26">#REF!</definedName>
    <definedName name="empty" localSheetId="103">#REF!</definedName>
    <definedName name="empty" localSheetId="31">#REF!</definedName>
    <definedName name="empty" localSheetId="34">#REF!</definedName>
    <definedName name="empty" localSheetId="35">#REF!</definedName>
    <definedName name="empty" localSheetId="36">#REF!</definedName>
    <definedName name="empty" localSheetId="37">#REF!</definedName>
    <definedName name="empty" localSheetId="38">#REF!</definedName>
    <definedName name="empty" localSheetId="39">#REF!</definedName>
    <definedName name="empty" localSheetId="49">#REF!</definedName>
    <definedName name="empty" localSheetId="53">#REF!</definedName>
    <definedName name="empty" localSheetId="55">#REF!</definedName>
    <definedName name="empty" localSheetId="59">#REF!</definedName>
    <definedName name="empty" localSheetId="60">#REF!</definedName>
    <definedName name="empty" localSheetId="63">#REF!</definedName>
    <definedName name="empty" localSheetId="64">#REF!</definedName>
    <definedName name="empty" localSheetId="15">#REF!</definedName>
    <definedName name="empty" localSheetId="67">#REF!</definedName>
    <definedName name="empty" localSheetId="17">#REF!</definedName>
    <definedName name="empty" localSheetId="82">#REF!</definedName>
    <definedName name="empty" localSheetId="83">#REF!</definedName>
    <definedName name="empty" localSheetId="84">#REF!</definedName>
    <definedName name="empty" localSheetId="85">#REF!</definedName>
    <definedName name="empty" localSheetId="86">#REF!</definedName>
    <definedName name="empty" localSheetId="90">#REF!</definedName>
    <definedName name="empty" localSheetId="92">#REF!</definedName>
    <definedName name="empty" localSheetId="93">#REF!</definedName>
    <definedName name="empty" localSheetId="18">#REF!</definedName>
    <definedName name="empty" localSheetId="98">#REF!</definedName>
    <definedName name="empty" localSheetId="99">#REF!</definedName>
    <definedName name="empty" localSheetId="102">#REF!</definedName>
    <definedName name="empty" localSheetId="21">#REF!</definedName>
    <definedName name="empty" localSheetId="24">#REF!</definedName>
    <definedName name="empty" localSheetId="25">#REF!</definedName>
    <definedName name="empty">#REF!</definedName>
    <definedName name="encajec" localSheetId="16">#REF!</definedName>
    <definedName name="encajec" localSheetId="34">#REF!</definedName>
    <definedName name="encajec" localSheetId="35">#REF!</definedName>
    <definedName name="encajec" localSheetId="36">#REF!</definedName>
    <definedName name="encajec" localSheetId="37">#REF!</definedName>
    <definedName name="encajec" localSheetId="38">#REF!</definedName>
    <definedName name="encajec" localSheetId="39">#REF!</definedName>
    <definedName name="encajec" localSheetId="59">#REF!</definedName>
    <definedName name="encajec" localSheetId="67">#REF!</definedName>
    <definedName name="encajec" localSheetId="17">#REF!</definedName>
    <definedName name="encajec" localSheetId="90">#REF!</definedName>
    <definedName name="encajec" localSheetId="92">#REF!</definedName>
    <definedName name="encajec" localSheetId="93">#REF!</definedName>
    <definedName name="encajec" localSheetId="98">#REF!</definedName>
    <definedName name="encajec">#REF!</definedName>
    <definedName name="encajed" localSheetId="16">#REF!</definedName>
    <definedName name="encajed" localSheetId="34">#REF!</definedName>
    <definedName name="encajed" localSheetId="35">#REF!</definedName>
    <definedName name="encajed" localSheetId="36">#REF!</definedName>
    <definedName name="encajed" localSheetId="37">#REF!</definedName>
    <definedName name="encajed" localSheetId="38">#REF!</definedName>
    <definedName name="encajed" localSheetId="39">#REF!</definedName>
    <definedName name="encajed" localSheetId="59">#REF!</definedName>
    <definedName name="encajed" localSheetId="17">#REF!</definedName>
    <definedName name="encajed" localSheetId="90">#REF!</definedName>
    <definedName name="encajed" localSheetId="92">#REF!</definedName>
    <definedName name="encajed" localSheetId="93">#REF!</definedName>
    <definedName name="encajed" localSheetId="98">#REF!</definedName>
    <definedName name="encajed">#REF!</definedName>
    <definedName name="ENDA">#N/A</definedName>
    <definedName name="ENDA_PR" localSheetId="16">#REF!</definedName>
    <definedName name="ENDA_PR" localSheetId="19">#REF!</definedName>
    <definedName name="ENDA_PR" localSheetId="20">#REF!</definedName>
    <definedName name="ENDA_PR" localSheetId="22">#REF!</definedName>
    <definedName name="ENDA_PR" localSheetId="23">#REF!</definedName>
    <definedName name="ENDA_PR" localSheetId="34">#REF!</definedName>
    <definedName name="ENDA_PR" localSheetId="35">#REF!</definedName>
    <definedName name="ENDA_PR" localSheetId="36">#REF!</definedName>
    <definedName name="ENDA_PR" localSheetId="37">#REF!</definedName>
    <definedName name="ENDA_PR" localSheetId="38">#REF!</definedName>
    <definedName name="ENDA_PR" localSheetId="39">#REF!</definedName>
    <definedName name="ENDA_PR" localSheetId="59">#REF!</definedName>
    <definedName name="ENDA_PR" localSheetId="67">#REF!</definedName>
    <definedName name="ENDA_PR" localSheetId="17">#REF!</definedName>
    <definedName name="ENDA_PR" localSheetId="87">#REF!</definedName>
    <definedName name="ENDA_PR" localSheetId="90">#REF!</definedName>
    <definedName name="ENDA_PR" localSheetId="92">#REF!</definedName>
    <definedName name="ENDA_PR" localSheetId="93">#REF!</definedName>
    <definedName name="ENDA_PR" localSheetId="18">#REF!</definedName>
    <definedName name="ENDA_PR" localSheetId="98">#REF!</definedName>
    <definedName name="ENDA_PR" localSheetId="99">#REF!</definedName>
    <definedName name="ENDA_PR" localSheetId="21">#REF!</definedName>
    <definedName name="ENDA_PR" localSheetId="24">#REF!</definedName>
    <definedName name="ENDA_PR">#REF!</definedName>
    <definedName name="enda2" localSheetId="34">#REF!</definedName>
    <definedName name="enda2" localSheetId="35">#REF!</definedName>
    <definedName name="enda2" localSheetId="36">#REF!</definedName>
    <definedName name="enda2" localSheetId="37">[1]Q6!$E$132:$AH$132</definedName>
    <definedName name="enda2" localSheetId="38">[1]Q6!$E$132:$AH$132</definedName>
    <definedName name="enda2" localSheetId="39">#REF!</definedName>
    <definedName name="enda2" localSheetId="59">[1]Q6!$E$132:$AH$132</definedName>
    <definedName name="enda2" localSheetId="63">#REF!</definedName>
    <definedName name="enda2" localSheetId="64">#REF!</definedName>
    <definedName name="enda2" localSheetId="66">#REF!</definedName>
    <definedName name="enda2" localSheetId="67">#REF!</definedName>
    <definedName name="enda2" localSheetId="90">#REF!</definedName>
    <definedName name="enda2" localSheetId="94">#REF!</definedName>
    <definedName name="enda2">[1]Q6!$E$132:$AH$132</definedName>
    <definedName name="ENDE" localSheetId="16">#REF!</definedName>
    <definedName name="ENDE" localSheetId="19">#REF!</definedName>
    <definedName name="ENDE" localSheetId="20">#REF!</definedName>
    <definedName name="ENDE" localSheetId="22">#REF!</definedName>
    <definedName name="ENDE" localSheetId="23">#REF!</definedName>
    <definedName name="ENDE" localSheetId="31">#REF!</definedName>
    <definedName name="ENDE" localSheetId="34">#REF!</definedName>
    <definedName name="ENDE" localSheetId="35">#REF!</definedName>
    <definedName name="ENDE" localSheetId="36">#REF!</definedName>
    <definedName name="ENDE" localSheetId="37">#REF!</definedName>
    <definedName name="ENDE" localSheetId="38">#REF!</definedName>
    <definedName name="ENDE" localSheetId="39">#REF!</definedName>
    <definedName name="ENDE" localSheetId="59">#REF!</definedName>
    <definedName name="ENDE" localSheetId="67">#REF!</definedName>
    <definedName name="ENDE" localSheetId="17">#REF!</definedName>
    <definedName name="ENDE" localSheetId="87">#REF!</definedName>
    <definedName name="ENDE" localSheetId="90">#REF!</definedName>
    <definedName name="ENDE" localSheetId="92">#REF!</definedName>
    <definedName name="ENDE" localSheetId="93">#REF!</definedName>
    <definedName name="ENDE" localSheetId="18">#REF!</definedName>
    <definedName name="ENDE" localSheetId="98">#REF!</definedName>
    <definedName name="ENDE" localSheetId="99">#REF!</definedName>
    <definedName name="ENDE" localSheetId="21">#REF!</definedName>
    <definedName name="ENDE" localSheetId="24">#REF!</definedName>
    <definedName name="ENDE">#REF!</definedName>
    <definedName name="ENE._89" localSheetId="16">#REF!</definedName>
    <definedName name="ENE._89" localSheetId="19">#REF!</definedName>
    <definedName name="ENE._89" localSheetId="20">#REF!</definedName>
    <definedName name="ENE._89" localSheetId="22">#REF!</definedName>
    <definedName name="ENE._89" localSheetId="23">#REF!</definedName>
    <definedName name="ENE._89" localSheetId="34">#REF!</definedName>
    <definedName name="ENE._89" localSheetId="35">#REF!</definedName>
    <definedName name="ENE._89" localSheetId="36">#REF!</definedName>
    <definedName name="ENE._89" localSheetId="37">#REF!</definedName>
    <definedName name="ENE._89" localSheetId="38">#REF!</definedName>
    <definedName name="ENE._89" localSheetId="39">#REF!</definedName>
    <definedName name="ENE._89" localSheetId="59">#REF!</definedName>
    <definedName name="ENE._89" localSheetId="67">#REF!</definedName>
    <definedName name="ENE._89" localSheetId="17">#REF!</definedName>
    <definedName name="ENE._89" localSheetId="87">#REF!</definedName>
    <definedName name="ENE._89" localSheetId="90">#REF!</definedName>
    <definedName name="ENE._89" localSheetId="92">#REF!</definedName>
    <definedName name="ENE._89" localSheetId="93">#REF!</definedName>
    <definedName name="ENE._89" localSheetId="18">#REF!</definedName>
    <definedName name="ENE._89" localSheetId="98">#REF!</definedName>
    <definedName name="ENE._89" localSheetId="99">#REF!</definedName>
    <definedName name="ENE._89" localSheetId="21">#REF!</definedName>
    <definedName name="ENE._89" localSheetId="24">#REF!</definedName>
    <definedName name="ENE._89">#REF!</definedName>
    <definedName name="ENE._90" localSheetId="16">#REF!</definedName>
    <definedName name="ENE._90" localSheetId="19">#REF!</definedName>
    <definedName name="ENE._90" localSheetId="20">#REF!</definedName>
    <definedName name="ENE._90" localSheetId="22">#REF!</definedName>
    <definedName name="ENE._90" localSheetId="23">#REF!</definedName>
    <definedName name="ENE._90" localSheetId="34">#REF!</definedName>
    <definedName name="ENE._90" localSheetId="35">#REF!</definedName>
    <definedName name="ENE._90" localSheetId="36">#REF!</definedName>
    <definedName name="ENE._90" localSheetId="37">#REF!</definedName>
    <definedName name="ENE._90" localSheetId="38">#REF!</definedName>
    <definedName name="ENE._90" localSheetId="39">#REF!</definedName>
    <definedName name="ENE._90" localSheetId="59">#REF!</definedName>
    <definedName name="ENE._90" localSheetId="67">#REF!</definedName>
    <definedName name="ENE._90" localSheetId="17">#REF!</definedName>
    <definedName name="ENE._90" localSheetId="87">#REF!</definedName>
    <definedName name="ENE._90" localSheetId="90">#REF!</definedName>
    <definedName name="ENE._90" localSheetId="92">#REF!</definedName>
    <definedName name="ENE._90" localSheetId="93">#REF!</definedName>
    <definedName name="ENE._90" localSheetId="18">#REF!</definedName>
    <definedName name="ENE._90" localSheetId="98">#REF!</definedName>
    <definedName name="ENE._90" localSheetId="99">#REF!</definedName>
    <definedName name="ENE._90" localSheetId="21">#REF!</definedName>
    <definedName name="ENE._90" localSheetId="24">#REF!</definedName>
    <definedName name="ENE._90">#REF!</definedName>
    <definedName name="enri" localSheetId="16">#REF!</definedName>
    <definedName name="enri" localSheetId="19">#REF!</definedName>
    <definedName name="enri" localSheetId="20">#REF!</definedName>
    <definedName name="enri" localSheetId="22">#REF!</definedName>
    <definedName name="enri" localSheetId="26">#REF!</definedName>
    <definedName name="enri" localSheetId="27">#REF!</definedName>
    <definedName name="enri" localSheetId="103">#REF!</definedName>
    <definedName name="enri" localSheetId="31">#REF!</definedName>
    <definedName name="enri" localSheetId="34">#REF!</definedName>
    <definedName name="enri" localSheetId="35">#REF!</definedName>
    <definedName name="enri" localSheetId="36">#REF!</definedName>
    <definedName name="enri" localSheetId="37">#REF!</definedName>
    <definedName name="enri" localSheetId="38">#REF!</definedName>
    <definedName name="enri" localSheetId="39">#REF!</definedName>
    <definedName name="enri" localSheetId="60">#REF!</definedName>
    <definedName name="enri" localSheetId="63">#REF!</definedName>
    <definedName name="enri" localSheetId="64">#REF!</definedName>
    <definedName name="enri" localSheetId="15">#REF!</definedName>
    <definedName name="enri" localSheetId="67">#REF!</definedName>
    <definedName name="enri" localSheetId="17">#REF!</definedName>
    <definedName name="enri" localSheetId="82">#REF!</definedName>
    <definedName name="enri" localSheetId="83">#REF!</definedName>
    <definedName name="enri" localSheetId="84">#REF!</definedName>
    <definedName name="enri" localSheetId="85">#REF!</definedName>
    <definedName name="enri" localSheetId="86">#REF!</definedName>
    <definedName name="enri" localSheetId="87">#REF!</definedName>
    <definedName name="enri" localSheetId="90">#REF!</definedName>
    <definedName name="enri" localSheetId="92">#REF!</definedName>
    <definedName name="enri" localSheetId="93">#REF!</definedName>
    <definedName name="enri" localSheetId="18">#REF!</definedName>
    <definedName name="enri" localSheetId="95">#REF!</definedName>
    <definedName name="enri" localSheetId="99">#REF!</definedName>
    <definedName name="enri" localSheetId="102">#REF!</definedName>
    <definedName name="enri" localSheetId="21">#REF!</definedName>
    <definedName name="enri" localSheetId="24">#REF!</definedName>
    <definedName name="enri" localSheetId="25">#REF!</definedName>
    <definedName name="enri" localSheetId="96">#REF!</definedName>
    <definedName name="enri" localSheetId="97">#REF!</definedName>
    <definedName name="enri">#REF!</definedName>
    <definedName name="EP" localSheetId="16">#REF!</definedName>
    <definedName name="EP" localSheetId="34">#REF!</definedName>
    <definedName name="EP" localSheetId="35">#REF!</definedName>
    <definedName name="EP" localSheetId="36">#REF!</definedName>
    <definedName name="EP" localSheetId="37">#REF!</definedName>
    <definedName name="EP" localSheetId="38">#REF!</definedName>
    <definedName name="EP" localSheetId="39">#REF!</definedName>
    <definedName name="EP" localSheetId="17">#REF!</definedName>
    <definedName name="EP" localSheetId="90">#REF!</definedName>
    <definedName name="EP" localSheetId="92">#REF!</definedName>
    <definedName name="EP" localSheetId="93">#REF!</definedName>
    <definedName name="EP">#REF!</definedName>
    <definedName name="EPNF96" localSheetId="16">#REF!</definedName>
    <definedName name="EPNF96" localSheetId="34">#REF!</definedName>
    <definedName name="EPNF96" localSheetId="35">#REF!</definedName>
    <definedName name="EPNF96" localSheetId="36">#REF!</definedName>
    <definedName name="EPNF96" localSheetId="37">#REF!</definedName>
    <definedName name="EPNF96" localSheetId="38">#REF!</definedName>
    <definedName name="EPNF96" localSheetId="39">#REF!</definedName>
    <definedName name="EPNF96" localSheetId="17">#REF!</definedName>
    <definedName name="EPNF96" localSheetId="90">#REF!</definedName>
    <definedName name="EPNF96" localSheetId="92">#REF!</definedName>
    <definedName name="EPNF96" localSheetId="93">#REF!</definedName>
    <definedName name="EPNF96">#REF!</definedName>
    <definedName name="erererer" localSheetId="16" hidden="1">'[104]Fax a enviar'!#REF!</definedName>
    <definedName name="erererer" localSheetId="19" hidden="1">'[104]Fax a enviar'!#REF!</definedName>
    <definedName name="erererer" localSheetId="20" hidden="1">'[104]Fax a enviar'!#REF!</definedName>
    <definedName name="erererer" localSheetId="26" hidden="1">#REF!</definedName>
    <definedName name="erererer" localSheetId="103" hidden="1">'[104]Fax a enviar'!#REF!</definedName>
    <definedName name="erererer" localSheetId="31" hidden="1">'[104]Fax a enviar'!#REF!</definedName>
    <definedName name="erererer" localSheetId="34" hidden="1">#REF!</definedName>
    <definedName name="erererer" localSheetId="35" hidden="1">#REF!</definedName>
    <definedName name="erererer" localSheetId="36" hidden="1">'[104]Fax a enviar'!#REF!</definedName>
    <definedName name="erererer" localSheetId="37" hidden="1">'[104]Fax a enviar'!#REF!</definedName>
    <definedName name="erererer" localSheetId="38" hidden="1">'[104]Fax a enviar'!#REF!</definedName>
    <definedName name="erererer" localSheetId="39" hidden="1">#REF!</definedName>
    <definedName name="erererer" localSheetId="40" hidden="1">#REF!</definedName>
    <definedName name="erererer" localSheetId="41" hidden="1">#REF!</definedName>
    <definedName name="erererer" localSheetId="59" hidden="1">'[104]Fax a enviar'!#REF!</definedName>
    <definedName name="erererer" localSheetId="60" hidden="1">'[104]Fax a enviar'!#REF!</definedName>
    <definedName name="erererer" localSheetId="63" hidden="1">'[104]Fax a enviar'!#REF!</definedName>
    <definedName name="erererer" localSheetId="64" hidden="1">#REF!</definedName>
    <definedName name="erererer" localSheetId="15" hidden="1">'[104]Fax a enviar'!#REF!</definedName>
    <definedName name="erererer" localSheetId="66" hidden="1">#REF!</definedName>
    <definedName name="erererer" localSheetId="67" hidden="1">'[104]Fax a enviar'!#REF!</definedName>
    <definedName name="erererer" localSheetId="17" hidden="1">'[104]Fax a enviar'!#REF!</definedName>
    <definedName name="erererer" localSheetId="83" hidden="1">'[104]Fax a enviar'!#REF!</definedName>
    <definedName name="erererer" localSheetId="84" hidden="1">'[104]Fax a enviar'!#REF!</definedName>
    <definedName name="erererer" localSheetId="85" hidden="1">'[104]Fax a enviar'!#REF!</definedName>
    <definedName name="erererer" localSheetId="86" hidden="1">'[104]Fax a enviar'!#REF!</definedName>
    <definedName name="erererer" localSheetId="87" hidden="1">'[104]Fax a enviar'!#REF!</definedName>
    <definedName name="erererer" localSheetId="90" hidden="1">'[104]Fax a enviar'!#REF!</definedName>
    <definedName name="erererer" localSheetId="18" hidden="1">'[104]Fax a enviar'!#REF!</definedName>
    <definedName name="erererer" localSheetId="94" hidden="1">#REF!</definedName>
    <definedName name="erererer" localSheetId="99" hidden="1">'[104]Fax a enviar'!#REF!</definedName>
    <definedName name="erererer" localSheetId="102" hidden="1">'[104]Fax a enviar'!#REF!</definedName>
    <definedName name="erererer" localSheetId="21" hidden="1">'[104]Fax a enviar'!#REF!</definedName>
    <definedName name="erererer" localSheetId="24" hidden="1">'[104]Fax a enviar'!#REF!</definedName>
    <definedName name="erererer" localSheetId="25" hidden="1">#REF!</definedName>
    <definedName name="erererer" hidden="1">'[104]Fax a enviar'!#REF!</definedName>
    <definedName name="ererwrw" localSheetId="16" hidden="1">'[112]Fax a enviar'!#REF!</definedName>
    <definedName name="ererwrw" localSheetId="19" hidden="1">'[112]Fax a enviar'!#REF!</definedName>
    <definedName name="ererwrw" localSheetId="20" hidden="1">'[112]Fax a enviar'!#REF!</definedName>
    <definedName name="ererwrw" localSheetId="26" hidden="1">#REF!</definedName>
    <definedName name="ererwrw" localSheetId="31" hidden="1">'[112]Fax a enviar'!#REF!</definedName>
    <definedName name="ererwrw" localSheetId="34" hidden="1">#REF!</definedName>
    <definedName name="ererwrw" localSheetId="35" hidden="1">#REF!</definedName>
    <definedName name="ererwrw" localSheetId="36" hidden="1">'[112]Fax a enviar'!#REF!</definedName>
    <definedName name="ererwrw" localSheetId="37" hidden="1">'[112]Fax a enviar'!#REF!</definedName>
    <definedName name="ererwrw" localSheetId="38" hidden="1">'[112]Fax a enviar'!#REF!</definedName>
    <definedName name="ererwrw" localSheetId="39" hidden="1">#REF!</definedName>
    <definedName name="ererwrw" localSheetId="40" hidden="1">#REF!</definedName>
    <definedName name="ererwrw" localSheetId="41" hidden="1">#REF!</definedName>
    <definedName name="ererwrw" localSheetId="59" hidden="1">'[112]Fax a enviar'!#REF!</definedName>
    <definedName name="ererwrw" localSheetId="60" hidden="1">'[112]Fax a enviar'!#REF!</definedName>
    <definedName name="ererwrw" localSheetId="63" hidden="1">'[112]Fax a enviar'!#REF!</definedName>
    <definedName name="ererwrw" localSheetId="64" hidden="1">#REF!</definedName>
    <definedName name="ererwrw" localSheetId="15" hidden="1">'[112]Fax a enviar'!#REF!</definedName>
    <definedName name="ererwrw" localSheetId="66" hidden="1">#REF!</definedName>
    <definedName name="ererwrw" localSheetId="67" hidden="1">'[112]Fax a enviar'!#REF!</definedName>
    <definedName name="ererwrw" localSheetId="17" hidden="1">'[112]Fax a enviar'!#REF!</definedName>
    <definedName name="ererwrw" localSheetId="83" hidden="1">'[112]Fax a enviar'!#REF!</definedName>
    <definedName name="ererwrw" localSheetId="84" hidden="1">'[112]Fax a enviar'!#REF!</definedName>
    <definedName name="ererwrw" localSheetId="85" hidden="1">'[112]Fax a enviar'!#REF!</definedName>
    <definedName name="ererwrw" localSheetId="86" hidden="1">'[112]Fax a enviar'!#REF!</definedName>
    <definedName name="ererwrw" localSheetId="87" hidden="1">'[112]Fax a enviar'!#REF!</definedName>
    <definedName name="ererwrw" localSheetId="90" hidden="1">'[112]Fax a enviar'!#REF!</definedName>
    <definedName name="ererwrw" localSheetId="18" hidden="1">'[112]Fax a enviar'!#REF!</definedName>
    <definedName name="ererwrw" localSheetId="94" hidden="1">#REF!</definedName>
    <definedName name="ererwrw" localSheetId="99" hidden="1">'[112]Fax a enviar'!#REF!</definedName>
    <definedName name="ererwrw" localSheetId="21" hidden="1">'[112]Fax a enviar'!#REF!</definedName>
    <definedName name="ererwrw" localSheetId="24" hidden="1">'[112]Fax a enviar'!#REF!</definedName>
    <definedName name="ererwrw" localSheetId="25" hidden="1">#REF!</definedName>
    <definedName name="ererwrw" hidden="1">'[112]Fax a enviar'!#REF!</definedName>
    <definedName name="ergferger" localSheetId="16" hidden="1">{"Main Economic Indicators",#N/A,FALSE,"C"}</definedName>
    <definedName name="ergferger" localSheetId="19" hidden="1">{"Main Economic Indicators",#N/A,FALSE,"C"}</definedName>
    <definedName name="ergferger" localSheetId="20" hidden="1">{"Main Economic Indicators",#N/A,FALSE,"C"}</definedName>
    <definedName name="ergferger" localSheetId="22" hidden="1">{"Main Economic Indicators",#N/A,FALSE,"C"}</definedName>
    <definedName name="ergferger" localSheetId="23" hidden="1">{"Main Economic Indicators",#N/A,FALSE,"C"}</definedName>
    <definedName name="ergferger" localSheetId="26" hidden="1">{"Main Economic Indicators",#N/A,FALSE,"C"}</definedName>
    <definedName name="ergferger" localSheetId="27" hidden="1">{"Main Economic Indicators",#N/A,FALSE,"C"}</definedName>
    <definedName name="ergferger" localSheetId="103" hidden="1">{"Main Economic Indicators",#N/A,FALSE,"C"}</definedName>
    <definedName name="ergferger" localSheetId="29" hidden="1">{"Main Economic Indicators",#N/A,FALSE,"C"}</definedName>
    <definedName name="ergferger" localSheetId="28" hidden="1">{"Main Economic Indicators",#N/A,FALSE,"C"}</definedName>
    <definedName name="ergferger" localSheetId="31" hidden="1">{"Main Economic Indicators",#N/A,FALSE,"C"}</definedName>
    <definedName name="ergferger" localSheetId="34" hidden="1">{"Main Economic Indicators",#N/A,FALSE,"C"}</definedName>
    <definedName name="ergferger" localSheetId="35" hidden="1">{"Main Economic Indicators",#N/A,FALSE,"C"}</definedName>
    <definedName name="ergferger" localSheetId="36" hidden="1">{"Main Economic Indicators",#N/A,FALSE,"C"}</definedName>
    <definedName name="ergferger" localSheetId="37" hidden="1">{"Main Economic Indicators",#N/A,FALSE,"C"}</definedName>
    <definedName name="ergferger" localSheetId="38" hidden="1">{"Main Economic Indicators",#N/A,FALSE,"C"}</definedName>
    <definedName name="ergferger" localSheetId="39" hidden="1">{"Main Economic Indicators",#N/A,FALSE,"C"}</definedName>
    <definedName name="ergferger" localSheetId="2" hidden="1">{"Main Economic Indicators",#N/A,FALSE,"C"}</definedName>
    <definedName name="ergferger" localSheetId="40" hidden="1">{"Main Economic Indicators",#N/A,FALSE,"C"}</definedName>
    <definedName name="ergferger" localSheetId="41" hidden="1">{"Main Economic Indicators",#N/A,FALSE,"C"}</definedName>
    <definedName name="ergferger" localSheetId="42" hidden="1">{"Main Economic Indicators",#N/A,FALSE,"C"}</definedName>
    <definedName name="ergferger" localSheetId="43" hidden="1">{"Main Economic Indicators",#N/A,FALSE,"C"}</definedName>
    <definedName name="ergferger" localSheetId="44" hidden="1">{"Main Economic Indicators",#N/A,FALSE,"C"}</definedName>
    <definedName name="ergferger" localSheetId="59" hidden="1">{"Main Economic Indicators",#N/A,FALSE,"C"}</definedName>
    <definedName name="ergferger" localSheetId="60" hidden="1">{"Main Economic Indicators",#N/A,FALSE,"C"}</definedName>
    <definedName name="ergferger" localSheetId="63" hidden="1">{"Main Economic Indicators",#N/A,FALSE,"C"}</definedName>
    <definedName name="ergferger" localSheetId="64" hidden="1">{"Main Economic Indicators",#N/A,FALSE,"C"}</definedName>
    <definedName name="ergferger" localSheetId="15" hidden="1">{"Main Economic Indicators",#N/A,FALSE,"C"}</definedName>
    <definedName name="ergferger" localSheetId="66" hidden="1">{"Main Economic Indicators",#N/A,FALSE,"C"}</definedName>
    <definedName name="ergferger" localSheetId="67" hidden="1">{"Main Economic Indicators",#N/A,FALSE,"C"}</definedName>
    <definedName name="ergferger" localSheetId="17" hidden="1">{"Main Economic Indicators",#N/A,FALSE,"C"}</definedName>
    <definedName name="ergferger" localSheetId="82" hidden="1">{"Main Economic Indicators",#N/A,FALSE,"C"}</definedName>
    <definedName name="ergferger" localSheetId="83" hidden="1">{"Main Economic Indicators",#N/A,FALSE,"C"}</definedName>
    <definedName name="ergferger" localSheetId="84" hidden="1">{"Main Economic Indicators",#N/A,FALSE,"C"}</definedName>
    <definedName name="ergferger" localSheetId="85" hidden="1">{"Main Economic Indicators",#N/A,FALSE,"C"}</definedName>
    <definedName name="ergferger" localSheetId="86" hidden="1">{"Main Economic Indicators",#N/A,FALSE,"C"}</definedName>
    <definedName name="ergferger" localSheetId="87" hidden="1">{"Main Economic Indicators",#N/A,FALSE,"C"}</definedName>
    <definedName name="ergferger" localSheetId="90" hidden="1">{"Main Economic Indicators",#N/A,FALSE,"C"}</definedName>
    <definedName name="ergferger" localSheetId="92" hidden="1">{"Main Economic Indicators",#N/A,FALSE,"C"}</definedName>
    <definedName name="ergferger" localSheetId="93" hidden="1">{"Main Economic Indicators",#N/A,FALSE,"C"}</definedName>
    <definedName name="ergferger" localSheetId="18" hidden="1">{"Main Economic Indicators",#N/A,FALSE,"C"}</definedName>
    <definedName name="ergferger" localSheetId="94" hidden="1">{"Main Economic Indicators",#N/A,FALSE,"C"}</definedName>
    <definedName name="ergferger" localSheetId="95" hidden="1">{"Main Economic Indicators",#N/A,FALSE,"C"}</definedName>
    <definedName name="ergferger" localSheetId="98" hidden="1">{"Main Economic Indicators",#N/A,FALSE,"C"}</definedName>
    <definedName name="ergferger" localSheetId="99" hidden="1">{"Main Economic Indicators",#N/A,FALSE,"C"}</definedName>
    <definedName name="ergferger" localSheetId="101" hidden="1">{"Main Economic Indicators",#N/A,FALSE,"C"}</definedName>
    <definedName name="ergferger" localSheetId="102" hidden="1">{"Main Economic Indicators",#N/A,FALSE,"C"}</definedName>
    <definedName name="ergferger" localSheetId="21" hidden="1">{"Main Economic Indicators",#N/A,FALSE,"C"}</definedName>
    <definedName name="ergferger" localSheetId="24" hidden="1">{"Main Economic Indicators",#N/A,FALSE,"C"}</definedName>
    <definedName name="ergferger" localSheetId="25" hidden="1">{"Main Economic Indicators",#N/A,FALSE,"C"}</definedName>
    <definedName name="ergferger" localSheetId="96" hidden="1">{"Main Economic Indicators",#N/A,FALSE,"C"}</definedName>
    <definedName name="ergferger" localSheetId="97" hidden="1">{"Main Economic Indicators",#N/A,FALSE,"C"}</definedName>
    <definedName name="ergferger" hidden="1">{"Main Economic Indicators",#N/A,FALSE,"C"}</definedName>
    <definedName name="ergferger1" localSheetId="16" hidden="1">{"Main Economic Indicators",#N/A,FALSE,"C"}</definedName>
    <definedName name="ergferger1" localSheetId="19" hidden="1">{"Main Economic Indicators",#N/A,FALSE,"C"}</definedName>
    <definedName name="ergferger1" localSheetId="20" hidden="1">{"Main Economic Indicators",#N/A,FALSE,"C"}</definedName>
    <definedName name="ergferger1" localSheetId="22" hidden="1">{"Main Economic Indicators",#N/A,FALSE,"C"}</definedName>
    <definedName name="ergferger1" localSheetId="23" hidden="1">{"Main Economic Indicators",#N/A,FALSE,"C"}</definedName>
    <definedName name="ergferger1" localSheetId="26" hidden="1">{"Main Economic Indicators",#N/A,FALSE,"C"}</definedName>
    <definedName name="ergferger1" localSheetId="27" hidden="1">{"Main Economic Indicators",#N/A,FALSE,"C"}</definedName>
    <definedName name="ergferger1" localSheetId="103" hidden="1">{"Main Economic Indicators",#N/A,FALSE,"C"}</definedName>
    <definedName name="ergferger1" localSheetId="29" hidden="1">{"Main Economic Indicators",#N/A,FALSE,"C"}</definedName>
    <definedName name="ergferger1" localSheetId="28" hidden="1">{"Main Economic Indicators",#N/A,FALSE,"C"}</definedName>
    <definedName name="ergferger1" localSheetId="31" hidden="1">{"Main Economic Indicators",#N/A,FALSE,"C"}</definedName>
    <definedName name="ergferger1" localSheetId="34" hidden="1">{"Main Economic Indicators",#N/A,FALSE,"C"}</definedName>
    <definedName name="ergferger1" localSheetId="35" hidden="1">{"Main Economic Indicators",#N/A,FALSE,"C"}</definedName>
    <definedName name="ergferger1" localSheetId="36" hidden="1">{"Main Economic Indicators",#N/A,FALSE,"C"}</definedName>
    <definedName name="ergferger1" localSheetId="37" hidden="1">{"Main Economic Indicators",#N/A,FALSE,"C"}</definedName>
    <definedName name="ergferger1" localSheetId="38" hidden="1">{"Main Economic Indicators",#N/A,FALSE,"C"}</definedName>
    <definedName name="ergferger1" localSheetId="39" hidden="1">{"Main Economic Indicators",#N/A,FALSE,"C"}</definedName>
    <definedName name="ergferger1" localSheetId="2" hidden="1">{"Main Economic Indicators",#N/A,FALSE,"C"}</definedName>
    <definedName name="ergferger1" localSheetId="40" hidden="1">{"Main Economic Indicators",#N/A,FALSE,"C"}</definedName>
    <definedName name="ergferger1" localSheetId="41" hidden="1">{"Main Economic Indicators",#N/A,FALSE,"C"}</definedName>
    <definedName name="ergferger1" localSheetId="42" hidden="1">{"Main Economic Indicators",#N/A,FALSE,"C"}</definedName>
    <definedName name="ergferger1" localSheetId="43" hidden="1">{"Main Economic Indicators",#N/A,FALSE,"C"}</definedName>
    <definedName name="ergferger1" localSheetId="44" hidden="1">{"Main Economic Indicators",#N/A,FALSE,"C"}</definedName>
    <definedName name="ergferger1" localSheetId="59" hidden="1">{"Main Economic Indicators",#N/A,FALSE,"C"}</definedName>
    <definedName name="ergferger1" localSheetId="60" hidden="1">{"Main Economic Indicators",#N/A,FALSE,"C"}</definedName>
    <definedName name="ergferger1" localSheetId="63" hidden="1">{"Main Economic Indicators",#N/A,FALSE,"C"}</definedName>
    <definedName name="ergferger1" localSheetId="64" hidden="1">{"Main Economic Indicators",#N/A,FALSE,"C"}</definedName>
    <definedName name="ergferger1" localSheetId="15" hidden="1">{"Main Economic Indicators",#N/A,FALSE,"C"}</definedName>
    <definedName name="ergferger1" localSheetId="66" hidden="1">{"Main Economic Indicators",#N/A,FALSE,"C"}</definedName>
    <definedName name="ergferger1" localSheetId="67" hidden="1">{"Main Economic Indicators",#N/A,FALSE,"C"}</definedName>
    <definedName name="ergferger1" localSheetId="17" hidden="1">{"Main Economic Indicators",#N/A,FALSE,"C"}</definedName>
    <definedName name="ergferger1" localSheetId="82" hidden="1">{"Main Economic Indicators",#N/A,FALSE,"C"}</definedName>
    <definedName name="ergferger1" localSheetId="83" hidden="1">{"Main Economic Indicators",#N/A,FALSE,"C"}</definedName>
    <definedName name="ergferger1" localSheetId="84" hidden="1">{"Main Economic Indicators",#N/A,FALSE,"C"}</definedName>
    <definedName name="ergferger1" localSheetId="85" hidden="1">{"Main Economic Indicators",#N/A,FALSE,"C"}</definedName>
    <definedName name="ergferger1" localSheetId="86" hidden="1">{"Main Economic Indicators",#N/A,FALSE,"C"}</definedName>
    <definedName name="ergferger1" localSheetId="87" hidden="1">{"Main Economic Indicators",#N/A,FALSE,"C"}</definedName>
    <definedName name="ergferger1" localSheetId="90" hidden="1">{"Main Economic Indicators",#N/A,FALSE,"C"}</definedName>
    <definedName name="ergferger1" localSheetId="92" hidden="1">{"Main Economic Indicators",#N/A,FALSE,"C"}</definedName>
    <definedName name="ergferger1" localSheetId="93" hidden="1">{"Main Economic Indicators",#N/A,FALSE,"C"}</definedName>
    <definedName name="ergferger1" localSheetId="18" hidden="1">{"Main Economic Indicators",#N/A,FALSE,"C"}</definedName>
    <definedName name="ergferger1" localSheetId="94" hidden="1">{"Main Economic Indicators",#N/A,FALSE,"C"}</definedName>
    <definedName name="ergferger1" localSheetId="95" hidden="1">{"Main Economic Indicators",#N/A,FALSE,"C"}</definedName>
    <definedName name="ergferger1" localSheetId="98" hidden="1">{"Main Economic Indicators",#N/A,FALSE,"C"}</definedName>
    <definedName name="ergferger1" localSheetId="99" hidden="1">{"Main Economic Indicators",#N/A,FALSE,"C"}</definedName>
    <definedName name="ergferger1" localSheetId="101" hidden="1">{"Main Economic Indicators",#N/A,FALSE,"C"}</definedName>
    <definedName name="ergferger1" localSheetId="102" hidden="1">{"Main Economic Indicators",#N/A,FALSE,"C"}</definedName>
    <definedName name="ergferger1" localSheetId="21" hidden="1">{"Main Economic Indicators",#N/A,FALSE,"C"}</definedName>
    <definedName name="ergferger1" localSheetId="24" hidden="1">{"Main Economic Indicators",#N/A,FALSE,"C"}</definedName>
    <definedName name="ergferger1" localSheetId="25" hidden="1">{"Main Economic Indicators",#N/A,FALSE,"C"}</definedName>
    <definedName name="ergferger1" localSheetId="96" hidden="1">{"Main Economic Indicators",#N/A,FALSE,"C"}</definedName>
    <definedName name="ergferger1" localSheetId="97" hidden="1">{"Main Economic Indicators",#N/A,FALSE,"C"}</definedName>
    <definedName name="ergferger1" hidden="1">{"Main Economic Indicators",#N/A,FALSE,"C"}</definedName>
    <definedName name="ernesto">#N/A</definedName>
    <definedName name="ert" localSheetId="16" hidden="1">{"Minpmon",#N/A,FALSE,"Monthinput"}</definedName>
    <definedName name="ert" localSheetId="19" hidden="1">{"Minpmon",#N/A,FALSE,"Monthinput"}</definedName>
    <definedName name="ert" localSheetId="20" hidden="1">{"Minpmon",#N/A,FALSE,"Monthinput"}</definedName>
    <definedName name="ert" localSheetId="22" hidden="1">{"Minpmon",#N/A,FALSE,"Monthinput"}</definedName>
    <definedName name="ert" localSheetId="23" hidden="1">{"Minpmon",#N/A,FALSE,"Monthinput"}</definedName>
    <definedName name="ert" localSheetId="26" hidden="1">{"Minpmon",#N/A,FALSE,"Monthinput"}</definedName>
    <definedName name="ert" localSheetId="27" hidden="1">{"Minpmon",#N/A,FALSE,"Monthinput"}</definedName>
    <definedName name="ert" localSheetId="103" hidden="1">{"Minpmon",#N/A,FALSE,"Monthinput"}</definedName>
    <definedName name="ert" localSheetId="29" hidden="1">{"Minpmon",#N/A,FALSE,"Monthinput"}</definedName>
    <definedName name="ert" localSheetId="28" hidden="1">{"Minpmon",#N/A,FALSE,"Monthinput"}</definedName>
    <definedName name="ert" localSheetId="31" hidden="1">{"Minpmon",#N/A,FALSE,"Monthinput"}</definedName>
    <definedName name="ert" localSheetId="34" hidden="1">{"Minpmon",#N/A,FALSE,"Monthinput"}</definedName>
    <definedName name="ert" localSheetId="35" hidden="1">{"Minpmon",#N/A,FALSE,"Monthinput"}</definedName>
    <definedName name="ert" localSheetId="36" hidden="1">{"Minpmon",#N/A,FALSE,"Monthinput"}</definedName>
    <definedName name="ert" localSheetId="37" hidden="1">{"Minpmon",#N/A,FALSE,"Monthinput"}</definedName>
    <definedName name="ert" localSheetId="38" hidden="1">{"Minpmon",#N/A,FALSE,"Monthinput"}</definedName>
    <definedName name="ert" localSheetId="39" hidden="1">{"Minpmon",#N/A,FALSE,"Monthinput"}</definedName>
    <definedName name="ert" localSheetId="2" hidden="1">{"Minpmon",#N/A,FALSE,"Monthinput"}</definedName>
    <definedName name="ert" localSheetId="40" hidden="1">{"Minpmon",#N/A,FALSE,"Monthinput"}</definedName>
    <definedName name="ert" localSheetId="41" hidden="1">{"Minpmon",#N/A,FALSE,"Monthinput"}</definedName>
    <definedName name="ert" localSheetId="42" hidden="1">{"Minpmon",#N/A,FALSE,"Monthinput"}</definedName>
    <definedName name="ert" localSheetId="43" hidden="1">{"Minpmon",#N/A,FALSE,"Monthinput"}</definedName>
    <definedName name="ert" localSheetId="44" hidden="1">{"Minpmon",#N/A,FALSE,"Monthinput"}</definedName>
    <definedName name="ert" localSheetId="59" hidden="1">{"Minpmon",#N/A,FALSE,"Monthinput"}</definedName>
    <definedName name="ert" localSheetId="60" hidden="1">{"Minpmon",#N/A,FALSE,"Monthinput"}</definedName>
    <definedName name="ert" localSheetId="63" hidden="1">{"Minpmon",#N/A,FALSE,"Monthinput"}</definedName>
    <definedName name="ert" localSheetId="64" hidden="1">{"Minpmon",#N/A,FALSE,"Monthinput"}</definedName>
    <definedName name="ert" localSheetId="15" hidden="1">{"Minpmon",#N/A,FALSE,"Monthinput"}</definedName>
    <definedName name="ert" localSheetId="66" hidden="1">{"Minpmon",#N/A,FALSE,"Monthinput"}</definedName>
    <definedName name="ert" localSheetId="67" hidden="1">{"Minpmon",#N/A,FALSE,"Monthinput"}</definedName>
    <definedName name="ert" localSheetId="17" hidden="1">{"Minpmon",#N/A,FALSE,"Monthinput"}</definedName>
    <definedName name="ert" localSheetId="82" hidden="1">{"Minpmon",#N/A,FALSE,"Monthinput"}</definedName>
    <definedName name="ert" localSheetId="83" hidden="1">{"Minpmon",#N/A,FALSE,"Monthinput"}</definedName>
    <definedName name="ert" localSheetId="84" hidden="1">{"Minpmon",#N/A,FALSE,"Monthinput"}</definedName>
    <definedName name="ert" localSheetId="85" hidden="1">{"Minpmon",#N/A,FALSE,"Monthinput"}</definedName>
    <definedName name="ert" localSheetId="86" hidden="1">{"Minpmon",#N/A,FALSE,"Monthinput"}</definedName>
    <definedName name="ert" localSheetId="87" hidden="1">{"Minpmon",#N/A,FALSE,"Monthinput"}</definedName>
    <definedName name="ert" localSheetId="90" hidden="1">{"Minpmon",#N/A,FALSE,"Monthinput"}</definedName>
    <definedName name="ert" localSheetId="92" hidden="1">{"Minpmon",#N/A,FALSE,"Monthinput"}</definedName>
    <definedName name="ert" localSheetId="93" hidden="1">{"Minpmon",#N/A,FALSE,"Monthinput"}</definedName>
    <definedName name="ert" localSheetId="18" hidden="1">{"Minpmon",#N/A,FALSE,"Monthinput"}</definedName>
    <definedName name="ert" localSheetId="94" hidden="1">{"Minpmon",#N/A,FALSE,"Monthinput"}</definedName>
    <definedName name="ert" localSheetId="95" hidden="1">{"Minpmon",#N/A,FALSE,"Monthinput"}</definedName>
    <definedName name="ert" localSheetId="98" hidden="1">{"Minpmon",#N/A,FALSE,"Monthinput"}</definedName>
    <definedName name="ert" localSheetId="99" hidden="1">{"Minpmon",#N/A,FALSE,"Monthinput"}</definedName>
    <definedName name="ert" localSheetId="101" hidden="1">{"Minpmon",#N/A,FALSE,"Monthinput"}</definedName>
    <definedName name="ert" localSheetId="102" hidden="1">{"Minpmon",#N/A,FALSE,"Monthinput"}</definedName>
    <definedName name="ert" localSheetId="21" hidden="1">{"Minpmon",#N/A,FALSE,"Monthinput"}</definedName>
    <definedName name="ert" localSheetId="24" hidden="1">{"Minpmon",#N/A,FALSE,"Monthinput"}</definedName>
    <definedName name="ert" localSheetId="25" hidden="1">{"Minpmon",#N/A,FALSE,"Monthinput"}</definedName>
    <definedName name="ert" localSheetId="96" hidden="1">{"Minpmon",#N/A,FALSE,"Monthinput"}</definedName>
    <definedName name="ert" localSheetId="97" hidden="1">{"Minpmon",#N/A,FALSE,"Monthinput"}</definedName>
    <definedName name="ert" hidden="1">{"Minpmon",#N/A,FALSE,"Monthinput"}</definedName>
    <definedName name="ESAF_QUAR_GDP" localSheetId="16">#REF!</definedName>
    <definedName name="ESAF_QUAR_GDP" localSheetId="19">#REF!</definedName>
    <definedName name="ESAF_QUAR_GDP" localSheetId="20">#REF!</definedName>
    <definedName name="ESAF_QUAR_GDP" localSheetId="22">#REF!</definedName>
    <definedName name="ESAF_QUAR_GDP" localSheetId="26">#REF!</definedName>
    <definedName name="ESAF_QUAR_GDP" localSheetId="103">#REF!</definedName>
    <definedName name="ESAF_QUAR_GDP" localSheetId="31">#REF!</definedName>
    <definedName name="ESAF_QUAR_GDP" localSheetId="34">#REF!</definedName>
    <definedName name="ESAF_QUAR_GDP" localSheetId="35">#REF!</definedName>
    <definedName name="ESAF_QUAR_GDP" localSheetId="36">#REF!</definedName>
    <definedName name="ESAF_QUAR_GDP" localSheetId="37">#REF!</definedName>
    <definedName name="ESAF_QUAR_GDP" localSheetId="38">#REF!</definedName>
    <definedName name="ESAF_QUAR_GDP" localSheetId="39">#REF!</definedName>
    <definedName name="ESAF_QUAR_GDP" localSheetId="49">#REF!</definedName>
    <definedName name="ESAF_QUAR_GDP" localSheetId="53">#REF!</definedName>
    <definedName name="ESAF_QUAR_GDP" localSheetId="55">#REF!</definedName>
    <definedName name="ESAF_QUAR_GDP" localSheetId="59">#REF!</definedName>
    <definedName name="ESAF_QUAR_GDP" localSheetId="60">#REF!</definedName>
    <definedName name="ESAF_QUAR_GDP" localSheetId="63">#REF!</definedName>
    <definedName name="ESAF_QUAR_GDP" localSheetId="64">#REF!</definedName>
    <definedName name="ESAF_QUAR_GDP" localSheetId="15">#REF!</definedName>
    <definedName name="ESAF_QUAR_GDP" localSheetId="67">#REF!</definedName>
    <definedName name="ESAF_QUAR_GDP" localSheetId="17">#REF!</definedName>
    <definedName name="ESAF_QUAR_GDP" localSheetId="82">#REF!</definedName>
    <definedName name="ESAF_QUAR_GDP" localSheetId="83">#REF!</definedName>
    <definedName name="ESAF_QUAR_GDP" localSheetId="84">#REF!</definedName>
    <definedName name="ESAF_QUAR_GDP" localSheetId="85">#REF!</definedName>
    <definedName name="ESAF_QUAR_GDP" localSheetId="86">#REF!</definedName>
    <definedName name="ESAF_QUAR_GDP" localSheetId="90">#REF!</definedName>
    <definedName name="ESAF_QUAR_GDP" localSheetId="92">#REF!</definedName>
    <definedName name="ESAF_QUAR_GDP" localSheetId="93">#REF!</definedName>
    <definedName name="ESAF_QUAR_GDP" localSheetId="18">#REF!</definedName>
    <definedName name="ESAF_QUAR_GDP" localSheetId="98">#REF!</definedName>
    <definedName name="ESAF_QUAR_GDP" localSheetId="99">#REF!</definedName>
    <definedName name="ESAF_QUAR_GDP" localSheetId="102">#REF!</definedName>
    <definedName name="ESAF_QUAR_GDP" localSheetId="21">#REF!</definedName>
    <definedName name="ESAF_QUAR_GDP" localSheetId="24">#REF!</definedName>
    <definedName name="ESAF_QUAR_GDP" localSheetId="25">#REF!</definedName>
    <definedName name="ESAF_QUAR_GDP">#REF!</definedName>
    <definedName name="esafr" localSheetId="16">#REF!</definedName>
    <definedName name="esafr" localSheetId="22">#REF!</definedName>
    <definedName name="esafr" localSheetId="26">#REF!</definedName>
    <definedName name="esafr" localSheetId="31">#REF!</definedName>
    <definedName name="esafr" localSheetId="34">#REF!</definedName>
    <definedName name="esafr" localSheetId="35">#REF!</definedName>
    <definedName name="esafr" localSheetId="36">#REF!</definedName>
    <definedName name="esafr" localSheetId="37">#REF!</definedName>
    <definedName name="esafr" localSheetId="38">#REF!</definedName>
    <definedName name="esafr" localSheetId="39">#REF!</definedName>
    <definedName name="esafr" localSheetId="49">#REF!</definedName>
    <definedName name="esafr" localSheetId="53">#REF!</definedName>
    <definedName name="esafr" localSheetId="59">#REF!</definedName>
    <definedName name="esafr" localSheetId="60">#REF!</definedName>
    <definedName name="esafr" localSheetId="63">#REF!</definedName>
    <definedName name="esafr" localSheetId="67">#REF!</definedName>
    <definedName name="esafr" localSheetId="17">#REF!</definedName>
    <definedName name="esafr" localSheetId="82">#REF!</definedName>
    <definedName name="esafr" localSheetId="83">#REF!</definedName>
    <definedName name="esafr" localSheetId="84">#REF!</definedName>
    <definedName name="esafr" localSheetId="85">#REF!</definedName>
    <definedName name="esafr" localSheetId="86">#REF!</definedName>
    <definedName name="esafr" localSheetId="90">#REF!</definedName>
    <definedName name="esafr" localSheetId="92">#REF!</definedName>
    <definedName name="esafr" localSheetId="93">#REF!</definedName>
    <definedName name="esafr" localSheetId="98">#REF!</definedName>
    <definedName name="esafr" localSheetId="99">#REF!</definedName>
    <definedName name="esafr" localSheetId="25">#REF!</definedName>
    <definedName name="esafr">#REF!</definedName>
    <definedName name="ESC" localSheetId="16">#REF!</definedName>
    <definedName name="ESC" localSheetId="22">#REF!</definedName>
    <definedName name="ESC" localSheetId="26">#REF!</definedName>
    <definedName name="ESC" localSheetId="27">#REF!</definedName>
    <definedName name="ESC" localSheetId="31">#REF!</definedName>
    <definedName name="ESC" localSheetId="34">#REF!</definedName>
    <definedName name="ESC" localSheetId="35">#REF!</definedName>
    <definedName name="ESC" localSheetId="36">#REF!</definedName>
    <definedName name="ESC" localSheetId="37">#REF!</definedName>
    <definedName name="ESC" localSheetId="38">#REF!</definedName>
    <definedName name="ESC" localSheetId="39">#REF!</definedName>
    <definedName name="ESC" localSheetId="40">#REF!</definedName>
    <definedName name="ESC" localSheetId="41">#REF!</definedName>
    <definedName name="ESC" localSheetId="59">#REF!</definedName>
    <definedName name="ESC" localSheetId="63">#REF!</definedName>
    <definedName name="ESC" localSheetId="67">#REF!</definedName>
    <definedName name="ESC" localSheetId="17">#REF!</definedName>
    <definedName name="ESC" localSheetId="82">#REF!</definedName>
    <definedName name="ESC" localSheetId="83">#REF!</definedName>
    <definedName name="ESC" localSheetId="84">#REF!</definedName>
    <definedName name="ESC" localSheetId="85">#REF!</definedName>
    <definedName name="ESC" localSheetId="86">#REF!</definedName>
    <definedName name="ESC" localSheetId="87">#REF!</definedName>
    <definedName name="ESC" localSheetId="90">#REF!</definedName>
    <definedName name="ESC" localSheetId="92">#REF!</definedName>
    <definedName name="ESC" localSheetId="93">#REF!</definedName>
    <definedName name="ESC" localSheetId="98">#REF!</definedName>
    <definedName name="ESC" localSheetId="99">#REF!</definedName>
    <definedName name="ESC" localSheetId="25">#REF!</definedName>
    <definedName name="ESC">#REF!</definedName>
    <definedName name="ESP" localSheetId="16">#REF!</definedName>
    <definedName name="ESP" localSheetId="34">#REF!</definedName>
    <definedName name="ESP" localSheetId="35">#REF!</definedName>
    <definedName name="ESP" localSheetId="36">#REF!</definedName>
    <definedName name="ESP" localSheetId="37">#REF!</definedName>
    <definedName name="ESP" localSheetId="38">#REF!</definedName>
    <definedName name="ESP" localSheetId="39">#REF!</definedName>
    <definedName name="ESP" localSheetId="17">#REF!</definedName>
    <definedName name="ESP" localSheetId="90">#REF!</definedName>
    <definedName name="ESP" localSheetId="92">#REF!</definedName>
    <definedName name="ESP" localSheetId="93">#REF!</definedName>
    <definedName name="ESP">#REF!</definedName>
    <definedName name="estacional" localSheetId="16">#REF!</definedName>
    <definedName name="estacional" localSheetId="34">#REF!</definedName>
    <definedName name="estacional" localSheetId="35">#REF!</definedName>
    <definedName name="estacional" localSheetId="36">#REF!</definedName>
    <definedName name="estacional" localSheetId="37">#REF!</definedName>
    <definedName name="estacional" localSheetId="38">#REF!</definedName>
    <definedName name="estacional" localSheetId="39">#REF!</definedName>
    <definedName name="estacional" localSheetId="17">#REF!</definedName>
    <definedName name="estacional" localSheetId="90">#REF!</definedName>
    <definedName name="estacional" localSheetId="92">#REF!</definedName>
    <definedName name="estacional" localSheetId="93">#REF!</definedName>
    <definedName name="estacional">#REF!</definedName>
    <definedName name="ESTRUCTURA" localSheetId="26" hidden="1">#REF!</definedName>
    <definedName name="ESTRUCTURA" localSheetId="103" hidden="1">[10]C!#REF!</definedName>
    <definedName name="ESTRUCTURA" localSheetId="31" hidden="1">[10]C!#REF!</definedName>
    <definedName name="ESTRUCTURA" localSheetId="34" hidden="1">#REF!</definedName>
    <definedName name="ESTRUCTURA" localSheetId="35" hidden="1">#REF!</definedName>
    <definedName name="ESTRUCTURA" localSheetId="36" hidden="1">[10]C!#REF!</definedName>
    <definedName name="ESTRUCTURA" localSheetId="37" hidden="1">[10]C!#REF!</definedName>
    <definedName name="ESTRUCTURA" localSheetId="38" hidden="1">[10]C!#REF!</definedName>
    <definedName name="ESTRUCTURA" localSheetId="39" hidden="1">#REF!</definedName>
    <definedName name="ESTRUCTURA" localSheetId="59" hidden="1">[10]C!#REF!</definedName>
    <definedName name="ESTRUCTURA" localSheetId="63" hidden="1">[10]C!#REF!</definedName>
    <definedName name="ESTRUCTURA" localSheetId="64" hidden="1">#REF!</definedName>
    <definedName name="ESTRUCTURA" localSheetId="66" hidden="1">#REF!</definedName>
    <definedName name="ESTRUCTURA" localSheetId="67" hidden="1">[10]C!#REF!</definedName>
    <definedName name="ESTRUCTURA" localSheetId="83" hidden="1">[10]C!#REF!</definedName>
    <definedName name="ESTRUCTURA" localSheetId="84" hidden="1">[10]C!#REF!</definedName>
    <definedName name="ESTRUCTURA" localSheetId="85" hidden="1">[10]C!#REF!</definedName>
    <definedName name="ESTRUCTURA" localSheetId="86" hidden="1">[10]C!#REF!</definedName>
    <definedName name="ESTRUCTURA" localSheetId="90" hidden="1">[10]C!#REF!</definedName>
    <definedName name="ESTRUCTURA" localSheetId="94" hidden="1">#REF!</definedName>
    <definedName name="ESTRUCTURA" localSheetId="99" hidden="1">[10]C!#REF!</definedName>
    <definedName name="ESTRUCTURA" localSheetId="25" hidden="1">#REF!</definedName>
    <definedName name="ESTRUCTURA" hidden="1">[10]C!#REF!</definedName>
    <definedName name="etewte" localSheetId="16" hidden="1">#REF!</definedName>
    <definedName name="etewte" localSheetId="19" hidden="1">#REF!</definedName>
    <definedName name="etewte" localSheetId="20" hidden="1">#REF!</definedName>
    <definedName name="etewte" localSheetId="22" hidden="1">#REF!</definedName>
    <definedName name="etewte" localSheetId="26" hidden="1">#REF!</definedName>
    <definedName name="etewte" localSheetId="27" hidden="1">#REF!</definedName>
    <definedName name="etewte" localSheetId="103" hidden="1">#REF!</definedName>
    <definedName name="etewte" localSheetId="31" hidden="1">#REF!</definedName>
    <definedName name="etewte" localSheetId="34" hidden="1">#REF!</definedName>
    <definedName name="etewte" localSheetId="35" hidden="1">#REF!</definedName>
    <definedName name="etewte" localSheetId="36" hidden="1">#REF!</definedName>
    <definedName name="etewte" localSheetId="37" hidden="1">#REF!</definedName>
    <definedName name="etewte" localSheetId="38" hidden="1">#REF!</definedName>
    <definedName name="etewte" localSheetId="39" hidden="1">#REF!</definedName>
    <definedName name="etewte" localSheetId="40" hidden="1">#REF!</definedName>
    <definedName name="etewte" localSheetId="41" hidden="1">#REF!</definedName>
    <definedName name="etewte" localSheetId="59" hidden="1">#REF!</definedName>
    <definedName name="etewte" localSheetId="60" hidden="1">#REF!</definedName>
    <definedName name="etewte" localSheetId="63" hidden="1">#REF!</definedName>
    <definedName name="etewte" localSheetId="64" hidden="1">#REF!</definedName>
    <definedName name="etewte" localSheetId="15" hidden="1">#REF!</definedName>
    <definedName name="etewte" localSheetId="67" hidden="1">#REF!</definedName>
    <definedName name="etewte" localSheetId="17" hidden="1">#REF!</definedName>
    <definedName name="etewte" localSheetId="82" hidden="1">#REF!</definedName>
    <definedName name="etewte" localSheetId="83" hidden="1">#REF!</definedName>
    <definedName name="etewte" localSheetId="84" hidden="1">#REF!</definedName>
    <definedName name="etewte" localSheetId="85" hidden="1">#REF!</definedName>
    <definedName name="etewte" localSheetId="86" hidden="1">#REF!</definedName>
    <definedName name="etewte" localSheetId="87" hidden="1">#REF!</definedName>
    <definedName name="etewte" localSheetId="90" hidden="1">#REF!</definedName>
    <definedName name="etewte" localSheetId="92" hidden="1">#REF!</definedName>
    <definedName name="etewte" localSheetId="93" hidden="1">#REF!</definedName>
    <definedName name="etewte" localSheetId="18" hidden="1">#REF!</definedName>
    <definedName name="etewte" localSheetId="98" hidden="1">#REF!</definedName>
    <definedName name="etewte" localSheetId="99" hidden="1">#REF!</definedName>
    <definedName name="etewte" localSheetId="102" hidden="1">#REF!</definedName>
    <definedName name="etewte" localSheetId="21" hidden="1">#REF!</definedName>
    <definedName name="etewte" localSheetId="24" hidden="1">#REF!</definedName>
    <definedName name="etewte" localSheetId="25" hidden="1">#REF!</definedName>
    <definedName name="etewte" hidden="1">#REF!</definedName>
    <definedName name="etwt" localSheetId="16" hidden="1">#REF!</definedName>
    <definedName name="etwt" localSheetId="22" hidden="1">#REF!</definedName>
    <definedName name="etwt" localSheetId="26" hidden="1">#REF!</definedName>
    <definedName name="etwt" localSheetId="27" hidden="1">#REF!</definedName>
    <definedName name="etwt" localSheetId="31" hidden="1">#REF!</definedName>
    <definedName name="etwt" localSheetId="34" hidden="1">#REF!</definedName>
    <definedName name="etwt" localSheetId="35" hidden="1">#REF!</definedName>
    <definedName name="etwt" localSheetId="36" hidden="1">#REF!</definedName>
    <definedName name="etwt" localSheetId="37" hidden="1">#REF!</definedName>
    <definedName name="etwt" localSheetId="38" hidden="1">#REF!</definedName>
    <definedName name="etwt" localSheetId="39" hidden="1">#REF!</definedName>
    <definedName name="etwt" localSheetId="40" hidden="1">#REF!</definedName>
    <definedName name="etwt" localSheetId="41" hidden="1">#REF!</definedName>
    <definedName name="etwt" localSheetId="59" hidden="1">#REF!</definedName>
    <definedName name="etwt" localSheetId="60" hidden="1">#REF!</definedName>
    <definedName name="etwt" localSheetId="67" hidden="1">#REF!</definedName>
    <definedName name="etwt" localSheetId="17" hidden="1">#REF!</definedName>
    <definedName name="etwt" localSheetId="82" hidden="1">#REF!</definedName>
    <definedName name="etwt" localSheetId="83" hidden="1">#REF!</definedName>
    <definedName name="etwt" localSheetId="84" hidden="1">#REF!</definedName>
    <definedName name="etwt" localSheetId="85" hidden="1">#REF!</definedName>
    <definedName name="etwt" localSheetId="86" hidden="1">#REF!</definedName>
    <definedName name="etwt" localSheetId="87" hidden="1">#REF!</definedName>
    <definedName name="etwt" localSheetId="90" hidden="1">#REF!</definedName>
    <definedName name="etwt" localSheetId="92" hidden="1">#REF!</definedName>
    <definedName name="etwt" localSheetId="93" hidden="1">#REF!</definedName>
    <definedName name="etwt" localSheetId="98" hidden="1">#REF!</definedName>
    <definedName name="etwt" localSheetId="99" hidden="1">#REF!</definedName>
    <definedName name="etwt" localSheetId="25" hidden="1">#REF!</definedName>
    <definedName name="etwt" hidden="1">#REF!</definedName>
    <definedName name="EU" localSheetId="34">#REF!</definedName>
    <definedName name="EU" localSheetId="35">#REF!</definedName>
    <definedName name="EU" localSheetId="36">#REF!</definedName>
    <definedName name="EU" localSheetId="37">[61]CIRRs!$C$62</definedName>
    <definedName name="EU" localSheetId="38">[61]CIRRs!$C$62</definedName>
    <definedName name="EU" localSheetId="39">#REF!</definedName>
    <definedName name="EU" localSheetId="59">[61]CIRRs!$C$62</definedName>
    <definedName name="EU" localSheetId="63">#REF!</definedName>
    <definedName name="EU" localSheetId="64">#REF!</definedName>
    <definedName name="EU" localSheetId="66">#REF!</definedName>
    <definedName name="EU" localSheetId="67">#REF!</definedName>
    <definedName name="EU" localSheetId="90">#REF!</definedName>
    <definedName name="EU" localSheetId="94">#REF!</definedName>
    <definedName name="EU">[61]CIRRs!$C$62</definedName>
    <definedName name="EUR" localSheetId="34">#REF!</definedName>
    <definedName name="EUR" localSheetId="35">#REF!</definedName>
    <definedName name="EUR" localSheetId="36">#REF!</definedName>
    <definedName name="EUR" localSheetId="37">[61]CIRRs!$C$87</definedName>
    <definedName name="EUR" localSheetId="38">[61]CIRRs!$C$87</definedName>
    <definedName name="EUR" localSheetId="39">#REF!</definedName>
    <definedName name="EUR" localSheetId="59">[61]CIRRs!$C$87</definedName>
    <definedName name="EUR" localSheetId="63">#REF!</definedName>
    <definedName name="EUR" localSheetId="64">#REF!</definedName>
    <definedName name="EUR" localSheetId="66">#REF!</definedName>
    <definedName name="EUR" localSheetId="67">#REF!</definedName>
    <definedName name="EUR" localSheetId="90">#REF!</definedName>
    <definedName name="EUR" localSheetId="94">#REF!</definedName>
    <definedName name="EUR">[61]CIRRs!$C$87</definedName>
    <definedName name="EURCRUDE87" localSheetId="16">#REF!</definedName>
    <definedName name="EURCRUDE87" localSheetId="19">#REF!</definedName>
    <definedName name="EURCRUDE87" localSheetId="20">#REF!</definedName>
    <definedName name="EURCRUDE87" localSheetId="22">#REF!</definedName>
    <definedName name="EURCRUDE87" localSheetId="23">#REF!</definedName>
    <definedName name="EURCRUDE87" localSheetId="26">#REF!</definedName>
    <definedName name="EURCRUDE87" localSheetId="27">#REF!</definedName>
    <definedName name="EURCRUDE87" localSheetId="31">#REF!</definedName>
    <definedName name="EURCRUDE87" localSheetId="34">#REF!</definedName>
    <definedName name="EURCRUDE87" localSheetId="35">#REF!</definedName>
    <definedName name="EURCRUDE87" localSheetId="36">#REF!</definedName>
    <definedName name="EURCRUDE87" localSheetId="37">#REF!</definedName>
    <definedName name="EURCRUDE87" localSheetId="38">#REF!</definedName>
    <definedName name="EURCRUDE87" localSheetId="39">#REF!</definedName>
    <definedName name="EURCRUDE87" localSheetId="40">#REF!</definedName>
    <definedName name="EURCRUDE87" localSheetId="41">#REF!</definedName>
    <definedName name="EURCRUDE87" localSheetId="59">#REF!</definedName>
    <definedName name="EURCRUDE87" localSheetId="60">#REF!</definedName>
    <definedName name="EURCRUDE87" localSheetId="67">#REF!</definedName>
    <definedName name="EURCRUDE87" localSheetId="17">#REF!</definedName>
    <definedName name="EURCRUDE87" localSheetId="82">#REF!</definedName>
    <definedName name="EURCRUDE87" localSheetId="83">#REF!</definedName>
    <definedName name="EURCRUDE87" localSheetId="84">#REF!</definedName>
    <definedName name="EURCRUDE87" localSheetId="85">#REF!</definedName>
    <definedName name="EURCRUDE87" localSheetId="86">#REF!</definedName>
    <definedName name="EURCRUDE87" localSheetId="87">#REF!</definedName>
    <definedName name="EURCRUDE87" localSheetId="90">#REF!</definedName>
    <definedName name="EURCRUDE87" localSheetId="92">#REF!</definedName>
    <definedName name="EURCRUDE87" localSheetId="93">#REF!</definedName>
    <definedName name="EURCRUDE87" localSheetId="18">#REF!</definedName>
    <definedName name="EURCRUDE87" localSheetId="98">#REF!</definedName>
    <definedName name="EURCRUDE87" localSheetId="99">#REF!</definedName>
    <definedName name="EURCRUDE87" localSheetId="21">#REF!</definedName>
    <definedName name="EURCRUDE87" localSheetId="24">#REF!</definedName>
    <definedName name="EURCRUDE87" localSheetId="25">#REF!</definedName>
    <definedName name="EURCRUDE87">#REF!</definedName>
    <definedName name="EURCRUDE88" localSheetId="16">#REF!</definedName>
    <definedName name="EURCRUDE88" localSheetId="22">#REF!</definedName>
    <definedName name="EURCRUDE88" localSheetId="27">#REF!</definedName>
    <definedName name="EURCRUDE88" localSheetId="34">#REF!</definedName>
    <definedName name="EURCRUDE88" localSheetId="35">#REF!</definedName>
    <definedName name="EURCRUDE88" localSheetId="36">#REF!</definedName>
    <definedName name="EURCRUDE88" localSheetId="37">#REF!</definedName>
    <definedName name="EURCRUDE88" localSheetId="38">#REF!</definedName>
    <definedName name="EURCRUDE88" localSheetId="39">#REF!</definedName>
    <definedName name="EURCRUDE88" localSheetId="40">#REF!</definedName>
    <definedName name="EURCRUDE88" localSheetId="41">#REF!</definedName>
    <definedName name="EURCRUDE88" localSheetId="59">#REF!</definedName>
    <definedName name="EURCRUDE88" localSheetId="67">#REF!</definedName>
    <definedName name="EURCRUDE88" localSheetId="17">#REF!</definedName>
    <definedName name="EURCRUDE88" localSheetId="82">#REF!</definedName>
    <definedName name="EURCRUDE88" localSheetId="90">#REF!</definedName>
    <definedName name="EURCRUDE88" localSheetId="92">#REF!</definedName>
    <definedName name="EURCRUDE88" localSheetId="93">#REF!</definedName>
    <definedName name="EURCRUDE88" localSheetId="98">#REF!</definedName>
    <definedName name="EURCRUDE88" localSheetId="99">#REF!</definedName>
    <definedName name="EURCRUDE88" localSheetId="25">#REF!</definedName>
    <definedName name="EURCRUDE88">#REF!</definedName>
    <definedName name="EURO" localSheetId="16">#REF!</definedName>
    <definedName name="EURO" localSheetId="22">#REF!</definedName>
    <definedName name="EURO" localSheetId="27">#REF!</definedName>
    <definedName name="EURO" localSheetId="34">#REF!</definedName>
    <definedName name="EURO" localSheetId="35">#REF!</definedName>
    <definedName name="EURO" localSheetId="36">#REF!</definedName>
    <definedName name="EURO" localSheetId="37">#REF!</definedName>
    <definedName name="EURO" localSheetId="38">#REF!</definedName>
    <definedName name="EURO" localSheetId="39">#REF!</definedName>
    <definedName name="EURO" localSheetId="40">#REF!</definedName>
    <definedName name="EURO" localSheetId="41">#REF!</definedName>
    <definedName name="EURO" localSheetId="59">#REF!</definedName>
    <definedName name="EURO" localSheetId="17">#REF!</definedName>
    <definedName name="EURO" localSheetId="82">#REF!</definedName>
    <definedName name="EURO" localSheetId="90">#REF!</definedName>
    <definedName name="EURO" localSheetId="92">#REF!</definedName>
    <definedName name="EURO" localSheetId="93">#REF!</definedName>
    <definedName name="EURO" localSheetId="98">#REF!</definedName>
    <definedName name="EURO" localSheetId="99">#REF!</definedName>
    <definedName name="EURO" localSheetId="25">#REF!</definedName>
    <definedName name="EURO">#REF!</definedName>
    <definedName name="EURO1" localSheetId="16">#REF!</definedName>
    <definedName name="EURO1" localSheetId="22">#REF!</definedName>
    <definedName name="EURO1" localSheetId="27">#REF!</definedName>
    <definedName name="EURO1" localSheetId="34">#REF!</definedName>
    <definedName name="EURO1" localSheetId="35">#REF!</definedName>
    <definedName name="EURO1" localSheetId="36">#REF!</definedName>
    <definedName name="EURO1" localSheetId="37">#REF!</definedName>
    <definedName name="EURO1" localSheetId="38">#REF!</definedName>
    <definedName name="EURO1" localSheetId="39">#REF!</definedName>
    <definedName name="EURO1" localSheetId="40">#REF!</definedName>
    <definedName name="EURO1" localSheetId="41">#REF!</definedName>
    <definedName name="EURO1" localSheetId="17">#REF!</definedName>
    <definedName name="EURO1" localSheetId="82">#REF!</definedName>
    <definedName name="EURO1" localSheetId="90">#REF!</definedName>
    <definedName name="EURO1" localSheetId="92">#REF!</definedName>
    <definedName name="EURO1" localSheetId="93">#REF!</definedName>
    <definedName name="EURO1" localSheetId="99">#REF!</definedName>
    <definedName name="EURO1" localSheetId="25">#REF!</definedName>
    <definedName name="EURO1">#REF!</definedName>
    <definedName name="EURPROD87" localSheetId="16">#REF!</definedName>
    <definedName name="EURPROD87" localSheetId="22">#REF!</definedName>
    <definedName name="EURPROD87" localSheetId="27">#REF!</definedName>
    <definedName name="EURPROD87" localSheetId="34">#REF!</definedName>
    <definedName name="EURPROD87" localSheetId="35">#REF!</definedName>
    <definedName name="EURPROD87" localSheetId="36">#REF!</definedName>
    <definedName name="EURPROD87" localSheetId="37">#REF!</definedName>
    <definedName name="EURPROD87" localSheetId="38">#REF!</definedName>
    <definedName name="EURPROD87" localSheetId="39">#REF!</definedName>
    <definedName name="EURPROD87" localSheetId="40">#REF!</definedName>
    <definedName name="EURPROD87" localSheetId="41">#REF!</definedName>
    <definedName name="EURPROD87" localSheetId="17">#REF!</definedName>
    <definedName name="EURPROD87" localSheetId="82">#REF!</definedName>
    <definedName name="EURPROD87" localSheetId="90">#REF!</definedName>
    <definedName name="EURPROD87" localSheetId="92">#REF!</definedName>
    <definedName name="EURPROD87" localSheetId="93">#REF!</definedName>
    <definedName name="EURPROD87" localSheetId="99">#REF!</definedName>
    <definedName name="EURPROD87" localSheetId="25">#REF!</definedName>
    <definedName name="EURPROD87">#REF!</definedName>
    <definedName name="EURPROD88" localSheetId="16">#REF!</definedName>
    <definedName name="EURPROD88" localSheetId="22">#REF!</definedName>
    <definedName name="EURPROD88" localSheetId="27">#REF!</definedName>
    <definedName name="EURPROD88" localSheetId="34">#REF!</definedName>
    <definedName name="EURPROD88" localSheetId="35">#REF!</definedName>
    <definedName name="EURPROD88" localSheetId="36">#REF!</definedName>
    <definedName name="EURPROD88" localSheetId="37">#REF!</definedName>
    <definedName name="EURPROD88" localSheetId="38">#REF!</definedName>
    <definedName name="EURPROD88" localSheetId="39">#REF!</definedName>
    <definedName name="EURPROD88" localSheetId="40">#REF!</definedName>
    <definedName name="EURPROD88" localSheetId="41">#REF!</definedName>
    <definedName name="EURPROD88" localSheetId="17">#REF!</definedName>
    <definedName name="EURPROD88" localSheetId="82">#REF!</definedName>
    <definedName name="EURPROD88" localSheetId="90">#REF!</definedName>
    <definedName name="EURPROD88" localSheetId="92">#REF!</definedName>
    <definedName name="EURPROD88" localSheetId="93">#REF!</definedName>
    <definedName name="EURPROD88" localSheetId="99">#REF!</definedName>
    <definedName name="EURPROD88" localSheetId="25">#REF!</definedName>
    <definedName name="EURPROD88">#REF!</definedName>
    <definedName name="EURTOT87" localSheetId="16">#REF!</definedName>
    <definedName name="EURTOT87" localSheetId="22">#REF!</definedName>
    <definedName name="EURTOT87" localSheetId="27">#REF!</definedName>
    <definedName name="EURTOT87" localSheetId="34">#REF!</definedName>
    <definedName name="EURTOT87" localSheetId="35">#REF!</definedName>
    <definedName name="EURTOT87" localSheetId="36">#REF!</definedName>
    <definedName name="EURTOT87" localSheetId="37">#REF!</definedName>
    <definedName name="EURTOT87" localSheetId="38">#REF!</definedName>
    <definedName name="EURTOT87" localSheetId="39">#REF!</definedName>
    <definedName name="EURTOT87" localSheetId="40">#REF!</definedName>
    <definedName name="EURTOT87" localSheetId="41">#REF!</definedName>
    <definedName name="EURTOT87" localSheetId="17">#REF!</definedName>
    <definedName name="EURTOT87" localSheetId="82">#REF!</definedName>
    <definedName name="EURTOT87" localSheetId="90">#REF!</definedName>
    <definedName name="EURTOT87" localSheetId="92">#REF!</definedName>
    <definedName name="EURTOT87" localSheetId="93">#REF!</definedName>
    <definedName name="EURTOT87" localSheetId="99">#REF!</definedName>
    <definedName name="EURTOT87" localSheetId="25">#REF!</definedName>
    <definedName name="EURTOT87">#REF!</definedName>
    <definedName name="EURTOT88" localSheetId="16">#REF!</definedName>
    <definedName name="EURTOT88" localSheetId="22">#REF!</definedName>
    <definedName name="EURTOT88" localSheetId="27">#REF!</definedName>
    <definedName name="EURTOT88" localSheetId="34">#REF!</definedName>
    <definedName name="EURTOT88" localSheetId="35">#REF!</definedName>
    <definedName name="EURTOT88" localSheetId="36">#REF!</definedName>
    <definedName name="EURTOT88" localSheetId="37">#REF!</definedName>
    <definedName name="EURTOT88" localSheetId="38">#REF!</definedName>
    <definedName name="EURTOT88" localSheetId="39">#REF!</definedName>
    <definedName name="EURTOT88" localSheetId="40">#REF!</definedName>
    <definedName name="EURTOT88" localSheetId="41">#REF!</definedName>
    <definedName name="EURTOT88" localSheetId="17">#REF!</definedName>
    <definedName name="EURTOT88" localSheetId="82">#REF!</definedName>
    <definedName name="EURTOT88" localSheetId="90">#REF!</definedName>
    <definedName name="EURTOT88" localSheetId="92">#REF!</definedName>
    <definedName name="EURTOT88" localSheetId="93">#REF!</definedName>
    <definedName name="EURTOT88" localSheetId="99">#REF!</definedName>
    <definedName name="EURTOT88" localSheetId="25">#REF!</definedName>
    <definedName name="EURTOT88">#REF!</definedName>
    <definedName name="eustocks">#N/A</definedName>
    <definedName name="ex" localSheetId="26">#REF!</definedName>
    <definedName name="ex" localSheetId="34">#REF!</definedName>
    <definedName name="ex" localSheetId="35">#REF!</definedName>
    <definedName name="ex" localSheetId="36">#REF!</definedName>
    <definedName name="ex" localSheetId="37">[120]Sheet1!$N$2:$Q$26</definedName>
    <definedName name="ex" localSheetId="38">[120]Sheet1!$N$2:$Q$26</definedName>
    <definedName name="ex" localSheetId="39">#REF!</definedName>
    <definedName name="ex" localSheetId="59">[120]Sheet1!$N$2:$Q$26</definedName>
    <definedName name="ex" localSheetId="63">#REF!</definedName>
    <definedName name="ex" localSheetId="64">#REF!</definedName>
    <definedName name="ex" localSheetId="66">#REF!</definedName>
    <definedName name="ex" localSheetId="67">#REF!</definedName>
    <definedName name="ex" localSheetId="90">#REF!</definedName>
    <definedName name="ex" localSheetId="94">#REF!</definedName>
    <definedName name="ex" localSheetId="25">#REF!</definedName>
    <definedName name="ex">[120]Sheet1!$N$2:$Q$26</definedName>
    <definedName name="EXCEDENTE_DEL_10__SEGUN_EL_TOPE_ASIGNADO_A__BUENOS_AIRES__LEY_N__23621" localSheetId="34">#REF!</definedName>
    <definedName name="EXCEDENTE_DEL_10__SEGUN_EL_TOPE_ASIGNADO_A__BUENOS_AIRES__LEY_N__23621" localSheetId="35">#REF!</definedName>
    <definedName name="EXCEDENTE_DEL_10__SEGUN_EL_TOPE_ASIGNADO_A__BUENOS_AIRES__LEY_N__23621" localSheetId="36">#REF!</definedName>
    <definedName name="EXCEDENTE_DEL_10__SEGUN_EL_TOPE_ASIGNADO_A__BUENOS_AIRES__LEY_N__23621" localSheetId="37">[4]C!$B$18:$N$18</definedName>
    <definedName name="EXCEDENTE_DEL_10__SEGUN_EL_TOPE_ASIGNADO_A__BUENOS_AIRES__LEY_N__23621" localSheetId="38">[4]C!$B$18:$N$18</definedName>
    <definedName name="EXCEDENTE_DEL_10__SEGUN_EL_TOPE_ASIGNADO_A__BUENOS_AIRES__LEY_N__23621" localSheetId="39">#REF!</definedName>
    <definedName name="EXCEDENTE_DEL_10__SEGUN_EL_TOPE_ASIGNADO_A__BUENOS_AIRES__LEY_N__23621" localSheetId="59">[4]C!$B$18:$N$18</definedName>
    <definedName name="EXCEDENTE_DEL_10__SEGUN_EL_TOPE_ASIGNADO_A__BUENOS_AIRES__LEY_N__23621" localSheetId="63">#REF!</definedName>
    <definedName name="EXCEDENTE_DEL_10__SEGUN_EL_TOPE_ASIGNADO_A__BUENOS_AIRES__LEY_N__23621" localSheetId="64">#REF!</definedName>
    <definedName name="EXCEDENTE_DEL_10__SEGUN_EL_TOPE_ASIGNADO_A__BUENOS_AIRES__LEY_N__23621" localSheetId="66">#REF!</definedName>
    <definedName name="EXCEDENTE_DEL_10__SEGUN_EL_TOPE_ASIGNADO_A__BUENOS_AIRES__LEY_N__23621" localSheetId="67">#REF!</definedName>
    <definedName name="EXCEDENTE_DEL_10__SEGUN_EL_TOPE_ASIGNADO_A__BUENOS_AIRES__LEY_N__23621" localSheetId="90">#REF!</definedName>
    <definedName name="EXCEDENTE_DEL_10__SEGUN_EL_TOPE_ASIGNADO_A__BUENOS_AIRES__LEY_N__23621" localSheetId="94">#REF!</definedName>
    <definedName name="EXCEDENTE_DEL_10__SEGUN_EL_TOPE_ASIGNADO_A__BUENOS_AIRES__LEY_N__23621">[4]C!$B$18:$N$18</definedName>
    <definedName name="Exch.Rate" localSheetId="16">#REF!</definedName>
    <definedName name="Exch.Rate" localSheetId="19">#REF!</definedName>
    <definedName name="Exch.Rate" localSheetId="20">#REF!</definedName>
    <definedName name="Exch.Rate" localSheetId="22">#REF!</definedName>
    <definedName name="Exch.Rate" localSheetId="23">#REF!</definedName>
    <definedName name="Exch.Rate" localSheetId="31">#REF!</definedName>
    <definedName name="Exch.Rate" localSheetId="34">#REF!</definedName>
    <definedName name="Exch.Rate" localSheetId="35">#REF!</definedName>
    <definedName name="Exch.Rate" localSheetId="36">#REF!</definedName>
    <definedName name="Exch.Rate" localSheetId="37">#REF!</definedName>
    <definedName name="Exch.Rate" localSheetId="38">#REF!</definedName>
    <definedName name="Exch.Rate" localSheetId="39">#REF!</definedName>
    <definedName name="Exch.Rate" localSheetId="59">#REF!</definedName>
    <definedName name="Exch.Rate" localSheetId="67">#REF!</definedName>
    <definedName name="Exch.Rate" localSheetId="17">#REF!</definedName>
    <definedName name="Exch.Rate" localSheetId="87">#REF!</definedName>
    <definedName name="Exch.Rate" localSheetId="90">#REF!</definedName>
    <definedName name="Exch.Rate" localSheetId="92">#REF!</definedName>
    <definedName name="Exch.Rate" localSheetId="93">#REF!</definedName>
    <definedName name="Exch.Rate" localSheetId="18">#REF!</definedName>
    <definedName name="Exch.Rate" localSheetId="98">#REF!</definedName>
    <definedName name="Exch.Rate" localSheetId="99">#REF!</definedName>
    <definedName name="Exch.Rate" localSheetId="21">#REF!</definedName>
    <definedName name="Exch.Rate" localSheetId="24">#REF!</definedName>
    <definedName name="Exch.Rate">#REF!</definedName>
    <definedName name="ExitWRS" localSheetId="26">#REF!</definedName>
    <definedName name="ExitWRS" localSheetId="34">#REF!</definedName>
    <definedName name="ExitWRS" localSheetId="35">#REF!</definedName>
    <definedName name="ExitWRS" localSheetId="36">#REF!</definedName>
    <definedName name="ExitWRS" localSheetId="37">[121]Main!$AB$25</definedName>
    <definedName name="ExitWRS" localSheetId="38">[121]Main!$AB$25</definedName>
    <definedName name="ExitWRS" localSheetId="39">#REF!</definedName>
    <definedName name="ExitWRS" localSheetId="59">[121]Main!$AB$25</definedName>
    <definedName name="ExitWRS" localSheetId="63">#REF!</definedName>
    <definedName name="ExitWRS" localSheetId="64">#REF!</definedName>
    <definedName name="ExitWRS" localSheetId="66">#REF!</definedName>
    <definedName name="ExitWRS" localSheetId="67">#REF!</definedName>
    <definedName name="ExitWRS" localSheetId="90">#REF!</definedName>
    <definedName name="ExitWRS" localSheetId="94">#REF!</definedName>
    <definedName name="ExitWRS" localSheetId="25">#REF!</definedName>
    <definedName name="ExitWRS">[121]Main!$AB$25</definedName>
    <definedName name="Exportacion_Por_Importancia" localSheetId="34">#REF!</definedName>
    <definedName name="Exportacion_Por_Importancia" localSheetId="35">#REF!</definedName>
    <definedName name="Exportacion_Por_Importancia" localSheetId="36">#REF!</definedName>
    <definedName name="Exportacion_Por_Importancia" localSheetId="37">[122]Macro1!$A$1</definedName>
    <definedName name="Exportacion_Por_Importancia" localSheetId="38">[122]Macro1!$A$1</definedName>
    <definedName name="Exportacion_Por_Importancia" localSheetId="39">#REF!</definedName>
    <definedName name="Exportacion_Por_Importancia" localSheetId="59">[122]Macro1!$A$1</definedName>
    <definedName name="Exportacion_Por_Importancia" localSheetId="63">#REF!</definedName>
    <definedName name="Exportacion_Por_Importancia" localSheetId="64">#REF!</definedName>
    <definedName name="Exportacion_Por_Importancia" localSheetId="66">#REF!</definedName>
    <definedName name="Exportacion_Por_Importancia" localSheetId="67">#REF!</definedName>
    <definedName name="Exportacion_Por_Importancia" localSheetId="90">#REF!</definedName>
    <definedName name="Exportacion_Por_Importancia" localSheetId="94">#REF!</definedName>
    <definedName name="Exportacion_Por_Importancia">[122]Macro1!$A$1</definedName>
    <definedName name="EXR_UPDATE" localSheetId="16">#REF!</definedName>
    <definedName name="EXR_UPDATE" localSheetId="19">#REF!</definedName>
    <definedName name="EXR_UPDATE" localSheetId="20">#REF!</definedName>
    <definedName name="EXR_UPDATE" localSheetId="22">#REF!</definedName>
    <definedName name="EXR_UPDATE" localSheetId="23">#REF!</definedName>
    <definedName name="EXR_UPDATE" localSheetId="31">#REF!</definedName>
    <definedName name="EXR_UPDATE" localSheetId="34">#REF!</definedName>
    <definedName name="EXR_UPDATE" localSheetId="35">#REF!</definedName>
    <definedName name="EXR_UPDATE" localSheetId="36">#REF!</definedName>
    <definedName name="EXR_UPDATE" localSheetId="37">#REF!</definedName>
    <definedName name="EXR_UPDATE" localSheetId="38">#REF!</definedName>
    <definedName name="EXR_UPDATE" localSheetId="39">#REF!</definedName>
    <definedName name="EXR_UPDATE" localSheetId="59">#REF!</definedName>
    <definedName name="EXR_UPDATE" localSheetId="67">#REF!</definedName>
    <definedName name="EXR_UPDATE" localSheetId="17">#REF!</definedName>
    <definedName name="EXR_UPDATE" localSheetId="87">#REF!</definedName>
    <definedName name="EXR_UPDATE" localSheetId="90">#REF!</definedName>
    <definedName name="EXR_UPDATE" localSheetId="92">#REF!</definedName>
    <definedName name="EXR_UPDATE" localSheetId="93">#REF!</definedName>
    <definedName name="EXR_UPDATE" localSheetId="18">#REF!</definedName>
    <definedName name="EXR_UPDATE" localSheetId="98">#REF!</definedName>
    <definedName name="EXR_UPDATE" localSheetId="99">#REF!</definedName>
    <definedName name="EXR_UPDATE" localSheetId="21">#REF!</definedName>
    <definedName name="EXR_UPDATE" localSheetId="24">#REF!</definedName>
    <definedName name="EXR_UPDATE">#REF!</definedName>
    <definedName name="External_debt_indicators" localSheetId="34">#REF!:#REF!</definedName>
    <definedName name="External_debt_indicators" localSheetId="35">#REF!:#REF!</definedName>
    <definedName name="External_debt_indicators" localSheetId="36">#REF!:#REF!</definedName>
    <definedName name="External_debt_indicators" localSheetId="37">[123]Table3!$F$8:$AB$437:'[123]Table3'!$AB$9</definedName>
    <definedName name="External_debt_indicators" localSheetId="38">[123]Table3!$F$8:$AB$437:'[123]Table3'!$AB$9</definedName>
    <definedName name="External_debt_indicators" localSheetId="39">#REF!:#REF!</definedName>
    <definedName name="External_debt_indicators" localSheetId="59">[123]Table3!$F$8:$AB$437:'[123]Table3'!$AB$9</definedName>
    <definedName name="External_debt_indicators" localSheetId="63">#REF!:#REF!</definedName>
    <definedName name="External_debt_indicators" localSheetId="64">#REF!:#REF!</definedName>
    <definedName name="External_debt_indicators" localSheetId="66">#REF!:#REF!</definedName>
    <definedName name="External_debt_indicators" localSheetId="67">#REF!:#REF!</definedName>
    <definedName name="External_debt_indicators" localSheetId="90">#REF!:#REF!</definedName>
    <definedName name="External_debt_indicators" localSheetId="94">#REF!:#REF!</definedName>
    <definedName name="External_debt_indicators">[123]Table3!$F$8:$AB$437:'[123]Table3'!$AB$9</definedName>
    <definedName name="FAL" localSheetId="16">#REF!</definedName>
    <definedName name="FAL" localSheetId="19">#REF!</definedName>
    <definedName name="FAL" localSheetId="20">#REF!</definedName>
    <definedName name="FAL" localSheetId="22">#REF!</definedName>
    <definedName name="FAL" localSheetId="26">#REF!</definedName>
    <definedName name="FAL" localSheetId="27">#REF!</definedName>
    <definedName name="FAL" localSheetId="103">#REF!</definedName>
    <definedName name="FAL" localSheetId="31">#REF!</definedName>
    <definedName name="FAL" localSheetId="34">#REF!</definedName>
    <definedName name="FAL" localSheetId="35">#REF!</definedName>
    <definedName name="FAL" localSheetId="36">#REF!</definedName>
    <definedName name="FAL" localSheetId="37">#REF!</definedName>
    <definedName name="FAL" localSheetId="38">#REF!</definedName>
    <definedName name="FAL" localSheetId="39">#REF!</definedName>
    <definedName name="FAL" localSheetId="40">#REF!</definedName>
    <definedName name="FAL" localSheetId="41">#REF!</definedName>
    <definedName name="FAL" localSheetId="59">#REF!</definedName>
    <definedName name="FAL" localSheetId="60">#REF!</definedName>
    <definedName name="FAL" localSheetId="63">#REF!</definedName>
    <definedName name="FAL" localSheetId="64">#REF!</definedName>
    <definedName name="FAL" localSheetId="15">#REF!</definedName>
    <definedName name="FAL" localSheetId="67">#REF!</definedName>
    <definedName name="FAL" localSheetId="17">#REF!</definedName>
    <definedName name="FAL" localSheetId="82">#REF!</definedName>
    <definedName name="FAL" localSheetId="83">#REF!</definedName>
    <definedName name="FAL" localSheetId="84">#REF!</definedName>
    <definedName name="FAL" localSheetId="85">#REF!</definedName>
    <definedName name="FAL" localSheetId="86">#REF!</definedName>
    <definedName name="FAL" localSheetId="87">#REF!</definedName>
    <definedName name="FAL" localSheetId="90">#REF!</definedName>
    <definedName name="FAL" localSheetId="92">#REF!</definedName>
    <definedName name="FAL" localSheetId="93">#REF!</definedName>
    <definedName name="FAL" localSheetId="18">#REF!</definedName>
    <definedName name="FAL" localSheetId="98">#REF!</definedName>
    <definedName name="FAL" localSheetId="99">#REF!</definedName>
    <definedName name="FAL" localSheetId="102">#REF!</definedName>
    <definedName name="FAL" localSheetId="21">#REF!</definedName>
    <definedName name="FAL" localSheetId="24">#REF!</definedName>
    <definedName name="FAL" localSheetId="25">#REF!</definedName>
    <definedName name="FAL">#REF!</definedName>
    <definedName name="FB" localSheetId="16">#REF!</definedName>
    <definedName name="FB" localSheetId="22">#REF!</definedName>
    <definedName name="FB" localSheetId="26">#REF!</definedName>
    <definedName name="FB" localSheetId="27">#REF!</definedName>
    <definedName name="FB" localSheetId="31">#REF!</definedName>
    <definedName name="FB" localSheetId="34">#REF!</definedName>
    <definedName name="FB" localSheetId="35">#REF!</definedName>
    <definedName name="FB" localSheetId="36">#REF!</definedName>
    <definedName name="FB" localSheetId="37">#REF!</definedName>
    <definedName name="FB" localSheetId="38">#REF!</definedName>
    <definedName name="FB" localSheetId="39">#REF!</definedName>
    <definedName name="FB" localSheetId="40">#REF!</definedName>
    <definedName name="FB" localSheetId="41">#REF!</definedName>
    <definedName name="FB" localSheetId="59">#REF!</definedName>
    <definedName name="FB" localSheetId="60">#REF!</definedName>
    <definedName name="FB" localSheetId="67">#REF!</definedName>
    <definedName name="FB" localSheetId="17">#REF!</definedName>
    <definedName name="FB" localSheetId="82">#REF!</definedName>
    <definedName name="FB" localSheetId="83">#REF!</definedName>
    <definedName name="FB" localSheetId="84">#REF!</definedName>
    <definedName name="FB" localSheetId="85">#REF!</definedName>
    <definedName name="FB" localSheetId="86">#REF!</definedName>
    <definedName name="FB" localSheetId="87">#REF!</definedName>
    <definedName name="FB" localSheetId="90">#REF!</definedName>
    <definedName name="FB" localSheetId="92">#REF!</definedName>
    <definedName name="FB" localSheetId="93">#REF!</definedName>
    <definedName name="FB" localSheetId="98">#REF!</definedName>
    <definedName name="FB" localSheetId="99">#REF!</definedName>
    <definedName name="FB" localSheetId="25">#REF!</definedName>
    <definedName name="FB">#REF!</definedName>
    <definedName name="FB1A" localSheetId="16">#REF!</definedName>
    <definedName name="FB1A" localSheetId="22">#REF!</definedName>
    <definedName name="FB1A" localSheetId="26">#REF!</definedName>
    <definedName name="FB1A" localSheetId="27">#REF!</definedName>
    <definedName name="FB1A" localSheetId="31">#REF!</definedName>
    <definedName name="FB1A" localSheetId="34">#REF!</definedName>
    <definedName name="FB1A" localSheetId="35">#REF!</definedName>
    <definedName name="FB1A" localSheetId="36">#REF!</definedName>
    <definedName name="FB1A" localSheetId="37">#REF!</definedName>
    <definedName name="FB1A" localSheetId="38">#REF!</definedName>
    <definedName name="FB1A" localSheetId="39">#REF!</definedName>
    <definedName name="FB1A" localSheetId="40">#REF!</definedName>
    <definedName name="FB1A" localSheetId="41">#REF!</definedName>
    <definedName name="FB1A" localSheetId="59">#REF!</definedName>
    <definedName name="FB1A" localSheetId="60">#REF!</definedName>
    <definedName name="FB1A" localSheetId="67">#REF!</definedName>
    <definedName name="FB1A" localSheetId="17">#REF!</definedName>
    <definedName name="FB1A" localSheetId="82">#REF!</definedName>
    <definedName name="FB1A" localSheetId="83">#REF!</definedName>
    <definedName name="FB1A" localSheetId="84">#REF!</definedName>
    <definedName name="FB1A" localSheetId="85">#REF!</definedName>
    <definedName name="FB1A" localSheetId="86">#REF!</definedName>
    <definedName name="FB1A" localSheetId="87">#REF!</definedName>
    <definedName name="FB1A" localSheetId="90">#REF!</definedName>
    <definedName name="FB1A" localSheetId="92">#REF!</definedName>
    <definedName name="FB1A" localSheetId="93">#REF!</definedName>
    <definedName name="FB1A" localSheetId="98">#REF!</definedName>
    <definedName name="FB1A" localSheetId="99">#REF!</definedName>
    <definedName name="FB1A" localSheetId="25">#REF!</definedName>
    <definedName name="FB1A">#REF!</definedName>
    <definedName name="fdfd" localSheetId="26" hidden="1">#REF!</definedName>
    <definedName name="fdfd" localSheetId="31" hidden="1">'[42]Fax a enviar'!#REF!</definedName>
    <definedName name="fdfd" localSheetId="34" hidden="1">#REF!</definedName>
    <definedName name="fdfd" localSheetId="35" hidden="1">'[42]Fax a enviar'!#REF!</definedName>
    <definedName name="fdfd" localSheetId="36" hidden="1">'[42]Fax a enviar'!#REF!</definedName>
    <definedName name="fdfd" localSheetId="37" hidden="1">'[42]Fax a enviar'!#REF!</definedName>
    <definedName name="fdfd" localSheetId="38" hidden="1">'[42]Fax a enviar'!#REF!</definedName>
    <definedName name="fdfd" localSheetId="39" hidden="1">#REF!</definedName>
    <definedName name="fdfd" localSheetId="40" hidden="1">#REF!</definedName>
    <definedName name="fdfd" localSheetId="41" hidden="1">#REF!</definedName>
    <definedName name="fdfd" localSheetId="59" hidden="1">'[42]Fax a enviar'!#REF!</definedName>
    <definedName name="fdfd" localSheetId="60" hidden="1">'[42]Fax a enviar'!#REF!</definedName>
    <definedName name="fdfd" localSheetId="63" hidden="1">#REF!</definedName>
    <definedName name="fdfd" localSheetId="64" hidden="1">#REF!</definedName>
    <definedName name="fdfd" localSheetId="66" hidden="1">#REF!</definedName>
    <definedName name="fdfd" localSheetId="67" hidden="1">'[42]Fax a enviar'!#REF!</definedName>
    <definedName name="fdfd" localSheetId="83" hidden="1">'[42]Fax a enviar'!#REF!</definedName>
    <definedName name="fdfd" localSheetId="84" hidden="1">'[42]Fax a enviar'!#REF!</definedName>
    <definedName name="fdfd" localSheetId="85" hidden="1">'[42]Fax a enviar'!#REF!</definedName>
    <definedName name="fdfd" localSheetId="86" hidden="1">'[42]Fax a enviar'!#REF!</definedName>
    <definedName name="fdfd" localSheetId="87" hidden="1">'[42]Fax a enviar'!#REF!</definedName>
    <definedName name="fdfd" localSheetId="90" hidden="1">'[42]Fax a enviar'!#REF!</definedName>
    <definedName name="fdfd" localSheetId="92" hidden="1">'[42]Fax a enviar'!#REF!</definedName>
    <definedName name="fdfd" localSheetId="93" hidden="1">'[42]Fax a enviar'!#REF!</definedName>
    <definedName name="fdfd" localSheetId="94" hidden="1">#REF!</definedName>
    <definedName name="fdfd" localSheetId="98" hidden="1">'[42]Fax a enviar'!#REF!</definedName>
    <definedName name="fdfd" localSheetId="99" hidden="1">'[42]Fax a enviar'!#REF!</definedName>
    <definedName name="fdfd" localSheetId="25" hidden="1">#REF!</definedName>
    <definedName name="fdfd" hidden="1">'[42]Fax a enviar'!#REF!</definedName>
    <definedName name="fdfdd" localSheetId="16" hidden="1">#REF!</definedName>
    <definedName name="fdfdd" localSheetId="19" hidden="1">#REF!</definedName>
    <definedName name="fdfdd" localSheetId="20" hidden="1">#REF!</definedName>
    <definedName name="fdfdd" localSheetId="22" hidden="1">#REF!</definedName>
    <definedName name="fdfdd" localSheetId="26" hidden="1">#REF!</definedName>
    <definedName name="fdfdd" localSheetId="27" hidden="1">#REF!</definedName>
    <definedName name="fdfdd" localSheetId="103" hidden="1">#REF!</definedName>
    <definedName name="fdfdd" localSheetId="31" hidden="1">#REF!</definedName>
    <definedName name="fdfdd" localSheetId="34" hidden="1">#REF!</definedName>
    <definedName name="fdfdd" localSheetId="35" hidden="1">#REF!</definedName>
    <definedName name="fdfdd" localSheetId="36" hidden="1">#REF!</definedName>
    <definedName name="fdfdd" localSheetId="37" hidden="1">#REF!</definedName>
    <definedName name="fdfdd" localSheetId="38" hidden="1">#REF!</definedName>
    <definedName name="fdfdd" localSheetId="39" hidden="1">#REF!</definedName>
    <definedName name="fdfdd" localSheetId="40" hidden="1">#REF!</definedName>
    <definedName name="fdfdd" localSheetId="41" hidden="1">#REF!</definedName>
    <definedName name="fdfdd" localSheetId="59" hidden="1">#REF!</definedName>
    <definedName name="fdfdd" localSheetId="60" hidden="1">#REF!</definedName>
    <definedName name="fdfdd" localSheetId="63" hidden="1">#REF!</definedName>
    <definedName name="fdfdd" localSheetId="64" hidden="1">#REF!</definedName>
    <definedName name="fdfdd" localSheetId="15" hidden="1">#REF!</definedName>
    <definedName name="fdfdd" localSheetId="67" hidden="1">#REF!</definedName>
    <definedName name="fdfdd" localSheetId="17" hidden="1">#REF!</definedName>
    <definedName name="fdfdd" localSheetId="82" hidden="1">#REF!</definedName>
    <definedName name="fdfdd" localSheetId="83" hidden="1">#REF!</definedName>
    <definedName name="fdfdd" localSheetId="84" hidden="1">#REF!</definedName>
    <definedName name="fdfdd" localSheetId="85" hidden="1">#REF!</definedName>
    <definedName name="fdfdd" localSheetId="86" hidden="1">#REF!</definedName>
    <definedName name="fdfdd" localSheetId="87" hidden="1">#REF!</definedName>
    <definedName name="fdfdd" localSheetId="90" hidden="1">#REF!</definedName>
    <definedName name="fdfdd" localSheetId="92" hidden="1">#REF!</definedName>
    <definedName name="fdfdd" localSheetId="93" hidden="1">#REF!</definedName>
    <definedName name="fdfdd" localSheetId="18" hidden="1">#REF!</definedName>
    <definedName name="fdfdd" localSheetId="98" hidden="1">#REF!</definedName>
    <definedName name="fdfdd" localSheetId="99" hidden="1">#REF!</definedName>
    <definedName name="fdfdd" localSheetId="102" hidden="1">#REF!</definedName>
    <definedName name="fdfdd" localSheetId="21" hidden="1">#REF!</definedName>
    <definedName name="fdfdd" localSheetId="24" hidden="1">#REF!</definedName>
    <definedName name="fdfdd" localSheetId="25" hidden="1">#REF!</definedName>
    <definedName name="fdfdd" hidden="1">#REF!</definedName>
    <definedName name="fdfddf" localSheetId="16" hidden="1">#REF!</definedName>
    <definedName name="fdfddf" localSheetId="22" hidden="1">#REF!</definedName>
    <definedName name="fdfddf" localSheetId="26" hidden="1">#REF!</definedName>
    <definedName name="fdfddf" localSheetId="27" hidden="1">#REF!</definedName>
    <definedName name="fdfddf" localSheetId="31" hidden="1">#REF!</definedName>
    <definedName name="fdfddf" localSheetId="34" hidden="1">#REF!</definedName>
    <definedName name="fdfddf" localSheetId="35" hidden="1">#REF!</definedName>
    <definedName name="fdfddf" localSheetId="36" hidden="1">#REF!</definedName>
    <definedName name="fdfddf" localSheetId="37" hidden="1">#REF!</definedName>
    <definedName name="fdfddf" localSheetId="38" hidden="1">#REF!</definedName>
    <definedName name="fdfddf" localSheetId="39" hidden="1">#REF!</definedName>
    <definedName name="fdfddf" localSheetId="40" hidden="1">#REF!</definedName>
    <definedName name="fdfddf" localSheetId="41" hidden="1">#REF!</definedName>
    <definedName name="fdfddf" localSheetId="59" hidden="1">#REF!</definedName>
    <definedName name="fdfddf" localSheetId="60" hidden="1">#REF!</definedName>
    <definedName name="fdfddf" localSheetId="63" hidden="1">#REF!</definedName>
    <definedName name="fdfddf" localSheetId="67" hidden="1">#REF!</definedName>
    <definedName name="fdfddf" localSheetId="17" hidden="1">#REF!</definedName>
    <definedName name="fdfddf" localSheetId="82" hidden="1">#REF!</definedName>
    <definedName name="fdfddf" localSheetId="83" hidden="1">#REF!</definedName>
    <definedName name="fdfddf" localSheetId="84" hidden="1">#REF!</definedName>
    <definedName name="fdfddf" localSheetId="85" hidden="1">#REF!</definedName>
    <definedName name="fdfddf" localSheetId="86" hidden="1">#REF!</definedName>
    <definedName name="fdfddf" localSheetId="87" hidden="1">#REF!</definedName>
    <definedName name="fdfddf" localSheetId="90" hidden="1">#REF!</definedName>
    <definedName name="fdfddf" localSheetId="92" hidden="1">#REF!</definedName>
    <definedName name="fdfddf" localSheetId="93" hidden="1">#REF!</definedName>
    <definedName name="fdfddf" localSheetId="98" hidden="1">#REF!</definedName>
    <definedName name="fdfddf" localSheetId="99" hidden="1">#REF!</definedName>
    <definedName name="fdfddf" localSheetId="25" hidden="1">#REF!</definedName>
    <definedName name="fdfddf" hidden="1">#REF!</definedName>
    <definedName name="fdfdf" localSheetId="22" hidden="1">'[42]Fax a enviar'!#REF!</definedName>
    <definedName name="fdfdf" localSheetId="26" hidden="1">#REF!</definedName>
    <definedName name="fdfdf" localSheetId="103" hidden="1">'[42]Fax a enviar'!#REF!</definedName>
    <definedName name="fdfdf" localSheetId="31" hidden="1">'[42]Fax a enviar'!#REF!</definedName>
    <definedName name="fdfdf" localSheetId="34" hidden="1">#REF!</definedName>
    <definedName name="fdfdf" localSheetId="35" hidden="1">'[42]Fax a enviar'!#REF!</definedName>
    <definedName name="fdfdf" localSheetId="36" hidden="1">'[42]Fax a enviar'!#REF!</definedName>
    <definedName name="fdfdf" localSheetId="37" hidden="1">'[42]Fax a enviar'!#REF!</definedName>
    <definedName name="fdfdf" localSheetId="38" hidden="1">'[42]Fax a enviar'!#REF!</definedName>
    <definedName name="fdfdf" localSheetId="39" hidden="1">#REF!</definedName>
    <definedName name="fdfdf" localSheetId="59" hidden="1">'[42]Fax a enviar'!#REF!</definedName>
    <definedName name="fdfdf" localSheetId="60" hidden="1">'[42]Fax a enviar'!#REF!</definedName>
    <definedName name="fdfdf" localSheetId="63" hidden="1">'[42]Fax a enviar'!#REF!</definedName>
    <definedName name="fdfdf" localSheetId="64" hidden="1">#REF!</definedName>
    <definedName name="fdfdf" localSheetId="66" hidden="1">#REF!</definedName>
    <definedName name="fdfdf" localSheetId="67" hidden="1">'[42]Fax a enviar'!#REF!</definedName>
    <definedName name="fdfdf" localSheetId="83" hidden="1">'[42]Fax a enviar'!#REF!</definedName>
    <definedName name="fdfdf" localSheetId="84" hidden="1">'[42]Fax a enviar'!#REF!</definedName>
    <definedName name="fdfdf" localSheetId="85" hidden="1">'[42]Fax a enviar'!#REF!</definedName>
    <definedName name="fdfdf" localSheetId="86" hidden="1">'[42]Fax a enviar'!#REF!</definedName>
    <definedName name="fdfdf" localSheetId="87" hidden="1">'[42]Fax a enviar'!#REF!</definedName>
    <definedName name="fdfdf" localSheetId="90" hidden="1">'[42]Fax a enviar'!#REF!</definedName>
    <definedName name="fdfdf" localSheetId="92" hidden="1">'[42]Fax a enviar'!#REF!</definedName>
    <definedName name="fdfdf" localSheetId="93" hidden="1">'[42]Fax a enviar'!#REF!</definedName>
    <definedName name="fdfdf" localSheetId="94" hidden="1">#REF!</definedName>
    <definedName name="fdfdf" localSheetId="98" hidden="1">'[42]Fax a enviar'!#REF!</definedName>
    <definedName name="fdfdf" localSheetId="99" hidden="1">'[42]Fax a enviar'!#REF!</definedName>
    <definedName name="fdfdf" localSheetId="25" hidden="1">#REF!</definedName>
    <definedName name="fdfdf" hidden="1">'[42]Fax a enviar'!#REF!</definedName>
    <definedName name="fdfds" localSheetId="16" hidden="1">#REF!</definedName>
    <definedName name="fdfds" localSheetId="19" hidden="1">#REF!</definedName>
    <definedName name="fdfds" localSheetId="20" hidden="1">#REF!</definedName>
    <definedName name="fdfds" localSheetId="22" hidden="1">#REF!</definedName>
    <definedName name="fdfds" localSheetId="26" hidden="1">#REF!</definedName>
    <definedName name="fdfds" localSheetId="27" hidden="1">#REF!</definedName>
    <definedName name="fdfds" localSheetId="103" hidden="1">#REF!</definedName>
    <definedName name="fdfds" localSheetId="31" hidden="1">#REF!</definedName>
    <definedName name="fdfds" localSheetId="34" hidden="1">#REF!</definedName>
    <definedName name="fdfds" localSheetId="35" hidden="1">#REF!</definedName>
    <definedName name="fdfds" localSheetId="36" hidden="1">#REF!</definedName>
    <definedName name="fdfds" localSheetId="37" hidden="1">#REF!</definedName>
    <definedName name="fdfds" localSheetId="38" hidden="1">#REF!</definedName>
    <definedName name="fdfds" localSheetId="39" hidden="1">#REF!</definedName>
    <definedName name="fdfds" localSheetId="40" hidden="1">#REF!</definedName>
    <definedName name="fdfds" localSheetId="41" hidden="1">#REF!</definedName>
    <definedName name="fdfds" localSheetId="59" hidden="1">#REF!</definedName>
    <definedName name="fdfds" localSheetId="60" hidden="1">#REF!</definedName>
    <definedName name="fdfds" localSheetId="63" hidden="1">#REF!</definedName>
    <definedName name="fdfds" localSheetId="64" hidden="1">#REF!</definedName>
    <definedName name="fdfds" localSheetId="15" hidden="1">#REF!</definedName>
    <definedName name="fdfds" localSheetId="67" hidden="1">#REF!</definedName>
    <definedName name="fdfds" localSheetId="17" hidden="1">#REF!</definedName>
    <definedName name="fdfds" localSheetId="82" hidden="1">#REF!</definedName>
    <definedName name="fdfds" localSheetId="83" hidden="1">#REF!</definedName>
    <definedName name="fdfds" localSheetId="84" hidden="1">#REF!</definedName>
    <definedName name="fdfds" localSheetId="85" hidden="1">#REF!</definedName>
    <definedName name="fdfds" localSheetId="86" hidden="1">#REF!</definedName>
    <definedName name="fdfds" localSheetId="87" hidden="1">#REF!</definedName>
    <definedName name="fdfds" localSheetId="90" hidden="1">#REF!</definedName>
    <definedName name="fdfds" localSheetId="92" hidden="1">#REF!</definedName>
    <definedName name="fdfds" localSheetId="93" hidden="1">#REF!</definedName>
    <definedName name="fdfds" localSheetId="18" hidden="1">#REF!</definedName>
    <definedName name="fdfds" localSheetId="98" hidden="1">#REF!</definedName>
    <definedName name="fdfds" localSheetId="99" hidden="1">#REF!</definedName>
    <definedName name="fdfds" localSheetId="102" hidden="1">#REF!</definedName>
    <definedName name="fdfds" localSheetId="21" hidden="1">#REF!</definedName>
    <definedName name="fdfds" localSheetId="24" hidden="1">#REF!</definedName>
    <definedName name="fdfds" localSheetId="25" hidden="1">#REF!</definedName>
    <definedName name="fdfds" hidden="1">#REF!</definedName>
    <definedName name="fdfdsafsdf" localSheetId="16" hidden="1">'[111]Fax a enviar'!#REF!</definedName>
    <definedName name="fdfdsafsdf" localSheetId="19" hidden="1">'[111]Fax a enviar'!#REF!</definedName>
    <definedName name="fdfdsafsdf" localSheetId="20" hidden="1">'[111]Fax a enviar'!#REF!</definedName>
    <definedName name="fdfdsafsdf" localSheetId="22" hidden="1">'[111]Fax a enviar'!#REF!</definedName>
    <definedName name="fdfdsafsdf" localSheetId="26" hidden="1">#REF!</definedName>
    <definedName name="fdfdsafsdf" localSheetId="103" hidden="1">'[111]Fax a enviar'!#REF!</definedName>
    <definedName name="fdfdsafsdf" localSheetId="31" hidden="1">'[111]Fax a enviar'!#REF!</definedName>
    <definedName name="fdfdsafsdf" localSheetId="34" hidden="1">#REF!</definedName>
    <definedName name="fdfdsafsdf" localSheetId="35" hidden="1">'[111]Fax a enviar'!#REF!</definedName>
    <definedName name="fdfdsafsdf" localSheetId="36" hidden="1">'[111]Fax a enviar'!#REF!</definedName>
    <definedName name="fdfdsafsdf" localSheetId="37" hidden="1">'[111]Fax a enviar'!#REF!</definedName>
    <definedName name="fdfdsafsdf" localSheetId="38" hidden="1">'[111]Fax a enviar'!#REF!</definedName>
    <definedName name="fdfdsafsdf" localSheetId="39" hidden="1">#REF!</definedName>
    <definedName name="fdfdsafsdf" localSheetId="59" hidden="1">'[111]Fax a enviar'!#REF!</definedName>
    <definedName name="fdfdsafsdf" localSheetId="60" hidden="1">'[111]Fax a enviar'!#REF!</definedName>
    <definedName name="fdfdsafsdf" localSheetId="63" hidden="1">'[111]Fax a enviar'!#REF!</definedName>
    <definedName name="fdfdsafsdf" localSheetId="64" hidden="1">#REF!</definedName>
    <definedName name="fdfdsafsdf" localSheetId="15" hidden="1">'[111]Fax a enviar'!#REF!</definedName>
    <definedName name="fdfdsafsdf" localSheetId="66" hidden="1">#REF!</definedName>
    <definedName name="fdfdsafsdf" localSheetId="67" hidden="1">'[111]Fax a enviar'!#REF!</definedName>
    <definedName name="fdfdsafsdf" localSheetId="17" hidden="1">'[111]Fax a enviar'!#REF!</definedName>
    <definedName name="fdfdsafsdf" localSheetId="83" hidden="1">'[111]Fax a enviar'!#REF!</definedName>
    <definedName name="fdfdsafsdf" localSheetId="84" hidden="1">'[111]Fax a enviar'!#REF!</definedName>
    <definedName name="fdfdsafsdf" localSheetId="85" hidden="1">'[111]Fax a enviar'!#REF!</definedName>
    <definedName name="fdfdsafsdf" localSheetId="86" hidden="1">'[111]Fax a enviar'!#REF!</definedName>
    <definedName name="fdfdsafsdf" localSheetId="87" hidden="1">'[111]Fax a enviar'!#REF!</definedName>
    <definedName name="fdfdsafsdf" localSheetId="90" hidden="1">'[111]Fax a enviar'!#REF!</definedName>
    <definedName name="fdfdsafsdf" localSheetId="92" hidden="1">'[111]Fax a enviar'!#REF!</definedName>
    <definedName name="fdfdsafsdf" localSheetId="93" hidden="1">'[111]Fax a enviar'!#REF!</definedName>
    <definedName name="fdfdsafsdf" localSheetId="18" hidden="1">'[111]Fax a enviar'!#REF!</definedName>
    <definedName name="fdfdsafsdf" localSheetId="94" hidden="1">#REF!</definedName>
    <definedName name="fdfdsafsdf" localSheetId="98" hidden="1">'[111]Fax a enviar'!#REF!</definedName>
    <definedName name="fdfdsafsdf" localSheetId="99" hidden="1">'[111]Fax a enviar'!#REF!</definedName>
    <definedName name="fdfdsafsdf" localSheetId="102" hidden="1">'[111]Fax a enviar'!#REF!</definedName>
    <definedName name="fdfdsafsdf" localSheetId="21" hidden="1">'[111]Fax a enviar'!#REF!</definedName>
    <definedName name="fdfdsafsdf" localSheetId="24" hidden="1">'[111]Fax a enviar'!#REF!</definedName>
    <definedName name="fdfdsafsdf" localSheetId="25" hidden="1">#REF!</definedName>
    <definedName name="fdfdsafsdf" hidden="1">'[111]Fax a enviar'!#REF!</definedName>
    <definedName name="fdfdsf" localSheetId="16" hidden="1">#REF!</definedName>
    <definedName name="fdfdsf" localSheetId="19" hidden="1">#REF!</definedName>
    <definedName name="fdfdsf" localSheetId="20" hidden="1">#REF!</definedName>
    <definedName name="fdfdsf" localSheetId="22" hidden="1">#REF!</definedName>
    <definedName name="fdfdsf" localSheetId="26" hidden="1">#REF!</definedName>
    <definedName name="fdfdsf" localSheetId="27" hidden="1">#REF!</definedName>
    <definedName name="fdfdsf" localSheetId="103" hidden="1">#REF!</definedName>
    <definedName name="fdfdsf" localSheetId="31" hidden="1">#REF!</definedName>
    <definedName name="fdfdsf" localSheetId="34" hidden="1">#REF!</definedName>
    <definedName name="fdfdsf" localSheetId="35" hidden="1">#REF!</definedName>
    <definedName name="fdfdsf" localSheetId="36" hidden="1">#REF!</definedName>
    <definedName name="fdfdsf" localSheetId="37" hidden="1">#REF!</definedName>
    <definedName name="fdfdsf" localSheetId="38" hidden="1">#REF!</definedName>
    <definedName name="fdfdsf" localSheetId="39" hidden="1">#REF!</definedName>
    <definedName name="fdfdsf" localSheetId="40" hidden="1">#REF!</definedName>
    <definedName name="fdfdsf" localSheetId="41" hidden="1">#REF!</definedName>
    <definedName name="fdfdsf" localSheetId="59" hidden="1">#REF!</definedName>
    <definedName name="fdfdsf" localSheetId="60" hidden="1">#REF!</definedName>
    <definedName name="fdfdsf" localSheetId="63" hidden="1">#REF!</definedName>
    <definedName name="fdfdsf" localSheetId="64" hidden="1">#REF!</definedName>
    <definedName name="fdfdsf" localSheetId="15" hidden="1">#REF!</definedName>
    <definedName name="fdfdsf" localSheetId="67" hidden="1">#REF!</definedName>
    <definedName name="fdfdsf" localSheetId="17" hidden="1">#REF!</definedName>
    <definedName name="fdfdsf" localSheetId="82" hidden="1">#REF!</definedName>
    <definedName name="fdfdsf" localSheetId="83" hidden="1">#REF!</definedName>
    <definedName name="fdfdsf" localSheetId="84" hidden="1">#REF!</definedName>
    <definedName name="fdfdsf" localSheetId="85" hidden="1">#REF!</definedName>
    <definedName name="fdfdsf" localSheetId="86" hidden="1">#REF!</definedName>
    <definedName name="fdfdsf" localSheetId="87" hidden="1">#REF!</definedName>
    <definedName name="fdfdsf" localSheetId="90" hidden="1">#REF!</definedName>
    <definedName name="fdfdsf" localSheetId="92" hidden="1">#REF!</definedName>
    <definedName name="fdfdsf" localSheetId="93" hidden="1">#REF!</definedName>
    <definedName name="fdfdsf" localSheetId="18" hidden="1">#REF!</definedName>
    <definedName name="fdfdsf" localSheetId="98" hidden="1">#REF!</definedName>
    <definedName name="fdfdsf" localSheetId="99" hidden="1">#REF!</definedName>
    <definedName name="fdfdsf" localSheetId="102" hidden="1">#REF!</definedName>
    <definedName name="fdfdsf" localSheetId="21" hidden="1">#REF!</definedName>
    <definedName name="fdfdsf" localSheetId="24" hidden="1">#REF!</definedName>
    <definedName name="fdfdsf" localSheetId="25" hidden="1">#REF!</definedName>
    <definedName name="fdfdsf" hidden="1">#REF!</definedName>
    <definedName name="fdfsd" localSheetId="16" hidden="1">'[74]Fax a enviar'!#REF!</definedName>
    <definedName name="fdfsd" localSheetId="19" hidden="1">'[74]Fax a enviar'!#REF!</definedName>
    <definedName name="fdfsd" localSheetId="20" hidden="1">'[74]Fax a enviar'!#REF!</definedName>
    <definedName name="fdfsd" localSheetId="22" hidden="1">'[74]Fax a enviar'!#REF!</definedName>
    <definedName name="fdfsd" localSheetId="26" hidden="1">#REF!</definedName>
    <definedName name="fdfsd" localSheetId="103" hidden="1">'[74]Fax a enviar'!#REF!</definedName>
    <definedName name="fdfsd" localSheetId="31" hidden="1">'[74]Fax a enviar'!#REF!</definedName>
    <definedName name="fdfsd" localSheetId="34" hidden="1">#REF!</definedName>
    <definedName name="fdfsd" localSheetId="35" hidden="1">'[74]Fax a enviar'!#REF!</definedName>
    <definedName name="fdfsd" localSheetId="36" hidden="1">'[74]Fax a enviar'!#REF!</definedName>
    <definedName name="fdfsd" localSheetId="37" hidden="1">'[74]Fax a enviar'!#REF!</definedName>
    <definedName name="fdfsd" localSheetId="38" hidden="1">'[74]Fax a enviar'!#REF!</definedName>
    <definedName name="fdfsd" localSheetId="39" hidden="1">#REF!</definedName>
    <definedName name="fdfsd" localSheetId="59" hidden="1">'[74]Fax a enviar'!#REF!</definedName>
    <definedName name="fdfsd" localSheetId="60" hidden="1">'[74]Fax a enviar'!#REF!</definedName>
    <definedName name="fdfsd" localSheetId="63" hidden="1">'[74]Fax a enviar'!#REF!</definedName>
    <definedName name="fdfsd" localSheetId="64" hidden="1">#REF!</definedName>
    <definedName name="fdfsd" localSheetId="15" hidden="1">'[74]Fax a enviar'!#REF!</definedName>
    <definedName name="fdfsd" localSheetId="66" hidden="1">#REF!</definedName>
    <definedName name="fdfsd" localSheetId="67" hidden="1">'[74]Fax a enviar'!#REF!</definedName>
    <definedName name="fdfsd" localSheetId="17" hidden="1">'[74]Fax a enviar'!#REF!</definedName>
    <definedName name="fdfsd" localSheetId="83" hidden="1">'[74]Fax a enviar'!#REF!</definedName>
    <definedName name="fdfsd" localSheetId="84" hidden="1">'[74]Fax a enviar'!#REF!</definedName>
    <definedName name="fdfsd" localSheetId="85" hidden="1">'[74]Fax a enviar'!#REF!</definedName>
    <definedName name="fdfsd" localSheetId="86" hidden="1">'[74]Fax a enviar'!#REF!</definedName>
    <definedName name="fdfsd" localSheetId="87" hidden="1">'[74]Fax a enviar'!#REF!</definedName>
    <definedName name="fdfsd" localSheetId="90" hidden="1">'[74]Fax a enviar'!#REF!</definedName>
    <definedName name="fdfsd" localSheetId="92" hidden="1">'[74]Fax a enviar'!#REF!</definedName>
    <definedName name="fdfsd" localSheetId="93" hidden="1">'[74]Fax a enviar'!#REF!</definedName>
    <definedName name="fdfsd" localSheetId="18" hidden="1">'[74]Fax a enviar'!#REF!</definedName>
    <definedName name="fdfsd" localSheetId="94" hidden="1">#REF!</definedName>
    <definedName name="fdfsd" localSheetId="98" hidden="1">'[74]Fax a enviar'!#REF!</definedName>
    <definedName name="fdfsd" localSheetId="99" hidden="1">'[74]Fax a enviar'!#REF!</definedName>
    <definedName name="fdfsd" localSheetId="102" hidden="1">'[74]Fax a enviar'!#REF!</definedName>
    <definedName name="fdfsd" localSheetId="21" hidden="1">'[74]Fax a enviar'!#REF!</definedName>
    <definedName name="fdfsd" localSheetId="24" hidden="1">'[74]Fax a enviar'!#REF!</definedName>
    <definedName name="fdfsd" localSheetId="25" hidden="1">#REF!</definedName>
    <definedName name="fdfsd" hidden="1">'[74]Fax a enviar'!#REF!</definedName>
    <definedName name="feb" localSheetId="31">[27]Programa!#REF!</definedName>
    <definedName name="feb" localSheetId="34">#REF!</definedName>
    <definedName name="feb" localSheetId="35">[27]Programa!#REF!</definedName>
    <definedName name="feb" localSheetId="36">[27]Programa!#REF!</definedName>
    <definedName name="feb" localSheetId="37">[27]Programa!#REF!</definedName>
    <definedName name="feb" localSheetId="38">[27]Programa!#REF!</definedName>
    <definedName name="feb" localSheetId="39">#REF!</definedName>
    <definedName name="feb" localSheetId="59">[27]Programa!#REF!</definedName>
    <definedName name="feb" localSheetId="63">#REF!</definedName>
    <definedName name="feb" localSheetId="64">#REF!</definedName>
    <definedName name="feb" localSheetId="66">#REF!</definedName>
    <definedName name="feb" localSheetId="67">[27]Programa!#REF!</definedName>
    <definedName name="feb" localSheetId="87">[27]Programa!#REF!</definedName>
    <definedName name="feb" localSheetId="90">[27]Programa!#REF!</definedName>
    <definedName name="feb" localSheetId="92">[27]Programa!#REF!</definedName>
    <definedName name="feb" localSheetId="93">[27]Programa!#REF!</definedName>
    <definedName name="feb" localSheetId="94">#REF!</definedName>
    <definedName name="feb" localSheetId="98">[27]Programa!#REF!</definedName>
    <definedName name="feb" localSheetId="99">[27]Programa!#REF!</definedName>
    <definedName name="feb">[27]Programa!#REF!</definedName>
    <definedName name="FEB._89" localSheetId="16">#REF!</definedName>
    <definedName name="FEB._89" localSheetId="19">#REF!</definedName>
    <definedName name="FEB._89" localSheetId="20">#REF!</definedName>
    <definedName name="FEB._89" localSheetId="22">#REF!</definedName>
    <definedName name="FEB._89" localSheetId="23">#REF!</definedName>
    <definedName name="FEB._89" localSheetId="31">#REF!</definedName>
    <definedName name="FEB._89" localSheetId="34">#REF!</definedName>
    <definedName name="FEB._89" localSheetId="35">#REF!</definedName>
    <definedName name="FEB._89" localSheetId="36">#REF!</definedName>
    <definedName name="FEB._89" localSheetId="37">#REF!</definedName>
    <definedName name="FEB._89" localSheetId="38">#REF!</definedName>
    <definedName name="FEB._89" localSheetId="39">#REF!</definedName>
    <definedName name="FEB._89" localSheetId="59">#REF!</definedName>
    <definedName name="FEB._89" localSheetId="67">#REF!</definedName>
    <definedName name="FEB._89" localSheetId="17">#REF!</definedName>
    <definedName name="FEB._89" localSheetId="87">#REF!</definedName>
    <definedName name="FEB._89" localSheetId="90">#REF!</definedName>
    <definedName name="FEB._89" localSheetId="92">#REF!</definedName>
    <definedName name="FEB._89" localSheetId="93">#REF!</definedName>
    <definedName name="FEB._89" localSheetId="18">#REF!</definedName>
    <definedName name="FEB._89" localSheetId="98">#REF!</definedName>
    <definedName name="FEB._89" localSheetId="99">#REF!</definedName>
    <definedName name="FEB._89" localSheetId="21">#REF!</definedName>
    <definedName name="FEB._89" localSheetId="24">#REF!</definedName>
    <definedName name="FEB._89">#REF!</definedName>
    <definedName name="fecha" localSheetId="19">[27]Programa!#REF!</definedName>
    <definedName name="fecha" localSheetId="20">[27]Programa!#REF!</definedName>
    <definedName name="fecha" localSheetId="22">[27]Programa!#REF!</definedName>
    <definedName name="fecha" localSheetId="23">[27]Programa!#REF!</definedName>
    <definedName name="fecha" localSheetId="31">[27]Programa!#REF!</definedName>
    <definedName name="fecha" localSheetId="34">#REF!</definedName>
    <definedName name="fecha" localSheetId="35">[27]Programa!#REF!</definedName>
    <definedName name="fecha" localSheetId="36">[27]Programa!#REF!</definedName>
    <definedName name="fecha" localSheetId="37">[27]Programa!#REF!</definedName>
    <definedName name="fecha" localSheetId="38">[27]Programa!#REF!</definedName>
    <definedName name="fecha" localSheetId="39">#REF!</definedName>
    <definedName name="fecha" localSheetId="59">[27]Programa!#REF!</definedName>
    <definedName name="fecha" localSheetId="63">#REF!</definedName>
    <definedName name="fecha" localSheetId="64">#REF!</definedName>
    <definedName name="fecha" localSheetId="66">#REF!</definedName>
    <definedName name="fecha" localSheetId="67">[27]Programa!#REF!</definedName>
    <definedName name="fecha" localSheetId="87">[27]Programa!#REF!</definedName>
    <definedName name="fecha" localSheetId="90">[27]Programa!#REF!</definedName>
    <definedName name="fecha" localSheetId="92">[27]Programa!#REF!</definedName>
    <definedName name="fecha" localSheetId="93">[27]Programa!#REF!</definedName>
    <definedName name="fecha" localSheetId="18">[27]Programa!#REF!</definedName>
    <definedName name="fecha" localSheetId="94">#REF!</definedName>
    <definedName name="fecha" localSheetId="98">[27]Programa!#REF!</definedName>
    <definedName name="fecha" localSheetId="99">[27]Programa!#REF!</definedName>
    <definedName name="fecha" localSheetId="21">[27]Programa!#REF!</definedName>
    <definedName name="fecha" localSheetId="24">[27]Programa!#REF!</definedName>
    <definedName name="fecha">[27]Programa!#REF!</definedName>
    <definedName name="FechaCorte">#REF!</definedName>
    <definedName name="fechas" localSheetId="31">[69]Contribution!$K$51:$DC$52</definedName>
    <definedName name="fechas" localSheetId="34">#REF!</definedName>
    <definedName name="fechas" localSheetId="35">[69]Contribution!$K$51:$DC$52</definedName>
    <definedName name="fechas" localSheetId="36">[69]Contribution!$K$51:$DC$52</definedName>
    <definedName name="fechas" localSheetId="37">[69]Contribution!$K$51:$DC$52</definedName>
    <definedName name="fechas" localSheetId="38">[69]Contribution!$K$51:$DC$52</definedName>
    <definedName name="fechas" localSheetId="39">#REF!</definedName>
    <definedName name="fechas" localSheetId="59">[69]Contribution!$K$51:$DC$52</definedName>
    <definedName name="fechas" localSheetId="63">#REF!</definedName>
    <definedName name="fechas" localSheetId="64">#REF!</definedName>
    <definedName name="fechas" localSheetId="66">#REF!</definedName>
    <definedName name="fechas" localSheetId="67">#REF!</definedName>
    <definedName name="fechas" localSheetId="90">[69]Contribution!$K$51:$DC$52</definedName>
    <definedName name="fechas" localSheetId="92">[69]Contribution!$K$51:$DC$52</definedName>
    <definedName name="fechas" localSheetId="93">[69]Contribution!$K$51:$DC$52</definedName>
    <definedName name="fechas" localSheetId="94">#REF!</definedName>
    <definedName name="fechas">[69]Contribution!$K$51:$DC$52</definedName>
    <definedName name="fed" localSheetId="16" hidden="1">{"Riqfin97",#N/A,FALSE,"Tran";"Riqfinpro",#N/A,FALSE,"Tran"}</definedName>
    <definedName name="fed" localSheetId="19" hidden="1">{"Riqfin97",#N/A,FALSE,"Tran";"Riqfinpro",#N/A,FALSE,"Tran"}</definedName>
    <definedName name="fed" localSheetId="20" hidden="1">{"Riqfin97",#N/A,FALSE,"Tran";"Riqfinpro",#N/A,FALSE,"Tran"}</definedName>
    <definedName name="fed" localSheetId="22" hidden="1">{"Riqfin97",#N/A,FALSE,"Tran";"Riqfinpro",#N/A,FALSE,"Tran"}</definedName>
    <definedName name="fed" localSheetId="23" hidden="1">{"Riqfin97",#N/A,FALSE,"Tran";"Riqfinpro",#N/A,FALSE,"Tran"}</definedName>
    <definedName name="fed" localSheetId="26" hidden="1">{"Riqfin97",#N/A,FALSE,"Tran";"Riqfinpro",#N/A,FALSE,"Tran"}</definedName>
    <definedName name="fed" localSheetId="27" hidden="1">{"Riqfin97",#N/A,FALSE,"Tran";"Riqfinpro",#N/A,FALSE,"Tran"}</definedName>
    <definedName name="fed" localSheetId="103" hidden="1">{"Riqfin97",#N/A,FALSE,"Tran";"Riqfinpro",#N/A,FALSE,"Tran"}</definedName>
    <definedName name="fed" localSheetId="29" hidden="1">{"Riqfin97",#N/A,FALSE,"Tran";"Riqfinpro",#N/A,FALSE,"Tran"}</definedName>
    <definedName name="fed" localSheetId="28" hidden="1">{"Riqfin97",#N/A,FALSE,"Tran";"Riqfinpro",#N/A,FALSE,"Tran"}</definedName>
    <definedName name="fed" localSheetId="31" hidden="1">{"Riqfin97",#N/A,FALSE,"Tran";"Riqfinpro",#N/A,FALSE,"Tran"}</definedName>
    <definedName name="fed" localSheetId="34" hidden="1">{"Riqfin97",#N/A,FALSE,"Tran";"Riqfinpro",#N/A,FALSE,"Tran"}</definedName>
    <definedName name="fed" localSheetId="35" hidden="1">{"Riqfin97",#N/A,FALSE,"Tran";"Riqfinpro",#N/A,FALSE,"Tran"}</definedName>
    <definedName name="fed" localSheetId="36" hidden="1">{"Riqfin97",#N/A,FALSE,"Tran";"Riqfinpro",#N/A,FALSE,"Tran"}</definedName>
    <definedName name="fed" localSheetId="37" hidden="1">{"Riqfin97",#N/A,FALSE,"Tran";"Riqfinpro",#N/A,FALSE,"Tran"}</definedName>
    <definedName name="fed" localSheetId="38" hidden="1">{"Riqfin97",#N/A,FALSE,"Tran";"Riqfinpro",#N/A,FALSE,"Tran"}</definedName>
    <definedName name="fed" localSheetId="39" hidden="1">{"Riqfin97",#N/A,FALSE,"Tran";"Riqfinpro",#N/A,FALSE,"Tran"}</definedName>
    <definedName name="fed" localSheetId="2" hidden="1">{"Riqfin97",#N/A,FALSE,"Tran";"Riqfinpro",#N/A,FALSE,"Tran"}</definedName>
    <definedName name="fed" localSheetId="40" hidden="1">{"Riqfin97",#N/A,FALSE,"Tran";"Riqfinpro",#N/A,FALSE,"Tran"}</definedName>
    <definedName name="fed" localSheetId="41" hidden="1">{"Riqfin97",#N/A,FALSE,"Tran";"Riqfinpro",#N/A,FALSE,"Tran"}</definedName>
    <definedName name="fed" localSheetId="42" hidden="1">{"Riqfin97",#N/A,FALSE,"Tran";"Riqfinpro",#N/A,FALSE,"Tran"}</definedName>
    <definedName name="fed" localSheetId="43" hidden="1">{"Riqfin97",#N/A,FALSE,"Tran";"Riqfinpro",#N/A,FALSE,"Tran"}</definedName>
    <definedName name="fed" localSheetId="44" hidden="1">{"Riqfin97",#N/A,FALSE,"Tran";"Riqfinpro",#N/A,FALSE,"Tran"}</definedName>
    <definedName name="fed" localSheetId="59" hidden="1">{"Riqfin97",#N/A,FALSE,"Tran";"Riqfinpro",#N/A,FALSE,"Tran"}</definedName>
    <definedName name="fed" localSheetId="60" hidden="1">{"Riqfin97",#N/A,FALSE,"Tran";"Riqfinpro",#N/A,FALSE,"Tran"}</definedName>
    <definedName name="fed" localSheetId="63" hidden="1">{"Riqfin97",#N/A,FALSE,"Tran";"Riqfinpro",#N/A,FALSE,"Tran"}</definedName>
    <definedName name="fed" localSheetId="64" hidden="1">{"Riqfin97",#N/A,FALSE,"Tran";"Riqfinpro",#N/A,FALSE,"Tran"}</definedName>
    <definedName name="fed" localSheetId="15" hidden="1">{"Riqfin97",#N/A,FALSE,"Tran";"Riqfinpro",#N/A,FALSE,"Tran"}</definedName>
    <definedName name="fed" localSheetId="66" hidden="1">{"Riqfin97",#N/A,FALSE,"Tran";"Riqfinpro",#N/A,FALSE,"Tran"}</definedName>
    <definedName name="fed" localSheetId="67" hidden="1">{"Riqfin97",#N/A,FALSE,"Tran";"Riqfinpro",#N/A,FALSE,"Tran"}</definedName>
    <definedName name="fed" localSheetId="17" hidden="1">{"Riqfin97",#N/A,FALSE,"Tran";"Riqfinpro",#N/A,FALSE,"Tran"}</definedName>
    <definedName name="fed" localSheetId="82" hidden="1">{"Riqfin97",#N/A,FALSE,"Tran";"Riqfinpro",#N/A,FALSE,"Tran"}</definedName>
    <definedName name="fed" localSheetId="83" hidden="1">{"Riqfin97",#N/A,FALSE,"Tran";"Riqfinpro",#N/A,FALSE,"Tran"}</definedName>
    <definedName name="fed" localSheetId="84" hidden="1">{"Riqfin97",#N/A,FALSE,"Tran";"Riqfinpro",#N/A,FALSE,"Tran"}</definedName>
    <definedName name="fed" localSheetId="85" hidden="1">{"Riqfin97",#N/A,FALSE,"Tran";"Riqfinpro",#N/A,FALSE,"Tran"}</definedName>
    <definedName name="fed" localSheetId="86" hidden="1">{"Riqfin97",#N/A,FALSE,"Tran";"Riqfinpro",#N/A,FALSE,"Tran"}</definedName>
    <definedName name="fed" localSheetId="87" hidden="1">{"Riqfin97",#N/A,FALSE,"Tran";"Riqfinpro",#N/A,FALSE,"Tran"}</definedName>
    <definedName name="fed" localSheetId="90" hidden="1">{"Riqfin97",#N/A,FALSE,"Tran";"Riqfinpro",#N/A,FALSE,"Tran"}</definedName>
    <definedName name="fed" localSheetId="92" hidden="1">{"Riqfin97",#N/A,FALSE,"Tran";"Riqfinpro",#N/A,FALSE,"Tran"}</definedName>
    <definedName name="fed" localSheetId="93" hidden="1">{"Riqfin97",#N/A,FALSE,"Tran";"Riqfinpro",#N/A,FALSE,"Tran"}</definedName>
    <definedName name="fed" localSheetId="18" hidden="1">{"Riqfin97",#N/A,FALSE,"Tran";"Riqfinpro",#N/A,FALSE,"Tran"}</definedName>
    <definedName name="fed" localSheetId="94" hidden="1">{"Riqfin97",#N/A,FALSE,"Tran";"Riqfinpro",#N/A,FALSE,"Tran"}</definedName>
    <definedName name="fed" localSheetId="95" hidden="1">{"Riqfin97",#N/A,FALSE,"Tran";"Riqfinpro",#N/A,FALSE,"Tran"}</definedName>
    <definedName name="fed" localSheetId="98" hidden="1">{"Riqfin97",#N/A,FALSE,"Tran";"Riqfinpro",#N/A,FALSE,"Tran"}</definedName>
    <definedName name="fed" localSheetId="99" hidden="1">{"Riqfin97",#N/A,FALSE,"Tran";"Riqfinpro",#N/A,FALSE,"Tran"}</definedName>
    <definedName name="fed" localSheetId="101" hidden="1">{"Riqfin97",#N/A,FALSE,"Tran";"Riqfinpro",#N/A,FALSE,"Tran"}</definedName>
    <definedName name="fed" localSheetId="102" hidden="1">{"Riqfin97",#N/A,FALSE,"Tran";"Riqfinpro",#N/A,FALSE,"Tran"}</definedName>
    <definedName name="fed" localSheetId="21" hidden="1">{"Riqfin97",#N/A,FALSE,"Tran";"Riqfinpro",#N/A,FALSE,"Tran"}</definedName>
    <definedName name="fed" localSheetId="24" hidden="1">{"Riqfin97",#N/A,FALSE,"Tran";"Riqfinpro",#N/A,FALSE,"Tran"}</definedName>
    <definedName name="fed" localSheetId="25" hidden="1">{"Riqfin97",#N/A,FALSE,"Tran";"Riqfinpro",#N/A,FALSE,"Tran"}</definedName>
    <definedName name="fed" localSheetId="96" hidden="1">{"Riqfin97",#N/A,FALSE,"Tran";"Riqfinpro",#N/A,FALSE,"Tran"}</definedName>
    <definedName name="fed" localSheetId="97" hidden="1">{"Riqfin97",#N/A,FALSE,"Tran";"Riqfinpro",#N/A,FALSE,"Tran"}</definedName>
    <definedName name="fed" hidden="1">{"Riqfin97",#N/A,FALSE,"Tran";"Riqfinpro",#N/A,FALSE,"Tran"}</definedName>
    <definedName name="feere" localSheetId="26" hidden="1">#REF!</definedName>
    <definedName name="feere" localSheetId="103" hidden="1">'[104]Fax a enviar'!#REF!</definedName>
    <definedName name="feere" localSheetId="31" hidden="1">'[104]Fax a enviar'!#REF!</definedName>
    <definedName name="feere" localSheetId="34" hidden="1">#REF!</definedName>
    <definedName name="feere" localSheetId="35" hidden="1">#REF!</definedName>
    <definedName name="feere" localSheetId="36" hidden="1">#REF!</definedName>
    <definedName name="feere" localSheetId="37" hidden="1">'[104]Fax a enviar'!#REF!</definedName>
    <definedName name="feere" localSheetId="38" hidden="1">'[104]Fax a enviar'!#REF!</definedName>
    <definedName name="feere" localSheetId="39" hidden="1">#REF!</definedName>
    <definedName name="feere" localSheetId="59" hidden="1">'[104]Fax a enviar'!#REF!</definedName>
    <definedName name="feere" localSheetId="60" hidden="1">'[104]Fax a enviar'!#REF!</definedName>
    <definedName name="feere" localSheetId="63" hidden="1">'[104]Fax a enviar'!#REF!</definedName>
    <definedName name="feere" localSheetId="64" hidden="1">#REF!</definedName>
    <definedName name="feere" localSheetId="66" hidden="1">#REF!</definedName>
    <definedName name="feere" localSheetId="67" hidden="1">'[104]Fax a enviar'!#REF!</definedName>
    <definedName name="feere" localSheetId="90" hidden="1">#REF!</definedName>
    <definedName name="feere" localSheetId="94" hidden="1">#REF!</definedName>
    <definedName name="feere" localSheetId="99" hidden="1">'[104]Fax a enviar'!#REF!</definedName>
    <definedName name="feere" localSheetId="25" hidden="1">#REF!</definedName>
    <definedName name="feere" hidden="1">'[104]Fax a enviar'!#REF!</definedName>
    <definedName name="fef" localSheetId="26" hidden="1">#REF!</definedName>
    <definedName name="fef" localSheetId="103" hidden="1">'[104]Fax a enviar'!#REF!</definedName>
    <definedName name="fef" localSheetId="31" hidden="1">'[104]Fax a enviar'!#REF!</definedName>
    <definedName name="fef" localSheetId="34" hidden="1">#REF!</definedName>
    <definedName name="fef" localSheetId="35" hidden="1">#REF!</definedName>
    <definedName name="fef" localSheetId="36" hidden="1">#REF!</definedName>
    <definedName name="fef" localSheetId="37" hidden="1">'[104]Fax a enviar'!#REF!</definedName>
    <definedName name="fef" localSheetId="38" hidden="1">'[104]Fax a enviar'!#REF!</definedName>
    <definedName name="fef" localSheetId="39" hidden="1">#REF!</definedName>
    <definedName name="fef" localSheetId="59" hidden="1">'[104]Fax a enviar'!#REF!</definedName>
    <definedName name="fef" localSheetId="60" hidden="1">'[104]Fax a enviar'!#REF!</definedName>
    <definedName name="fef" localSheetId="63" hidden="1">'[104]Fax a enviar'!#REF!</definedName>
    <definedName name="fef" localSheetId="64" hidden="1">#REF!</definedName>
    <definedName name="fef" localSheetId="66" hidden="1">#REF!</definedName>
    <definedName name="fef" localSheetId="67" hidden="1">'[104]Fax a enviar'!#REF!</definedName>
    <definedName name="fef" localSheetId="90" hidden="1">#REF!</definedName>
    <definedName name="fef" localSheetId="94" hidden="1">#REF!</definedName>
    <definedName name="fef" localSheetId="99" hidden="1">'[104]Fax a enviar'!#REF!</definedName>
    <definedName name="fef" localSheetId="25" hidden="1">#REF!</definedName>
    <definedName name="fef" hidden="1">'[104]Fax a enviar'!#REF!</definedName>
    <definedName name="fer" localSheetId="16" hidden="1">{"Riqfin97",#N/A,FALSE,"Tran";"Riqfinpro",#N/A,FALSE,"Tran"}</definedName>
    <definedName name="fer" localSheetId="19" hidden="1">{"Riqfin97",#N/A,FALSE,"Tran";"Riqfinpro",#N/A,FALSE,"Tran"}</definedName>
    <definedName name="fer" localSheetId="20" hidden="1">{"Riqfin97",#N/A,FALSE,"Tran";"Riqfinpro",#N/A,FALSE,"Tran"}</definedName>
    <definedName name="fer" localSheetId="22" hidden="1">{"Riqfin97",#N/A,FALSE,"Tran";"Riqfinpro",#N/A,FALSE,"Tran"}</definedName>
    <definedName name="fer" localSheetId="23" hidden="1">{"Riqfin97",#N/A,FALSE,"Tran";"Riqfinpro",#N/A,FALSE,"Tran"}</definedName>
    <definedName name="fer" localSheetId="26" hidden="1">{"Riqfin97",#N/A,FALSE,"Tran";"Riqfinpro",#N/A,FALSE,"Tran"}</definedName>
    <definedName name="fer" localSheetId="27" hidden="1">{"Riqfin97",#N/A,FALSE,"Tran";"Riqfinpro",#N/A,FALSE,"Tran"}</definedName>
    <definedName name="fer" localSheetId="103" hidden="1">{"Riqfin97",#N/A,FALSE,"Tran";"Riqfinpro",#N/A,FALSE,"Tran"}</definedName>
    <definedName name="fer" localSheetId="29" hidden="1">{"Riqfin97",#N/A,FALSE,"Tran";"Riqfinpro",#N/A,FALSE,"Tran"}</definedName>
    <definedName name="fer" localSheetId="28" hidden="1">{"Riqfin97",#N/A,FALSE,"Tran";"Riqfinpro",#N/A,FALSE,"Tran"}</definedName>
    <definedName name="fer" localSheetId="31" hidden="1">{"Riqfin97",#N/A,FALSE,"Tran";"Riqfinpro",#N/A,FALSE,"Tran"}</definedName>
    <definedName name="fer" localSheetId="34" hidden="1">{"Riqfin97",#N/A,FALSE,"Tran";"Riqfinpro",#N/A,FALSE,"Tran"}</definedName>
    <definedName name="fer" localSheetId="35" hidden="1">{"Riqfin97",#N/A,FALSE,"Tran";"Riqfinpro",#N/A,FALSE,"Tran"}</definedName>
    <definedName name="fer" localSheetId="36" hidden="1">{"Riqfin97",#N/A,FALSE,"Tran";"Riqfinpro",#N/A,FALSE,"Tran"}</definedName>
    <definedName name="fer" localSheetId="37" hidden="1">{"Riqfin97",#N/A,FALSE,"Tran";"Riqfinpro",#N/A,FALSE,"Tran"}</definedName>
    <definedName name="fer" localSheetId="38" hidden="1">{"Riqfin97",#N/A,FALSE,"Tran";"Riqfinpro",#N/A,FALSE,"Tran"}</definedName>
    <definedName name="fer" localSheetId="39" hidden="1">{"Riqfin97",#N/A,FALSE,"Tran";"Riqfinpro",#N/A,FALSE,"Tran"}</definedName>
    <definedName name="fer" localSheetId="2" hidden="1">{"Riqfin97",#N/A,FALSE,"Tran";"Riqfinpro",#N/A,FALSE,"Tran"}</definedName>
    <definedName name="fer" localSheetId="40" hidden="1">{"Riqfin97",#N/A,FALSE,"Tran";"Riqfinpro",#N/A,FALSE,"Tran"}</definedName>
    <definedName name="fer" localSheetId="41" hidden="1">{"Riqfin97",#N/A,FALSE,"Tran";"Riqfinpro",#N/A,FALSE,"Tran"}</definedName>
    <definedName name="fer" localSheetId="42" hidden="1">{"Riqfin97",#N/A,FALSE,"Tran";"Riqfinpro",#N/A,FALSE,"Tran"}</definedName>
    <definedName name="fer" localSheetId="43" hidden="1">{"Riqfin97",#N/A,FALSE,"Tran";"Riqfinpro",#N/A,FALSE,"Tran"}</definedName>
    <definedName name="fer" localSheetId="44" hidden="1">{"Riqfin97",#N/A,FALSE,"Tran";"Riqfinpro",#N/A,FALSE,"Tran"}</definedName>
    <definedName name="fer" localSheetId="59" hidden="1">{"Riqfin97",#N/A,FALSE,"Tran";"Riqfinpro",#N/A,FALSE,"Tran"}</definedName>
    <definedName name="fer" localSheetId="60" hidden="1">{"Riqfin97",#N/A,FALSE,"Tran";"Riqfinpro",#N/A,FALSE,"Tran"}</definedName>
    <definedName name="fer" localSheetId="63" hidden="1">{"Riqfin97",#N/A,FALSE,"Tran";"Riqfinpro",#N/A,FALSE,"Tran"}</definedName>
    <definedName name="fer" localSheetId="64" hidden="1">{"Riqfin97",#N/A,FALSE,"Tran";"Riqfinpro",#N/A,FALSE,"Tran"}</definedName>
    <definedName name="fer" localSheetId="15" hidden="1">{"Riqfin97",#N/A,FALSE,"Tran";"Riqfinpro",#N/A,FALSE,"Tran"}</definedName>
    <definedName name="fer" localSheetId="66" hidden="1">{"Riqfin97",#N/A,FALSE,"Tran";"Riqfinpro",#N/A,FALSE,"Tran"}</definedName>
    <definedName name="fer" localSheetId="67" hidden="1">{"Riqfin97",#N/A,FALSE,"Tran";"Riqfinpro",#N/A,FALSE,"Tran"}</definedName>
    <definedName name="fer" localSheetId="17" hidden="1">{"Riqfin97",#N/A,FALSE,"Tran";"Riqfinpro",#N/A,FALSE,"Tran"}</definedName>
    <definedName name="fer" localSheetId="82" hidden="1">{"Riqfin97",#N/A,FALSE,"Tran";"Riqfinpro",#N/A,FALSE,"Tran"}</definedName>
    <definedName name="fer" localSheetId="83" hidden="1">{"Riqfin97",#N/A,FALSE,"Tran";"Riqfinpro",#N/A,FALSE,"Tran"}</definedName>
    <definedName name="fer" localSheetId="84" hidden="1">{"Riqfin97",#N/A,FALSE,"Tran";"Riqfinpro",#N/A,FALSE,"Tran"}</definedName>
    <definedName name="fer" localSheetId="85" hidden="1">{"Riqfin97",#N/A,FALSE,"Tran";"Riqfinpro",#N/A,FALSE,"Tran"}</definedName>
    <definedName name="fer" localSheetId="86" hidden="1">{"Riqfin97",#N/A,FALSE,"Tran";"Riqfinpro",#N/A,FALSE,"Tran"}</definedName>
    <definedName name="fer" localSheetId="87" hidden="1">{"Riqfin97",#N/A,FALSE,"Tran";"Riqfinpro",#N/A,FALSE,"Tran"}</definedName>
    <definedName name="fer" localSheetId="90" hidden="1">{"Riqfin97",#N/A,FALSE,"Tran";"Riqfinpro",#N/A,FALSE,"Tran"}</definedName>
    <definedName name="fer" localSheetId="92" hidden="1">{"Riqfin97",#N/A,FALSE,"Tran";"Riqfinpro",#N/A,FALSE,"Tran"}</definedName>
    <definedName name="fer" localSheetId="93" hidden="1">{"Riqfin97",#N/A,FALSE,"Tran";"Riqfinpro",#N/A,FALSE,"Tran"}</definedName>
    <definedName name="fer" localSheetId="18" hidden="1">{"Riqfin97",#N/A,FALSE,"Tran";"Riqfinpro",#N/A,FALSE,"Tran"}</definedName>
    <definedName name="fer" localSheetId="94" hidden="1">{"Riqfin97",#N/A,FALSE,"Tran";"Riqfinpro",#N/A,FALSE,"Tran"}</definedName>
    <definedName name="fer" localSheetId="95" hidden="1">{"Riqfin97",#N/A,FALSE,"Tran";"Riqfinpro",#N/A,FALSE,"Tran"}</definedName>
    <definedName name="fer" localSheetId="98" hidden="1">{"Riqfin97",#N/A,FALSE,"Tran";"Riqfinpro",#N/A,FALSE,"Tran"}</definedName>
    <definedName name="fer" localSheetId="99" hidden="1">{"Riqfin97",#N/A,FALSE,"Tran";"Riqfinpro",#N/A,FALSE,"Tran"}</definedName>
    <definedName name="fer" localSheetId="101" hidden="1">{"Riqfin97",#N/A,FALSE,"Tran";"Riqfinpro",#N/A,FALSE,"Tran"}</definedName>
    <definedName name="fer" localSheetId="102" hidden="1">{"Riqfin97",#N/A,FALSE,"Tran";"Riqfinpro",#N/A,FALSE,"Tran"}</definedName>
    <definedName name="fer" localSheetId="21" hidden="1">{"Riqfin97",#N/A,FALSE,"Tran";"Riqfinpro",#N/A,FALSE,"Tran"}</definedName>
    <definedName name="fer" localSheetId="24" hidden="1">{"Riqfin97",#N/A,FALSE,"Tran";"Riqfinpro",#N/A,FALSE,"Tran"}</definedName>
    <definedName name="fer" localSheetId="25" hidden="1">{"Riqfin97",#N/A,FALSE,"Tran";"Riqfinpro",#N/A,FALSE,"Tran"}</definedName>
    <definedName name="fer" localSheetId="96" hidden="1">{"Riqfin97",#N/A,FALSE,"Tran";"Riqfinpro",#N/A,FALSE,"Tran"}</definedName>
    <definedName name="fer" localSheetId="97" hidden="1">{"Riqfin97",#N/A,FALSE,"Tran";"Riqfinpro",#N/A,FALSE,"Tran"}</definedName>
    <definedName name="fer" hidden="1">{"Riqfin97",#N/A,FALSE,"Tran";"Riqfinpro",#N/A,FALSE,"Tran"}</definedName>
    <definedName name="FF" localSheetId="16">#REF!</definedName>
    <definedName name="FF" localSheetId="19">#REF!</definedName>
    <definedName name="FF" localSheetId="20">#REF!</definedName>
    <definedName name="FF" localSheetId="22">#REF!</definedName>
    <definedName name="FF" localSheetId="26">#REF!</definedName>
    <definedName name="FF" localSheetId="27">#REF!</definedName>
    <definedName name="FF" localSheetId="103">#REF!</definedName>
    <definedName name="FF" localSheetId="31">#REF!</definedName>
    <definedName name="FF" localSheetId="34">#REF!</definedName>
    <definedName name="FF" localSheetId="35">#REF!</definedName>
    <definedName name="FF" localSheetId="36">#REF!</definedName>
    <definedName name="FF" localSheetId="37">#REF!</definedName>
    <definedName name="FF" localSheetId="38">#REF!</definedName>
    <definedName name="FF" localSheetId="39">#REF!</definedName>
    <definedName name="FF" localSheetId="40">#REF!</definedName>
    <definedName name="FF" localSheetId="41">#REF!</definedName>
    <definedName name="FF" localSheetId="59">#REF!</definedName>
    <definedName name="FF" localSheetId="60">#REF!</definedName>
    <definedName name="FF" localSheetId="63">#REF!</definedName>
    <definedName name="FF" localSheetId="64">#REF!</definedName>
    <definedName name="FF" localSheetId="15">#REF!</definedName>
    <definedName name="FF" localSheetId="67">#REF!</definedName>
    <definedName name="FF" localSheetId="17">#REF!</definedName>
    <definedName name="FF" localSheetId="82">#REF!</definedName>
    <definedName name="FF" localSheetId="83">#REF!</definedName>
    <definedName name="FF" localSheetId="84">#REF!</definedName>
    <definedName name="FF" localSheetId="85">#REF!</definedName>
    <definedName name="FF" localSheetId="86">#REF!</definedName>
    <definedName name="FF" localSheetId="87">#REF!</definedName>
    <definedName name="FF" localSheetId="90">#REF!</definedName>
    <definedName name="FF" localSheetId="92">#REF!</definedName>
    <definedName name="FF" localSheetId="93">#REF!</definedName>
    <definedName name="FF" localSheetId="18">#REF!</definedName>
    <definedName name="FF" localSheetId="98">#REF!</definedName>
    <definedName name="FF" localSheetId="99">#REF!</definedName>
    <definedName name="FF" localSheetId="102">#REF!</definedName>
    <definedName name="FF" localSheetId="21">#REF!</definedName>
    <definedName name="FF" localSheetId="24">#REF!</definedName>
    <definedName name="FF" localSheetId="25">#REF!</definedName>
    <definedName name="FF">#REF!</definedName>
    <definedName name="FF1A" localSheetId="16">#REF!</definedName>
    <definedName name="FF1A" localSheetId="22">#REF!</definedName>
    <definedName name="FF1A" localSheetId="26">#REF!</definedName>
    <definedName name="FF1A" localSheetId="27">#REF!</definedName>
    <definedName name="FF1A" localSheetId="31">#REF!</definedName>
    <definedName name="FF1A" localSheetId="34">#REF!</definedName>
    <definedName name="FF1A" localSheetId="35">#REF!</definedName>
    <definedName name="FF1A" localSheetId="36">#REF!</definedName>
    <definedName name="FF1A" localSheetId="37">#REF!</definedName>
    <definedName name="FF1A" localSheetId="38">#REF!</definedName>
    <definedName name="FF1A" localSheetId="39">#REF!</definedName>
    <definedName name="FF1A" localSheetId="40">#REF!</definedName>
    <definedName name="FF1A" localSheetId="41">#REF!</definedName>
    <definedName name="FF1A" localSheetId="59">#REF!</definedName>
    <definedName name="FF1A" localSheetId="60">#REF!</definedName>
    <definedName name="FF1A" localSheetId="63">#REF!</definedName>
    <definedName name="FF1A" localSheetId="67">#REF!</definedName>
    <definedName name="FF1A" localSheetId="17">#REF!</definedName>
    <definedName name="FF1A" localSheetId="82">#REF!</definedName>
    <definedName name="FF1A" localSheetId="83">#REF!</definedName>
    <definedName name="FF1A" localSheetId="84">#REF!</definedName>
    <definedName name="FF1A" localSheetId="85">#REF!</definedName>
    <definedName name="FF1A" localSheetId="86">#REF!</definedName>
    <definedName name="FF1A" localSheetId="87">#REF!</definedName>
    <definedName name="FF1A" localSheetId="90">#REF!</definedName>
    <definedName name="FF1A" localSheetId="92">#REF!</definedName>
    <definedName name="FF1A" localSheetId="93">#REF!</definedName>
    <definedName name="FF1A" localSheetId="98">#REF!</definedName>
    <definedName name="FF1A" localSheetId="99">#REF!</definedName>
    <definedName name="FF1A" localSheetId="25">#REF!</definedName>
    <definedName name="FF1A">#REF!</definedName>
    <definedName name="fff" localSheetId="16" hidden="1">#REF!</definedName>
    <definedName name="fff" localSheetId="22" hidden="1">#REF!</definedName>
    <definedName name="fff" localSheetId="26" hidden="1">#REF!</definedName>
    <definedName name="fff" localSheetId="27" hidden="1">#REF!</definedName>
    <definedName name="fff" localSheetId="31" hidden="1">#REF!</definedName>
    <definedName name="fff" localSheetId="34" hidden="1">#REF!</definedName>
    <definedName name="fff" localSheetId="35" hidden="1">#REF!</definedName>
    <definedName name="fff" localSheetId="36" hidden="1">#REF!</definedName>
    <definedName name="fff" localSheetId="37" hidden="1">#REF!</definedName>
    <definedName name="fff" localSheetId="38" hidden="1">#REF!</definedName>
    <definedName name="fff" localSheetId="39" hidden="1">#REF!</definedName>
    <definedName name="fff" localSheetId="40" hidden="1">#REF!</definedName>
    <definedName name="fff" localSheetId="41" hidden="1">#REF!</definedName>
    <definedName name="fff" localSheetId="59" hidden="1">#REF!</definedName>
    <definedName name="fff" localSheetId="60" hidden="1">#REF!</definedName>
    <definedName name="fff" localSheetId="63" hidden="1">#REF!</definedName>
    <definedName name="fff" localSheetId="67" hidden="1">#REF!</definedName>
    <definedName name="fff" localSheetId="17" hidden="1">#REF!</definedName>
    <definedName name="fff" localSheetId="82" hidden="1">#REF!</definedName>
    <definedName name="fff" localSheetId="83" hidden="1">#REF!</definedName>
    <definedName name="fff" localSheetId="84" hidden="1">#REF!</definedName>
    <definedName name="fff" localSheetId="85" hidden="1">#REF!</definedName>
    <definedName name="fff" localSheetId="86" hidden="1">#REF!</definedName>
    <definedName name="fff" localSheetId="87" hidden="1">#REF!</definedName>
    <definedName name="fff" localSheetId="90" hidden="1">#REF!</definedName>
    <definedName name="fff" localSheetId="92" hidden="1">#REF!</definedName>
    <definedName name="fff" localSheetId="93" hidden="1">#REF!</definedName>
    <definedName name="fff" localSheetId="98" hidden="1">#REF!</definedName>
    <definedName name="fff" localSheetId="99" hidden="1">#REF!</definedName>
    <definedName name="fff" localSheetId="25" hidden="1">#REF!</definedName>
    <definedName name="fff" hidden="1">#REF!</definedName>
    <definedName name="ffff" localSheetId="16" hidden="1">{"Riqfin97",#N/A,FALSE,"Tran";"Riqfinpro",#N/A,FALSE,"Tran"}</definedName>
    <definedName name="ffff" localSheetId="19" hidden="1">{"Riqfin97",#N/A,FALSE,"Tran";"Riqfinpro",#N/A,FALSE,"Tran"}</definedName>
    <definedName name="ffff" localSheetId="20" hidden="1">{"Riqfin97",#N/A,FALSE,"Tran";"Riqfinpro",#N/A,FALSE,"Tran"}</definedName>
    <definedName name="ffff" localSheetId="22" hidden="1">{"Riqfin97",#N/A,FALSE,"Tran";"Riqfinpro",#N/A,FALSE,"Tran"}</definedName>
    <definedName name="ffff" localSheetId="23" hidden="1">{"Riqfin97",#N/A,FALSE,"Tran";"Riqfinpro",#N/A,FALSE,"Tran"}</definedName>
    <definedName name="ffff" localSheetId="26" hidden="1">{"Riqfin97",#N/A,FALSE,"Tran";"Riqfinpro",#N/A,FALSE,"Tran"}</definedName>
    <definedName name="ffff" localSheetId="27" hidden="1">{"Riqfin97",#N/A,FALSE,"Tran";"Riqfinpro",#N/A,FALSE,"Tran"}</definedName>
    <definedName name="ffff" localSheetId="103" hidden="1">{"Riqfin97",#N/A,FALSE,"Tran";"Riqfinpro",#N/A,FALSE,"Tran"}</definedName>
    <definedName name="ffff" localSheetId="29" hidden="1">{"Riqfin97",#N/A,FALSE,"Tran";"Riqfinpro",#N/A,FALSE,"Tran"}</definedName>
    <definedName name="ffff" localSheetId="28" hidden="1">{"Riqfin97",#N/A,FALSE,"Tran";"Riqfinpro",#N/A,FALSE,"Tran"}</definedName>
    <definedName name="ffff" localSheetId="31" hidden="1">{"Riqfin97",#N/A,FALSE,"Tran";"Riqfinpro",#N/A,FALSE,"Tran"}</definedName>
    <definedName name="ffff" localSheetId="34" hidden="1">{"Riqfin97",#N/A,FALSE,"Tran";"Riqfinpro",#N/A,FALSE,"Tran"}</definedName>
    <definedName name="ffff" localSheetId="35" hidden="1">{"Riqfin97",#N/A,FALSE,"Tran";"Riqfinpro",#N/A,FALSE,"Tran"}</definedName>
    <definedName name="ffff" localSheetId="36" hidden="1">{"Riqfin97",#N/A,FALSE,"Tran";"Riqfinpro",#N/A,FALSE,"Tran"}</definedName>
    <definedName name="ffff" localSheetId="37" hidden="1">{"Riqfin97",#N/A,FALSE,"Tran";"Riqfinpro",#N/A,FALSE,"Tran"}</definedName>
    <definedName name="ffff" localSheetId="38" hidden="1">{"Riqfin97",#N/A,FALSE,"Tran";"Riqfinpro",#N/A,FALSE,"Tran"}</definedName>
    <definedName name="ffff" localSheetId="39" hidden="1">{"Riqfin97",#N/A,FALSE,"Tran";"Riqfinpro",#N/A,FALSE,"Tran"}</definedName>
    <definedName name="ffff" localSheetId="2" hidden="1">{"Riqfin97",#N/A,FALSE,"Tran";"Riqfinpro",#N/A,FALSE,"Tran"}</definedName>
    <definedName name="ffff" localSheetId="40" hidden="1">{"Riqfin97",#N/A,FALSE,"Tran";"Riqfinpro",#N/A,FALSE,"Tran"}</definedName>
    <definedName name="ffff" localSheetId="41" hidden="1">{"Riqfin97",#N/A,FALSE,"Tran";"Riqfinpro",#N/A,FALSE,"Tran"}</definedName>
    <definedName name="ffff" localSheetId="42" hidden="1">{"Riqfin97",#N/A,FALSE,"Tran";"Riqfinpro",#N/A,FALSE,"Tran"}</definedName>
    <definedName name="ffff" localSheetId="43" hidden="1">{"Riqfin97",#N/A,FALSE,"Tran";"Riqfinpro",#N/A,FALSE,"Tran"}</definedName>
    <definedName name="ffff" localSheetId="44" hidden="1">{"Riqfin97",#N/A,FALSE,"Tran";"Riqfinpro",#N/A,FALSE,"Tran"}</definedName>
    <definedName name="ffff" localSheetId="59" hidden="1">{"Riqfin97",#N/A,FALSE,"Tran";"Riqfinpro",#N/A,FALSE,"Tran"}</definedName>
    <definedName name="ffff" localSheetId="60" hidden="1">{"Riqfin97",#N/A,FALSE,"Tran";"Riqfinpro",#N/A,FALSE,"Tran"}</definedName>
    <definedName name="ffff" localSheetId="63" hidden="1">{"Riqfin97",#N/A,FALSE,"Tran";"Riqfinpro",#N/A,FALSE,"Tran"}</definedName>
    <definedName name="ffff" localSheetId="64" hidden="1">{"Riqfin97",#N/A,FALSE,"Tran";"Riqfinpro",#N/A,FALSE,"Tran"}</definedName>
    <definedName name="ffff" localSheetId="15" hidden="1">{"Riqfin97",#N/A,FALSE,"Tran";"Riqfinpro",#N/A,FALSE,"Tran"}</definedName>
    <definedName name="ffff" localSheetId="66" hidden="1">{"Riqfin97",#N/A,FALSE,"Tran";"Riqfinpro",#N/A,FALSE,"Tran"}</definedName>
    <definedName name="ffff" localSheetId="67" hidden="1">{"Riqfin97",#N/A,FALSE,"Tran";"Riqfinpro",#N/A,FALSE,"Tran"}</definedName>
    <definedName name="ffff" localSheetId="17" hidden="1">{"Riqfin97",#N/A,FALSE,"Tran";"Riqfinpro",#N/A,FALSE,"Tran"}</definedName>
    <definedName name="ffff" localSheetId="82" hidden="1">{"Riqfin97",#N/A,FALSE,"Tran";"Riqfinpro",#N/A,FALSE,"Tran"}</definedName>
    <definedName name="ffff" localSheetId="83" hidden="1">{"Riqfin97",#N/A,FALSE,"Tran";"Riqfinpro",#N/A,FALSE,"Tran"}</definedName>
    <definedName name="ffff" localSheetId="84" hidden="1">{"Riqfin97",#N/A,FALSE,"Tran";"Riqfinpro",#N/A,FALSE,"Tran"}</definedName>
    <definedName name="ffff" localSheetId="85" hidden="1">{"Riqfin97",#N/A,FALSE,"Tran";"Riqfinpro",#N/A,FALSE,"Tran"}</definedName>
    <definedName name="ffff" localSheetId="86" hidden="1">{"Riqfin97",#N/A,FALSE,"Tran";"Riqfinpro",#N/A,FALSE,"Tran"}</definedName>
    <definedName name="ffff" localSheetId="87" hidden="1">{"Riqfin97",#N/A,FALSE,"Tran";"Riqfinpro",#N/A,FALSE,"Tran"}</definedName>
    <definedName name="ffff" localSheetId="90" hidden="1">{"Riqfin97",#N/A,FALSE,"Tran";"Riqfinpro",#N/A,FALSE,"Tran"}</definedName>
    <definedName name="ffff" localSheetId="92" hidden="1">{"Riqfin97",#N/A,FALSE,"Tran";"Riqfinpro",#N/A,FALSE,"Tran"}</definedName>
    <definedName name="ffff" localSheetId="93" hidden="1">{"Riqfin97",#N/A,FALSE,"Tran";"Riqfinpro",#N/A,FALSE,"Tran"}</definedName>
    <definedName name="ffff" localSheetId="18" hidden="1">{"Riqfin97",#N/A,FALSE,"Tran";"Riqfinpro",#N/A,FALSE,"Tran"}</definedName>
    <definedName name="ffff" localSheetId="94" hidden="1">{"Riqfin97",#N/A,FALSE,"Tran";"Riqfinpro",#N/A,FALSE,"Tran"}</definedName>
    <definedName name="ffff" localSheetId="95" hidden="1">{"Riqfin97",#N/A,FALSE,"Tran";"Riqfinpro",#N/A,FALSE,"Tran"}</definedName>
    <definedName name="ffff" localSheetId="98" hidden="1">{"Riqfin97",#N/A,FALSE,"Tran";"Riqfinpro",#N/A,FALSE,"Tran"}</definedName>
    <definedName name="ffff" localSheetId="99" hidden="1">{"Riqfin97",#N/A,FALSE,"Tran";"Riqfinpro",#N/A,FALSE,"Tran"}</definedName>
    <definedName name="ffff" localSheetId="101" hidden="1">{"Riqfin97",#N/A,FALSE,"Tran";"Riqfinpro",#N/A,FALSE,"Tran"}</definedName>
    <definedName name="ffff" localSheetId="102" hidden="1">{"Riqfin97",#N/A,FALSE,"Tran";"Riqfinpro",#N/A,FALSE,"Tran"}</definedName>
    <definedName name="ffff" localSheetId="21" hidden="1">{"Riqfin97",#N/A,FALSE,"Tran";"Riqfinpro",#N/A,FALSE,"Tran"}</definedName>
    <definedName name="ffff" localSheetId="24" hidden="1">{"Riqfin97",#N/A,FALSE,"Tran";"Riqfinpro",#N/A,FALSE,"Tran"}</definedName>
    <definedName name="ffff" localSheetId="25" hidden="1">{"Riqfin97",#N/A,FALSE,"Tran";"Riqfinpro",#N/A,FALSE,"Tran"}</definedName>
    <definedName name="ffff" localSheetId="96" hidden="1">{"Riqfin97",#N/A,FALSE,"Tran";"Riqfinpro",#N/A,FALSE,"Tran"}</definedName>
    <definedName name="ffff" localSheetId="97" hidden="1">{"Riqfin97",#N/A,FALSE,"Tran";"Riqfinpro",#N/A,FALSE,"Tran"}</definedName>
    <definedName name="ffff" hidden="1">{"Riqfin97",#N/A,FALSE,"Tran";"Riqfinpro",#N/A,FALSE,"Tran"}</definedName>
    <definedName name="fffff" localSheetId="16">#REF!</definedName>
    <definedName name="fffff" localSheetId="19">#REF!</definedName>
    <definedName name="fffff" localSheetId="20">#REF!</definedName>
    <definedName name="fffff" localSheetId="22">#REF!</definedName>
    <definedName name="fffff" localSheetId="26">#REF!</definedName>
    <definedName name="fffff" localSheetId="27">#REF!</definedName>
    <definedName name="fffff" localSheetId="103">#REF!</definedName>
    <definedName name="fffff" localSheetId="31">#REF!</definedName>
    <definedName name="fffff" localSheetId="34">#REF!</definedName>
    <definedName name="fffff" localSheetId="35">#REF!</definedName>
    <definedName name="fffff" localSheetId="36">#REF!</definedName>
    <definedName name="fffff" localSheetId="37">#REF!</definedName>
    <definedName name="fffff" localSheetId="38">#REF!</definedName>
    <definedName name="fffff" localSheetId="39">#REF!</definedName>
    <definedName name="fffff" localSheetId="40">#REF!</definedName>
    <definedName name="fffff" localSheetId="41">#REF!</definedName>
    <definedName name="fffff" localSheetId="59">#REF!</definedName>
    <definedName name="fffff" localSheetId="60">#REF!</definedName>
    <definedName name="fffff" localSheetId="63">#REF!</definedName>
    <definedName name="fffff" localSheetId="64">#REF!</definedName>
    <definedName name="fffff" localSheetId="15">#REF!</definedName>
    <definedName name="fffff" localSheetId="67">#REF!</definedName>
    <definedName name="fffff" localSheetId="17">#REF!</definedName>
    <definedName name="fffff" localSheetId="82">#REF!</definedName>
    <definedName name="fffff" localSheetId="83">#REF!</definedName>
    <definedName name="fffff" localSheetId="84">#REF!</definedName>
    <definedName name="fffff" localSheetId="85">#REF!</definedName>
    <definedName name="fffff" localSheetId="86">#REF!</definedName>
    <definedName name="fffff" localSheetId="87">#REF!</definedName>
    <definedName name="fffff" localSheetId="90">#REF!</definedName>
    <definedName name="fffff" localSheetId="92">#REF!</definedName>
    <definedName name="fffff" localSheetId="93">#REF!</definedName>
    <definedName name="fffff" localSheetId="18">#REF!</definedName>
    <definedName name="fffff" localSheetId="98">#REF!</definedName>
    <definedName name="fffff" localSheetId="99">#REF!</definedName>
    <definedName name="fffff" localSheetId="102">#REF!</definedName>
    <definedName name="fffff" localSheetId="21">#REF!</definedName>
    <definedName name="fffff" localSheetId="24">#REF!</definedName>
    <definedName name="fffff" localSheetId="25">#REF!</definedName>
    <definedName name="fffff">#REF!</definedName>
    <definedName name="ffffff" localSheetId="16" hidden="1">#REF!</definedName>
    <definedName name="ffffff" localSheetId="22" hidden="1">#REF!</definedName>
    <definedName name="ffffff" localSheetId="26" hidden="1">#REF!</definedName>
    <definedName name="ffffff" localSheetId="27" hidden="1">#REF!</definedName>
    <definedName name="ffffff" localSheetId="31" hidden="1">#REF!</definedName>
    <definedName name="ffffff" localSheetId="34" hidden="1">#REF!</definedName>
    <definedName name="ffffff" localSheetId="35" hidden="1">#REF!</definedName>
    <definedName name="ffffff" localSheetId="36" hidden="1">#REF!</definedName>
    <definedName name="ffffff" localSheetId="37" hidden="1">#REF!</definedName>
    <definedName name="ffffff" localSheetId="38" hidden="1">#REF!</definedName>
    <definedName name="ffffff" localSheetId="39" hidden="1">#REF!</definedName>
    <definedName name="ffffff" localSheetId="40" hidden="1">#REF!</definedName>
    <definedName name="ffffff" localSheetId="41" hidden="1">#REF!</definedName>
    <definedName name="ffffff" localSheetId="59" hidden="1">#REF!</definedName>
    <definedName name="ffffff" localSheetId="60" hidden="1">#REF!</definedName>
    <definedName name="ffffff" localSheetId="63" hidden="1">#REF!</definedName>
    <definedName name="ffffff" localSheetId="67" hidden="1">#REF!</definedName>
    <definedName name="ffffff" localSheetId="17" hidden="1">#REF!</definedName>
    <definedName name="ffffff" localSheetId="82" hidden="1">#REF!</definedName>
    <definedName name="ffffff" localSheetId="83" hidden="1">#REF!</definedName>
    <definedName name="ffffff" localSheetId="84" hidden="1">#REF!</definedName>
    <definedName name="ffffff" localSheetId="85" hidden="1">#REF!</definedName>
    <definedName name="ffffff" localSheetId="86" hidden="1">#REF!</definedName>
    <definedName name="ffffff" localSheetId="87" hidden="1">#REF!</definedName>
    <definedName name="ffffff" localSheetId="90" hidden="1">#REF!</definedName>
    <definedName name="ffffff" localSheetId="92" hidden="1">#REF!</definedName>
    <definedName name="ffffff" localSheetId="93" hidden="1">#REF!</definedName>
    <definedName name="ffffff" localSheetId="98" hidden="1">#REF!</definedName>
    <definedName name="ffffff" localSheetId="99" hidden="1">#REF!</definedName>
    <definedName name="ffffff" localSheetId="25" hidden="1">#REF!</definedName>
    <definedName name="ffffff" hidden="1">#REF!</definedName>
    <definedName name="fffffff" localSheetId="16" hidden="1">{"Minpmon",#N/A,FALSE,"Monthinput"}</definedName>
    <definedName name="fffffff" localSheetId="19" hidden="1">{"Minpmon",#N/A,FALSE,"Monthinput"}</definedName>
    <definedName name="fffffff" localSheetId="20" hidden="1">{"Minpmon",#N/A,FALSE,"Monthinput"}</definedName>
    <definedName name="fffffff" localSheetId="22" hidden="1">{"Minpmon",#N/A,FALSE,"Monthinput"}</definedName>
    <definedName name="fffffff" localSheetId="23" hidden="1">{"Minpmon",#N/A,FALSE,"Monthinput"}</definedName>
    <definedName name="fffffff" localSheetId="26" hidden="1">{"Minpmon",#N/A,FALSE,"Monthinput"}</definedName>
    <definedName name="fffffff" localSheetId="27" hidden="1">{"Minpmon",#N/A,FALSE,"Monthinput"}</definedName>
    <definedName name="fffffff" localSheetId="103" hidden="1">{"Minpmon",#N/A,FALSE,"Monthinput"}</definedName>
    <definedName name="fffffff" localSheetId="29" hidden="1">{"Minpmon",#N/A,FALSE,"Monthinput"}</definedName>
    <definedName name="fffffff" localSheetId="28" hidden="1">{"Minpmon",#N/A,FALSE,"Monthinput"}</definedName>
    <definedName name="fffffff" localSheetId="31" hidden="1">{"Minpmon",#N/A,FALSE,"Monthinput"}</definedName>
    <definedName name="fffffff" localSheetId="34" hidden="1">{"Minpmon",#N/A,FALSE,"Monthinput"}</definedName>
    <definedName name="fffffff" localSheetId="35" hidden="1">{"Minpmon",#N/A,FALSE,"Monthinput"}</definedName>
    <definedName name="fffffff" localSheetId="36" hidden="1">{"Minpmon",#N/A,FALSE,"Monthinput"}</definedName>
    <definedName name="fffffff" localSheetId="37" hidden="1">{"Minpmon",#N/A,FALSE,"Monthinput"}</definedName>
    <definedName name="fffffff" localSheetId="38" hidden="1">{"Minpmon",#N/A,FALSE,"Monthinput"}</definedName>
    <definedName name="fffffff" localSheetId="39" hidden="1">{"Minpmon",#N/A,FALSE,"Monthinput"}</definedName>
    <definedName name="fffffff" localSheetId="2" hidden="1">{"Minpmon",#N/A,FALSE,"Monthinput"}</definedName>
    <definedName name="fffffff" localSheetId="40" hidden="1">{"Minpmon",#N/A,FALSE,"Monthinput"}</definedName>
    <definedName name="fffffff" localSheetId="41" hidden="1">{"Minpmon",#N/A,FALSE,"Monthinput"}</definedName>
    <definedName name="fffffff" localSheetId="42" hidden="1">{"Minpmon",#N/A,FALSE,"Monthinput"}</definedName>
    <definedName name="fffffff" localSheetId="43" hidden="1">{"Minpmon",#N/A,FALSE,"Monthinput"}</definedName>
    <definedName name="fffffff" localSheetId="44" hidden="1">{"Minpmon",#N/A,FALSE,"Monthinput"}</definedName>
    <definedName name="fffffff" localSheetId="59" hidden="1">{"Minpmon",#N/A,FALSE,"Monthinput"}</definedName>
    <definedName name="fffffff" localSheetId="60" hidden="1">{"Minpmon",#N/A,FALSE,"Monthinput"}</definedName>
    <definedName name="fffffff" localSheetId="63" hidden="1">{"Minpmon",#N/A,FALSE,"Monthinput"}</definedName>
    <definedName name="fffffff" localSheetId="64" hidden="1">{"Minpmon",#N/A,FALSE,"Monthinput"}</definedName>
    <definedName name="fffffff" localSheetId="15" hidden="1">{"Minpmon",#N/A,FALSE,"Monthinput"}</definedName>
    <definedName name="fffffff" localSheetId="66" hidden="1">{"Minpmon",#N/A,FALSE,"Monthinput"}</definedName>
    <definedName name="fffffff" localSheetId="67" hidden="1">{"Minpmon",#N/A,FALSE,"Monthinput"}</definedName>
    <definedName name="fffffff" localSheetId="17" hidden="1">{"Minpmon",#N/A,FALSE,"Monthinput"}</definedName>
    <definedName name="fffffff" localSheetId="82" hidden="1">{"Minpmon",#N/A,FALSE,"Monthinput"}</definedName>
    <definedName name="fffffff" localSheetId="83" hidden="1">{"Minpmon",#N/A,FALSE,"Monthinput"}</definedName>
    <definedName name="fffffff" localSheetId="84" hidden="1">{"Minpmon",#N/A,FALSE,"Monthinput"}</definedName>
    <definedName name="fffffff" localSheetId="85" hidden="1">{"Minpmon",#N/A,FALSE,"Monthinput"}</definedName>
    <definedName name="fffffff" localSheetId="86" hidden="1">{"Minpmon",#N/A,FALSE,"Monthinput"}</definedName>
    <definedName name="fffffff" localSheetId="87" hidden="1">{"Minpmon",#N/A,FALSE,"Monthinput"}</definedName>
    <definedName name="fffffff" localSheetId="90" hidden="1">{"Minpmon",#N/A,FALSE,"Monthinput"}</definedName>
    <definedName name="fffffff" localSheetId="92" hidden="1">{"Minpmon",#N/A,FALSE,"Monthinput"}</definedName>
    <definedName name="fffffff" localSheetId="93" hidden="1">{"Minpmon",#N/A,FALSE,"Monthinput"}</definedName>
    <definedName name="fffffff" localSheetId="18" hidden="1">{"Minpmon",#N/A,FALSE,"Monthinput"}</definedName>
    <definedName name="fffffff" localSheetId="94" hidden="1">{"Minpmon",#N/A,FALSE,"Monthinput"}</definedName>
    <definedName name="fffffff" localSheetId="95" hidden="1">{"Minpmon",#N/A,FALSE,"Monthinput"}</definedName>
    <definedName name="fffffff" localSheetId="98" hidden="1">{"Minpmon",#N/A,FALSE,"Monthinput"}</definedName>
    <definedName name="fffffff" localSheetId="99" hidden="1">{"Minpmon",#N/A,FALSE,"Monthinput"}</definedName>
    <definedName name="fffffff" localSheetId="101" hidden="1">{"Minpmon",#N/A,FALSE,"Monthinput"}</definedName>
    <definedName name="fffffff" localSheetId="102" hidden="1">{"Minpmon",#N/A,FALSE,"Monthinput"}</definedName>
    <definedName name="fffffff" localSheetId="21" hidden="1">{"Minpmon",#N/A,FALSE,"Monthinput"}</definedName>
    <definedName name="fffffff" localSheetId="24" hidden="1">{"Minpmon",#N/A,FALSE,"Monthinput"}</definedName>
    <definedName name="fffffff" localSheetId="25" hidden="1">{"Minpmon",#N/A,FALSE,"Monthinput"}</definedName>
    <definedName name="fffffff" localSheetId="96" hidden="1">{"Minpmon",#N/A,FALSE,"Monthinput"}</definedName>
    <definedName name="fffffff" localSheetId="97" hidden="1">{"Minpmon",#N/A,FALSE,"Monthinput"}</definedName>
    <definedName name="fffffff" hidden="1">{"Minpmon",#N/A,FALSE,"Monthinput"}</definedName>
    <definedName name="fffffffff" localSheetId="26" hidden="1">#REF!</definedName>
    <definedName name="fffffffff" localSheetId="103" hidden="1">'[104]Fax a enviar'!#REF!</definedName>
    <definedName name="fffffffff" localSheetId="31" hidden="1">'[104]Fax a enviar'!#REF!</definedName>
    <definedName name="fffffffff" localSheetId="34" hidden="1">#REF!</definedName>
    <definedName name="fffffffff" localSheetId="35" hidden="1">#REF!</definedName>
    <definedName name="fffffffff" localSheetId="36" hidden="1">#REF!</definedName>
    <definedName name="fffffffff" localSheetId="37" hidden="1">'[104]Fax a enviar'!#REF!</definedName>
    <definedName name="fffffffff" localSheetId="38" hidden="1">'[104]Fax a enviar'!#REF!</definedName>
    <definedName name="fffffffff" localSheetId="39" hidden="1">#REF!</definedName>
    <definedName name="fffffffff" localSheetId="59" hidden="1">'[104]Fax a enviar'!#REF!</definedName>
    <definedName name="fffffffff" localSheetId="60" hidden="1">'[104]Fax a enviar'!#REF!</definedName>
    <definedName name="fffffffff" localSheetId="63" hidden="1">'[104]Fax a enviar'!#REF!</definedName>
    <definedName name="fffffffff" localSheetId="64" hidden="1">#REF!</definedName>
    <definedName name="fffffffff" localSheetId="66" hidden="1">#REF!</definedName>
    <definedName name="fffffffff" localSheetId="67" hidden="1">'[104]Fax a enviar'!#REF!</definedName>
    <definedName name="fffffffff" localSheetId="90" hidden="1">#REF!</definedName>
    <definedName name="fffffffff" localSheetId="94" hidden="1">#REF!</definedName>
    <definedName name="fffffffff" localSheetId="99" hidden="1">'[104]Fax a enviar'!#REF!</definedName>
    <definedName name="fffffffff" localSheetId="25" hidden="1">#REF!</definedName>
    <definedName name="fffffffff" hidden="1">'[104]Fax a enviar'!#REF!</definedName>
    <definedName name="ffffffffffffff" localSheetId="16" hidden="1">{"Riqfin97",#N/A,FALSE,"Tran";"Riqfinpro",#N/A,FALSE,"Tran"}</definedName>
    <definedName name="ffffffffffffff" localSheetId="19" hidden="1">{"Riqfin97",#N/A,FALSE,"Tran";"Riqfinpro",#N/A,FALSE,"Tran"}</definedName>
    <definedName name="ffffffffffffff" localSheetId="20" hidden="1">{"Riqfin97",#N/A,FALSE,"Tran";"Riqfinpro",#N/A,FALSE,"Tran"}</definedName>
    <definedName name="ffffffffffffff" localSheetId="22" hidden="1">{"Riqfin97",#N/A,FALSE,"Tran";"Riqfinpro",#N/A,FALSE,"Tran"}</definedName>
    <definedName name="ffffffffffffff" localSheetId="23" hidden="1">{"Riqfin97",#N/A,FALSE,"Tran";"Riqfinpro",#N/A,FALSE,"Tran"}</definedName>
    <definedName name="ffffffffffffff" localSheetId="26" hidden="1">{"Riqfin97",#N/A,FALSE,"Tran";"Riqfinpro",#N/A,FALSE,"Tran"}</definedName>
    <definedName name="ffffffffffffff" localSheetId="27" hidden="1">{"Riqfin97",#N/A,FALSE,"Tran";"Riqfinpro",#N/A,FALSE,"Tran"}</definedName>
    <definedName name="ffffffffffffff" localSheetId="103" hidden="1">{"Riqfin97",#N/A,FALSE,"Tran";"Riqfinpro",#N/A,FALSE,"Tran"}</definedName>
    <definedName name="ffffffffffffff" localSheetId="29" hidden="1">{"Riqfin97",#N/A,FALSE,"Tran";"Riqfinpro",#N/A,FALSE,"Tran"}</definedName>
    <definedName name="ffffffffffffff" localSheetId="28" hidden="1">{"Riqfin97",#N/A,FALSE,"Tran";"Riqfinpro",#N/A,FALSE,"Tran"}</definedName>
    <definedName name="ffffffffffffff" localSheetId="31" hidden="1">{"Riqfin97",#N/A,FALSE,"Tran";"Riqfinpro",#N/A,FALSE,"Tran"}</definedName>
    <definedName name="ffffffffffffff" localSheetId="34" hidden="1">{"Riqfin97",#N/A,FALSE,"Tran";"Riqfinpro",#N/A,FALSE,"Tran"}</definedName>
    <definedName name="ffffffffffffff" localSheetId="35" hidden="1">{"Riqfin97",#N/A,FALSE,"Tran";"Riqfinpro",#N/A,FALSE,"Tran"}</definedName>
    <definedName name="ffffffffffffff" localSheetId="36" hidden="1">{"Riqfin97",#N/A,FALSE,"Tran";"Riqfinpro",#N/A,FALSE,"Tran"}</definedName>
    <definedName name="ffffffffffffff" localSheetId="37" hidden="1">{"Riqfin97",#N/A,FALSE,"Tran";"Riqfinpro",#N/A,FALSE,"Tran"}</definedName>
    <definedName name="ffffffffffffff" localSheetId="38" hidden="1">{"Riqfin97",#N/A,FALSE,"Tran";"Riqfinpro",#N/A,FALSE,"Tran"}</definedName>
    <definedName name="ffffffffffffff" localSheetId="39" hidden="1">{"Riqfin97",#N/A,FALSE,"Tran";"Riqfinpro",#N/A,FALSE,"Tran"}</definedName>
    <definedName name="ffffffffffffff" localSheetId="2" hidden="1">{"Riqfin97",#N/A,FALSE,"Tran";"Riqfinpro",#N/A,FALSE,"Tran"}</definedName>
    <definedName name="ffffffffffffff" localSheetId="40" hidden="1">{"Riqfin97",#N/A,FALSE,"Tran";"Riqfinpro",#N/A,FALSE,"Tran"}</definedName>
    <definedName name="ffffffffffffff" localSheetId="41" hidden="1">{"Riqfin97",#N/A,FALSE,"Tran";"Riqfinpro",#N/A,FALSE,"Tran"}</definedName>
    <definedName name="ffffffffffffff" localSheetId="42" hidden="1">{"Riqfin97",#N/A,FALSE,"Tran";"Riqfinpro",#N/A,FALSE,"Tran"}</definedName>
    <definedName name="ffffffffffffff" localSheetId="43" hidden="1">{"Riqfin97",#N/A,FALSE,"Tran";"Riqfinpro",#N/A,FALSE,"Tran"}</definedName>
    <definedName name="ffffffffffffff" localSheetId="44" hidden="1">{"Riqfin97",#N/A,FALSE,"Tran";"Riqfinpro",#N/A,FALSE,"Tran"}</definedName>
    <definedName name="ffffffffffffff" localSheetId="59" hidden="1">{"Riqfin97",#N/A,FALSE,"Tran";"Riqfinpro",#N/A,FALSE,"Tran"}</definedName>
    <definedName name="ffffffffffffff" localSheetId="60" hidden="1">{"Riqfin97",#N/A,FALSE,"Tran";"Riqfinpro",#N/A,FALSE,"Tran"}</definedName>
    <definedName name="ffffffffffffff" localSheetId="63" hidden="1">{"Riqfin97",#N/A,FALSE,"Tran";"Riqfinpro",#N/A,FALSE,"Tran"}</definedName>
    <definedName name="ffffffffffffff" localSheetId="64" hidden="1">{"Riqfin97",#N/A,FALSE,"Tran";"Riqfinpro",#N/A,FALSE,"Tran"}</definedName>
    <definedName name="ffffffffffffff" localSheetId="15" hidden="1">{"Riqfin97",#N/A,FALSE,"Tran";"Riqfinpro",#N/A,FALSE,"Tran"}</definedName>
    <definedName name="ffffffffffffff" localSheetId="66" hidden="1">{"Riqfin97",#N/A,FALSE,"Tran";"Riqfinpro",#N/A,FALSE,"Tran"}</definedName>
    <definedName name="ffffffffffffff" localSheetId="67" hidden="1">{"Riqfin97",#N/A,FALSE,"Tran";"Riqfinpro",#N/A,FALSE,"Tran"}</definedName>
    <definedName name="ffffffffffffff" localSheetId="17" hidden="1">{"Riqfin97",#N/A,FALSE,"Tran";"Riqfinpro",#N/A,FALSE,"Tran"}</definedName>
    <definedName name="ffffffffffffff" localSheetId="82" hidden="1">{"Riqfin97",#N/A,FALSE,"Tran";"Riqfinpro",#N/A,FALSE,"Tran"}</definedName>
    <definedName name="ffffffffffffff" localSheetId="83" hidden="1">{"Riqfin97",#N/A,FALSE,"Tran";"Riqfinpro",#N/A,FALSE,"Tran"}</definedName>
    <definedName name="ffffffffffffff" localSheetId="84" hidden="1">{"Riqfin97",#N/A,FALSE,"Tran";"Riqfinpro",#N/A,FALSE,"Tran"}</definedName>
    <definedName name="ffffffffffffff" localSheetId="85" hidden="1">{"Riqfin97",#N/A,FALSE,"Tran";"Riqfinpro",#N/A,FALSE,"Tran"}</definedName>
    <definedName name="ffffffffffffff" localSheetId="86" hidden="1">{"Riqfin97",#N/A,FALSE,"Tran";"Riqfinpro",#N/A,FALSE,"Tran"}</definedName>
    <definedName name="ffffffffffffff" localSheetId="87" hidden="1">{"Riqfin97",#N/A,FALSE,"Tran";"Riqfinpro",#N/A,FALSE,"Tran"}</definedName>
    <definedName name="ffffffffffffff" localSheetId="90" hidden="1">{"Riqfin97",#N/A,FALSE,"Tran";"Riqfinpro",#N/A,FALSE,"Tran"}</definedName>
    <definedName name="ffffffffffffff" localSheetId="92" hidden="1">{"Riqfin97",#N/A,FALSE,"Tran";"Riqfinpro",#N/A,FALSE,"Tran"}</definedName>
    <definedName name="ffffffffffffff" localSheetId="93" hidden="1">{"Riqfin97",#N/A,FALSE,"Tran";"Riqfinpro",#N/A,FALSE,"Tran"}</definedName>
    <definedName name="ffffffffffffff" localSheetId="18" hidden="1">{"Riqfin97",#N/A,FALSE,"Tran";"Riqfinpro",#N/A,FALSE,"Tran"}</definedName>
    <definedName name="ffffffffffffff" localSheetId="94" hidden="1">{"Riqfin97",#N/A,FALSE,"Tran";"Riqfinpro",#N/A,FALSE,"Tran"}</definedName>
    <definedName name="ffffffffffffff" localSheetId="95" hidden="1">{"Riqfin97",#N/A,FALSE,"Tran";"Riqfinpro",#N/A,FALSE,"Tran"}</definedName>
    <definedName name="ffffffffffffff" localSheetId="98" hidden="1">{"Riqfin97",#N/A,FALSE,"Tran";"Riqfinpro",#N/A,FALSE,"Tran"}</definedName>
    <definedName name="ffffffffffffff" localSheetId="99" hidden="1">{"Riqfin97",#N/A,FALSE,"Tran";"Riqfinpro",#N/A,FALSE,"Tran"}</definedName>
    <definedName name="ffffffffffffff" localSheetId="101" hidden="1">{"Riqfin97",#N/A,FALSE,"Tran";"Riqfinpro",#N/A,FALSE,"Tran"}</definedName>
    <definedName name="ffffffffffffff" localSheetId="102" hidden="1">{"Riqfin97",#N/A,FALSE,"Tran";"Riqfinpro",#N/A,FALSE,"Tran"}</definedName>
    <definedName name="ffffffffffffff" localSheetId="21" hidden="1">{"Riqfin97",#N/A,FALSE,"Tran";"Riqfinpro",#N/A,FALSE,"Tran"}</definedName>
    <definedName name="ffffffffffffff" localSheetId="24" hidden="1">{"Riqfin97",#N/A,FALSE,"Tran";"Riqfinpro",#N/A,FALSE,"Tran"}</definedName>
    <definedName name="ffffffffffffff" localSheetId="25" hidden="1">{"Riqfin97",#N/A,FALSE,"Tran";"Riqfinpro",#N/A,FALSE,"Tran"}</definedName>
    <definedName name="ffffffffffffff" localSheetId="96" hidden="1">{"Riqfin97",#N/A,FALSE,"Tran";"Riqfinpro",#N/A,FALSE,"Tran"}</definedName>
    <definedName name="ffffffffffffff" localSheetId="97" hidden="1">{"Riqfin97",#N/A,FALSE,"Tran";"Riqfinpro",#N/A,FALSE,"Tran"}</definedName>
    <definedName name="ffffffffffffff" hidden="1">{"Riqfin97",#N/A,FALSE,"Tran";"Riqfinpro",#N/A,FALSE,"Tran"}</definedName>
    <definedName name="FFNN" localSheetId="16">#REF!</definedName>
    <definedName name="FFNN" localSheetId="19">#REF!</definedName>
    <definedName name="FFNN" localSheetId="20">#REF!</definedName>
    <definedName name="FFNN" localSheetId="22">#REF!</definedName>
    <definedName name="FFNN" localSheetId="26">#REF!</definedName>
    <definedName name="FFNN" localSheetId="103">#REF!</definedName>
    <definedName name="FFNN" localSheetId="31">#REF!</definedName>
    <definedName name="FFNN" localSheetId="34">#REF!</definedName>
    <definedName name="FFNN" localSheetId="35">#REF!</definedName>
    <definedName name="FFNN" localSheetId="36">#REF!</definedName>
    <definedName name="FFNN" localSheetId="37">#REF!</definedName>
    <definedName name="FFNN" localSheetId="38">#REF!</definedName>
    <definedName name="FFNN" localSheetId="39">#REF!</definedName>
    <definedName name="FFNN" localSheetId="49">#REF!</definedName>
    <definedName name="FFNN" localSheetId="53">#REF!</definedName>
    <definedName name="FFNN" localSheetId="55">#REF!</definedName>
    <definedName name="FFNN" localSheetId="59">#REF!</definedName>
    <definedName name="FFNN" localSheetId="60">#REF!</definedName>
    <definedName name="FFNN" localSheetId="63">#REF!</definedName>
    <definedName name="FFNN" localSheetId="64">#REF!</definedName>
    <definedName name="FFNN" localSheetId="15">#REF!</definedName>
    <definedName name="FFNN" localSheetId="67">#REF!</definedName>
    <definedName name="FFNN" localSheetId="17">#REF!</definedName>
    <definedName name="FFNN" localSheetId="82">#REF!</definedName>
    <definedName name="FFNN" localSheetId="83">#REF!</definedName>
    <definedName name="FFNN" localSheetId="84">#REF!</definedName>
    <definedName name="FFNN" localSheetId="85">#REF!</definedName>
    <definedName name="FFNN" localSheetId="86">#REF!</definedName>
    <definedName name="FFNN" localSheetId="90">#REF!</definedName>
    <definedName name="FFNN" localSheetId="92">#REF!</definedName>
    <definedName name="FFNN" localSheetId="93">#REF!</definedName>
    <definedName name="FFNN" localSheetId="18">#REF!</definedName>
    <definedName name="FFNN" localSheetId="98">#REF!</definedName>
    <definedName name="FFNN" localSheetId="99">#REF!</definedName>
    <definedName name="FFNN" localSheetId="102">#REF!</definedName>
    <definedName name="FFNN" localSheetId="21">#REF!</definedName>
    <definedName name="FFNN" localSheetId="24">#REF!</definedName>
    <definedName name="FFNN" localSheetId="25">#REF!</definedName>
    <definedName name="FFNN">#REF!</definedName>
    <definedName name="fgf" localSheetId="16" hidden="1">{"Riqfin97",#N/A,FALSE,"Tran";"Riqfinpro",#N/A,FALSE,"Tran"}</definedName>
    <definedName name="fgf" localSheetId="19" hidden="1">{"Riqfin97",#N/A,FALSE,"Tran";"Riqfinpro",#N/A,FALSE,"Tran"}</definedName>
    <definedName name="fgf" localSheetId="20" hidden="1">{"Riqfin97",#N/A,FALSE,"Tran";"Riqfinpro",#N/A,FALSE,"Tran"}</definedName>
    <definedName name="fgf" localSheetId="22" hidden="1">{"Riqfin97",#N/A,FALSE,"Tran";"Riqfinpro",#N/A,FALSE,"Tran"}</definedName>
    <definedName name="fgf" localSheetId="23" hidden="1">{"Riqfin97",#N/A,FALSE,"Tran";"Riqfinpro",#N/A,FALSE,"Tran"}</definedName>
    <definedName name="fgf" localSheetId="26" hidden="1">{"Riqfin97",#N/A,FALSE,"Tran";"Riqfinpro",#N/A,FALSE,"Tran"}</definedName>
    <definedName name="fgf" localSheetId="27" hidden="1">{"Riqfin97",#N/A,FALSE,"Tran";"Riqfinpro",#N/A,FALSE,"Tran"}</definedName>
    <definedName name="fgf" localSheetId="103" hidden="1">{"Riqfin97",#N/A,FALSE,"Tran";"Riqfinpro",#N/A,FALSE,"Tran"}</definedName>
    <definedName name="fgf" localSheetId="29" hidden="1">{"Riqfin97",#N/A,FALSE,"Tran";"Riqfinpro",#N/A,FALSE,"Tran"}</definedName>
    <definedName name="fgf" localSheetId="28" hidden="1">{"Riqfin97",#N/A,FALSE,"Tran";"Riqfinpro",#N/A,FALSE,"Tran"}</definedName>
    <definedName name="fgf" localSheetId="31" hidden="1">{"Riqfin97",#N/A,FALSE,"Tran";"Riqfinpro",#N/A,FALSE,"Tran"}</definedName>
    <definedName name="fgf" localSheetId="34" hidden="1">{"Riqfin97",#N/A,FALSE,"Tran";"Riqfinpro",#N/A,FALSE,"Tran"}</definedName>
    <definedName name="fgf" localSheetId="35" hidden="1">{"Riqfin97",#N/A,FALSE,"Tran";"Riqfinpro",#N/A,FALSE,"Tran"}</definedName>
    <definedName name="fgf" localSheetId="36" hidden="1">{"Riqfin97",#N/A,FALSE,"Tran";"Riqfinpro",#N/A,FALSE,"Tran"}</definedName>
    <definedName name="fgf" localSheetId="37" hidden="1">{"Riqfin97",#N/A,FALSE,"Tran";"Riqfinpro",#N/A,FALSE,"Tran"}</definedName>
    <definedName name="fgf" localSheetId="38" hidden="1">{"Riqfin97",#N/A,FALSE,"Tran";"Riqfinpro",#N/A,FALSE,"Tran"}</definedName>
    <definedName name="fgf" localSheetId="39" hidden="1">{"Riqfin97",#N/A,FALSE,"Tran";"Riqfinpro",#N/A,FALSE,"Tran"}</definedName>
    <definedName name="fgf" localSheetId="2" hidden="1">{"Riqfin97",#N/A,FALSE,"Tran";"Riqfinpro",#N/A,FALSE,"Tran"}</definedName>
    <definedName name="fgf" localSheetId="40" hidden="1">{"Riqfin97",#N/A,FALSE,"Tran";"Riqfinpro",#N/A,FALSE,"Tran"}</definedName>
    <definedName name="fgf" localSheetId="41" hidden="1">{"Riqfin97",#N/A,FALSE,"Tran";"Riqfinpro",#N/A,FALSE,"Tran"}</definedName>
    <definedName name="fgf" localSheetId="42" hidden="1">{"Riqfin97",#N/A,FALSE,"Tran";"Riqfinpro",#N/A,FALSE,"Tran"}</definedName>
    <definedName name="fgf" localSheetId="43" hidden="1">{"Riqfin97",#N/A,FALSE,"Tran";"Riqfinpro",#N/A,FALSE,"Tran"}</definedName>
    <definedName name="fgf" localSheetId="44" hidden="1">{"Riqfin97",#N/A,FALSE,"Tran";"Riqfinpro",#N/A,FALSE,"Tran"}</definedName>
    <definedName name="fgf" localSheetId="59" hidden="1">{"Riqfin97",#N/A,FALSE,"Tran";"Riqfinpro",#N/A,FALSE,"Tran"}</definedName>
    <definedName name="fgf" localSheetId="60" hidden="1">{"Riqfin97",#N/A,FALSE,"Tran";"Riqfinpro",#N/A,FALSE,"Tran"}</definedName>
    <definedName name="fgf" localSheetId="63" hidden="1">{"Riqfin97",#N/A,FALSE,"Tran";"Riqfinpro",#N/A,FALSE,"Tran"}</definedName>
    <definedName name="fgf" localSheetId="64" hidden="1">{"Riqfin97",#N/A,FALSE,"Tran";"Riqfinpro",#N/A,FALSE,"Tran"}</definedName>
    <definedName name="fgf" localSheetId="15" hidden="1">{"Riqfin97",#N/A,FALSE,"Tran";"Riqfinpro",#N/A,FALSE,"Tran"}</definedName>
    <definedName name="fgf" localSheetId="66" hidden="1">{"Riqfin97",#N/A,FALSE,"Tran";"Riqfinpro",#N/A,FALSE,"Tran"}</definedName>
    <definedName name="fgf" localSheetId="67" hidden="1">{"Riqfin97",#N/A,FALSE,"Tran";"Riqfinpro",#N/A,FALSE,"Tran"}</definedName>
    <definedName name="fgf" localSheetId="17" hidden="1">{"Riqfin97",#N/A,FALSE,"Tran";"Riqfinpro",#N/A,FALSE,"Tran"}</definedName>
    <definedName name="fgf" localSheetId="82" hidden="1">{"Riqfin97",#N/A,FALSE,"Tran";"Riqfinpro",#N/A,FALSE,"Tran"}</definedName>
    <definedName name="fgf" localSheetId="83" hidden="1">{"Riqfin97",#N/A,FALSE,"Tran";"Riqfinpro",#N/A,FALSE,"Tran"}</definedName>
    <definedName name="fgf" localSheetId="84" hidden="1">{"Riqfin97",#N/A,FALSE,"Tran";"Riqfinpro",#N/A,FALSE,"Tran"}</definedName>
    <definedName name="fgf" localSheetId="85" hidden="1">{"Riqfin97",#N/A,FALSE,"Tran";"Riqfinpro",#N/A,FALSE,"Tran"}</definedName>
    <definedName name="fgf" localSheetId="86" hidden="1">{"Riqfin97",#N/A,FALSE,"Tran";"Riqfinpro",#N/A,FALSE,"Tran"}</definedName>
    <definedName name="fgf" localSheetId="87" hidden="1">{"Riqfin97",#N/A,FALSE,"Tran";"Riqfinpro",#N/A,FALSE,"Tran"}</definedName>
    <definedName name="fgf" localSheetId="90" hidden="1">{"Riqfin97",#N/A,FALSE,"Tran";"Riqfinpro",#N/A,FALSE,"Tran"}</definedName>
    <definedName name="fgf" localSheetId="92" hidden="1">{"Riqfin97",#N/A,FALSE,"Tran";"Riqfinpro",#N/A,FALSE,"Tran"}</definedName>
    <definedName name="fgf" localSheetId="93" hidden="1">{"Riqfin97",#N/A,FALSE,"Tran";"Riqfinpro",#N/A,FALSE,"Tran"}</definedName>
    <definedName name="fgf" localSheetId="18" hidden="1">{"Riqfin97",#N/A,FALSE,"Tran";"Riqfinpro",#N/A,FALSE,"Tran"}</definedName>
    <definedName name="fgf" localSheetId="94" hidden="1">{"Riqfin97",#N/A,FALSE,"Tran";"Riqfinpro",#N/A,FALSE,"Tran"}</definedName>
    <definedName name="fgf" localSheetId="95" hidden="1">{"Riqfin97",#N/A,FALSE,"Tran";"Riqfinpro",#N/A,FALSE,"Tran"}</definedName>
    <definedName name="fgf" localSheetId="98" hidden="1">{"Riqfin97",#N/A,FALSE,"Tran";"Riqfinpro",#N/A,FALSE,"Tran"}</definedName>
    <definedName name="fgf" localSheetId="99" hidden="1">{"Riqfin97",#N/A,FALSE,"Tran";"Riqfinpro",#N/A,FALSE,"Tran"}</definedName>
    <definedName name="fgf" localSheetId="101" hidden="1">{"Riqfin97",#N/A,FALSE,"Tran";"Riqfinpro",#N/A,FALSE,"Tran"}</definedName>
    <definedName name="fgf" localSheetId="102" hidden="1">{"Riqfin97",#N/A,FALSE,"Tran";"Riqfinpro",#N/A,FALSE,"Tran"}</definedName>
    <definedName name="fgf" localSheetId="21" hidden="1">{"Riqfin97",#N/A,FALSE,"Tran";"Riqfinpro",#N/A,FALSE,"Tran"}</definedName>
    <definedName name="fgf" localSheetId="24" hidden="1">{"Riqfin97",#N/A,FALSE,"Tran";"Riqfinpro",#N/A,FALSE,"Tran"}</definedName>
    <definedName name="fgf" localSheetId="25" hidden="1">{"Riqfin97",#N/A,FALSE,"Tran";"Riqfinpro",#N/A,FALSE,"Tran"}</definedName>
    <definedName name="fgf" localSheetId="96" hidden="1">{"Riqfin97",#N/A,FALSE,"Tran";"Riqfinpro",#N/A,FALSE,"Tran"}</definedName>
    <definedName name="fgf" localSheetId="97" hidden="1">{"Riqfin97",#N/A,FALSE,"Tran";"Riqfinpro",#N/A,FALSE,"Tran"}</definedName>
    <definedName name="fgf" hidden="1">{"Riqfin97",#N/A,FALSE,"Tran";"Riqfinpro",#N/A,FALSE,"Tran"}</definedName>
    <definedName name="fgfg" localSheetId="26" hidden="1">#REF!</definedName>
    <definedName name="fgfg" localSheetId="103" hidden="1">'[112]Fax a enviar'!#REF!</definedName>
    <definedName name="fgfg" localSheetId="31" hidden="1">'[112]Fax a enviar'!#REF!</definedName>
    <definedName name="fgfg" localSheetId="34" hidden="1">#REF!</definedName>
    <definedName name="fgfg" localSheetId="35" hidden="1">#REF!</definedName>
    <definedName name="fgfg" localSheetId="36" hidden="1">#REF!</definedName>
    <definedName name="fgfg" localSheetId="37" hidden="1">'[112]Fax a enviar'!#REF!</definedName>
    <definedName name="fgfg" localSheetId="38" hidden="1">'[112]Fax a enviar'!#REF!</definedName>
    <definedName name="fgfg" localSheetId="39" hidden="1">#REF!</definedName>
    <definedName name="fgfg" localSheetId="59" hidden="1">'[112]Fax a enviar'!#REF!</definedName>
    <definedName name="fgfg" localSheetId="60" hidden="1">'[112]Fax a enviar'!#REF!</definedName>
    <definedName name="fgfg" localSheetId="63" hidden="1">'[112]Fax a enviar'!#REF!</definedName>
    <definedName name="fgfg" localSheetId="64" hidden="1">#REF!</definedName>
    <definedName name="fgfg" localSheetId="66" hidden="1">#REF!</definedName>
    <definedName name="fgfg" localSheetId="67" hidden="1">'[112]Fax a enviar'!#REF!</definedName>
    <definedName name="fgfg" localSheetId="90" hidden="1">#REF!</definedName>
    <definedName name="fgfg" localSheetId="94" hidden="1">#REF!</definedName>
    <definedName name="fgfg" localSheetId="99" hidden="1">'[112]Fax a enviar'!#REF!</definedName>
    <definedName name="fgfg" localSheetId="25" hidden="1">#REF!</definedName>
    <definedName name="fgfg" hidden="1">'[112]Fax a enviar'!#REF!</definedName>
    <definedName name="fghfghf" localSheetId="26" hidden="1">#REF!</definedName>
    <definedName name="fghfghf" localSheetId="103" hidden="1">'[124]Fax a enviar'!#REF!</definedName>
    <definedName name="fghfghf" localSheetId="31" hidden="1">'[124]Fax a enviar'!#REF!</definedName>
    <definedName name="fghfghf" localSheetId="34" hidden="1">#REF!</definedName>
    <definedName name="fghfghf" localSheetId="35" hidden="1">#REF!</definedName>
    <definedName name="fghfghf" localSheetId="36" hidden="1">#REF!</definedName>
    <definedName name="fghfghf" localSheetId="37" hidden="1">'[124]Fax a enviar'!#REF!</definedName>
    <definedName name="fghfghf" localSheetId="38" hidden="1">'[124]Fax a enviar'!#REF!</definedName>
    <definedName name="fghfghf" localSheetId="39" hidden="1">#REF!</definedName>
    <definedName name="fghfghf" localSheetId="59" hidden="1">'[124]Fax a enviar'!#REF!</definedName>
    <definedName name="fghfghf" localSheetId="60" hidden="1">'[124]Fax a enviar'!#REF!</definedName>
    <definedName name="fghfghf" localSheetId="63" hidden="1">'[124]Fax a enviar'!#REF!</definedName>
    <definedName name="fghfghf" localSheetId="64" hidden="1">#REF!</definedName>
    <definedName name="fghfghf" localSheetId="66" hidden="1">#REF!</definedName>
    <definedName name="fghfghf" localSheetId="67" hidden="1">'[124]Fax a enviar'!#REF!</definedName>
    <definedName name="fghfghf" localSheetId="90" hidden="1">#REF!</definedName>
    <definedName name="fghfghf" localSheetId="94" hidden="1">#REF!</definedName>
    <definedName name="fghfghf" localSheetId="99" hidden="1">'[124]Fax a enviar'!#REF!</definedName>
    <definedName name="fghfghf" localSheetId="25" hidden="1">#REF!</definedName>
    <definedName name="fghfghf" hidden="1">'[124]Fax a enviar'!#REF!</definedName>
    <definedName name="fhnfdj" localSheetId="26" hidden="1">#REF!</definedName>
    <definedName name="fhnfdj" localSheetId="103" hidden="1">'[104]Fax a enviar'!#REF!</definedName>
    <definedName name="fhnfdj" localSheetId="31" hidden="1">'[104]Fax a enviar'!#REF!</definedName>
    <definedName name="fhnfdj" localSheetId="34" hidden="1">#REF!</definedName>
    <definedName name="fhnfdj" localSheetId="35" hidden="1">#REF!</definedName>
    <definedName name="fhnfdj" localSheetId="36" hidden="1">#REF!</definedName>
    <definedName name="fhnfdj" localSheetId="37" hidden="1">'[104]Fax a enviar'!#REF!</definedName>
    <definedName name="fhnfdj" localSheetId="38" hidden="1">'[104]Fax a enviar'!#REF!</definedName>
    <definedName name="fhnfdj" localSheetId="39" hidden="1">#REF!</definedName>
    <definedName name="fhnfdj" localSheetId="59" hidden="1">'[104]Fax a enviar'!#REF!</definedName>
    <definedName name="fhnfdj" localSheetId="60" hidden="1">'[104]Fax a enviar'!#REF!</definedName>
    <definedName name="fhnfdj" localSheetId="63" hidden="1">'[104]Fax a enviar'!#REF!</definedName>
    <definedName name="fhnfdj" localSheetId="64" hidden="1">#REF!</definedName>
    <definedName name="fhnfdj" localSheetId="66" hidden="1">#REF!</definedName>
    <definedName name="fhnfdj" localSheetId="67" hidden="1">'[104]Fax a enviar'!#REF!</definedName>
    <definedName name="fhnfdj" localSheetId="90" hidden="1">#REF!</definedName>
    <definedName name="fhnfdj" localSheetId="94" hidden="1">#REF!</definedName>
    <definedName name="fhnfdj" localSheetId="99" hidden="1">'[104]Fax a enviar'!#REF!</definedName>
    <definedName name="fhnfdj" localSheetId="25" hidden="1">#REF!</definedName>
    <definedName name="fhnfdj" hidden="1">'[104]Fax a enviar'!#REF!</definedName>
    <definedName name="FIDR" localSheetId="16">#REF!</definedName>
    <definedName name="FIDR" localSheetId="19">#REF!</definedName>
    <definedName name="FIDR" localSheetId="20">#REF!</definedName>
    <definedName name="FIDR" localSheetId="22">#REF!</definedName>
    <definedName name="FIDR" localSheetId="23">#REF!</definedName>
    <definedName name="FIDR" localSheetId="31">#REF!</definedName>
    <definedName name="FIDR" localSheetId="34">#REF!</definedName>
    <definedName name="FIDR" localSheetId="35">#REF!</definedName>
    <definedName name="FIDR" localSheetId="36">#REF!</definedName>
    <definedName name="FIDR" localSheetId="37">#REF!</definedName>
    <definedName name="FIDR" localSheetId="38">#REF!</definedName>
    <definedName name="FIDR" localSheetId="39">#REF!</definedName>
    <definedName name="FIDR" localSheetId="59">#REF!</definedName>
    <definedName name="FIDR" localSheetId="67">#REF!</definedName>
    <definedName name="FIDR" localSheetId="17">#REF!</definedName>
    <definedName name="FIDR" localSheetId="87">#REF!</definedName>
    <definedName name="FIDR" localSheetId="90">#REF!</definedName>
    <definedName name="FIDR" localSheetId="92">#REF!</definedName>
    <definedName name="FIDR" localSheetId="93">#REF!</definedName>
    <definedName name="FIDR" localSheetId="18">#REF!</definedName>
    <definedName name="FIDR" localSheetId="98">#REF!</definedName>
    <definedName name="FIDR" localSheetId="99">#REF!</definedName>
    <definedName name="FIDR" localSheetId="21">#REF!</definedName>
    <definedName name="FIDR" localSheetId="24">#REF!</definedName>
    <definedName name="FIDR">#REF!</definedName>
    <definedName name="Fig.1" localSheetId="16">#REF!</definedName>
    <definedName name="Fig.1" localSheetId="19">#REF!</definedName>
    <definedName name="Fig.1" localSheetId="20">#REF!</definedName>
    <definedName name="Fig.1" localSheetId="22">#REF!</definedName>
    <definedName name="Fig.1" localSheetId="26">#REF!</definedName>
    <definedName name="Fig.1" localSheetId="27">#REF!</definedName>
    <definedName name="Fig.1" localSheetId="103">#REF!</definedName>
    <definedName name="Fig.1" localSheetId="31">#REF!</definedName>
    <definedName name="Fig.1" localSheetId="34">#REF!</definedName>
    <definedName name="Fig.1" localSheetId="35">#REF!</definedName>
    <definedName name="Fig.1" localSheetId="36">#REF!</definedName>
    <definedName name="Fig.1" localSheetId="37">#REF!</definedName>
    <definedName name="Fig.1" localSheetId="38">#REF!</definedName>
    <definedName name="Fig.1" localSheetId="39">#REF!</definedName>
    <definedName name="Fig.1" localSheetId="40">#REF!</definedName>
    <definedName name="Fig.1" localSheetId="41">#REF!</definedName>
    <definedName name="Fig.1" localSheetId="59">#REF!</definedName>
    <definedName name="Fig.1" localSheetId="60">#REF!</definedName>
    <definedName name="Fig.1" localSheetId="63">#REF!</definedName>
    <definedName name="Fig.1" localSheetId="64">#REF!</definedName>
    <definedName name="Fig.1" localSheetId="15">#REF!</definedName>
    <definedName name="Fig.1" localSheetId="67">#REF!</definedName>
    <definedName name="Fig.1" localSheetId="17">#REF!</definedName>
    <definedName name="Fig.1" localSheetId="82">#REF!</definedName>
    <definedName name="Fig.1" localSheetId="83">#REF!</definedName>
    <definedName name="Fig.1" localSheetId="84">#REF!</definedName>
    <definedName name="Fig.1" localSheetId="85">#REF!</definedName>
    <definedName name="Fig.1" localSheetId="86">#REF!</definedName>
    <definedName name="Fig.1" localSheetId="87">#REF!</definedName>
    <definedName name="Fig.1" localSheetId="90">#REF!</definedName>
    <definedName name="Fig.1" localSheetId="92">#REF!</definedName>
    <definedName name="Fig.1" localSheetId="93">#REF!</definedName>
    <definedName name="Fig.1" localSheetId="18">#REF!</definedName>
    <definedName name="Fig.1" localSheetId="98">#REF!</definedName>
    <definedName name="Fig.1" localSheetId="99">#REF!</definedName>
    <definedName name="Fig.1" localSheetId="102">#REF!</definedName>
    <definedName name="Fig.1" localSheetId="21">#REF!</definedName>
    <definedName name="Fig.1" localSheetId="24">#REF!</definedName>
    <definedName name="Fig.1" localSheetId="25">#REF!</definedName>
    <definedName name="Fig.1">#REF!</definedName>
    <definedName name="FigTitle" localSheetId="16">#REF!</definedName>
    <definedName name="FigTitle" localSheetId="22">#REF!</definedName>
    <definedName name="FigTitle" localSheetId="26">#REF!</definedName>
    <definedName name="FigTitle" localSheetId="27">#REF!</definedName>
    <definedName name="FigTitle" localSheetId="31">#REF!</definedName>
    <definedName name="FigTitle" localSheetId="34">#REF!</definedName>
    <definedName name="FigTitle" localSheetId="35">#REF!</definedName>
    <definedName name="FigTitle" localSheetId="36">#REF!</definedName>
    <definedName name="FigTitle" localSheetId="37">#REF!</definedName>
    <definedName name="FigTitle" localSheetId="38">#REF!</definedName>
    <definedName name="FigTitle" localSheetId="39">#REF!</definedName>
    <definedName name="FigTitle" localSheetId="40">#REF!</definedName>
    <definedName name="FigTitle" localSheetId="41">#REF!</definedName>
    <definedName name="FigTitle" localSheetId="59">#REF!</definedName>
    <definedName name="FigTitle" localSheetId="60">#REF!</definedName>
    <definedName name="FigTitle" localSheetId="67">#REF!</definedName>
    <definedName name="FigTitle" localSheetId="17">#REF!</definedName>
    <definedName name="FigTitle" localSheetId="82">#REF!</definedName>
    <definedName name="FigTitle" localSheetId="83">#REF!</definedName>
    <definedName name="FigTitle" localSheetId="84">#REF!</definedName>
    <definedName name="FigTitle" localSheetId="85">#REF!</definedName>
    <definedName name="FigTitle" localSheetId="86">#REF!</definedName>
    <definedName name="FigTitle" localSheetId="87">#REF!</definedName>
    <definedName name="FigTitle" localSheetId="90">#REF!</definedName>
    <definedName name="FigTitle" localSheetId="92">#REF!</definedName>
    <definedName name="FigTitle" localSheetId="93">#REF!</definedName>
    <definedName name="FigTitle" localSheetId="98">#REF!</definedName>
    <definedName name="FigTitle" localSheetId="99">#REF!</definedName>
    <definedName name="FigTitle" localSheetId="25">#REF!</definedName>
    <definedName name="FigTitle">#REF!</definedName>
    <definedName name="Figure.3" localSheetId="16">#REF!</definedName>
    <definedName name="Figure.3" localSheetId="22">#REF!</definedName>
    <definedName name="Figure.3" localSheetId="26">#REF!</definedName>
    <definedName name="Figure.3" localSheetId="27">#REF!</definedName>
    <definedName name="Figure.3" localSheetId="31">#REF!</definedName>
    <definedName name="Figure.3" localSheetId="34">#REF!</definedName>
    <definedName name="Figure.3" localSheetId="35">#REF!</definedName>
    <definedName name="Figure.3" localSheetId="36">#REF!</definedName>
    <definedName name="Figure.3" localSheetId="37">#REF!</definedName>
    <definedName name="Figure.3" localSheetId="38">#REF!</definedName>
    <definedName name="Figure.3" localSheetId="39">#REF!</definedName>
    <definedName name="Figure.3" localSheetId="40">#REF!</definedName>
    <definedName name="Figure.3" localSheetId="41">#REF!</definedName>
    <definedName name="Figure.3" localSheetId="60">#REF!</definedName>
    <definedName name="Figure.3" localSheetId="67">#REF!</definedName>
    <definedName name="Figure.3" localSheetId="17">#REF!</definedName>
    <definedName name="Figure.3" localSheetId="82">#REF!</definedName>
    <definedName name="Figure.3" localSheetId="83">#REF!</definedName>
    <definedName name="Figure.3" localSheetId="84">#REF!</definedName>
    <definedName name="Figure.3" localSheetId="85">#REF!</definedName>
    <definedName name="Figure.3" localSheetId="86">#REF!</definedName>
    <definedName name="Figure.3" localSheetId="87">#REF!</definedName>
    <definedName name="Figure.3" localSheetId="90">#REF!</definedName>
    <definedName name="Figure.3" localSheetId="92">#REF!</definedName>
    <definedName name="Figure.3" localSheetId="93">#REF!</definedName>
    <definedName name="Figure.3" localSheetId="99">#REF!</definedName>
    <definedName name="Figure.3" localSheetId="25">#REF!</definedName>
    <definedName name="Figure.3">#REF!</definedName>
    <definedName name="FIM" localSheetId="16">#REF!</definedName>
    <definedName name="FIM" localSheetId="34">#REF!</definedName>
    <definedName name="FIM" localSheetId="35">#REF!</definedName>
    <definedName name="FIM" localSheetId="36">#REF!</definedName>
    <definedName name="FIM" localSheetId="37">#REF!</definedName>
    <definedName name="FIM" localSheetId="38">#REF!</definedName>
    <definedName name="FIM" localSheetId="39">#REF!</definedName>
    <definedName name="FIM" localSheetId="17">#REF!</definedName>
    <definedName name="FIM" localSheetId="90">#REF!</definedName>
    <definedName name="FIM" localSheetId="92">#REF!</definedName>
    <definedName name="FIM" localSheetId="93">#REF!</definedName>
    <definedName name="FIM">#REF!</definedName>
    <definedName name="finan" localSheetId="16">#REF!</definedName>
    <definedName name="finan" localSheetId="34">#REF!</definedName>
    <definedName name="finan" localSheetId="35">#REF!</definedName>
    <definedName name="finan" localSheetId="36">#REF!</definedName>
    <definedName name="finan" localSheetId="37">#REF!</definedName>
    <definedName name="finan" localSheetId="38">#REF!</definedName>
    <definedName name="finan" localSheetId="39">#REF!</definedName>
    <definedName name="finan" localSheetId="17">#REF!</definedName>
    <definedName name="finan" localSheetId="90">#REF!</definedName>
    <definedName name="finan" localSheetId="92">#REF!</definedName>
    <definedName name="finan" localSheetId="93">#REF!</definedName>
    <definedName name="finan">#REF!</definedName>
    <definedName name="finan1" localSheetId="16">#REF!</definedName>
    <definedName name="finan1" localSheetId="34">#REF!</definedName>
    <definedName name="finan1" localSheetId="35">#REF!</definedName>
    <definedName name="finan1" localSheetId="36">#REF!</definedName>
    <definedName name="finan1" localSheetId="37">#REF!</definedName>
    <definedName name="finan1" localSheetId="38">#REF!</definedName>
    <definedName name="finan1" localSheetId="39">#REF!</definedName>
    <definedName name="finan1" localSheetId="17">#REF!</definedName>
    <definedName name="finan1" localSheetId="90">#REF!</definedName>
    <definedName name="finan1" localSheetId="92">#REF!</definedName>
    <definedName name="finan1" localSheetId="93">#REF!</definedName>
    <definedName name="finan1">#REF!</definedName>
    <definedName name="Financing" localSheetId="16" hidden="1">{"Tab1",#N/A,FALSE,"P";"Tab2",#N/A,FALSE,"P"}</definedName>
    <definedName name="Financing" localSheetId="19" hidden="1">{"Tab1",#N/A,FALSE,"P";"Tab2",#N/A,FALSE,"P"}</definedName>
    <definedName name="Financing" localSheetId="20" hidden="1">{"Tab1",#N/A,FALSE,"P";"Tab2",#N/A,FALSE,"P"}</definedName>
    <definedName name="Financing" localSheetId="22" hidden="1">{"Tab1",#N/A,FALSE,"P";"Tab2",#N/A,FALSE,"P"}</definedName>
    <definedName name="Financing" localSheetId="23" hidden="1">{"Tab1",#N/A,FALSE,"P";"Tab2",#N/A,FALSE,"P"}</definedName>
    <definedName name="Financing" localSheetId="26" hidden="1">{"Tab1",#N/A,FALSE,"P";"Tab2",#N/A,FALSE,"P"}</definedName>
    <definedName name="Financing" localSheetId="27" hidden="1">{"Tab1",#N/A,FALSE,"P";"Tab2",#N/A,FALSE,"P"}</definedName>
    <definedName name="Financing" localSheetId="103" hidden="1">{"Tab1",#N/A,FALSE,"P";"Tab2",#N/A,FALSE,"P"}</definedName>
    <definedName name="Financing" localSheetId="29" hidden="1">{"Tab1",#N/A,FALSE,"P";"Tab2",#N/A,FALSE,"P"}</definedName>
    <definedName name="Financing" localSheetId="28" hidden="1">{"Tab1",#N/A,FALSE,"P";"Tab2",#N/A,FALSE,"P"}</definedName>
    <definedName name="Financing" localSheetId="31" hidden="1">{"Tab1",#N/A,FALSE,"P";"Tab2",#N/A,FALSE,"P"}</definedName>
    <definedName name="Financing" localSheetId="34" hidden="1">{"Tab1",#N/A,FALSE,"P";"Tab2",#N/A,FALSE,"P"}</definedName>
    <definedName name="Financing" localSheetId="35" hidden="1">{"Tab1",#N/A,FALSE,"P";"Tab2",#N/A,FALSE,"P"}</definedName>
    <definedName name="Financing" localSheetId="36" hidden="1">{"Tab1",#N/A,FALSE,"P";"Tab2",#N/A,FALSE,"P"}</definedName>
    <definedName name="Financing" localSheetId="37" hidden="1">{"Tab1",#N/A,FALSE,"P";"Tab2",#N/A,FALSE,"P"}</definedName>
    <definedName name="Financing" localSheetId="38" hidden="1">{"Tab1",#N/A,FALSE,"P";"Tab2",#N/A,FALSE,"P"}</definedName>
    <definedName name="Financing" localSheetId="39" hidden="1">{"Tab1",#N/A,FALSE,"P";"Tab2",#N/A,FALSE,"P"}</definedName>
    <definedName name="Financing" localSheetId="2" hidden="1">{"Tab1",#N/A,FALSE,"P";"Tab2",#N/A,FALSE,"P"}</definedName>
    <definedName name="Financing" localSheetId="40" hidden="1">{"Tab1",#N/A,FALSE,"P";"Tab2",#N/A,FALSE,"P"}</definedName>
    <definedName name="Financing" localSheetId="41" hidden="1">{"Tab1",#N/A,FALSE,"P";"Tab2",#N/A,FALSE,"P"}</definedName>
    <definedName name="Financing" localSheetId="42" hidden="1">{"Tab1",#N/A,FALSE,"P";"Tab2",#N/A,FALSE,"P"}</definedName>
    <definedName name="Financing" localSheetId="43" hidden="1">{"Tab1",#N/A,FALSE,"P";"Tab2",#N/A,FALSE,"P"}</definedName>
    <definedName name="Financing" localSheetId="44" hidden="1">{"Tab1",#N/A,FALSE,"P";"Tab2",#N/A,FALSE,"P"}</definedName>
    <definedName name="Financing" localSheetId="59" hidden="1">{"Tab1",#N/A,FALSE,"P";"Tab2",#N/A,FALSE,"P"}</definedName>
    <definedName name="Financing" localSheetId="60" hidden="1">{"Tab1",#N/A,FALSE,"P";"Tab2",#N/A,FALSE,"P"}</definedName>
    <definedName name="Financing" localSheetId="63" hidden="1">{"Tab1",#N/A,FALSE,"P";"Tab2",#N/A,FALSE,"P"}</definedName>
    <definedName name="Financing" localSheetId="64" hidden="1">{"Tab1",#N/A,FALSE,"P";"Tab2",#N/A,FALSE,"P"}</definedName>
    <definedName name="Financing" localSheetId="15" hidden="1">{"Tab1",#N/A,FALSE,"P";"Tab2",#N/A,FALSE,"P"}</definedName>
    <definedName name="Financing" localSheetId="66" hidden="1">{"Tab1",#N/A,FALSE,"P";"Tab2",#N/A,FALSE,"P"}</definedName>
    <definedName name="Financing" localSheetId="67" hidden="1">{"Tab1",#N/A,FALSE,"P";"Tab2",#N/A,FALSE,"P"}</definedName>
    <definedName name="Financing" localSheetId="17" hidden="1">{"Tab1",#N/A,FALSE,"P";"Tab2",#N/A,FALSE,"P"}</definedName>
    <definedName name="Financing" localSheetId="82" hidden="1">{"Tab1",#N/A,FALSE,"P";"Tab2",#N/A,FALSE,"P"}</definedName>
    <definedName name="Financing" localSheetId="83" hidden="1">{"Tab1",#N/A,FALSE,"P";"Tab2",#N/A,FALSE,"P"}</definedName>
    <definedName name="Financing" localSheetId="84" hidden="1">{"Tab1",#N/A,FALSE,"P";"Tab2",#N/A,FALSE,"P"}</definedName>
    <definedName name="Financing" localSheetId="85" hidden="1">{"Tab1",#N/A,FALSE,"P";"Tab2",#N/A,FALSE,"P"}</definedName>
    <definedName name="Financing" localSheetId="86" hidden="1">{"Tab1",#N/A,FALSE,"P";"Tab2",#N/A,FALSE,"P"}</definedName>
    <definedName name="Financing" localSheetId="87" hidden="1">{"Tab1",#N/A,FALSE,"P";"Tab2",#N/A,FALSE,"P"}</definedName>
    <definedName name="Financing" localSheetId="90" hidden="1">{"Tab1",#N/A,FALSE,"P";"Tab2",#N/A,FALSE,"P"}</definedName>
    <definedName name="Financing" localSheetId="92" hidden="1">{"Tab1",#N/A,FALSE,"P";"Tab2",#N/A,FALSE,"P"}</definedName>
    <definedName name="Financing" localSheetId="93" hidden="1">{"Tab1",#N/A,FALSE,"P";"Tab2",#N/A,FALSE,"P"}</definedName>
    <definedName name="Financing" localSheetId="18" hidden="1">{"Tab1",#N/A,FALSE,"P";"Tab2",#N/A,FALSE,"P"}</definedName>
    <definedName name="Financing" localSheetId="94" hidden="1">{"Tab1",#N/A,FALSE,"P";"Tab2",#N/A,FALSE,"P"}</definedName>
    <definedName name="Financing" localSheetId="95" hidden="1">{"Tab1",#N/A,FALSE,"P";"Tab2",#N/A,FALSE,"P"}</definedName>
    <definedName name="Financing" localSheetId="98" hidden="1">{"Tab1",#N/A,FALSE,"P";"Tab2",#N/A,FALSE,"P"}</definedName>
    <definedName name="Financing" localSheetId="99" hidden="1">{"Tab1",#N/A,FALSE,"P";"Tab2",#N/A,FALSE,"P"}</definedName>
    <definedName name="Financing" localSheetId="101" hidden="1">{"Tab1",#N/A,FALSE,"P";"Tab2",#N/A,FALSE,"P"}</definedName>
    <definedName name="Financing" localSheetId="102" hidden="1">{"Tab1",#N/A,FALSE,"P";"Tab2",#N/A,FALSE,"P"}</definedName>
    <definedName name="Financing" localSheetId="21" hidden="1">{"Tab1",#N/A,FALSE,"P";"Tab2",#N/A,FALSE,"P"}</definedName>
    <definedName name="Financing" localSheetId="24" hidden="1">{"Tab1",#N/A,FALSE,"P";"Tab2",#N/A,FALSE,"P"}</definedName>
    <definedName name="Financing" localSheetId="25" hidden="1">{"Tab1",#N/A,FALSE,"P";"Tab2",#N/A,FALSE,"P"}</definedName>
    <definedName name="Financing" localSheetId="96" hidden="1">{"Tab1",#N/A,FALSE,"P";"Tab2",#N/A,FALSE,"P"}</definedName>
    <definedName name="Financing" localSheetId="97" hidden="1">{"Tab1",#N/A,FALSE,"P";"Tab2",#N/A,FALSE,"P"}</definedName>
    <definedName name="Financing" hidden="1">{"Tab1",#N/A,FALSE,"P";"Tab2",#N/A,FALSE,"P"}</definedName>
    <definedName name="Finland_wt" localSheetId="34">#REF!</definedName>
    <definedName name="Finland_wt" localSheetId="35">#REF!</definedName>
    <definedName name="Finland_wt" localSheetId="36">#REF!</definedName>
    <definedName name="Finland_wt" localSheetId="37">'[78]OECD wgt'!$B$18</definedName>
    <definedName name="Finland_wt" localSheetId="38">'[78]OECD wgt'!$B$18</definedName>
    <definedName name="Finland_wt" localSheetId="39">#REF!</definedName>
    <definedName name="Finland_wt" localSheetId="59">'[78]OECD wgt'!$B$18</definedName>
    <definedName name="Finland_wt" localSheetId="63">#REF!</definedName>
    <definedName name="Finland_wt" localSheetId="64">#REF!</definedName>
    <definedName name="Finland_wt" localSheetId="66">#REF!</definedName>
    <definedName name="Finland_wt" localSheetId="67">#REF!</definedName>
    <definedName name="Finland_wt" localSheetId="90">#REF!</definedName>
    <definedName name="Finland_wt" localSheetId="94">#REF!</definedName>
    <definedName name="Finland_wt">'[78]OECD wgt'!$B$18</definedName>
    <definedName name="FIP" localSheetId="31">[125]Q4!#REF!</definedName>
    <definedName name="FIP" localSheetId="34">#REF!</definedName>
    <definedName name="FIP" localSheetId="35">[125]Q4!#REF!</definedName>
    <definedName name="FIP" localSheetId="36">[125]Q4!#REF!</definedName>
    <definedName name="FIP" localSheetId="37">[125]Q4!#REF!</definedName>
    <definedName name="FIP" localSheetId="38">[125]Q4!#REF!</definedName>
    <definedName name="FIP" localSheetId="39">#REF!</definedName>
    <definedName name="FIP" localSheetId="59">[125]Q4!#REF!</definedName>
    <definedName name="FIP" localSheetId="63">#REF!</definedName>
    <definedName name="FIP" localSheetId="64">#REF!</definedName>
    <definedName name="FIP" localSheetId="66">#REF!</definedName>
    <definedName name="FIP" localSheetId="67">[125]Q4!#REF!</definedName>
    <definedName name="FIP" localSheetId="87">[125]Q4!#REF!</definedName>
    <definedName name="FIP" localSheetId="90">[125]Q4!#REF!</definedName>
    <definedName name="FIP" localSheetId="92">[125]Q4!#REF!</definedName>
    <definedName name="FIP" localSheetId="93">[125]Q4!#REF!</definedName>
    <definedName name="FIP" localSheetId="94">#REF!</definedName>
    <definedName name="FIP" localSheetId="98">[125]Q4!#REF!</definedName>
    <definedName name="FIP" localSheetId="99">[125]Q4!#REF!</definedName>
    <definedName name="FIP">[125]Q4!#REF!</definedName>
    <definedName name="Fisc" localSheetId="16">#REF!</definedName>
    <definedName name="Fisc" localSheetId="19">#REF!</definedName>
    <definedName name="Fisc" localSheetId="20">#REF!</definedName>
    <definedName name="Fisc" localSheetId="22">#REF!</definedName>
    <definedName name="Fisc" localSheetId="26">#REF!</definedName>
    <definedName name="Fisc" localSheetId="103">#REF!</definedName>
    <definedName name="Fisc" localSheetId="31">#REF!</definedName>
    <definedName name="Fisc" localSheetId="34">#REF!</definedName>
    <definedName name="Fisc" localSheetId="35">#REF!</definedName>
    <definedName name="Fisc" localSheetId="36">#REF!</definedName>
    <definedName name="Fisc" localSheetId="37">#REF!</definedName>
    <definedName name="Fisc" localSheetId="38">#REF!</definedName>
    <definedName name="Fisc" localSheetId="39">#REF!</definedName>
    <definedName name="Fisc" localSheetId="49">#REF!</definedName>
    <definedName name="Fisc" localSheetId="53">#REF!</definedName>
    <definedName name="Fisc" localSheetId="59">#REF!</definedName>
    <definedName name="Fisc" localSheetId="60">#REF!</definedName>
    <definedName name="Fisc" localSheetId="63">#REF!</definedName>
    <definedName name="Fisc" localSheetId="64">#REF!</definedName>
    <definedName name="Fisc" localSheetId="15">#REF!</definedName>
    <definedName name="Fisc" localSheetId="67">#REF!</definedName>
    <definedName name="Fisc" localSheetId="17">#REF!</definedName>
    <definedName name="Fisc" localSheetId="82">#REF!</definedName>
    <definedName name="Fisc" localSheetId="83">#REF!</definedName>
    <definedName name="Fisc" localSheetId="84">#REF!</definedName>
    <definedName name="Fisc" localSheetId="85">#REF!</definedName>
    <definedName name="Fisc" localSheetId="86">#REF!</definedName>
    <definedName name="Fisc" localSheetId="90">#REF!</definedName>
    <definedName name="Fisc" localSheetId="92">#REF!</definedName>
    <definedName name="Fisc" localSheetId="93">#REF!</definedName>
    <definedName name="Fisc" localSheetId="18">#REF!</definedName>
    <definedName name="Fisc" localSheetId="98">#REF!</definedName>
    <definedName name="Fisc" localSheetId="99">#REF!</definedName>
    <definedName name="Fisc" localSheetId="102">#REF!</definedName>
    <definedName name="Fisc" localSheetId="21">#REF!</definedName>
    <definedName name="Fisc" localSheetId="24">#REF!</definedName>
    <definedName name="Fisc" localSheetId="25">#REF!</definedName>
    <definedName name="Fisc">#REF!</definedName>
    <definedName name="Fisca" localSheetId="16">#REF!</definedName>
    <definedName name="Fisca" localSheetId="22">#REF!</definedName>
    <definedName name="Fisca" localSheetId="26">#REF!</definedName>
    <definedName name="Fisca" localSheetId="27">#REF!</definedName>
    <definedName name="Fisca" localSheetId="31">#REF!</definedName>
    <definedName name="Fisca" localSheetId="34">#REF!</definedName>
    <definedName name="Fisca" localSheetId="35">#REF!</definedName>
    <definedName name="Fisca" localSheetId="36">#REF!</definedName>
    <definedName name="Fisca" localSheetId="37">#REF!</definedName>
    <definedName name="Fisca" localSheetId="38">#REF!</definedName>
    <definedName name="Fisca" localSheetId="39">#REF!</definedName>
    <definedName name="Fisca" localSheetId="40">#REF!</definedName>
    <definedName name="Fisca" localSheetId="41">#REF!</definedName>
    <definedName name="Fisca" localSheetId="59">#REF!</definedName>
    <definedName name="Fisca" localSheetId="60">#REF!</definedName>
    <definedName name="Fisca" localSheetId="63">#REF!</definedName>
    <definedName name="Fisca" localSheetId="67">#REF!</definedName>
    <definedName name="Fisca" localSheetId="17">#REF!</definedName>
    <definedName name="Fisca" localSheetId="82">#REF!</definedName>
    <definedName name="Fisca" localSheetId="83">#REF!</definedName>
    <definedName name="Fisca" localSheetId="84">#REF!</definedName>
    <definedName name="Fisca" localSheetId="85">#REF!</definedName>
    <definedName name="Fisca" localSheetId="86">#REF!</definedName>
    <definedName name="Fisca" localSheetId="87">#REF!</definedName>
    <definedName name="Fisca" localSheetId="90">#REF!</definedName>
    <definedName name="Fisca" localSheetId="92">#REF!</definedName>
    <definedName name="Fisca" localSheetId="93">#REF!</definedName>
    <definedName name="Fisca" localSheetId="98">#REF!</definedName>
    <definedName name="Fisca" localSheetId="99">#REF!</definedName>
    <definedName name="Fisca" localSheetId="25">#REF!</definedName>
    <definedName name="Fisca">#REF!</definedName>
    <definedName name="FISUM" localSheetId="16">#REF!</definedName>
    <definedName name="FISUM" localSheetId="34">#REF!</definedName>
    <definedName name="FISUM" localSheetId="35">#REF!</definedName>
    <definedName name="FISUM" localSheetId="36">#REF!</definedName>
    <definedName name="FISUM" localSheetId="37">#REF!</definedName>
    <definedName name="FISUM" localSheetId="38">#REF!</definedName>
    <definedName name="FISUM" localSheetId="39">#REF!</definedName>
    <definedName name="FISUM" localSheetId="59">#REF!</definedName>
    <definedName name="FISUM" localSheetId="17">#REF!</definedName>
    <definedName name="FISUM" localSheetId="90">#REF!</definedName>
    <definedName name="FISUM" localSheetId="92">#REF!</definedName>
    <definedName name="FISUM" localSheetId="93">#REF!</definedName>
    <definedName name="FISUM" localSheetId="98">#REF!</definedName>
    <definedName name="FISUM">#REF!</definedName>
    <definedName name="FLIBOR" localSheetId="34">#REF!</definedName>
    <definedName name="FLIBOR" localSheetId="35">[125]Q4!#REF!</definedName>
    <definedName name="FLIBOR" localSheetId="36">[125]Q4!#REF!</definedName>
    <definedName name="FLIBOR" localSheetId="37">[125]Q4!#REF!</definedName>
    <definedName name="FLIBOR" localSheetId="38">[125]Q4!#REF!</definedName>
    <definedName name="FLIBOR" localSheetId="39">#REF!</definedName>
    <definedName name="FLIBOR" localSheetId="59">[125]Q4!#REF!</definedName>
    <definedName name="FLIBOR" localSheetId="63">#REF!</definedName>
    <definedName name="FLIBOR" localSheetId="64">#REF!</definedName>
    <definedName name="FLIBOR" localSheetId="66">#REF!</definedName>
    <definedName name="FLIBOR" localSheetId="67">#REF!</definedName>
    <definedName name="FLIBOR" localSheetId="87">[125]Q4!#REF!</definedName>
    <definedName name="FLIBOR" localSheetId="90">[125]Q4!#REF!</definedName>
    <definedName name="FLIBOR" localSheetId="92">[125]Q4!#REF!</definedName>
    <definedName name="FLIBOR" localSheetId="93">[125]Q4!#REF!</definedName>
    <definedName name="FLIBOR" localSheetId="94">#REF!</definedName>
    <definedName name="FLIBOR" localSheetId="98">[125]Q4!#REF!</definedName>
    <definedName name="FLIBOR">[125]Q4!#REF!</definedName>
    <definedName name="FLOPEC" localSheetId="16">#REF!</definedName>
    <definedName name="FLOPEC" localSheetId="19">#REF!</definedName>
    <definedName name="FLOPEC" localSheetId="20">#REF!</definedName>
    <definedName name="FLOPEC" localSheetId="22">#REF!</definedName>
    <definedName name="FLOPEC" localSheetId="23">#REF!</definedName>
    <definedName name="FLOPEC" localSheetId="31">#REF!</definedName>
    <definedName name="FLOPEC" localSheetId="34">#REF!</definedName>
    <definedName name="FLOPEC" localSheetId="35">#REF!</definedName>
    <definedName name="FLOPEC" localSheetId="36">#REF!</definedName>
    <definedName name="FLOPEC" localSheetId="37">#REF!</definedName>
    <definedName name="FLOPEC" localSheetId="38">#REF!</definedName>
    <definedName name="FLOPEC" localSheetId="39">#REF!</definedName>
    <definedName name="FLOPEC" localSheetId="59">#REF!</definedName>
    <definedName name="FLOPEC" localSheetId="67">#REF!</definedName>
    <definedName name="FLOPEC" localSheetId="17">#REF!</definedName>
    <definedName name="FLOPEC" localSheetId="87">#REF!</definedName>
    <definedName name="FLOPEC" localSheetId="90">#REF!</definedName>
    <definedName name="FLOPEC" localSheetId="92">#REF!</definedName>
    <definedName name="FLOPEC" localSheetId="93">#REF!</definedName>
    <definedName name="FLOPEC" localSheetId="18">#REF!</definedName>
    <definedName name="FLOPEC" localSheetId="98">#REF!</definedName>
    <definedName name="FLOPEC" localSheetId="99">#REF!</definedName>
    <definedName name="FLOPEC" localSheetId="21">#REF!</definedName>
    <definedName name="FLOPEC" localSheetId="24">#REF!</definedName>
    <definedName name="FLOPEC">#REF!</definedName>
    <definedName name="FLOWS" localSheetId="16">#REF!</definedName>
    <definedName name="FLOWS" localSheetId="19">#REF!</definedName>
    <definedName name="FLOWS" localSheetId="20">#REF!</definedName>
    <definedName name="FLOWS" localSheetId="22">#REF!</definedName>
    <definedName name="FLOWS" localSheetId="23">#REF!</definedName>
    <definedName name="FLOWS" localSheetId="34">#REF!</definedName>
    <definedName name="FLOWS" localSheetId="35">#REF!</definedName>
    <definedName name="FLOWS" localSheetId="36">#REF!</definedName>
    <definedName name="FLOWS" localSheetId="37">#REF!</definedName>
    <definedName name="FLOWS" localSheetId="38">#REF!</definedName>
    <definedName name="FLOWS" localSheetId="39">#REF!</definedName>
    <definedName name="FLOWS" localSheetId="59">#REF!</definedName>
    <definedName name="FLOWS" localSheetId="67">#REF!</definedName>
    <definedName name="FLOWS" localSheetId="17">#REF!</definedName>
    <definedName name="FLOWS" localSheetId="87">#REF!</definedName>
    <definedName name="FLOWS" localSheetId="90">#REF!</definedName>
    <definedName name="FLOWS" localSheetId="92">#REF!</definedName>
    <definedName name="FLOWS" localSheetId="93">#REF!</definedName>
    <definedName name="FLOWS" localSheetId="18">#REF!</definedName>
    <definedName name="FLOWS" localSheetId="98">#REF!</definedName>
    <definedName name="FLOWS" localSheetId="99">#REF!</definedName>
    <definedName name="FLOWS" localSheetId="21">#REF!</definedName>
    <definedName name="FLOWS" localSheetId="24">#REF!</definedName>
    <definedName name="FLOWS">#REF!</definedName>
    <definedName name="fluct" localSheetId="16">#REF!</definedName>
    <definedName name="fluct" localSheetId="19">#REF!</definedName>
    <definedName name="fluct" localSheetId="20">#REF!</definedName>
    <definedName name="fluct" localSheetId="22">#REF!</definedName>
    <definedName name="fluct" localSheetId="23">#REF!</definedName>
    <definedName name="fluct" localSheetId="34">#REF!</definedName>
    <definedName name="fluct" localSheetId="35">#REF!</definedName>
    <definedName name="fluct" localSheetId="36">#REF!</definedName>
    <definedName name="fluct" localSheetId="37">#REF!</definedName>
    <definedName name="fluct" localSheetId="38">#REF!</definedName>
    <definedName name="fluct" localSheetId="39">#REF!</definedName>
    <definedName name="fluct" localSheetId="59">#REF!</definedName>
    <definedName name="fluct" localSheetId="67">#REF!</definedName>
    <definedName name="fluct" localSheetId="17">#REF!</definedName>
    <definedName name="fluct" localSheetId="87">#REF!</definedName>
    <definedName name="fluct" localSheetId="90">#REF!</definedName>
    <definedName name="fluct" localSheetId="92">#REF!</definedName>
    <definedName name="fluct" localSheetId="93">#REF!</definedName>
    <definedName name="fluct" localSheetId="18">#REF!</definedName>
    <definedName name="fluct" localSheetId="98">#REF!</definedName>
    <definedName name="fluct" localSheetId="99">#REF!</definedName>
    <definedName name="fluct" localSheetId="21">#REF!</definedName>
    <definedName name="fluct" localSheetId="24">#REF!</definedName>
    <definedName name="fluct">#REF!</definedName>
    <definedName name="Flujo" localSheetId="34">#REF!</definedName>
    <definedName name="Flujo" localSheetId="35">#REF!</definedName>
    <definedName name="Flujo" localSheetId="36">#REF!</definedName>
    <definedName name="Flujo" localSheetId="37">[88]Hoja5!$X$1:$AF$61</definedName>
    <definedName name="Flujo" localSheetId="38">[88]Hoja5!$X$1:$AF$61</definedName>
    <definedName name="Flujo" localSheetId="39">#REF!</definedName>
    <definedName name="Flujo" localSheetId="59">[88]Hoja5!$X$1:$AF$61</definedName>
    <definedName name="Flujo" localSheetId="63">#REF!</definedName>
    <definedName name="Flujo" localSheetId="64">#REF!</definedName>
    <definedName name="Flujo" localSheetId="66">#REF!</definedName>
    <definedName name="Flujo" localSheetId="67">#REF!</definedName>
    <definedName name="Flujo" localSheetId="90">#REF!</definedName>
    <definedName name="Flujo" localSheetId="94">#REF!</definedName>
    <definedName name="Flujo">[88]Hoja5!$X$1:$AF$61</definedName>
    <definedName name="FLUXO" localSheetId="16">#REF!</definedName>
    <definedName name="FLUXO" localSheetId="19">#REF!</definedName>
    <definedName name="FLUXO" localSheetId="20">#REF!</definedName>
    <definedName name="FLUXO" localSheetId="22">#REF!</definedName>
    <definedName name="FLUXO" localSheetId="23">#REF!</definedName>
    <definedName name="FLUXO" localSheetId="31">#REF!</definedName>
    <definedName name="FLUXO" localSheetId="34">#REF!</definedName>
    <definedName name="FLUXO" localSheetId="35">#REF!</definedName>
    <definedName name="FLUXO" localSheetId="36">#REF!</definedName>
    <definedName name="FLUXO" localSheetId="37">#REF!</definedName>
    <definedName name="FLUXO" localSheetId="38">#REF!</definedName>
    <definedName name="FLUXO" localSheetId="39">#REF!</definedName>
    <definedName name="FLUXO" localSheetId="59">#REF!</definedName>
    <definedName name="FLUXO" localSheetId="67">#REF!</definedName>
    <definedName name="FLUXO" localSheetId="17">#REF!</definedName>
    <definedName name="FLUXO" localSheetId="87">#REF!</definedName>
    <definedName name="FLUXO" localSheetId="90">#REF!</definedName>
    <definedName name="FLUXO" localSheetId="92">#REF!</definedName>
    <definedName name="FLUXO" localSheetId="93">#REF!</definedName>
    <definedName name="FLUXO" localSheetId="18">#REF!</definedName>
    <definedName name="FLUXO" localSheetId="98">#REF!</definedName>
    <definedName name="FLUXO" localSheetId="99">#REF!</definedName>
    <definedName name="FLUXO" localSheetId="21">#REF!</definedName>
    <definedName name="FLUXO" localSheetId="24">#REF!</definedName>
    <definedName name="FLUXO">#REF!</definedName>
    <definedName name="FMB" localSheetId="16">#REF!</definedName>
    <definedName name="FMB" localSheetId="19">#REF!</definedName>
    <definedName name="FMB" localSheetId="20">#REF!</definedName>
    <definedName name="FMB" localSheetId="22">#REF!</definedName>
    <definedName name="FMB" localSheetId="23">#REF!</definedName>
    <definedName name="FMB" localSheetId="34">#REF!</definedName>
    <definedName name="FMB" localSheetId="35">#REF!</definedName>
    <definedName name="FMB" localSheetId="36">#REF!</definedName>
    <definedName name="FMB" localSheetId="37">#REF!</definedName>
    <definedName name="FMB" localSheetId="38">#REF!</definedName>
    <definedName name="FMB" localSheetId="39">#REF!</definedName>
    <definedName name="FMB" localSheetId="59">#REF!</definedName>
    <definedName name="FMB" localSheetId="67">#REF!</definedName>
    <definedName name="FMB" localSheetId="17">#REF!</definedName>
    <definedName name="FMB" localSheetId="87">#REF!</definedName>
    <definedName name="FMB" localSheetId="90">#REF!</definedName>
    <definedName name="FMB" localSheetId="92">#REF!</definedName>
    <definedName name="FMB" localSheetId="93">#REF!</definedName>
    <definedName name="FMB" localSheetId="18">#REF!</definedName>
    <definedName name="FMB" localSheetId="98">#REF!</definedName>
    <definedName name="FMB" localSheetId="99">#REF!</definedName>
    <definedName name="FMB" localSheetId="21">#REF!</definedName>
    <definedName name="FMB" localSheetId="24">#REF!</definedName>
    <definedName name="FMB">#REF!</definedName>
    <definedName name="FMI" localSheetId="19">[68]BCP!#REF!</definedName>
    <definedName name="FMI" localSheetId="20">[68]BCP!#REF!</definedName>
    <definedName name="FMI" localSheetId="22">[68]BCP!#REF!</definedName>
    <definedName name="FMI" localSheetId="23">[68]BCP!#REF!</definedName>
    <definedName name="FMI" localSheetId="26">#REF!</definedName>
    <definedName name="FMI" localSheetId="31">[68]BCP!#REF!</definedName>
    <definedName name="FMI" localSheetId="34">#REF!</definedName>
    <definedName name="FMI" localSheetId="35">[68]BCP!#REF!</definedName>
    <definedName name="FMI" localSheetId="36">[68]BCP!#REF!</definedName>
    <definedName name="FMI" localSheetId="37">[68]BCP!#REF!</definedName>
    <definedName name="FMI" localSheetId="38">[68]BCP!#REF!</definedName>
    <definedName name="FMI" localSheetId="39">#REF!</definedName>
    <definedName name="FMI" localSheetId="49">[68]BCP!#REF!</definedName>
    <definedName name="FMI" localSheetId="53">[68]BCP!#REF!</definedName>
    <definedName name="FMI" localSheetId="59">[68]BCP!#REF!</definedName>
    <definedName name="FMI" localSheetId="60">[68]BCP!#REF!</definedName>
    <definedName name="FMI" localSheetId="63">[68]BCP!#REF!</definedName>
    <definedName name="FMI" localSheetId="64">#REF!</definedName>
    <definedName name="FMI" localSheetId="66">#REF!</definedName>
    <definedName name="FMI" localSheetId="67">[68]BCP!#REF!</definedName>
    <definedName name="FMI" localSheetId="83">[68]BCP!#REF!</definedName>
    <definedName name="FMI" localSheetId="84">[68]BCP!#REF!</definedName>
    <definedName name="FMI" localSheetId="85">[68]BCP!#REF!</definedName>
    <definedName name="FMI" localSheetId="86">[68]BCP!#REF!</definedName>
    <definedName name="FMI" localSheetId="90">[68]BCP!#REF!</definedName>
    <definedName name="FMI" localSheetId="92">[68]BCP!#REF!</definedName>
    <definedName name="FMI" localSheetId="93">[68]BCP!#REF!</definedName>
    <definedName name="FMI" localSheetId="18">[68]BCP!#REF!</definedName>
    <definedName name="FMI" localSheetId="94">#REF!</definedName>
    <definedName name="FMI" localSheetId="98">[68]BCP!#REF!</definedName>
    <definedName name="FMI" localSheetId="99">[68]BCP!#REF!</definedName>
    <definedName name="FMI" localSheetId="21">[68]BCP!#REF!</definedName>
    <definedName name="FMI" localSheetId="24">[68]BCP!#REF!</definedName>
    <definedName name="FMI" localSheetId="25">#REF!</definedName>
    <definedName name="FMI">[68]BCP!#REF!</definedName>
    <definedName name="FMK" localSheetId="16">#REF!</definedName>
    <definedName name="FMK" localSheetId="19">#REF!</definedName>
    <definedName name="FMK" localSheetId="20">#REF!</definedName>
    <definedName name="FMK" localSheetId="22">#REF!</definedName>
    <definedName name="FMK" localSheetId="26">#REF!</definedName>
    <definedName name="FMK" localSheetId="27">#REF!</definedName>
    <definedName name="FMK" localSheetId="103">#REF!</definedName>
    <definedName name="FMK" localSheetId="31">#REF!</definedName>
    <definedName name="FMK" localSheetId="34">#REF!</definedName>
    <definedName name="FMK" localSheetId="35">#REF!</definedName>
    <definedName name="FMK" localSheetId="36">#REF!</definedName>
    <definedName name="FMK" localSheetId="37">#REF!</definedName>
    <definedName name="FMK" localSheetId="38">#REF!</definedName>
    <definedName name="FMK" localSheetId="39">#REF!</definedName>
    <definedName name="FMK" localSheetId="40">#REF!</definedName>
    <definedName name="FMK" localSheetId="41">#REF!</definedName>
    <definedName name="FMK" localSheetId="59">#REF!</definedName>
    <definedName name="FMK" localSheetId="60">#REF!</definedName>
    <definedName name="FMK" localSheetId="63">#REF!</definedName>
    <definedName name="FMK" localSheetId="64">#REF!</definedName>
    <definedName name="FMK" localSheetId="15">#REF!</definedName>
    <definedName name="FMK" localSheetId="67">#REF!</definedName>
    <definedName name="FMK" localSheetId="17">#REF!</definedName>
    <definedName name="FMK" localSheetId="82">#REF!</definedName>
    <definedName name="FMK" localSheetId="83">#REF!</definedName>
    <definedName name="FMK" localSheetId="84">#REF!</definedName>
    <definedName name="FMK" localSheetId="85">#REF!</definedName>
    <definedName name="FMK" localSheetId="86">#REF!</definedName>
    <definedName name="FMK" localSheetId="87">#REF!</definedName>
    <definedName name="FMK" localSheetId="90">#REF!</definedName>
    <definedName name="FMK" localSheetId="92">#REF!</definedName>
    <definedName name="FMK" localSheetId="93">#REF!</definedName>
    <definedName name="FMK" localSheetId="18">#REF!</definedName>
    <definedName name="FMK" localSheetId="98">#REF!</definedName>
    <definedName name="FMK" localSheetId="99">#REF!</definedName>
    <definedName name="FMK" localSheetId="102">#REF!</definedName>
    <definedName name="FMK" localSheetId="21">#REF!</definedName>
    <definedName name="FMK" localSheetId="24">#REF!</definedName>
    <definedName name="FMK" localSheetId="25">#REF!</definedName>
    <definedName name="FMK">#REF!</definedName>
    <definedName name="FODESEC" localSheetId="16">#REF!</definedName>
    <definedName name="FODESEC" localSheetId="34">#REF!</definedName>
    <definedName name="FODESEC" localSheetId="35">#REF!</definedName>
    <definedName name="FODESEC" localSheetId="36">#REF!</definedName>
    <definedName name="FODESEC" localSheetId="37">#REF!</definedName>
    <definedName name="FODESEC" localSheetId="38">#REF!</definedName>
    <definedName name="FODESEC" localSheetId="39">#REF!</definedName>
    <definedName name="FODESEC" localSheetId="59">#REF!</definedName>
    <definedName name="FODESEC" localSheetId="67">#REF!</definedName>
    <definedName name="FODESEC" localSheetId="17">#REF!</definedName>
    <definedName name="FODESEC" localSheetId="90">#REF!</definedName>
    <definedName name="FODESEC" localSheetId="92">#REF!</definedName>
    <definedName name="FODESEC" localSheetId="93">#REF!</definedName>
    <definedName name="FODESEC" localSheetId="98">#REF!</definedName>
    <definedName name="FODESEC">#REF!</definedName>
    <definedName name="FONDO_COMPENSADOR_DE_DESEQUILIBRIOS_FISCALES_PROVINCIALES" localSheetId="34">#REF!</definedName>
    <definedName name="FONDO_COMPENSADOR_DE_DESEQUILIBRIOS_FISCALES_PROVINCIALES" localSheetId="35">#REF!</definedName>
    <definedName name="FONDO_COMPENSADOR_DE_DESEQUILIBRIOS_FISCALES_PROVINCIALES" localSheetId="36">#REF!</definedName>
    <definedName name="FONDO_COMPENSADOR_DE_DESEQUILIBRIOS_FISCALES_PROVINCIALES" localSheetId="37">[4]C!$B$15:$N$15</definedName>
    <definedName name="FONDO_COMPENSADOR_DE_DESEQUILIBRIOS_FISCALES_PROVINCIALES" localSheetId="38">[4]C!$B$15:$N$15</definedName>
    <definedName name="FONDO_COMPENSADOR_DE_DESEQUILIBRIOS_FISCALES_PROVINCIALES" localSheetId="39">#REF!</definedName>
    <definedName name="FONDO_COMPENSADOR_DE_DESEQUILIBRIOS_FISCALES_PROVINCIALES" localSheetId="59">[4]C!$B$15:$N$15</definedName>
    <definedName name="FONDO_COMPENSADOR_DE_DESEQUILIBRIOS_FISCALES_PROVINCIALES" localSheetId="63">#REF!</definedName>
    <definedName name="FONDO_COMPENSADOR_DE_DESEQUILIBRIOS_FISCALES_PROVINCIALES" localSheetId="64">#REF!</definedName>
    <definedName name="FONDO_COMPENSADOR_DE_DESEQUILIBRIOS_FISCALES_PROVINCIALES" localSheetId="66">#REF!</definedName>
    <definedName name="FONDO_COMPENSADOR_DE_DESEQUILIBRIOS_FISCALES_PROVINCIALES" localSheetId="67">#REF!</definedName>
    <definedName name="FONDO_COMPENSADOR_DE_DESEQUILIBRIOS_FISCALES_PROVINCIALES" localSheetId="90">#REF!</definedName>
    <definedName name="FONDO_COMPENSADOR_DE_DESEQUILIBRIOS_FISCALES_PROVINCIALES" localSheetId="94">#REF!</definedName>
    <definedName name="FONDO_COMPENSADOR_DE_DESEQUILIBRIOS_FISCALES_PROVINCIALES">[4]C!$B$15:$N$15</definedName>
    <definedName name="FONDO_EDUCATIVO__LEY_N__23906_ART._3_Y_4" localSheetId="34">#REF!</definedName>
    <definedName name="FONDO_EDUCATIVO__LEY_N__23906_ART._3_Y_4" localSheetId="35">#REF!</definedName>
    <definedName name="FONDO_EDUCATIVO__LEY_N__23906_ART._3_Y_4" localSheetId="36">#REF!</definedName>
    <definedName name="FONDO_EDUCATIVO__LEY_N__23906_ART._3_Y_4" localSheetId="37">[4]C!$B$16:$N$16</definedName>
    <definedName name="FONDO_EDUCATIVO__LEY_N__23906_ART._3_Y_4" localSheetId="38">[4]C!$B$16:$N$16</definedName>
    <definedName name="FONDO_EDUCATIVO__LEY_N__23906_ART._3_Y_4" localSheetId="39">#REF!</definedName>
    <definedName name="FONDO_EDUCATIVO__LEY_N__23906_ART._3_Y_4" localSheetId="59">[4]C!$B$16:$N$16</definedName>
    <definedName name="FONDO_EDUCATIVO__LEY_N__23906_ART._3_Y_4" localSheetId="63">#REF!</definedName>
    <definedName name="FONDO_EDUCATIVO__LEY_N__23906_ART._3_Y_4" localSheetId="64">#REF!</definedName>
    <definedName name="FONDO_EDUCATIVO__LEY_N__23906_ART._3_Y_4" localSheetId="66">#REF!</definedName>
    <definedName name="FONDO_EDUCATIVO__LEY_N__23906_ART._3_Y_4" localSheetId="67">#REF!</definedName>
    <definedName name="FONDO_EDUCATIVO__LEY_N__23906_ART._3_Y_4" localSheetId="90">#REF!</definedName>
    <definedName name="FONDO_EDUCATIVO__LEY_N__23906_ART._3_Y_4" localSheetId="94">#REF!</definedName>
    <definedName name="FONDO_EDUCATIVO__LEY_N__23906_ART._3_Y_4">[4]C!$B$16:$N$16</definedName>
    <definedName name="FONDO_ESPECIAL_DE_DESARROLLO_ELECTRICO_DEL_INTERIOR__LEYES_NROS._23966_ART._19_Y_24065" localSheetId="34">#REF!</definedName>
    <definedName name="FONDO_ESPECIAL_DE_DESARROLLO_ELECTRICO_DEL_INTERIOR__LEYES_NROS._23966_ART._19_Y_24065" localSheetId="35">#REF!</definedName>
    <definedName name="FONDO_ESPECIAL_DE_DESARROLLO_ELECTRICO_DEL_INTERIOR__LEYES_NROS._23966_ART._19_Y_24065" localSheetId="36">#REF!</definedName>
    <definedName name="FONDO_ESPECIAL_DE_DESARROLLO_ELECTRICO_DEL_INTERIOR__LEYES_NROS._23966_ART._19_Y_24065" localSheetId="37">[4]C!$B$26:$N$26</definedName>
    <definedName name="FONDO_ESPECIAL_DE_DESARROLLO_ELECTRICO_DEL_INTERIOR__LEYES_NROS._23966_ART._19_Y_24065" localSheetId="38">[4]C!$B$26:$N$26</definedName>
    <definedName name="FONDO_ESPECIAL_DE_DESARROLLO_ELECTRICO_DEL_INTERIOR__LEYES_NROS._23966_ART._19_Y_24065" localSheetId="39">#REF!</definedName>
    <definedName name="FONDO_ESPECIAL_DE_DESARROLLO_ELECTRICO_DEL_INTERIOR__LEYES_NROS._23966_ART._19_Y_24065" localSheetId="59">[4]C!$B$26:$N$26</definedName>
    <definedName name="FONDO_ESPECIAL_DE_DESARROLLO_ELECTRICO_DEL_INTERIOR__LEYES_NROS._23966_ART._19_Y_24065" localSheetId="63">#REF!</definedName>
    <definedName name="FONDO_ESPECIAL_DE_DESARROLLO_ELECTRICO_DEL_INTERIOR__LEYES_NROS._23966_ART._19_Y_24065" localSheetId="64">#REF!</definedName>
    <definedName name="FONDO_ESPECIAL_DE_DESARROLLO_ELECTRICO_DEL_INTERIOR__LEYES_NROS._23966_ART._19_Y_24065" localSheetId="66">#REF!</definedName>
    <definedName name="FONDO_ESPECIAL_DE_DESARROLLO_ELECTRICO_DEL_INTERIOR__LEYES_NROS._23966_ART._19_Y_24065" localSheetId="67">#REF!</definedName>
    <definedName name="FONDO_ESPECIAL_DE_DESARROLLO_ELECTRICO_DEL_INTERIOR__LEYES_NROS._23966_ART._19_Y_24065" localSheetId="90">#REF!</definedName>
    <definedName name="FONDO_ESPECIAL_DE_DESARROLLO_ELECTRICO_DEL_INTERIOR__LEYES_NROS._23966_ART._19_Y_24065" localSheetId="94">#REF!</definedName>
    <definedName name="FONDO_ESPECIAL_DE_DESARROLLO_ELECTRICO_DEL_INTERIOR__LEYES_NROS._23966_ART._19_Y_24065">[4]C!$B$26:$N$26</definedName>
    <definedName name="FONDO_NACIONAL_DE_LA_VIVIENDA__LEY_N__23966_ART._18" localSheetId="34">#REF!</definedName>
    <definedName name="FONDO_NACIONAL_DE_LA_VIVIENDA__LEY_N__23966_ART._18" localSheetId="35">#REF!</definedName>
    <definedName name="FONDO_NACIONAL_DE_LA_VIVIENDA__LEY_N__23966_ART._18" localSheetId="36">#REF!</definedName>
    <definedName name="FONDO_NACIONAL_DE_LA_VIVIENDA__LEY_N__23966_ART._18" localSheetId="37">[4]C!$B$25:$N$25</definedName>
    <definedName name="FONDO_NACIONAL_DE_LA_VIVIENDA__LEY_N__23966_ART._18" localSheetId="38">[4]C!$B$25:$N$25</definedName>
    <definedName name="FONDO_NACIONAL_DE_LA_VIVIENDA__LEY_N__23966_ART._18" localSheetId="39">#REF!</definedName>
    <definedName name="FONDO_NACIONAL_DE_LA_VIVIENDA__LEY_N__23966_ART._18" localSheetId="59">[4]C!$B$25:$N$25</definedName>
    <definedName name="FONDO_NACIONAL_DE_LA_VIVIENDA__LEY_N__23966_ART._18" localSheetId="63">#REF!</definedName>
    <definedName name="FONDO_NACIONAL_DE_LA_VIVIENDA__LEY_N__23966_ART._18" localSheetId="64">#REF!</definedName>
    <definedName name="FONDO_NACIONAL_DE_LA_VIVIENDA__LEY_N__23966_ART._18" localSheetId="66">#REF!</definedName>
    <definedName name="FONDO_NACIONAL_DE_LA_VIVIENDA__LEY_N__23966_ART._18" localSheetId="67">#REF!</definedName>
    <definedName name="FONDO_NACIONAL_DE_LA_VIVIENDA__LEY_N__23966_ART._18" localSheetId="90">#REF!</definedName>
    <definedName name="FONDO_NACIONAL_DE_LA_VIVIENDA__LEY_N__23966_ART._18" localSheetId="94">#REF!</definedName>
    <definedName name="FONDO_NACIONAL_DE_LA_VIVIENDA__LEY_N__23966_ART._18">[4]C!$B$25:$N$25</definedName>
    <definedName name="Fondos" localSheetId="34">#REF!</definedName>
    <definedName name="Fondos" localSheetId="35">#REF!</definedName>
    <definedName name="Fondos" localSheetId="36">#REF!</definedName>
    <definedName name="Fondos" localSheetId="37">[88]Hoja5!$J$1:$U$44</definedName>
    <definedName name="Fondos" localSheetId="38">[88]Hoja5!$J$1:$U$44</definedName>
    <definedName name="Fondos" localSheetId="39">#REF!</definedName>
    <definedName name="Fondos" localSheetId="59">[88]Hoja5!$J$1:$U$44</definedName>
    <definedName name="Fondos" localSheetId="63">#REF!</definedName>
    <definedName name="Fondos" localSheetId="64">#REF!</definedName>
    <definedName name="Fondos" localSheetId="66">#REF!</definedName>
    <definedName name="Fondos" localSheetId="67">#REF!</definedName>
    <definedName name="Fondos" localSheetId="90">#REF!</definedName>
    <definedName name="Fondos" localSheetId="94">#REF!</definedName>
    <definedName name="Fondos">[88]Hoja5!$J$1:$U$44</definedName>
    <definedName name="FORMATO">#N/A</definedName>
    <definedName name="FRAMENO" localSheetId="16">#REF!</definedName>
    <definedName name="FRAMENO" localSheetId="19">#REF!</definedName>
    <definedName name="FRAMENO" localSheetId="20">#REF!</definedName>
    <definedName name="FRAMENO" localSheetId="22">#REF!</definedName>
    <definedName name="FRAMENO" localSheetId="26">#REF!</definedName>
    <definedName name="FRAMENO" localSheetId="103">#REF!</definedName>
    <definedName name="FRAMENO" localSheetId="31">#REF!</definedName>
    <definedName name="FRAMENO" localSheetId="34">#REF!</definedName>
    <definedName name="FRAMENO" localSheetId="35">#REF!</definedName>
    <definedName name="FRAMENO" localSheetId="36">#REF!</definedName>
    <definedName name="FRAMENO" localSheetId="37">#REF!</definedName>
    <definedName name="FRAMENO" localSheetId="38">#REF!</definedName>
    <definedName name="FRAMENO" localSheetId="39">#REF!</definedName>
    <definedName name="FRAMENO" localSheetId="49">#REF!</definedName>
    <definedName name="FRAMENO" localSheetId="53">#REF!</definedName>
    <definedName name="FRAMENO" localSheetId="55">#REF!</definedName>
    <definedName name="FRAMENO" localSheetId="59">#REF!</definedName>
    <definedName name="FRAMENO" localSheetId="60">#REF!</definedName>
    <definedName name="FRAMENO" localSheetId="63">#REF!</definedName>
    <definedName name="FRAMENO" localSheetId="64">#REF!</definedName>
    <definedName name="FRAMENO" localSheetId="15">#REF!</definedName>
    <definedName name="FRAMENO" localSheetId="67">#REF!</definedName>
    <definedName name="FRAMENO" localSheetId="17">#REF!</definedName>
    <definedName name="FRAMENO" localSheetId="82">#REF!</definedName>
    <definedName name="FRAMENO" localSheetId="83">#REF!</definedName>
    <definedName name="FRAMENO" localSheetId="84">#REF!</definedName>
    <definedName name="FRAMENO" localSheetId="85">#REF!</definedName>
    <definedName name="FRAMENO" localSheetId="86">#REF!</definedName>
    <definedName name="FRAMENO" localSheetId="90">#REF!</definedName>
    <definedName name="FRAMENO" localSheetId="92">#REF!</definedName>
    <definedName name="FRAMENO" localSheetId="93">#REF!</definedName>
    <definedName name="FRAMENO" localSheetId="18">#REF!</definedName>
    <definedName name="FRAMENO" localSheetId="98">#REF!</definedName>
    <definedName name="FRAMENO" localSheetId="99">#REF!</definedName>
    <definedName name="FRAMENO" localSheetId="102">#REF!</definedName>
    <definedName name="FRAMENO" localSheetId="21">#REF!</definedName>
    <definedName name="FRAMENO" localSheetId="24">#REF!</definedName>
    <definedName name="FRAMENO" localSheetId="25">#REF!</definedName>
    <definedName name="FRAMENO">#REF!</definedName>
    <definedName name="framework_macro" localSheetId="16">#REF!</definedName>
    <definedName name="framework_macro" localSheetId="22">#REF!</definedName>
    <definedName name="framework_macro" localSheetId="26">#REF!</definedName>
    <definedName name="framework_macro" localSheetId="31">#REF!</definedName>
    <definedName name="framework_macro" localSheetId="34">#REF!</definedName>
    <definedName name="framework_macro" localSheetId="35">#REF!</definedName>
    <definedName name="framework_macro" localSheetId="36">#REF!</definedName>
    <definedName name="framework_macro" localSheetId="37">#REF!</definedName>
    <definedName name="framework_macro" localSheetId="38">#REF!</definedName>
    <definedName name="framework_macro" localSheetId="39">#REF!</definedName>
    <definedName name="framework_macro" localSheetId="49">#REF!</definedName>
    <definedName name="framework_macro" localSheetId="53">#REF!</definedName>
    <definedName name="framework_macro" localSheetId="59">#REF!</definedName>
    <definedName name="framework_macro" localSheetId="60">#REF!</definedName>
    <definedName name="framework_macro" localSheetId="67">#REF!</definedName>
    <definedName name="framework_macro" localSheetId="17">#REF!</definedName>
    <definedName name="framework_macro" localSheetId="82">#REF!</definedName>
    <definedName name="framework_macro" localSheetId="83">#REF!</definedName>
    <definedName name="framework_macro" localSheetId="84">#REF!</definedName>
    <definedName name="framework_macro" localSheetId="85">#REF!</definedName>
    <definedName name="framework_macro" localSheetId="86">#REF!</definedName>
    <definedName name="framework_macro" localSheetId="90">#REF!</definedName>
    <definedName name="framework_macro" localSheetId="92">#REF!</definedName>
    <definedName name="framework_macro" localSheetId="93">#REF!</definedName>
    <definedName name="framework_macro" localSheetId="98">#REF!</definedName>
    <definedName name="framework_macro" localSheetId="99">#REF!</definedName>
    <definedName name="framework_macro" localSheetId="25">#REF!</definedName>
    <definedName name="framework_macro">#REF!</definedName>
    <definedName name="framework_macro_new" localSheetId="16">#REF!</definedName>
    <definedName name="framework_macro_new" localSheetId="22">#REF!</definedName>
    <definedName name="framework_macro_new" localSheetId="26">#REF!</definedName>
    <definedName name="framework_macro_new" localSheetId="31">#REF!</definedName>
    <definedName name="framework_macro_new" localSheetId="34">#REF!</definedName>
    <definedName name="framework_macro_new" localSheetId="35">#REF!</definedName>
    <definedName name="framework_macro_new" localSheetId="36">#REF!</definedName>
    <definedName name="framework_macro_new" localSheetId="37">#REF!</definedName>
    <definedName name="framework_macro_new" localSheetId="38">#REF!</definedName>
    <definedName name="framework_macro_new" localSheetId="39">#REF!</definedName>
    <definedName name="framework_macro_new" localSheetId="49">#REF!</definedName>
    <definedName name="framework_macro_new" localSheetId="53">#REF!</definedName>
    <definedName name="framework_macro_new" localSheetId="59">#REF!</definedName>
    <definedName name="framework_macro_new" localSheetId="60">#REF!</definedName>
    <definedName name="framework_macro_new" localSheetId="17">#REF!</definedName>
    <definedName name="framework_macro_new" localSheetId="82">#REF!</definedName>
    <definedName name="framework_macro_new" localSheetId="83">#REF!</definedName>
    <definedName name="framework_macro_new" localSheetId="84">#REF!</definedName>
    <definedName name="framework_macro_new" localSheetId="85">#REF!</definedName>
    <definedName name="framework_macro_new" localSheetId="86">#REF!</definedName>
    <definedName name="framework_macro_new" localSheetId="90">#REF!</definedName>
    <definedName name="framework_macro_new" localSheetId="92">#REF!</definedName>
    <definedName name="framework_macro_new" localSheetId="93">#REF!</definedName>
    <definedName name="framework_macro_new" localSheetId="98">#REF!</definedName>
    <definedName name="framework_macro_new" localSheetId="99">#REF!</definedName>
    <definedName name="framework_macro_new" localSheetId="25">#REF!</definedName>
    <definedName name="framework_macro_new">#REF!</definedName>
    <definedName name="framework_monetary" localSheetId="16">#REF!</definedName>
    <definedName name="framework_monetary" localSheetId="22">#REF!</definedName>
    <definedName name="framework_monetary" localSheetId="34">#REF!</definedName>
    <definedName name="framework_monetary" localSheetId="35">#REF!</definedName>
    <definedName name="framework_monetary" localSheetId="36">#REF!</definedName>
    <definedName name="framework_monetary" localSheetId="37">#REF!</definedName>
    <definedName name="framework_monetary" localSheetId="38">#REF!</definedName>
    <definedName name="framework_monetary" localSheetId="39">#REF!</definedName>
    <definedName name="framework_monetary" localSheetId="49">#REF!</definedName>
    <definedName name="framework_monetary" localSheetId="53">#REF!</definedName>
    <definedName name="framework_monetary" localSheetId="17">#REF!</definedName>
    <definedName name="framework_monetary" localSheetId="82">#REF!</definedName>
    <definedName name="framework_monetary" localSheetId="90">#REF!</definedName>
    <definedName name="framework_monetary" localSheetId="92">#REF!</definedName>
    <definedName name="framework_monetary" localSheetId="93">#REF!</definedName>
    <definedName name="framework_monetary" localSheetId="99">#REF!</definedName>
    <definedName name="framework_monetary">#REF!</definedName>
    <definedName name="FRAMEYES" localSheetId="16">#REF!</definedName>
    <definedName name="FRAMEYES" localSheetId="22">#REF!</definedName>
    <definedName name="FRAMEYES" localSheetId="34">#REF!</definedName>
    <definedName name="FRAMEYES" localSheetId="35">#REF!</definedName>
    <definedName name="FRAMEYES" localSheetId="36">#REF!</definedName>
    <definedName name="FRAMEYES" localSheetId="37">#REF!</definedName>
    <definedName name="FRAMEYES" localSheetId="38">#REF!</definedName>
    <definedName name="FRAMEYES" localSheetId="39">#REF!</definedName>
    <definedName name="FRAMEYES" localSheetId="49">#REF!</definedName>
    <definedName name="FRAMEYES" localSheetId="53">#REF!</definedName>
    <definedName name="FRAMEYES" localSheetId="17">#REF!</definedName>
    <definedName name="FRAMEYES" localSheetId="82">#REF!</definedName>
    <definedName name="FRAMEYES" localSheetId="90">#REF!</definedName>
    <definedName name="FRAMEYES" localSheetId="92">#REF!</definedName>
    <definedName name="FRAMEYES" localSheetId="93">#REF!</definedName>
    <definedName name="FRAMEYES" localSheetId="99">#REF!</definedName>
    <definedName name="FRAMEYES">#REF!</definedName>
    <definedName name="France_wt" localSheetId="34">#REF!</definedName>
    <definedName name="France_wt" localSheetId="35">#REF!</definedName>
    <definedName name="France_wt" localSheetId="36">#REF!</definedName>
    <definedName name="France_wt" localSheetId="37">'[78]OECD wgt'!$B$7</definedName>
    <definedName name="France_wt" localSheetId="38">'[78]OECD wgt'!$B$7</definedName>
    <definedName name="France_wt" localSheetId="39">#REF!</definedName>
    <definedName name="France_wt" localSheetId="59">'[78]OECD wgt'!$B$7</definedName>
    <definedName name="France_wt" localSheetId="63">#REF!</definedName>
    <definedName name="France_wt" localSheetId="64">#REF!</definedName>
    <definedName name="France_wt" localSheetId="66">#REF!</definedName>
    <definedName name="France_wt" localSheetId="67">#REF!</definedName>
    <definedName name="France_wt" localSheetId="90">#REF!</definedName>
    <definedName name="France_wt" localSheetId="94">#REF!</definedName>
    <definedName name="France_wt">'[78]OECD wgt'!$B$7</definedName>
    <definedName name="fre" localSheetId="16" hidden="1">{"Tab1",#N/A,FALSE,"P";"Tab2",#N/A,FALSE,"P"}</definedName>
    <definedName name="fre" localSheetId="19" hidden="1">{"Tab1",#N/A,FALSE,"P";"Tab2",#N/A,FALSE,"P"}</definedName>
    <definedName name="fre" localSheetId="20" hidden="1">{"Tab1",#N/A,FALSE,"P";"Tab2",#N/A,FALSE,"P"}</definedName>
    <definedName name="fre" localSheetId="22" hidden="1">{"Tab1",#N/A,FALSE,"P";"Tab2",#N/A,FALSE,"P"}</definedName>
    <definedName name="fre" localSheetId="23" hidden="1">{"Tab1",#N/A,FALSE,"P";"Tab2",#N/A,FALSE,"P"}</definedName>
    <definedName name="fre" localSheetId="26" hidden="1">{"Tab1",#N/A,FALSE,"P";"Tab2",#N/A,FALSE,"P"}</definedName>
    <definedName name="fre" localSheetId="27" hidden="1">{"Tab1",#N/A,FALSE,"P";"Tab2",#N/A,FALSE,"P"}</definedName>
    <definedName name="fre" localSheetId="103" hidden="1">{"Tab1",#N/A,FALSE,"P";"Tab2",#N/A,FALSE,"P"}</definedName>
    <definedName name="fre" localSheetId="29" hidden="1">{"Tab1",#N/A,FALSE,"P";"Tab2",#N/A,FALSE,"P"}</definedName>
    <definedName name="fre" localSheetId="28" hidden="1">{"Tab1",#N/A,FALSE,"P";"Tab2",#N/A,FALSE,"P"}</definedName>
    <definedName name="fre" localSheetId="31" hidden="1">{"Tab1",#N/A,FALSE,"P";"Tab2",#N/A,FALSE,"P"}</definedName>
    <definedName name="fre" localSheetId="34" hidden="1">{"Tab1",#N/A,FALSE,"P";"Tab2",#N/A,FALSE,"P"}</definedName>
    <definedName name="fre" localSheetId="35" hidden="1">{"Tab1",#N/A,FALSE,"P";"Tab2",#N/A,FALSE,"P"}</definedName>
    <definedName name="fre" localSheetId="36" hidden="1">{"Tab1",#N/A,FALSE,"P";"Tab2",#N/A,FALSE,"P"}</definedName>
    <definedName name="fre" localSheetId="37" hidden="1">{"Tab1",#N/A,FALSE,"P";"Tab2",#N/A,FALSE,"P"}</definedName>
    <definedName name="fre" localSheetId="38" hidden="1">{"Tab1",#N/A,FALSE,"P";"Tab2",#N/A,FALSE,"P"}</definedName>
    <definedName name="fre" localSheetId="39" hidden="1">{"Tab1",#N/A,FALSE,"P";"Tab2",#N/A,FALSE,"P"}</definedName>
    <definedName name="fre" localSheetId="2" hidden="1">{"Tab1",#N/A,FALSE,"P";"Tab2",#N/A,FALSE,"P"}</definedName>
    <definedName name="fre" localSheetId="40" hidden="1">{"Tab1",#N/A,FALSE,"P";"Tab2",#N/A,FALSE,"P"}</definedName>
    <definedName name="fre" localSheetId="41" hidden="1">{"Tab1",#N/A,FALSE,"P";"Tab2",#N/A,FALSE,"P"}</definedName>
    <definedName name="fre" localSheetId="42" hidden="1">{"Tab1",#N/A,FALSE,"P";"Tab2",#N/A,FALSE,"P"}</definedName>
    <definedName name="fre" localSheetId="43" hidden="1">{"Tab1",#N/A,FALSE,"P";"Tab2",#N/A,FALSE,"P"}</definedName>
    <definedName name="fre" localSheetId="44" hidden="1">{"Tab1",#N/A,FALSE,"P";"Tab2",#N/A,FALSE,"P"}</definedName>
    <definedName name="fre" localSheetId="59" hidden="1">{"Tab1",#N/A,FALSE,"P";"Tab2",#N/A,FALSE,"P"}</definedName>
    <definedName name="fre" localSheetId="60" hidden="1">{"Tab1",#N/A,FALSE,"P";"Tab2",#N/A,FALSE,"P"}</definedName>
    <definedName name="fre" localSheetId="63" hidden="1">{"Tab1",#N/A,FALSE,"P";"Tab2",#N/A,FALSE,"P"}</definedName>
    <definedName name="fre" localSheetId="64" hidden="1">{"Tab1",#N/A,FALSE,"P";"Tab2",#N/A,FALSE,"P"}</definedName>
    <definedName name="fre" localSheetId="15" hidden="1">{"Tab1",#N/A,FALSE,"P";"Tab2",#N/A,FALSE,"P"}</definedName>
    <definedName name="fre" localSheetId="66" hidden="1">{"Tab1",#N/A,FALSE,"P";"Tab2",#N/A,FALSE,"P"}</definedName>
    <definedName name="fre" localSheetId="67" hidden="1">{"Tab1",#N/A,FALSE,"P";"Tab2",#N/A,FALSE,"P"}</definedName>
    <definedName name="fre" localSheetId="17" hidden="1">{"Tab1",#N/A,FALSE,"P";"Tab2",#N/A,FALSE,"P"}</definedName>
    <definedName name="fre" localSheetId="82" hidden="1">{"Tab1",#N/A,FALSE,"P";"Tab2",#N/A,FALSE,"P"}</definedName>
    <definedName name="fre" localSheetId="83" hidden="1">{"Tab1",#N/A,FALSE,"P";"Tab2",#N/A,FALSE,"P"}</definedName>
    <definedName name="fre" localSheetId="84" hidden="1">{"Tab1",#N/A,FALSE,"P";"Tab2",#N/A,FALSE,"P"}</definedName>
    <definedName name="fre" localSheetId="85" hidden="1">{"Tab1",#N/A,FALSE,"P";"Tab2",#N/A,FALSE,"P"}</definedName>
    <definedName name="fre" localSheetId="86" hidden="1">{"Tab1",#N/A,FALSE,"P";"Tab2",#N/A,FALSE,"P"}</definedName>
    <definedName name="fre" localSheetId="87" hidden="1">{"Tab1",#N/A,FALSE,"P";"Tab2",#N/A,FALSE,"P"}</definedName>
    <definedName name="fre" localSheetId="90" hidden="1">{"Tab1",#N/A,FALSE,"P";"Tab2",#N/A,FALSE,"P"}</definedName>
    <definedName name="fre" localSheetId="92" hidden="1">{"Tab1",#N/A,FALSE,"P";"Tab2",#N/A,FALSE,"P"}</definedName>
    <definedName name="fre" localSheetId="93" hidden="1">{"Tab1",#N/A,FALSE,"P";"Tab2",#N/A,FALSE,"P"}</definedName>
    <definedName name="fre" localSheetId="18" hidden="1">{"Tab1",#N/A,FALSE,"P";"Tab2",#N/A,FALSE,"P"}</definedName>
    <definedName name="fre" localSheetId="94" hidden="1">{"Tab1",#N/A,FALSE,"P";"Tab2",#N/A,FALSE,"P"}</definedName>
    <definedName name="fre" localSheetId="95" hidden="1">{"Tab1",#N/A,FALSE,"P";"Tab2",#N/A,FALSE,"P"}</definedName>
    <definedName name="fre" localSheetId="98" hidden="1">{"Tab1",#N/A,FALSE,"P";"Tab2",#N/A,FALSE,"P"}</definedName>
    <definedName name="fre" localSheetId="99" hidden="1">{"Tab1",#N/A,FALSE,"P";"Tab2",#N/A,FALSE,"P"}</definedName>
    <definedName name="fre" localSheetId="101" hidden="1">{"Tab1",#N/A,FALSE,"P";"Tab2",#N/A,FALSE,"P"}</definedName>
    <definedName name="fre" localSheetId="102" hidden="1">{"Tab1",#N/A,FALSE,"P";"Tab2",#N/A,FALSE,"P"}</definedName>
    <definedName name="fre" localSheetId="21" hidden="1">{"Tab1",#N/A,FALSE,"P";"Tab2",#N/A,FALSE,"P"}</definedName>
    <definedName name="fre" localSheetId="24" hidden="1">{"Tab1",#N/A,FALSE,"P";"Tab2",#N/A,FALSE,"P"}</definedName>
    <definedName name="fre" localSheetId="25" hidden="1">{"Tab1",#N/A,FALSE,"P";"Tab2",#N/A,FALSE,"P"}</definedName>
    <definedName name="fre" localSheetId="96" hidden="1">{"Tab1",#N/A,FALSE,"P";"Tab2",#N/A,FALSE,"P"}</definedName>
    <definedName name="fre" localSheetId="97" hidden="1">{"Tab1",#N/A,FALSE,"P";"Tab2",#N/A,FALSE,"P"}</definedName>
    <definedName name="fre" hidden="1">{"Tab1",#N/A,FALSE,"P";"Tab2",#N/A,FALSE,"P"}</definedName>
    <definedName name="FRF" localSheetId="16">#REF!</definedName>
    <definedName name="FRF" localSheetId="19">#REF!</definedName>
    <definedName name="FRF" localSheetId="20">#REF!</definedName>
    <definedName name="FRF" localSheetId="22">#REF!</definedName>
    <definedName name="FRF" localSheetId="23">#REF!</definedName>
    <definedName name="FRF" localSheetId="34">#REF!</definedName>
    <definedName name="FRF" localSheetId="35">#REF!</definedName>
    <definedName name="FRF" localSheetId="36">#REF!</definedName>
    <definedName name="FRF" localSheetId="37">#REF!</definedName>
    <definedName name="FRF" localSheetId="38">#REF!</definedName>
    <definedName name="FRF" localSheetId="39">#REF!</definedName>
    <definedName name="FRF" localSheetId="59">#REF!</definedName>
    <definedName name="FRF" localSheetId="67">#REF!</definedName>
    <definedName name="FRF" localSheetId="17">#REF!</definedName>
    <definedName name="FRF" localSheetId="87">#REF!</definedName>
    <definedName name="FRF" localSheetId="90">#REF!</definedName>
    <definedName name="FRF" localSheetId="92">#REF!</definedName>
    <definedName name="FRF" localSheetId="93">#REF!</definedName>
    <definedName name="FRF" localSheetId="18">#REF!</definedName>
    <definedName name="FRF" localSheetId="98">#REF!</definedName>
    <definedName name="FRF" localSheetId="99">#REF!</definedName>
    <definedName name="FRF" localSheetId="21">#REF!</definedName>
    <definedName name="FRF" localSheetId="24">#REF!</definedName>
    <definedName name="FRF">#REF!</definedName>
    <definedName name="FRFEURO" localSheetId="16">#REF!</definedName>
    <definedName name="FRFEURO" localSheetId="19">#REF!</definedName>
    <definedName name="FRFEURO" localSheetId="20">#REF!</definedName>
    <definedName name="FRFEURO" localSheetId="22">#REF!</definedName>
    <definedName name="FRFEURO" localSheetId="26">#REF!</definedName>
    <definedName name="FRFEURO" localSheetId="27">#REF!</definedName>
    <definedName name="FRFEURO" localSheetId="103">#REF!</definedName>
    <definedName name="FRFEURO" localSheetId="31">#REF!</definedName>
    <definedName name="FRFEURO" localSheetId="34">#REF!</definedName>
    <definedName name="FRFEURO" localSheetId="35">#REF!</definedName>
    <definedName name="FRFEURO" localSheetId="36">#REF!</definedName>
    <definedName name="FRFEURO" localSheetId="37">#REF!</definedName>
    <definedName name="FRFEURO" localSheetId="38">#REF!</definedName>
    <definedName name="FRFEURO" localSheetId="39">#REF!</definedName>
    <definedName name="FRFEURO" localSheetId="40">#REF!</definedName>
    <definedName name="FRFEURO" localSheetId="41">#REF!</definedName>
    <definedName name="FRFEURO" localSheetId="59">#REF!</definedName>
    <definedName name="FRFEURO" localSheetId="60">#REF!</definedName>
    <definedName name="FRFEURO" localSheetId="63">#REF!</definedName>
    <definedName name="FRFEURO" localSheetId="64">#REF!</definedName>
    <definedName name="FRFEURO" localSheetId="15">#REF!</definedName>
    <definedName name="FRFEURO" localSheetId="67">#REF!</definedName>
    <definedName name="FRFEURO" localSheetId="17">#REF!</definedName>
    <definedName name="FRFEURO" localSheetId="82">#REF!</definedName>
    <definedName name="FRFEURO" localSheetId="83">#REF!</definedName>
    <definedName name="FRFEURO" localSheetId="84">#REF!</definedName>
    <definedName name="FRFEURO" localSheetId="85">#REF!</definedName>
    <definedName name="FRFEURO" localSheetId="86">#REF!</definedName>
    <definedName name="FRFEURO" localSheetId="87">#REF!</definedName>
    <definedName name="FRFEURO" localSheetId="90">#REF!</definedName>
    <definedName name="FRFEURO" localSheetId="92">#REF!</definedName>
    <definedName name="FRFEURO" localSheetId="93">#REF!</definedName>
    <definedName name="FRFEURO" localSheetId="18">#REF!</definedName>
    <definedName name="FRFEURO" localSheetId="98">#REF!</definedName>
    <definedName name="FRFEURO" localSheetId="99">#REF!</definedName>
    <definedName name="FRFEURO" localSheetId="102">#REF!</definedName>
    <definedName name="FRFEURO" localSheetId="21">#REF!</definedName>
    <definedName name="FRFEURO" localSheetId="24">#REF!</definedName>
    <definedName name="FRFEURO" localSheetId="25">#REF!</definedName>
    <definedName name="FRFEURO">#REF!</definedName>
    <definedName name="FS" localSheetId="16">#REF!</definedName>
    <definedName name="FS" localSheetId="22">#REF!</definedName>
    <definedName name="FS" localSheetId="26">#REF!</definedName>
    <definedName name="FS" localSheetId="27">#REF!</definedName>
    <definedName name="FS" localSheetId="31">#REF!</definedName>
    <definedName name="FS" localSheetId="34">#REF!</definedName>
    <definedName name="FS" localSheetId="35">#REF!</definedName>
    <definedName name="FS" localSheetId="36">#REF!</definedName>
    <definedName name="FS" localSheetId="37">#REF!</definedName>
    <definedName name="FS" localSheetId="38">#REF!</definedName>
    <definedName name="FS" localSheetId="39">#REF!</definedName>
    <definedName name="FS" localSheetId="40">#REF!</definedName>
    <definedName name="FS" localSheetId="41">#REF!</definedName>
    <definedName name="FS" localSheetId="59">#REF!</definedName>
    <definedName name="FS" localSheetId="60">#REF!</definedName>
    <definedName name="FS" localSheetId="63">#REF!</definedName>
    <definedName name="FS" localSheetId="67">#REF!</definedName>
    <definedName name="FS" localSheetId="17">#REF!</definedName>
    <definedName name="FS" localSheetId="82">#REF!</definedName>
    <definedName name="FS" localSheetId="83">#REF!</definedName>
    <definedName name="FS" localSheetId="84">#REF!</definedName>
    <definedName name="FS" localSheetId="85">#REF!</definedName>
    <definedName name="FS" localSheetId="86">#REF!</definedName>
    <definedName name="FS" localSheetId="87">#REF!</definedName>
    <definedName name="FS" localSheetId="90">#REF!</definedName>
    <definedName name="FS" localSheetId="92">#REF!</definedName>
    <definedName name="FS" localSheetId="93">#REF!</definedName>
    <definedName name="FS" localSheetId="98">#REF!</definedName>
    <definedName name="FS" localSheetId="99">#REF!</definedName>
    <definedName name="FS" localSheetId="25">#REF!</definedName>
    <definedName name="FS">#REF!</definedName>
    <definedName name="FS1A" localSheetId="16">#REF!</definedName>
    <definedName name="FS1A" localSheetId="22">#REF!</definedName>
    <definedName name="FS1A" localSheetId="26">#REF!</definedName>
    <definedName name="FS1A" localSheetId="27">#REF!</definedName>
    <definedName name="FS1A" localSheetId="31">#REF!</definedName>
    <definedName name="FS1A" localSheetId="34">#REF!</definedName>
    <definedName name="FS1A" localSheetId="35">#REF!</definedName>
    <definedName name="FS1A" localSheetId="36">#REF!</definedName>
    <definedName name="FS1A" localSheetId="37">#REF!</definedName>
    <definedName name="FS1A" localSheetId="38">#REF!</definedName>
    <definedName name="FS1A" localSheetId="39">#REF!</definedName>
    <definedName name="FS1A" localSheetId="40">#REF!</definedName>
    <definedName name="FS1A" localSheetId="41">#REF!</definedName>
    <definedName name="FS1A" localSheetId="60">#REF!</definedName>
    <definedName name="FS1A" localSheetId="63">#REF!</definedName>
    <definedName name="FS1A" localSheetId="67">#REF!</definedName>
    <definedName name="FS1A" localSheetId="17">#REF!</definedName>
    <definedName name="FS1A" localSheetId="82">#REF!</definedName>
    <definedName name="FS1A" localSheetId="83">#REF!</definedName>
    <definedName name="FS1A" localSheetId="84">#REF!</definedName>
    <definedName name="FS1A" localSheetId="85">#REF!</definedName>
    <definedName name="FS1A" localSheetId="86">#REF!</definedName>
    <definedName name="FS1A" localSheetId="87">#REF!</definedName>
    <definedName name="FS1A" localSheetId="90">#REF!</definedName>
    <definedName name="FS1A" localSheetId="92">#REF!</definedName>
    <definedName name="FS1A" localSheetId="93">#REF!</definedName>
    <definedName name="FS1A" localSheetId="99">#REF!</definedName>
    <definedName name="FS1A" localSheetId="25">#REF!</definedName>
    <definedName name="FS1A">#REF!</definedName>
    <definedName name="fsdfsd" localSheetId="26" hidden="1">#REF!</definedName>
    <definedName name="fsdfsd" localSheetId="103" hidden="1">[126]C!#REF!</definedName>
    <definedName name="fsdfsd" localSheetId="31" hidden="1">[126]C!#REF!</definedName>
    <definedName name="fsdfsd" localSheetId="34" hidden="1">#REF!</definedName>
    <definedName name="fsdfsd" localSheetId="35" hidden="1">#REF!</definedName>
    <definedName name="fsdfsd" localSheetId="36" hidden="1">[126]C!#REF!</definedName>
    <definedName name="fsdfsd" localSheetId="37" hidden="1">[126]C!#REF!</definedName>
    <definedName name="fsdfsd" localSheetId="38" hidden="1">[126]C!#REF!</definedName>
    <definedName name="fsdfsd" localSheetId="39" hidden="1">#REF!</definedName>
    <definedName name="fsdfsd" localSheetId="40" hidden="1">#REF!</definedName>
    <definedName name="fsdfsd" localSheetId="41" hidden="1">#REF!</definedName>
    <definedName name="fsdfsd" localSheetId="59" hidden="1">[126]C!#REF!</definedName>
    <definedName name="fsdfsd" localSheetId="60" hidden="1">[126]C!#REF!</definedName>
    <definedName name="fsdfsd" localSheetId="63" hidden="1">[126]C!#REF!</definedName>
    <definedName name="fsdfsd" localSheetId="64" hidden="1">#REF!</definedName>
    <definedName name="fsdfsd" localSheetId="66" hidden="1">#REF!</definedName>
    <definedName name="fsdfsd" localSheetId="67" hidden="1">[126]C!#REF!</definedName>
    <definedName name="fsdfsd" localSheetId="83" hidden="1">[126]C!#REF!</definedName>
    <definedName name="fsdfsd" localSheetId="84" hidden="1">[126]C!#REF!</definedName>
    <definedName name="fsdfsd" localSheetId="85" hidden="1">[126]C!#REF!</definedName>
    <definedName name="fsdfsd" localSheetId="86" hidden="1">[126]C!#REF!</definedName>
    <definedName name="fsdfsd" localSheetId="87" hidden="1">[126]C!#REF!</definedName>
    <definedName name="fsdfsd" localSheetId="90" hidden="1">[126]C!#REF!</definedName>
    <definedName name="fsdfsd" localSheetId="94" hidden="1">#REF!</definedName>
    <definedName name="fsdfsd" localSheetId="99" hidden="1">[126]C!#REF!</definedName>
    <definedName name="fsdfsd" localSheetId="25" hidden="1">#REF!</definedName>
    <definedName name="fsdfsd" hidden="1">[126]C!#REF!</definedName>
    <definedName name="fsdsdfa" localSheetId="26" hidden="1">#REF!</definedName>
    <definedName name="fsdsdfa" localSheetId="103" hidden="1">'[111]Fax a enviar'!#REF!</definedName>
    <definedName name="fsdsdfa" localSheetId="31" hidden="1">'[111]Fax a enviar'!#REF!</definedName>
    <definedName name="fsdsdfa" localSheetId="34" hidden="1">#REF!</definedName>
    <definedName name="fsdsdfa" localSheetId="35" hidden="1">#REF!</definedName>
    <definedName name="fsdsdfa" localSheetId="36" hidden="1">'[111]Fax a enviar'!#REF!</definedName>
    <definedName name="fsdsdfa" localSheetId="37" hidden="1">'[111]Fax a enviar'!#REF!</definedName>
    <definedName name="fsdsdfa" localSheetId="38" hidden="1">'[111]Fax a enviar'!#REF!</definedName>
    <definedName name="fsdsdfa" localSheetId="39" hidden="1">#REF!</definedName>
    <definedName name="fsdsdfa" localSheetId="40" hidden="1">#REF!</definedName>
    <definedName name="fsdsdfa" localSheetId="41" hidden="1">#REF!</definedName>
    <definedName name="fsdsdfa" localSheetId="59" hidden="1">'[111]Fax a enviar'!#REF!</definedName>
    <definedName name="fsdsdfa" localSheetId="60" hidden="1">'[111]Fax a enviar'!#REF!</definedName>
    <definedName name="fsdsdfa" localSheetId="63" hidden="1">'[111]Fax a enviar'!#REF!</definedName>
    <definedName name="fsdsdfa" localSheetId="64" hidden="1">#REF!</definedName>
    <definedName name="fsdsdfa" localSheetId="66" hidden="1">#REF!</definedName>
    <definedName name="fsdsdfa" localSheetId="67" hidden="1">'[111]Fax a enviar'!#REF!</definedName>
    <definedName name="fsdsdfa" localSheetId="83" hidden="1">'[111]Fax a enviar'!#REF!</definedName>
    <definedName name="fsdsdfa" localSheetId="84" hidden="1">'[111]Fax a enviar'!#REF!</definedName>
    <definedName name="fsdsdfa" localSheetId="85" hidden="1">'[111]Fax a enviar'!#REF!</definedName>
    <definedName name="fsdsdfa" localSheetId="86" hidden="1">'[111]Fax a enviar'!#REF!</definedName>
    <definedName name="fsdsdfa" localSheetId="87" hidden="1">'[111]Fax a enviar'!#REF!</definedName>
    <definedName name="fsdsdfa" localSheetId="90" hidden="1">'[111]Fax a enviar'!#REF!</definedName>
    <definedName name="fsdsdfa" localSheetId="94" hidden="1">#REF!</definedName>
    <definedName name="fsdsdfa" localSheetId="99" hidden="1">'[111]Fax a enviar'!#REF!</definedName>
    <definedName name="fsdsdfa" localSheetId="25" hidden="1">#REF!</definedName>
    <definedName name="fsdsdfa" hidden="1">'[111]Fax a enviar'!#REF!</definedName>
    <definedName name="FT" localSheetId="16">#REF!</definedName>
    <definedName name="FT" localSheetId="19">#REF!</definedName>
    <definedName name="FT" localSheetId="20">#REF!</definedName>
    <definedName name="FT" localSheetId="22">#REF!</definedName>
    <definedName name="FT" localSheetId="26">#REF!</definedName>
    <definedName name="FT" localSheetId="27">#REF!</definedName>
    <definedName name="FT" localSheetId="103">#REF!</definedName>
    <definedName name="FT" localSheetId="31">#REF!</definedName>
    <definedName name="FT" localSheetId="34">#REF!</definedName>
    <definedName name="FT" localSheetId="35">#REF!</definedName>
    <definedName name="FT" localSheetId="36">#REF!</definedName>
    <definedName name="FT" localSheetId="37">#REF!</definedName>
    <definedName name="FT" localSheetId="38">#REF!</definedName>
    <definedName name="FT" localSheetId="39">#REF!</definedName>
    <definedName name="FT" localSheetId="40">#REF!</definedName>
    <definedName name="FT" localSheetId="41">#REF!</definedName>
    <definedName name="FT" localSheetId="59">#REF!</definedName>
    <definedName name="FT" localSheetId="60">#REF!</definedName>
    <definedName name="FT" localSheetId="63">#REF!</definedName>
    <definedName name="FT" localSheetId="64">#REF!</definedName>
    <definedName name="FT" localSheetId="15">#REF!</definedName>
    <definedName name="FT" localSheetId="67">#REF!</definedName>
    <definedName name="FT" localSheetId="17">#REF!</definedName>
    <definedName name="FT" localSheetId="82">#REF!</definedName>
    <definedName name="FT" localSheetId="83">#REF!</definedName>
    <definedName name="FT" localSheetId="84">#REF!</definedName>
    <definedName name="FT" localSheetId="85">#REF!</definedName>
    <definedName name="FT" localSheetId="86">#REF!</definedName>
    <definedName name="FT" localSheetId="87">#REF!</definedName>
    <definedName name="FT" localSheetId="90">#REF!</definedName>
    <definedName name="FT" localSheetId="92">#REF!</definedName>
    <definedName name="FT" localSheetId="93">#REF!</definedName>
    <definedName name="FT" localSheetId="18">#REF!</definedName>
    <definedName name="FT" localSheetId="98">#REF!</definedName>
    <definedName name="FT" localSheetId="99">#REF!</definedName>
    <definedName name="FT" localSheetId="102">#REF!</definedName>
    <definedName name="FT" localSheetId="21">#REF!</definedName>
    <definedName name="FT" localSheetId="24">#REF!</definedName>
    <definedName name="FT" localSheetId="25">#REF!</definedName>
    <definedName name="FT">#REF!</definedName>
    <definedName name="FT1A" localSheetId="16">#REF!</definedName>
    <definedName name="FT1A" localSheetId="22">#REF!</definedName>
    <definedName name="FT1A" localSheetId="26">#REF!</definedName>
    <definedName name="FT1A" localSheetId="27">#REF!</definedName>
    <definedName name="FT1A" localSheetId="31">#REF!</definedName>
    <definedName name="FT1A" localSheetId="34">#REF!</definedName>
    <definedName name="FT1A" localSheetId="35">#REF!</definedName>
    <definedName name="FT1A" localSheetId="36">#REF!</definedName>
    <definedName name="FT1A" localSheetId="37">#REF!</definedName>
    <definedName name="FT1A" localSheetId="38">#REF!</definedName>
    <definedName name="FT1A" localSheetId="39">#REF!</definedName>
    <definedName name="FT1A" localSheetId="40">#REF!</definedName>
    <definedName name="FT1A" localSheetId="41">#REF!</definedName>
    <definedName name="FT1A" localSheetId="59">#REF!</definedName>
    <definedName name="FT1A" localSheetId="60">#REF!</definedName>
    <definedName name="FT1A" localSheetId="67">#REF!</definedName>
    <definedName name="FT1A" localSheetId="17">#REF!</definedName>
    <definedName name="FT1A" localSheetId="82">#REF!</definedName>
    <definedName name="FT1A" localSheetId="83">#REF!</definedName>
    <definedName name="FT1A" localSheetId="84">#REF!</definedName>
    <definedName name="FT1A" localSheetId="85">#REF!</definedName>
    <definedName name="FT1A" localSheetId="86">#REF!</definedName>
    <definedName name="FT1A" localSheetId="87">#REF!</definedName>
    <definedName name="FT1A" localSheetId="90">#REF!</definedName>
    <definedName name="FT1A" localSheetId="92">#REF!</definedName>
    <definedName name="FT1A" localSheetId="93">#REF!</definedName>
    <definedName name="FT1A" localSheetId="98">#REF!</definedName>
    <definedName name="FT1A" localSheetId="99">#REF!</definedName>
    <definedName name="FT1A" localSheetId="25">#REF!</definedName>
    <definedName name="FT1A">#REF!</definedName>
    <definedName name="ftaref" localSheetId="16">#REF!</definedName>
    <definedName name="ftaref" localSheetId="34">#REF!</definedName>
    <definedName name="ftaref" localSheetId="35">#REF!</definedName>
    <definedName name="ftaref" localSheetId="36">#REF!</definedName>
    <definedName name="ftaref" localSheetId="37">#REF!</definedName>
    <definedName name="ftaref" localSheetId="38">#REF!</definedName>
    <definedName name="ftaref" localSheetId="39">#REF!</definedName>
    <definedName name="ftaref" localSheetId="59">#REF!</definedName>
    <definedName name="ftaref" localSheetId="17">#REF!</definedName>
    <definedName name="ftaref" localSheetId="90">#REF!</definedName>
    <definedName name="ftaref" localSheetId="92">#REF!</definedName>
    <definedName name="ftaref" localSheetId="93">#REF!</definedName>
    <definedName name="ftaref" localSheetId="98">#REF!</definedName>
    <definedName name="ftaref">#REF!</definedName>
    <definedName name="ftconf" localSheetId="16">#REF!</definedName>
    <definedName name="ftconf" localSheetId="34">#REF!</definedName>
    <definedName name="ftconf" localSheetId="35">#REF!</definedName>
    <definedName name="ftconf" localSheetId="36">#REF!</definedName>
    <definedName name="ftconf" localSheetId="37">#REF!</definedName>
    <definedName name="ftconf" localSheetId="38">#REF!</definedName>
    <definedName name="ftconf" localSheetId="39">#REF!</definedName>
    <definedName name="ftconf" localSheetId="17">#REF!</definedName>
    <definedName name="ftconf" localSheetId="90">#REF!</definedName>
    <definedName name="ftconf" localSheetId="92">#REF!</definedName>
    <definedName name="ftconf" localSheetId="93">#REF!</definedName>
    <definedName name="ftconf">#REF!</definedName>
    <definedName name="ftima" localSheetId="16">#REF!</definedName>
    <definedName name="ftima" localSheetId="34">#REF!</definedName>
    <definedName name="ftima" localSheetId="35">#REF!</definedName>
    <definedName name="ftima" localSheetId="36">#REF!</definedName>
    <definedName name="ftima" localSheetId="37">#REF!</definedName>
    <definedName name="ftima" localSheetId="38">#REF!</definedName>
    <definedName name="ftima" localSheetId="39">#REF!</definedName>
    <definedName name="ftima" localSheetId="17">#REF!</definedName>
    <definedName name="ftima" localSheetId="90">#REF!</definedName>
    <definedName name="ftima" localSheetId="92">#REF!</definedName>
    <definedName name="ftima" localSheetId="93">#REF!</definedName>
    <definedName name="ftima">#REF!</definedName>
    <definedName name="ftimaf" localSheetId="16">#REF!</definedName>
    <definedName name="ftimaf" localSheetId="34">#REF!</definedName>
    <definedName name="ftimaf" localSheetId="35">#REF!</definedName>
    <definedName name="ftimaf" localSheetId="36">#REF!</definedName>
    <definedName name="ftimaf" localSheetId="37">#REF!</definedName>
    <definedName name="ftimaf" localSheetId="38">#REF!</definedName>
    <definedName name="ftimaf" localSheetId="39">#REF!</definedName>
    <definedName name="ftimaf" localSheetId="17">#REF!</definedName>
    <definedName name="ftimaf" localSheetId="90">#REF!</definedName>
    <definedName name="ftimaf" localSheetId="92">#REF!</definedName>
    <definedName name="ftimaf" localSheetId="93">#REF!</definedName>
    <definedName name="ftimaf">#REF!</definedName>
    <definedName name="ftr" localSheetId="16" hidden="1">{"Riqfin97",#N/A,FALSE,"Tran";"Riqfinpro",#N/A,FALSE,"Tran"}</definedName>
    <definedName name="ftr" localSheetId="19" hidden="1">{"Riqfin97",#N/A,FALSE,"Tran";"Riqfinpro",#N/A,FALSE,"Tran"}</definedName>
    <definedName name="ftr" localSheetId="20" hidden="1">{"Riqfin97",#N/A,FALSE,"Tran";"Riqfinpro",#N/A,FALSE,"Tran"}</definedName>
    <definedName name="ftr" localSheetId="22" hidden="1">{"Riqfin97",#N/A,FALSE,"Tran";"Riqfinpro",#N/A,FALSE,"Tran"}</definedName>
    <definedName name="ftr" localSheetId="23" hidden="1">{"Riqfin97",#N/A,FALSE,"Tran";"Riqfinpro",#N/A,FALSE,"Tran"}</definedName>
    <definedName name="ftr" localSheetId="26" hidden="1">{"Riqfin97",#N/A,FALSE,"Tran";"Riqfinpro",#N/A,FALSE,"Tran"}</definedName>
    <definedName name="ftr" localSheetId="27" hidden="1">{"Riqfin97",#N/A,FALSE,"Tran";"Riqfinpro",#N/A,FALSE,"Tran"}</definedName>
    <definedName name="ftr" localSheetId="103" hidden="1">{"Riqfin97",#N/A,FALSE,"Tran";"Riqfinpro",#N/A,FALSE,"Tran"}</definedName>
    <definedName name="ftr" localSheetId="29" hidden="1">{"Riqfin97",#N/A,FALSE,"Tran";"Riqfinpro",#N/A,FALSE,"Tran"}</definedName>
    <definedName name="ftr" localSheetId="28" hidden="1">{"Riqfin97",#N/A,FALSE,"Tran";"Riqfinpro",#N/A,FALSE,"Tran"}</definedName>
    <definedName name="ftr" localSheetId="31" hidden="1">{"Riqfin97",#N/A,FALSE,"Tran";"Riqfinpro",#N/A,FALSE,"Tran"}</definedName>
    <definedName name="ftr" localSheetId="34" hidden="1">{"Riqfin97",#N/A,FALSE,"Tran";"Riqfinpro",#N/A,FALSE,"Tran"}</definedName>
    <definedName name="ftr" localSheetId="35" hidden="1">{"Riqfin97",#N/A,FALSE,"Tran";"Riqfinpro",#N/A,FALSE,"Tran"}</definedName>
    <definedName name="ftr" localSheetId="36" hidden="1">{"Riqfin97",#N/A,FALSE,"Tran";"Riqfinpro",#N/A,FALSE,"Tran"}</definedName>
    <definedName name="ftr" localSheetId="37" hidden="1">{"Riqfin97",#N/A,FALSE,"Tran";"Riqfinpro",#N/A,FALSE,"Tran"}</definedName>
    <definedName name="ftr" localSheetId="38" hidden="1">{"Riqfin97",#N/A,FALSE,"Tran";"Riqfinpro",#N/A,FALSE,"Tran"}</definedName>
    <definedName name="ftr" localSheetId="39" hidden="1">{"Riqfin97",#N/A,FALSE,"Tran";"Riqfinpro",#N/A,FALSE,"Tran"}</definedName>
    <definedName name="ftr" localSheetId="2" hidden="1">{"Riqfin97",#N/A,FALSE,"Tran";"Riqfinpro",#N/A,FALSE,"Tran"}</definedName>
    <definedName name="ftr" localSheetId="40" hidden="1">{"Riqfin97",#N/A,FALSE,"Tran";"Riqfinpro",#N/A,FALSE,"Tran"}</definedName>
    <definedName name="ftr" localSheetId="41" hidden="1">{"Riqfin97",#N/A,FALSE,"Tran";"Riqfinpro",#N/A,FALSE,"Tran"}</definedName>
    <definedName name="ftr" localSheetId="42" hidden="1">{"Riqfin97",#N/A,FALSE,"Tran";"Riqfinpro",#N/A,FALSE,"Tran"}</definedName>
    <definedName name="ftr" localSheetId="43" hidden="1">{"Riqfin97",#N/A,FALSE,"Tran";"Riqfinpro",#N/A,FALSE,"Tran"}</definedName>
    <definedName name="ftr" localSheetId="44" hidden="1">{"Riqfin97",#N/A,FALSE,"Tran";"Riqfinpro",#N/A,FALSE,"Tran"}</definedName>
    <definedName name="ftr" localSheetId="59" hidden="1">{"Riqfin97",#N/A,FALSE,"Tran";"Riqfinpro",#N/A,FALSE,"Tran"}</definedName>
    <definedName name="ftr" localSheetId="60" hidden="1">{"Riqfin97",#N/A,FALSE,"Tran";"Riqfinpro",#N/A,FALSE,"Tran"}</definedName>
    <definedName name="ftr" localSheetId="63" hidden="1">{"Riqfin97",#N/A,FALSE,"Tran";"Riqfinpro",#N/A,FALSE,"Tran"}</definedName>
    <definedName name="ftr" localSheetId="64" hidden="1">{"Riqfin97",#N/A,FALSE,"Tran";"Riqfinpro",#N/A,FALSE,"Tran"}</definedName>
    <definedName name="ftr" localSheetId="15" hidden="1">{"Riqfin97",#N/A,FALSE,"Tran";"Riqfinpro",#N/A,FALSE,"Tran"}</definedName>
    <definedName name="ftr" localSheetId="66" hidden="1">{"Riqfin97",#N/A,FALSE,"Tran";"Riqfinpro",#N/A,FALSE,"Tran"}</definedName>
    <definedName name="ftr" localSheetId="67" hidden="1">{"Riqfin97",#N/A,FALSE,"Tran";"Riqfinpro",#N/A,FALSE,"Tran"}</definedName>
    <definedName name="ftr" localSheetId="17" hidden="1">{"Riqfin97",#N/A,FALSE,"Tran";"Riqfinpro",#N/A,FALSE,"Tran"}</definedName>
    <definedName name="ftr" localSheetId="82" hidden="1">{"Riqfin97",#N/A,FALSE,"Tran";"Riqfinpro",#N/A,FALSE,"Tran"}</definedName>
    <definedName name="ftr" localSheetId="83" hidden="1">{"Riqfin97",#N/A,FALSE,"Tran";"Riqfinpro",#N/A,FALSE,"Tran"}</definedName>
    <definedName name="ftr" localSheetId="84" hidden="1">{"Riqfin97",#N/A,FALSE,"Tran";"Riqfinpro",#N/A,FALSE,"Tran"}</definedName>
    <definedName name="ftr" localSheetId="85" hidden="1">{"Riqfin97",#N/A,FALSE,"Tran";"Riqfinpro",#N/A,FALSE,"Tran"}</definedName>
    <definedName name="ftr" localSheetId="86" hidden="1">{"Riqfin97",#N/A,FALSE,"Tran";"Riqfinpro",#N/A,FALSE,"Tran"}</definedName>
    <definedName name="ftr" localSheetId="87" hidden="1">{"Riqfin97",#N/A,FALSE,"Tran";"Riqfinpro",#N/A,FALSE,"Tran"}</definedName>
    <definedName name="ftr" localSheetId="90" hidden="1">{"Riqfin97",#N/A,FALSE,"Tran";"Riqfinpro",#N/A,FALSE,"Tran"}</definedName>
    <definedName name="ftr" localSheetId="92" hidden="1">{"Riqfin97",#N/A,FALSE,"Tran";"Riqfinpro",#N/A,FALSE,"Tran"}</definedName>
    <definedName name="ftr" localSheetId="93" hidden="1">{"Riqfin97",#N/A,FALSE,"Tran";"Riqfinpro",#N/A,FALSE,"Tran"}</definedName>
    <definedName name="ftr" localSheetId="18" hidden="1">{"Riqfin97",#N/A,FALSE,"Tran";"Riqfinpro",#N/A,FALSE,"Tran"}</definedName>
    <definedName name="ftr" localSheetId="94" hidden="1">{"Riqfin97",#N/A,FALSE,"Tran";"Riqfinpro",#N/A,FALSE,"Tran"}</definedName>
    <definedName name="ftr" localSheetId="95" hidden="1">{"Riqfin97",#N/A,FALSE,"Tran";"Riqfinpro",#N/A,FALSE,"Tran"}</definedName>
    <definedName name="ftr" localSheetId="98" hidden="1">{"Riqfin97",#N/A,FALSE,"Tran";"Riqfinpro",#N/A,FALSE,"Tran"}</definedName>
    <definedName name="ftr" localSheetId="99" hidden="1">{"Riqfin97",#N/A,FALSE,"Tran";"Riqfinpro",#N/A,FALSE,"Tran"}</definedName>
    <definedName name="ftr" localSheetId="101" hidden="1">{"Riqfin97",#N/A,FALSE,"Tran";"Riqfinpro",#N/A,FALSE,"Tran"}</definedName>
    <definedName name="ftr" localSheetId="102" hidden="1">{"Riqfin97",#N/A,FALSE,"Tran";"Riqfinpro",#N/A,FALSE,"Tran"}</definedName>
    <definedName name="ftr" localSheetId="21" hidden="1">{"Riqfin97",#N/A,FALSE,"Tran";"Riqfinpro",#N/A,FALSE,"Tran"}</definedName>
    <definedName name="ftr" localSheetId="24" hidden="1">{"Riqfin97",#N/A,FALSE,"Tran";"Riqfinpro",#N/A,FALSE,"Tran"}</definedName>
    <definedName name="ftr" localSheetId="25" hidden="1">{"Riqfin97",#N/A,FALSE,"Tran";"Riqfinpro",#N/A,FALSE,"Tran"}</definedName>
    <definedName name="ftr" localSheetId="96" hidden="1">{"Riqfin97",#N/A,FALSE,"Tran";"Riqfinpro",#N/A,FALSE,"Tran"}</definedName>
    <definedName name="ftr" localSheetId="97" hidden="1">{"Riqfin97",#N/A,FALSE,"Tran";"Riqfinpro",#N/A,FALSE,"Tran"}</definedName>
    <definedName name="ftr" hidden="1">{"Riqfin97",#N/A,FALSE,"Tran";"Riqfinpro",#N/A,FALSE,"Tran"}</definedName>
    <definedName name="fty" localSheetId="16" hidden="1">{"Riqfin97",#N/A,FALSE,"Tran";"Riqfinpro",#N/A,FALSE,"Tran"}</definedName>
    <definedName name="fty" localSheetId="19" hidden="1">{"Riqfin97",#N/A,FALSE,"Tran";"Riqfinpro",#N/A,FALSE,"Tran"}</definedName>
    <definedName name="fty" localSheetId="20" hidden="1">{"Riqfin97",#N/A,FALSE,"Tran";"Riqfinpro",#N/A,FALSE,"Tran"}</definedName>
    <definedName name="fty" localSheetId="22" hidden="1">{"Riqfin97",#N/A,FALSE,"Tran";"Riqfinpro",#N/A,FALSE,"Tran"}</definedName>
    <definedName name="fty" localSheetId="23" hidden="1">{"Riqfin97",#N/A,FALSE,"Tran";"Riqfinpro",#N/A,FALSE,"Tran"}</definedName>
    <definedName name="fty" localSheetId="26" hidden="1">{"Riqfin97",#N/A,FALSE,"Tran";"Riqfinpro",#N/A,FALSE,"Tran"}</definedName>
    <definedName name="fty" localSheetId="27" hidden="1">{"Riqfin97",#N/A,FALSE,"Tran";"Riqfinpro",#N/A,FALSE,"Tran"}</definedName>
    <definedName name="fty" localSheetId="103" hidden="1">{"Riqfin97",#N/A,FALSE,"Tran";"Riqfinpro",#N/A,FALSE,"Tran"}</definedName>
    <definedName name="fty" localSheetId="29" hidden="1">{"Riqfin97",#N/A,FALSE,"Tran";"Riqfinpro",#N/A,FALSE,"Tran"}</definedName>
    <definedName name="fty" localSheetId="28" hidden="1">{"Riqfin97",#N/A,FALSE,"Tran";"Riqfinpro",#N/A,FALSE,"Tran"}</definedName>
    <definedName name="fty" localSheetId="31" hidden="1">{"Riqfin97",#N/A,FALSE,"Tran";"Riqfinpro",#N/A,FALSE,"Tran"}</definedName>
    <definedName name="fty" localSheetId="34" hidden="1">{"Riqfin97",#N/A,FALSE,"Tran";"Riqfinpro",#N/A,FALSE,"Tran"}</definedName>
    <definedName name="fty" localSheetId="35" hidden="1">{"Riqfin97",#N/A,FALSE,"Tran";"Riqfinpro",#N/A,FALSE,"Tran"}</definedName>
    <definedName name="fty" localSheetId="36" hidden="1">{"Riqfin97",#N/A,FALSE,"Tran";"Riqfinpro",#N/A,FALSE,"Tran"}</definedName>
    <definedName name="fty" localSheetId="37" hidden="1">{"Riqfin97",#N/A,FALSE,"Tran";"Riqfinpro",#N/A,FALSE,"Tran"}</definedName>
    <definedName name="fty" localSheetId="38" hidden="1">{"Riqfin97",#N/A,FALSE,"Tran";"Riqfinpro",#N/A,FALSE,"Tran"}</definedName>
    <definedName name="fty" localSheetId="39" hidden="1">{"Riqfin97",#N/A,FALSE,"Tran";"Riqfinpro",#N/A,FALSE,"Tran"}</definedName>
    <definedName name="fty" localSheetId="2" hidden="1">{"Riqfin97",#N/A,FALSE,"Tran";"Riqfinpro",#N/A,FALSE,"Tran"}</definedName>
    <definedName name="fty" localSheetId="40" hidden="1">{"Riqfin97",#N/A,FALSE,"Tran";"Riqfinpro",#N/A,FALSE,"Tran"}</definedName>
    <definedName name="fty" localSheetId="41" hidden="1">{"Riqfin97",#N/A,FALSE,"Tran";"Riqfinpro",#N/A,FALSE,"Tran"}</definedName>
    <definedName name="fty" localSheetId="42" hidden="1">{"Riqfin97",#N/A,FALSE,"Tran";"Riqfinpro",#N/A,FALSE,"Tran"}</definedName>
    <definedName name="fty" localSheetId="43" hidden="1">{"Riqfin97",#N/A,FALSE,"Tran";"Riqfinpro",#N/A,FALSE,"Tran"}</definedName>
    <definedName name="fty" localSheetId="44" hidden="1">{"Riqfin97",#N/A,FALSE,"Tran";"Riqfinpro",#N/A,FALSE,"Tran"}</definedName>
    <definedName name="fty" localSheetId="59" hidden="1">{"Riqfin97",#N/A,FALSE,"Tran";"Riqfinpro",#N/A,FALSE,"Tran"}</definedName>
    <definedName name="fty" localSheetId="60" hidden="1">{"Riqfin97",#N/A,FALSE,"Tran";"Riqfinpro",#N/A,FALSE,"Tran"}</definedName>
    <definedName name="fty" localSheetId="63" hidden="1">{"Riqfin97",#N/A,FALSE,"Tran";"Riqfinpro",#N/A,FALSE,"Tran"}</definedName>
    <definedName name="fty" localSheetId="64" hidden="1">{"Riqfin97",#N/A,FALSE,"Tran";"Riqfinpro",#N/A,FALSE,"Tran"}</definedName>
    <definedName name="fty" localSheetId="15" hidden="1">{"Riqfin97",#N/A,FALSE,"Tran";"Riqfinpro",#N/A,FALSE,"Tran"}</definedName>
    <definedName name="fty" localSheetId="66" hidden="1">{"Riqfin97",#N/A,FALSE,"Tran";"Riqfinpro",#N/A,FALSE,"Tran"}</definedName>
    <definedName name="fty" localSheetId="67" hidden="1">{"Riqfin97",#N/A,FALSE,"Tran";"Riqfinpro",#N/A,FALSE,"Tran"}</definedName>
    <definedName name="fty" localSheetId="17" hidden="1">{"Riqfin97",#N/A,FALSE,"Tran";"Riqfinpro",#N/A,FALSE,"Tran"}</definedName>
    <definedName name="fty" localSheetId="82" hidden="1">{"Riqfin97",#N/A,FALSE,"Tran";"Riqfinpro",#N/A,FALSE,"Tran"}</definedName>
    <definedName name="fty" localSheetId="83" hidden="1">{"Riqfin97",#N/A,FALSE,"Tran";"Riqfinpro",#N/A,FALSE,"Tran"}</definedName>
    <definedName name="fty" localSheetId="84" hidden="1">{"Riqfin97",#N/A,FALSE,"Tran";"Riqfinpro",#N/A,FALSE,"Tran"}</definedName>
    <definedName name="fty" localSheetId="85" hidden="1">{"Riqfin97",#N/A,FALSE,"Tran";"Riqfinpro",#N/A,FALSE,"Tran"}</definedName>
    <definedName name="fty" localSheetId="86" hidden="1">{"Riqfin97",#N/A,FALSE,"Tran";"Riqfinpro",#N/A,FALSE,"Tran"}</definedName>
    <definedName name="fty" localSheetId="87" hidden="1">{"Riqfin97",#N/A,FALSE,"Tran";"Riqfinpro",#N/A,FALSE,"Tran"}</definedName>
    <definedName name="fty" localSheetId="90" hidden="1">{"Riqfin97",#N/A,FALSE,"Tran";"Riqfinpro",#N/A,FALSE,"Tran"}</definedName>
    <definedName name="fty" localSheetId="92" hidden="1">{"Riqfin97",#N/A,FALSE,"Tran";"Riqfinpro",#N/A,FALSE,"Tran"}</definedName>
    <definedName name="fty" localSheetId="93" hidden="1">{"Riqfin97",#N/A,FALSE,"Tran";"Riqfinpro",#N/A,FALSE,"Tran"}</definedName>
    <definedName name="fty" localSheetId="18" hidden="1">{"Riqfin97",#N/A,FALSE,"Tran";"Riqfinpro",#N/A,FALSE,"Tran"}</definedName>
    <definedName name="fty" localSheetId="94" hidden="1">{"Riqfin97",#N/A,FALSE,"Tran";"Riqfinpro",#N/A,FALSE,"Tran"}</definedName>
    <definedName name="fty" localSheetId="95" hidden="1">{"Riqfin97",#N/A,FALSE,"Tran";"Riqfinpro",#N/A,FALSE,"Tran"}</definedName>
    <definedName name="fty" localSheetId="98" hidden="1">{"Riqfin97",#N/A,FALSE,"Tran";"Riqfinpro",#N/A,FALSE,"Tran"}</definedName>
    <definedName name="fty" localSheetId="99" hidden="1">{"Riqfin97",#N/A,FALSE,"Tran";"Riqfinpro",#N/A,FALSE,"Tran"}</definedName>
    <definedName name="fty" localSheetId="101" hidden="1">{"Riqfin97",#N/A,FALSE,"Tran";"Riqfinpro",#N/A,FALSE,"Tran"}</definedName>
    <definedName name="fty" localSheetId="102" hidden="1">{"Riqfin97",#N/A,FALSE,"Tran";"Riqfinpro",#N/A,FALSE,"Tran"}</definedName>
    <definedName name="fty" localSheetId="21" hidden="1">{"Riqfin97",#N/A,FALSE,"Tran";"Riqfinpro",#N/A,FALSE,"Tran"}</definedName>
    <definedName name="fty" localSheetId="24" hidden="1">{"Riqfin97",#N/A,FALSE,"Tran";"Riqfinpro",#N/A,FALSE,"Tran"}</definedName>
    <definedName name="fty" localSheetId="25" hidden="1">{"Riqfin97",#N/A,FALSE,"Tran";"Riqfinpro",#N/A,FALSE,"Tran"}</definedName>
    <definedName name="fty" localSheetId="96" hidden="1">{"Riqfin97",#N/A,FALSE,"Tran";"Riqfinpro",#N/A,FALSE,"Tran"}</definedName>
    <definedName name="fty" localSheetId="97" hidden="1">{"Riqfin97",#N/A,FALSE,"Tran";"Riqfinpro",#N/A,FALSE,"Tran"}</definedName>
    <definedName name="fty" hidden="1">{"Riqfin97",#N/A,FALSE,"Tran";"Riqfinpro",#N/A,FALSE,"Tran"}</definedName>
    <definedName name="FUENTE" localSheetId="16">#REF!</definedName>
    <definedName name="FUENTE" localSheetId="19">#REF!</definedName>
    <definedName name="FUENTE" localSheetId="20">#REF!</definedName>
    <definedName name="FUENTE" localSheetId="22">#REF!</definedName>
    <definedName name="FUENTE" localSheetId="26">#REF!</definedName>
    <definedName name="FUENTE" localSheetId="27">#REF!</definedName>
    <definedName name="FUENTE" localSheetId="103">#REF!</definedName>
    <definedName name="FUENTE" localSheetId="31">#REF!</definedName>
    <definedName name="FUENTE" localSheetId="32">#REF!</definedName>
    <definedName name="FUENTE" localSheetId="33">#REF!</definedName>
    <definedName name="FUENTE" localSheetId="34">#REF!</definedName>
    <definedName name="FUENTE" localSheetId="35">#REF!</definedName>
    <definedName name="FUENTE" localSheetId="36">#REF!</definedName>
    <definedName name="FUENTE" localSheetId="37">#REF!</definedName>
    <definedName name="FUENTE" localSheetId="38">#REF!</definedName>
    <definedName name="FUENTE" localSheetId="39">#REF!</definedName>
    <definedName name="FUENTE" localSheetId="40">#REF!</definedName>
    <definedName name="FUENTE" localSheetId="41">#REF!</definedName>
    <definedName name="FUENTE" localSheetId="49">#REF!</definedName>
    <definedName name="FUENTE" localSheetId="51">#REF!</definedName>
    <definedName name="FUENTE" localSheetId="52">#REF!</definedName>
    <definedName name="FUENTE" localSheetId="53">#REF!</definedName>
    <definedName name="FUENTE" localSheetId="59">#REF!</definedName>
    <definedName name="FUENTE" localSheetId="60">#REF!</definedName>
    <definedName name="FUENTE" localSheetId="63">#REF!</definedName>
    <definedName name="FUENTE" localSheetId="64">#REF!</definedName>
    <definedName name="FUENTE" localSheetId="15">#REF!</definedName>
    <definedName name="FUENTE" localSheetId="67">#REF!</definedName>
    <definedName name="FUENTE" localSheetId="17">#REF!</definedName>
    <definedName name="FUENTE" localSheetId="82">#REF!</definedName>
    <definedName name="FUENTE" localSheetId="83">#REF!</definedName>
    <definedName name="FUENTE" localSheetId="84">#REF!</definedName>
    <definedName name="FUENTE" localSheetId="85">#REF!</definedName>
    <definedName name="FUENTE" localSheetId="86">#REF!</definedName>
    <definedName name="FUENTE" localSheetId="87">#REF!</definedName>
    <definedName name="FUENTE" localSheetId="90">#REF!</definedName>
    <definedName name="FUENTE" localSheetId="92">#REF!</definedName>
    <definedName name="FUENTE" localSheetId="93">#REF!</definedName>
    <definedName name="FUENTE" localSheetId="18">#REF!</definedName>
    <definedName name="FUENTE" localSheetId="98">#REF!</definedName>
    <definedName name="FUENTE" localSheetId="99">#REF!</definedName>
    <definedName name="FUENTE" localSheetId="102">#REF!</definedName>
    <definedName name="FUENTE" localSheetId="21">#REF!</definedName>
    <definedName name="FUENTE" localSheetId="24">#REF!</definedName>
    <definedName name="FUENTE" localSheetId="25">#REF!</definedName>
    <definedName name="FUENTE">#REF!</definedName>
    <definedName name="fuente1" localSheetId="16">#REF!</definedName>
    <definedName name="fuente1" localSheetId="22">#REF!</definedName>
    <definedName name="fuente1" localSheetId="26">#REF!</definedName>
    <definedName name="fuente1" localSheetId="27">#REF!</definedName>
    <definedName name="fuente1" localSheetId="31">#REF!</definedName>
    <definedName name="fuente1" localSheetId="32">#REF!</definedName>
    <definedName name="fuente1" localSheetId="33">#REF!</definedName>
    <definedName name="fuente1" localSheetId="34">#REF!</definedName>
    <definedName name="fuente1" localSheetId="35">#REF!</definedName>
    <definedName name="fuente1" localSheetId="36">#REF!</definedName>
    <definedName name="fuente1" localSheetId="37">#REF!</definedName>
    <definedName name="fuente1" localSheetId="38">#REF!</definedName>
    <definedName name="fuente1" localSheetId="39">#REF!</definedName>
    <definedName name="fuente1" localSheetId="40">#REF!</definedName>
    <definedName name="fuente1" localSheetId="41">#REF!</definedName>
    <definedName name="fuente1" localSheetId="49">#REF!</definedName>
    <definedName name="fuente1" localSheetId="53">#REF!</definedName>
    <definedName name="fuente1" localSheetId="59">#REF!</definedName>
    <definedName name="fuente1" localSheetId="60">#REF!</definedName>
    <definedName name="fuente1" localSheetId="63">#REF!</definedName>
    <definedName name="fuente1" localSheetId="67">#REF!</definedName>
    <definedName name="fuente1" localSheetId="17">#REF!</definedName>
    <definedName name="fuente1" localSheetId="82">#REF!</definedName>
    <definedName name="fuente1" localSheetId="83">#REF!</definedName>
    <definedName name="fuente1" localSheetId="84">#REF!</definedName>
    <definedName name="fuente1" localSheetId="85">#REF!</definedName>
    <definedName name="fuente1" localSheetId="86">#REF!</definedName>
    <definedName name="fuente1" localSheetId="87">#REF!</definedName>
    <definedName name="fuente1" localSheetId="90">#REF!</definedName>
    <definedName name="fuente1" localSheetId="92">#REF!</definedName>
    <definedName name="fuente1" localSheetId="93">#REF!</definedName>
    <definedName name="fuente1" localSheetId="98">#REF!</definedName>
    <definedName name="fuente1" localSheetId="99">#REF!</definedName>
    <definedName name="fuente1" localSheetId="25">#REF!</definedName>
    <definedName name="fuente1">#REF!</definedName>
    <definedName name="FUENTE2" localSheetId="16">#REF!</definedName>
    <definedName name="FUENTE2" localSheetId="22">#REF!</definedName>
    <definedName name="FUENTE2" localSheetId="26">#REF!</definedName>
    <definedName name="FUENTE2" localSheetId="31">#REF!</definedName>
    <definedName name="FUENTE2" localSheetId="34">#REF!</definedName>
    <definedName name="FUENTE2" localSheetId="35">#REF!</definedName>
    <definedName name="FUENTE2" localSheetId="36">#REF!</definedName>
    <definedName name="FUENTE2" localSheetId="37">#REF!</definedName>
    <definedName name="FUENTE2" localSheetId="38">#REF!</definedName>
    <definedName name="FUENTE2" localSheetId="39">#REF!</definedName>
    <definedName name="FUENTE2" localSheetId="59">#REF!</definedName>
    <definedName name="FUENTE2" localSheetId="60">#REF!</definedName>
    <definedName name="FUENTE2" localSheetId="63">#REF!</definedName>
    <definedName name="FUENTE2" localSheetId="67">#REF!</definedName>
    <definedName name="FUENTE2" localSheetId="17">#REF!</definedName>
    <definedName name="FUENTE2" localSheetId="82">#REF!</definedName>
    <definedName name="FUENTE2" localSheetId="83">#REF!</definedName>
    <definedName name="FUENTE2" localSheetId="84">#REF!</definedName>
    <definedName name="FUENTE2" localSheetId="85">#REF!</definedName>
    <definedName name="FUENTE2" localSheetId="86">#REF!</definedName>
    <definedName name="FUENTE2" localSheetId="90">#REF!</definedName>
    <definedName name="FUENTE2" localSheetId="92">#REF!</definedName>
    <definedName name="FUENTE2" localSheetId="93">#REF!</definedName>
    <definedName name="FUENTE2" localSheetId="98">#REF!</definedName>
    <definedName name="FUENTE2" localSheetId="99">#REF!</definedName>
    <definedName name="FUENTE2">#REF!</definedName>
    <definedName name="Fuentes" localSheetId="16">#REF!</definedName>
    <definedName name="Fuentes" localSheetId="22">#REF!</definedName>
    <definedName name="Fuentes" localSheetId="34">#REF!</definedName>
    <definedName name="Fuentes" localSheetId="35">#REF!</definedName>
    <definedName name="Fuentes" localSheetId="36">#REF!</definedName>
    <definedName name="Fuentes" localSheetId="37">#REF!</definedName>
    <definedName name="Fuentes" localSheetId="38">#REF!</definedName>
    <definedName name="Fuentes" localSheetId="39">#REF!</definedName>
    <definedName name="Fuentes" localSheetId="49">#REF!</definedName>
    <definedName name="Fuentes" localSheetId="53">#REF!</definedName>
    <definedName name="Fuentes" localSheetId="17">#REF!</definedName>
    <definedName name="Fuentes" localSheetId="82">#REF!</definedName>
    <definedName name="Fuentes" localSheetId="90">#REF!</definedName>
    <definedName name="Fuentes" localSheetId="92">#REF!</definedName>
    <definedName name="Fuentes" localSheetId="93">#REF!</definedName>
    <definedName name="Fuentes" localSheetId="99">#REF!</definedName>
    <definedName name="Fuentes">#REF!</definedName>
    <definedName name="fx" localSheetId="16">#REF!</definedName>
    <definedName name="fx" localSheetId="22">#REF!</definedName>
    <definedName name="fx" localSheetId="27">#REF!</definedName>
    <definedName name="fx" localSheetId="34">#REF!</definedName>
    <definedName name="fx" localSheetId="35">#REF!</definedName>
    <definedName name="fx" localSheetId="36">#REF!</definedName>
    <definedName name="fx" localSheetId="37">#REF!</definedName>
    <definedName name="fx" localSheetId="38">#REF!</definedName>
    <definedName name="fx" localSheetId="39">#REF!</definedName>
    <definedName name="fx" localSheetId="40">#REF!</definedName>
    <definedName name="fx" localSheetId="41">#REF!</definedName>
    <definedName name="fx" localSheetId="17">#REF!</definedName>
    <definedName name="fx" localSheetId="82">#REF!</definedName>
    <definedName name="fx" localSheetId="87">#REF!</definedName>
    <definedName name="fx" localSheetId="90">#REF!</definedName>
    <definedName name="fx" localSheetId="92">#REF!</definedName>
    <definedName name="fx" localSheetId="93">#REF!</definedName>
    <definedName name="fx" localSheetId="99">#REF!</definedName>
    <definedName name="fx" localSheetId="25">#REF!</definedName>
    <definedName name="fx">#REF!</definedName>
    <definedName name="FX98IGP" localSheetId="16">#REF!</definedName>
    <definedName name="FX98IGP" localSheetId="34">#REF!</definedName>
    <definedName name="FX98IGP" localSheetId="35">#REF!</definedName>
    <definedName name="FX98IGP" localSheetId="36">#REF!</definedName>
    <definedName name="FX98IGP" localSheetId="37">#REF!</definedName>
    <definedName name="FX98IGP" localSheetId="38">#REF!</definedName>
    <definedName name="FX98IGP" localSheetId="39">#REF!</definedName>
    <definedName name="FX98IGP" localSheetId="17">#REF!</definedName>
    <definedName name="FX98IGP" localSheetId="90">#REF!</definedName>
    <definedName name="FX98IGP" localSheetId="92">#REF!</definedName>
    <definedName name="FX98IGP" localSheetId="93">#REF!</definedName>
    <definedName name="FX98IGP">#REF!</definedName>
    <definedName name="FX98RE" localSheetId="16">#REF!</definedName>
    <definedName name="FX98RE" localSheetId="34">#REF!</definedName>
    <definedName name="FX98RE" localSheetId="35">#REF!</definedName>
    <definedName name="FX98RE" localSheetId="36">#REF!</definedName>
    <definedName name="FX98RE" localSheetId="37">#REF!</definedName>
    <definedName name="FX98RE" localSheetId="38">#REF!</definedName>
    <definedName name="FX98RE" localSheetId="39">#REF!</definedName>
    <definedName name="FX98RE" localSheetId="17">#REF!</definedName>
    <definedName name="FX98RE" localSheetId="90">#REF!</definedName>
    <definedName name="FX98RE" localSheetId="92">#REF!</definedName>
    <definedName name="FX98RE" localSheetId="93">#REF!</definedName>
    <definedName name="FX98RE">#REF!</definedName>
    <definedName name="FX99RE" localSheetId="16">#REF!</definedName>
    <definedName name="FX99RE" localSheetId="34">#REF!</definedName>
    <definedName name="FX99RE" localSheetId="35">#REF!</definedName>
    <definedName name="FX99RE" localSheetId="36">#REF!</definedName>
    <definedName name="FX99RE" localSheetId="37">#REF!</definedName>
    <definedName name="FX99RE" localSheetId="38">#REF!</definedName>
    <definedName name="FX99RE" localSheetId="39">#REF!</definedName>
    <definedName name="FX99RE" localSheetId="17">#REF!</definedName>
    <definedName name="FX99RE" localSheetId="90">#REF!</definedName>
    <definedName name="FX99RE" localSheetId="92">#REF!</definedName>
    <definedName name="FX99RE" localSheetId="93">#REF!</definedName>
    <definedName name="FX99RE">#REF!</definedName>
    <definedName name="G" localSheetId="16" hidden="1">{"Main Economic Indicators",#N/A,FALSE,"C"}</definedName>
    <definedName name="G" localSheetId="19" hidden="1">{"Main Economic Indicators",#N/A,FALSE,"C"}</definedName>
    <definedName name="G" localSheetId="20" hidden="1">{"Main Economic Indicators",#N/A,FALSE,"C"}</definedName>
    <definedName name="G" localSheetId="22" hidden="1">{"Main Economic Indicators",#N/A,FALSE,"C"}</definedName>
    <definedName name="G" localSheetId="23" hidden="1">{"Main Economic Indicators",#N/A,FALSE,"C"}</definedName>
    <definedName name="G" localSheetId="26" hidden="1">{"Main Economic Indicators",#N/A,FALSE,"C"}</definedName>
    <definedName name="G" localSheetId="27" hidden="1">{"Main Economic Indicators",#N/A,FALSE,"C"}</definedName>
    <definedName name="G" localSheetId="103" hidden="1">{"Main Economic Indicators",#N/A,FALSE,"C"}</definedName>
    <definedName name="G" localSheetId="29" hidden="1">{"Main Economic Indicators",#N/A,FALSE,"C"}</definedName>
    <definedName name="G" localSheetId="28" hidden="1">{"Main Economic Indicators",#N/A,FALSE,"C"}</definedName>
    <definedName name="G" localSheetId="31" hidden="1">{"Main Economic Indicators",#N/A,FALSE,"C"}</definedName>
    <definedName name="G" localSheetId="34" hidden="1">{"Main Economic Indicators",#N/A,FALSE,"C"}</definedName>
    <definedName name="G" localSheetId="35" hidden="1">{"Main Economic Indicators",#N/A,FALSE,"C"}</definedName>
    <definedName name="G" localSheetId="36" hidden="1">{"Main Economic Indicators",#N/A,FALSE,"C"}</definedName>
    <definedName name="G" localSheetId="37" hidden="1">{"Main Economic Indicators",#N/A,FALSE,"C"}</definedName>
    <definedName name="G" localSheetId="38" hidden="1">{"Main Economic Indicators",#N/A,FALSE,"C"}</definedName>
    <definedName name="G" localSheetId="39" hidden="1">{"Main Economic Indicators",#N/A,FALSE,"C"}</definedName>
    <definedName name="G" localSheetId="2" hidden="1">{"Main Economic Indicators",#N/A,FALSE,"C"}</definedName>
    <definedName name="G" localSheetId="40" hidden="1">{"Main Economic Indicators",#N/A,FALSE,"C"}</definedName>
    <definedName name="G" localSheetId="41" hidden="1">{"Main Economic Indicators",#N/A,FALSE,"C"}</definedName>
    <definedName name="G" localSheetId="42" hidden="1">{"Main Economic Indicators",#N/A,FALSE,"C"}</definedName>
    <definedName name="G" localSheetId="43" hidden="1">{"Main Economic Indicators",#N/A,FALSE,"C"}</definedName>
    <definedName name="G" localSheetId="44" hidden="1">{"Main Economic Indicators",#N/A,FALSE,"C"}</definedName>
    <definedName name="G" localSheetId="59" hidden="1">{"Main Economic Indicators",#N/A,FALSE,"C"}</definedName>
    <definedName name="G" localSheetId="60" hidden="1">{"Main Economic Indicators",#N/A,FALSE,"C"}</definedName>
    <definedName name="G" localSheetId="63" hidden="1">{"Main Economic Indicators",#N/A,FALSE,"C"}</definedName>
    <definedName name="G" localSheetId="64" hidden="1">{"Main Economic Indicators",#N/A,FALSE,"C"}</definedName>
    <definedName name="G" localSheetId="15" hidden="1">{"Main Economic Indicators",#N/A,FALSE,"C"}</definedName>
    <definedName name="G" localSheetId="66" hidden="1">{"Main Economic Indicators",#N/A,FALSE,"C"}</definedName>
    <definedName name="G" localSheetId="67" hidden="1">{"Main Economic Indicators",#N/A,FALSE,"C"}</definedName>
    <definedName name="G" localSheetId="17" hidden="1">{"Main Economic Indicators",#N/A,FALSE,"C"}</definedName>
    <definedName name="G" localSheetId="82" hidden="1">{"Main Economic Indicators",#N/A,FALSE,"C"}</definedName>
    <definedName name="G" localSheetId="83" hidden="1">{"Main Economic Indicators",#N/A,FALSE,"C"}</definedName>
    <definedName name="G" localSheetId="84" hidden="1">{"Main Economic Indicators",#N/A,FALSE,"C"}</definedName>
    <definedName name="G" localSheetId="85" hidden="1">{"Main Economic Indicators",#N/A,FALSE,"C"}</definedName>
    <definedName name="G" localSheetId="86" hidden="1">{"Main Economic Indicators",#N/A,FALSE,"C"}</definedName>
    <definedName name="G" localSheetId="87" hidden="1">{"Main Economic Indicators",#N/A,FALSE,"C"}</definedName>
    <definedName name="G" localSheetId="90" hidden="1">{"Main Economic Indicators",#N/A,FALSE,"C"}</definedName>
    <definedName name="G" localSheetId="92" hidden="1">{"Main Economic Indicators",#N/A,FALSE,"C"}</definedName>
    <definedName name="G" localSheetId="93" hidden="1">{"Main Economic Indicators",#N/A,FALSE,"C"}</definedName>
    <definedName name="G" localSheetId="18" hidden="1">{"Main Economic Indicators",#N/A,FALSE,"C"}</definedName>
    <definedName name="G" localSheetId="94" hidden="1">{"Main Economic Indicators",#N/A,FALSE,"C"}</definedName>
    <definedName name="G" localSheetId="95" hidden="1">{"Main Economic Indicators",#N/A,FALSE,"C"}</definedName>
    <definedName name="G" localSheetId="98" hidden="1">{"Main Economic Indicators",#N/A,FALSE,"C"}</definedName>
    <definedName name="G" localSheetId="99" hidden="1">{"Main Economic Indicators",#N/A,FALSE,"C"}</definedName>
    <definedName name="G" localSheetId="101" hidden="1">{"Main Economic Indicators",#N/A,FALSE,"C"}</definedName>
    <definedName name="G" localSheetId="102" hidden="1">{"Main Economic Indicators",#N/A,FALSE,"C"}</definedName>
    <definedName name="G" localSheetId="21" hidden="1">{"Main Economic Indicators",#N/A,FALSE,"C"}</definedName>
    <definedName name="G" localSheetId="24" hidden="1">{"Main Economic Indicators",#N/A,FALSE,"C"}</definedName>
    <definedName name="G" localSheetId="25" hidden="1">{"Main Economic Indicators",#N/A,FALSE,"C"}</definedName>
    <definedName name="G" localSheetId="96" hidden="1">{"Main Economic Indicators",#N/A,FALSE,"C"}</definedName>
    <definedName name="G" localSheetId="97" hidden="1">{"Main Economic Indicators",#N/A,FALSE,"C"}</definedName>
    <definedName name="G" hidden="1">{"Main Economic Indicators",#N/A,FALSE,"C"}</definedName>
    <definedName name="g1std" localSheetId="16">#REF!</definedName>
    <definedName name="g1std" localSheetId="19">#REF!</definedName>
    <definedName name="g1std" localSheetId="20">#REF!</definedName>
    <definedName name="g1std" localSheetId="22">#REF!</definedName>
    <definedName name="g1std" localSheetId="23">#REF!</definedName>
    <definedName name="g1std" localSheetId="34">#REF!</definedName>
    <definedName name="g1std" localSheetId="35">#REF!</definedName>
    <definedName name="g1std" localSheetId="36">#REF!</definedName>
    <definedName name="g1std" localSheetId="37">#REF!</definedName>
    <definedName name="g1std" localSheetId="38">#REF!</definedName>
    <definedName name="g1std" localSheetId="39">#REF!</definedName>
    <definedName name="g1std" localSheetId="59">#REF!</definedName>
    <definedName name="g1std" localSheetId="67">#REF!</definedName>
    <definedName name="g1std" localSheetId="17">#REF!</definedName>
    <definedName name="g1std" localSheetId="87">#REF!</definedName>
    <definedName name="g1std" localSheetId="90">#REF!</definedName>
    <definedName name="g1std" localSheetId="92">#REF!</definedName>
    <definedName name="g1std" localSheetId="93">#REF!</definedName>
    <definedName name="g1std" localSheetId="18">#REF!</definedName>
    <definedName name="g1std" localSheetId="98">#REF!</definedName>
    <definedName name="g1std" localSheetId="99">#REF!</definedName>
    <definedName name="g1std" localSheetId="21">#REF!</definedName>
    <definedName name="g1std" localSheetId="24">#REF!</definedName>
    <definedName name="g1std">#REF!</definedName>
    <definedName name="g2std" localSheetId="16">#REF!</definedName>
    <definedName name="g2std" localSheetId="19">#REF!</definedName>
    <definedName name="g2std" localSheetId="20">#REF!</definedName>
    <definedName name="g2std" localSheetId="22">#REF!</definedName>
    <definedName name="g2std" localSheetId="23">#REF!</definedName>
    <definedName name="g2std" localSheetId="34">#REF!</definedName>
    <definedName name="g2std" localSheetId="35">#REF!</definedName>
    <definedName name="g2std" localSheetId="36">#REF!</definedName>
    <definedName name="g2std" localSheetId="37">#REF!</definedName>
    <definedName name="g2std" localSheetId="38">#REF!</definedName>
    <definedName name="g2std" localSheetId="39">#REF!</definedName>
    <definedName name="g2std" localSheetId="59">#REF!</definedName>
    <definedName name="g2std" localSheetId="67">#REF!</definedName>
    <definedName name="g2std" localSheetId="17">#REF!</definedName>
    <definedName name="g2std" localSheetId="87">#REF!</definedName>
    <definedName name="g2std" localSheetId="90">#REF!</definedName>
    <definedName name="g2std" localSheetId="92">#REF!</definedName>
    <definedName name="g2std" localSheetId="93">#REF!</definedName>
    <definedName name="g2std" localSheetId="18">#REF!</definedName>
    <definedName name="g2std" localSheetId="98">#REF!</definedName>
    <definedName name="g2std" localSheetId="99">#REF!</definedName>
    <definedName name="g2std" localSheetId="21">#REF!</definedName>
    <definedName name="g2std" localSheetId="24">#REF!</definedName>
    <definedName name="g2std">#REF!</definedName>
    <definedName name="GAP" localSheetId="16">#REF!</definedName>
    <definedName name="GAP" localSheetId="19">#REF!</definedName>
    <definedName name="GAP" localSheetId="20">#REF!</definedName>
    <definedName name="GAP" localSheetId="22">#REF!</definedName>
    <definedName name="GAP" localSheetId="26">#REF!</definedName>
    <definedName name="GAP" localSheetId="103">#REF!</definedName>
    <definedName name="GAP" localSheetId="31">#REF!</definedName>
    <definedName name="GAP" localSheetId="34">#REF!</definedName>
    <definedName name="GAP" localSheetId="35">#REF!</definedName>
    <definedName name="GAP" localSheetId="36">#REF!</definedName>
    <definedName name="GAP" localSheetId="37">#REF!</definedName>
    <definedName name="GAP" localSheetId="38">#REF!</definedName>
    <definedName name="GAP" localSheetId="39">#REF!</definedName>
    <definedName name="GAP" localSheetId="49">#REF!</definedName>
    <definedName name="GAP" localSheetId="53">#REF!</definedName>
    <definedName name="GAP" localSheetId="59">#REF!</definedName>
    <definedName name="GAP" localSheetId="60">#REF!</definedName>
    <definedName name="GAP" localSheetId="63">#REF!</definedName>
    <definedName name="GAP" localSheetId="64">#REF!</definedName>
    <definedName name="GAP" localSheetId="15">#REF!</definedName>
    <definedName name="GAP" localSheetId="67">#REF!</definedName>
    <definedName name="GAP" localSheetId="17">#REF!</definedName>
    <definedName name="GAP" localSheetId="82">#REF!</definedName>
    <definedName name="GAP" localSheetId="83">#REF!</definedName>
    <definedName name="GAP" localSheetId="84">#REF!</definedName>
    <definedName name="GAP" localSheetId="85">#REF!</definedName>
    <definedName name="GAP" localSheetId="86">#REF!</definedName>
    <definedName name="GAP" localSheetId="90">#REF!</definedName>
    <definedName name="GAP" localSheetId="92">#REF!</definedName>
    <definedName name="GAP" localSheetId="93">#REF!</definedName>
    <definedName name="GAP" localSheetId="18">#REF!</definedName>
    <definedName name="GAP" localSheetId="98">#REF!</definedName>
    <definedName name="GAP" localSheetId="99">#REF!</definedName>
    <definedName name="GAP" localSheetId="102">#REF!</definedName>
    <definedName name="GAP" localSheetId="21">#REF!</definedName>
    <definedName name="GAP" localSheetId="24">#REF!</definedName>
    <definedName name="GAP" localSheetId="25">#REF!</definedName>
    <definedName name="GAP">#REF!</definedName>
    <definedName name="GAPFGFROM" localSheetId="16">#REF!</definedName>
    <definedName name="GAPFGFROM" localSheetId="22">#REF!</definedName>
    <definedName name="GAPFGFROM" localSheetId="26">#REF!</definedName>
    <definedName name="GAPFGFROM" localSheetId="31">#REF!</definedName>
    <definedName name="GAPFGFROM" localSheetId="34">#REF!</definedName>
    <definedName name="GAPFGFROM" localSheetId="35">#REF!</definedName>
    <definedName name="GAPFGFROM" localSheetId="36">#REF!</definedName>
    <definedName name="GAPFGFROM" localSheetId="37">#REF!</definedName>
    <definedName name="GAPFGFROM" localSheetId="38">#REF!</definedName>
    <definedName name="GAPFGFROM" localSheetId="39">#REF!</definedName>
    <definedName name="GAPFGFROM" localSheetId="49">#REF!</definedName>
    <definedName name="GAPFGFROM" localSheetId="53">#REF!</definedName>
    <definedName name="GAPFGFROM" localSheetId="60">#REF!</definedName>
    <definedName name="GAPFGFROM" localSheetId="63">#REF!</definedName>
    <definedName name="GAPFGFROM" localSheetId="67">#REF!</definedName>
    <definedName name="GAPFGFROM" localSheetId="17">#REF!</definedName>
    <definedName name="GAPFGFROM" localSheetId="82">#REF!</definedName>
    <definedName name="GAPFGFROM" localSheetId="83">#REF!</definedName>
    <definedName name="GAPFGFROM" localSheetId="84">#REF!</definedName>
    <definedName name="GAPFGFROM" localSheetId="85">#REF!</definedName>
    <definedName name="GAPFGFROM" localSheetId="86">#REF!</definedName>
    <definedName name="GAPFGFROM" localSheetId="90">#REF!</definedName>
    <definedName name="GAPFGFROM" localSheetId="92">#REF!</definedName>
    <definedName name="GAPFGFROM" localSheetId="93">#REF!</definedName>
    <definedName name="GAPFGFROM" localSheetId="99">#REF!</definedName>
    <definedName name="GAPFGFROM" localSheetId="25">#REF!</definedName>
    <definedName name="GAPFGFROM">#REF!</definedName>
    <definedName name="GAPFGTO" localSheetId="16">#REF!</definedName>
    <definedName name="GAPFGTO" localSheetId="22">#REF!</definedName>
    <definedName name="GAPFGTO" localSheetId="26">#REF!</definedName>
    <definedName name="GAPFGTO" localSheetId="31">#REF!</definedName>
    <definedName name="GAPFGTO" localSheetId="34">#REF!</definedName>
    <definedName name="GAPFGTO" localSheetId="35">#REF!</definedName>
    <definedName name="GAPFGTO" localSheetId="36">#REF!</definedName>
    <definedName name="GAPFGTO" localSheetId="37">#REF!</definedName>
    <definedName name="GAPFGTO" localSheetId="38">#REF!</definedName>
    <definedName name="GAPFGTO" localSheetId="39">#REF!</definedName>
    <definedName name="GAPFGTO" localSheetId="49">#REF!</definedName>
    <definedName name="GAPFGTO" localSheetId="53">#REF!</definedName>
    <definedName name="GAPFGTO" localSheetId="63">#REF!</definedName>
    <definedName name="GAPFGTO" localSheetId="67">#REF!</definedName>
    <definedName name="GAPFGTO" localSheetId="17">#REF!</definedName>
    <definedName name="GAPFGTO" localSheetId="82">#REF!</definedName>
    <definedName name="GAPFGTO" localSheetId="83">#REF!</definedName>
    <definedName name="GAPFGTO" localSheetId="84">#REF!</definedName>
    <definedName name="GAPFGTO" localSheetId="85">#REF!</definedName>
    <definedName name="GAPFGTO" localSheetId="86">#REF!</definedName>
    <definedName name="GAPFGTO" localSheetId="90">#REF!</definedName>
    <definedName name="GAPFGTO" localSheetId="92">#REF!</definedName>
    <definedName name="GAPFGTO" localSheetId="93">#REF!</definedName>
    <definedName name="GAPFGTO" localSheetId="99">#REF!</definedName>
    <definedName name="GAPFGTO" localSheetId="25">#REF!</definedName>
    <definedName name="GAPFGTO">#REF!</definedName>
    <definedName name="GAPSTFROM" localSheetId="16">#REF!</definedName>
    <definedName name="GAPSTFROM" localSheetId="22">#REF!</definedName>
    <definedName name="GAPSTFROM" localSheetId="34">#REF!</definedName>
    <definedName name="GAPSTFROM" localSheetId="35">#REF!</definedName>
    <definedName name="GAPSTFROM" localSheetId="36">#REF!</definedName>
    <definedName name="GAPSTFROM" localSheetId="37">#REF!</definedName>
    <definedName name="GAPSTFROM" localSheetId="38">#REF!</definedName>
    <definedName name="GAPSTFROM" localSheetId="39">#REF!</definedName>
    <definedName name="GAPSTFROM" localSheetId="49">#REF!</definedName>
    <definedName name="GAPSTFROM" localSheetId="53">#REF!</definedName>
    <definedName name="GAPSTFROM" localSheetId="17">#REF!</definedName>
    <definedName name="GAPSTFROM" localSheetId="82">#REF!</definedName>
    <definedName name="GAPSTFROM" localSheetId="90">#REF!</definedName>
    <definedName name="GAPSTFROM" localSheetId="92">#REF!</definedName>
    <definedName name="GAPSTFROM" localSheetId="93">#REF!</definedName>
    <definedName name="GAPSTFROM" localSheetId="99">#REF!</definedName>
    <definedName name="GAPSTFROM">#REF!</definedName>
    <definedName name="GAPSTTO" localSheetId="16">#REF!</definedName>
    <definedName name="GAPSTTO" localSheetId="22">#REF!</definedName>
    <definedName name="GAPSTTO" localSheetId="34">#REF!</definedName>
    <definedName name="GAPSTTO" localSheetId="35">#REF!</definedName>
    <definedName name="GAPSTTO" localSheetId="36">#REF!</definedName>
    <definedName name="GAPSTTO" localSheetId="37">#REF!</definedName>
    <definedName name="GAPSTTO" localSheetId="38">#REF!</definedName>
    <definedName name="GAPSTTO" localSheetId="39">#REF!</definedName>
    <definedName name="GAPSTTO" localSheetId="49">#REF!</definedName>
    <definedName name="GAPSTTO" localSheetId="53">#REF!</definedName>
    <definedName name="GAPSTTO" localSheetId="17">#REF!</definedName>
    <definedName name="GAPSTTO" localSheetId="82">#REF!</definedName>
    <definedName name="GAPSTTO" localSheetId="90">#REF!</definedName>
    <definedName name="GAPSTTO" localSheetId="92">#REF!</definedName>
    <definedName name="GAPSTTO" localSheetId="93">#REF!</definedName>
    <definedName name="GAPSTTO" localSheetId="99">#REF!</definedName>
    <definedName name="GAPSTTO">#REF!</definedName>
    <definedName name="GAPTEST" localSheetId="16">#REF!</definedName>
    <definedName name="GAPTEST" localSheetId="22">#REF!</definedName>
    <definedName name="GAPTEST" localSheetId="34">#REF!</definedName>
    <definedName name="GAPTEST" localSheetId="35">#REF!</definedName>
    <definedName name="GAPTEST" localSheetId="36">#REF!</definedName>
    <definedName name="GAPTEST" localSheetId="37">#REF!</definedName>
    <definedName name="GAPTEST" localSheetId="38">#REF!</definedName>
    <definedName name="GAPTEST" localSheetId="39">#REF!</definedName>
    <definedName name="GAPTEST" localSheetId="49">#REF!</definedName>
    <definedName name="GAPTEST" localSheetId="53">#REF!</definedName>
    <definedName name="GAPTEST" localSheetId="17">#REF!</definedName>
    <definedName name="GAPTEST" localSheetId="82">#REF!</definedName>
    <definedName name="GAPTEST" localSheetId="90">#REF!</definedName>
    <definedName name="GAPTEST" localSheetId="92">#REF!</definedName>
    <definedName name="GAPTEST" localSheetId="93">#REF!</definedName>
    <definedName name="GAPTEST" localSheetId="99">#REF!</definedName>
    <definedName name="GAPTEST">#REF!</definedName>
    <definedName name="GAPTESTFG" localSheetId="16">#REF!</definedName>
    <definedName name="GAPTESTFG" localSheetId="22">#REF!</definedName>
    <definedName name="GAPTESTFG" localSheetId="34">#REF!</definedName>
    <definedName name="GAPTESTFG" localSheetId="35">#REF!</definedName>
    <definedName name="GAPTESTFG" localSheetId="36">#REF!</definedName>
    <definedName name="GAPTESTFG" localSheetId="37">#REF!</definedName>
    <definedName name="GAPTESTFG" localSheetId="38">#REF!</definedName>
    <definedName name="GAPTESTFG" localSheetId="39">#REF!</definedName>
    <definedName name="GAPTESTFG" localSheetId="49">#REF!</definedName>
    <definedName name="GAPTESTFG" localSheetId="53">#REF!</definedName>
    <definedName name="GAPTESTFG" localSheetId="17">#REF!</definedName>
    <definedName name="GAPTESTFG" localSheetId="82">#REF!</definedName>
    <definedName name="GAPTESTFG" localSheetId="90">#REF!</definedName>
    <definedName name="GAPTESTFG" localSheetId="92">#REF!</definedName>
    <definedName name="GAPTESTFG" localSheetId="93">#REF!</definedName>
    <definedName name="GAPTESTFG" localSheetId="99">#REF!</definedName>
    <definedName name="GAPTESTFG">#REF!</definedName>
    <definedName name="gas">#N/A</definedName>
    <definedName name="GASO">#N/A</definedName>
    <definedName name="gasolinas">#N/A</definedName>
    <definedName name="gasolinas1">#N/A</definedName>
    <definedName name="GATO" localSheetId="16">#REF!</definedName>
    <definedName name="GATO" localSheetId="19">#REF!</definedName>
    <definedName name="GATO" localSheetId="20">#REF!</definedName>
    <definedName name="GATO" localSheetId="22">#REF!</definedName>
    <definedName name="GATO" localSheetId="23">#REF!</definedName>
    <definedName name="GATO" localSheetId="34">#REF!</definedName>
    <definedName name="GATO" localSheetId="35">#REF!</definedName>
    <definedName name="GATO" localSheetId="36">#REF!</definedName>
    <definedName name="GATO" localSheetId="37">#REF!</definedName>
    <definedName name="GATO" localSheetId="38">#REF!</definedName>
    <definedName name="GATO" localSheetId="39">#REF!</definedName>
    <definedName name="GATO" localSheetId="59">#REF!</definedName>
    <definedName name="GATO" localSheetId="67">#REF!</definedName>
    <definedName name="GATO" localSheetId="17">#REF!</definedName>
    <definedName name="GATO" localSheetId="87">#REF!</definedName>
    <definedName name="GATO" localSheetId="90">#REF!</definedName>
    <definedName name="GATO" localSheetId="92">#REF!</definedName>
    <definedName name="GATO" localSheetId="93">#REF!</definedName>
    <definedName name="GATO" localSheetId="18">#REF!</definedName>
    <definedName name="GATO" localSheetId="98">#REF!</definedName>
    <definedName name="GATO" localSheetId="99">#REF!</definedName>
    <definedName name="GATO" localSheetId="21">#REF!</definedName>
    <definedName name="GATO" localSheetId="24">#REF!</definedName>
    <definedName name="GATO">#REF!</definedName>
    <definedName name="Gave" localSheetId="16">#REF!</definedName>
    <definedName name="Gave" localSheetId="19">#REF!</definedName>
    <definedName name="Gave" localSheetId="20">#REF!</definedName>
    <definedName name="Gave" localSheetId="22">#REF!</definedName>
    <definedName name="Gave" localSheetId="23">#REF!</definedName>
    <definedName name="Gave" localSheetId="34">#REF!</definedName>
    <definedName name="Gave" localSheetId="35">#REF!</definedName>
    <definedName name="Gave" localSheetId="36">#REF!</definedName>
    <definedName name="Gave" localSheetId="37">#REF!</definedName>
    <definedName name="Gave" localSheetId="38">#REF!</definedName>
    <definedName name="Gave" localSheetId="39">#REF!</definedName>
    <definedName name="Gave" localSheetId="59">#REF!</definedName>
    <definedName name="Gave" localSheetId="67">#REF!</definedName>
    <definedName name="Gave" localSheetId="17">#REF!</definedName>
    <definedName name="Gave" localSheetId="87">#REF!</definedName>
    <definedName name="Gave" localSheetId="90">#REF!</definedName>
    <definedName name="Gave" localSheetId="92">#REF!</definedName>
    <definedName name="Gave" localSheetId="93">#REF!</definedName>
    <definedName name="Gave" localSheetId="18">#REF!</definedName>
    <definedName name="Gave" localSheetId="98">#REF!</definedName>
    <definedName name="Gave" localSheetId="99">#REF!</definedName>
    <definedName name="Gave" localSheetId="21">#REF!</definedName>
    <definedName name="Gave" localSheetId="24">#REF!</definedName>
    <definedName name="Gave">#REF!</definedName>
    <definedName name="GAZZETTE" localSheetId="16">#REF!</definedName>
    <definedName name="GAZZETTE" localSheetId="22">#REF!</definedName>
    <definedName name="GAZZETTE" localSheetId="34">#REF!</definedName>
    <definedName name="GAZZETTE" localSheetId="35">#REF!</definedName>
    <definedName name="GAZZETTE" localSheetId="36">#REF!</definedName>
    <definedName name="GAZZETTE" localSheetId="37">#REF!</definedName>
    <definedName name="GAZZETTE" localSheetId="38">#REF!</definedName>
    <definedName name="GAZZETTE" localSheetId="39">#REF!</definedName>
    <definedName name="GAZZETTE" localSheetId="49">#REF!</definedName>
    <definedName name="GAZZETTE" localSheetId="53">#REF!</definedName>
    <definedName name="GAZZETTE" localSheetId="59">#REF!</definedName>
    <definedName name="GAZZETTE" localSheetId="67">#REF!</definedName>
    <definedName name="GAZZETTE" localSheetId="17">#REF!</definedName>
    <definedName name="GAZZETTE" localSheetId="82">#REF!</definedName>
    <definedName name="GAZZETTE" localSheetId="90">#REF!</definedName>
    <definedName name="GAZZETTE" localSheetId="92">#REF!</definedName>
    <definedName name="GAZZETTE" localSheetId="93">#REF!</definedName>
    <definedName name="GAZZETTE" localSheetId="98">#REF!</definedName>
    <definedName name="GAZZETTE" localSheetId="99">#REF!</definedName>
    <definedName name="GAZZETTE">#REF!</definedName>
    <definedName name="GBP" localSheetId="16">#REF!</definedName>
    <definedName name="GBP" localSheetId="22">#REF!</definedName>
    <definedName name="GBP" localSheetId="27">#REF!</definedName>
    <definedName name="GBP" localSheetId="34">#REF!</definedName>
    <definedName name="GBP" localSheetId="35">#REF!</definedName>
    <definedName name="GBP" localSheetId="36">#REF!</definedName>
    <definedName name="GBP" localSheetId="37">#REF!</definedName>
    <definedName name="GBP" localSheetId="38">#REF!</definedName>
    <definedName name="GBP" localSheetId="39">#REF!</definedName>
    <definedName name="GBP" localSheetId="40">#REF!</definedName>
    <definedName name="GBP" localSheetId="41">#REF!</definedName>
    <definedName name="GBP" localSheetId="17">#REF!</definedName>
    <definedName name="GBP" localSheetId="82">#REF!</definedName>
    <definedName name="GBP" localSheetId="87">#REF!</definedName>
    <definedName name="GBP" localSheetId="90">#REF!</definedName>
    <definedName name="GBP" localSheetId="92">#REF!</definedName>
    <definedName name="GBP" localSheetId="93">#REF!</definedName>
    <definedName name="GBP" localSheetId="99">#REF!</definedName>
    <definedName name="GBP" localSheetId="25">#REF!</definedName>
    <definedName name="GBP">#REF!</definedName>
    <definedName name="GCB" localSheetId="31">[66]Q4!#REF!</definedName>
    <definedName name="GCB" localSheetId="34">#REF!</definedName>
    <definedName name="GCB" localSheetId="35">[66]Q4!#REF!</definedName>
    <definedName name="GCB" localSheetId="36">[66]Q4!#REF!</definedName>
    <definedName name="GCB" localSheetId="37">[66]Q4!#REF!</definedName>
    <definedName name="GCB" localSheetId="38">[66]Q4!#REF!</definedName>
    <definedName name="GCB" localSheetId="39">#REF!</definedName>
    <definedName name="GCB" localSheetId="59">[66]Q4!#REF!</definedName>
    <definedName name="GCB" localSheetId="63">#REF!</definedName>
    <definedName name="GCB" localSheetId="64">#REF!</definedName>
    <definedName name="GCB" localSheetId="66">#REF!</definedName>
    <definedName name="GCB" localSheetId="67">#REF!</definedName>
    <definedName name="GCB" localSheetId="87">[66]Q4!#REF!</definedName>
    <definedName name="GCB" localSheetId="90">[66]Q4!#REF!</definedName>
    <definedName name="GCB" localSheetId="92">[66]Q4!#REF!</definedName>
    <definedName name="GCB" localSheetId="93">[66]Q4!#REF!</definedName>
    <definedName name="GCB" localSheetId="94">#REF!</definedName>
    <definedName name="GCB">[66]Q4!#REF!</definedName>
    <definedName name="GCB_NGDP">#N/A</definedName>
    <definedName name="GCEC" localSheetId="16">#REF!</definedName>
    <definedName name="GCEC" localSheetId="19">#REF!</definedName>
    <definedName name="GCEC" localSheetId="20">#REF!</definedName>
    <definedName name="GCEC" localSheetId="22">#REF!</definedName>
    <definedName name="GCEC" localSheetId="23">#REF!</definedName>
    <definedName name="GCEC" localSheetId="34">#REF!</definedName>
    <definedName name="GCEC" localSheetId="35">#REF!</definedName>
    <definedName name="GCEC" localSheetId="36">#REF!</definedName>
    <definedName name="GCEC" localSheetId="37">#REF!</definedName>
    <definedName name="GCEC" localSheetId="38">#REF!</definedName>
    <definedName name="GCEC" localSheetId="39">#REF!</definedName>
    <definedName name="GCEC" localSheetId="59">#REF!</definedName>
    <definedName name="GCEC" localSheetId="67">#REF!</definedName>
    <definedName name="GCEC" localSheetId="17">#REF!</definedName>
    <definedName name="GCEC" localSheetId="87">#REF!</definedName>
    <definedName name="GCEC" localSheetId="90">#REF!</definedName>
    <definedName name="GCEC" localSheetId="92">#REF!</definedName>
    <definedName name="GCEC" localSheetId="93">#REF!</definedName>
    <definedName name="GCEC" localSheetId="18">#REF!</definedName>
    <definedName name="GCEC" localSheetId="98">#REF!</definedName>
    <definedName name="GCEC" localSheetId="99">#REF!</definedName>
    <definedName name="GCEC" localSheetId="21">#REF!</definedName>
    <definedName name="GCEC" localSheetId="24">#REF!</definedName>
    <definedName name="GCEC">#REF!</definedName>
    <definedName name="GCED" localSheetId="16">#REF!</definedName>
    <definedName name="GCED" localSheetId="19">#REF!</definedName>
    <definedName name="GCED" localSheetId="20">#REF!</definedName>
    <definedName name="GCED" localSheetId="22">#REF!</definedName>
    <definedName name="GCED" localSheetId="23">#REF!</definedName>
    <definedName name="GCED" localSheetId="34">#REF!</definedName>
    <definedName name="GCED" localSheetId="35">#REF!</definedName>
    <definedName name="GCED" localSheetId="36">#REF!</definedName>
    <definedName name="GCED" localSheetId="37">#REF!</definedName>
    <definedName name="GCED" localSheetId="38">#REF!</definedName>
    <definedName name="GCED" localSheetId="39">#REF!</definedName>
    <definedName name="GCED" localSheetId="59">#REF!</definedName>
    <definedName name="GCED" localSheetId="67">#REF!</definedName>
    <definedName name="GCED" localSheetId="17">#REF!</definedName>
    <definedName name="GCED" localSheetId="87">#REF!</definedName>
    <definedName name="GCED" localSheetId="90">#REF!</definedName>
    <definedName name="GCED" localSheetId="92">#REF!</definedName>
    <definedName name="GCED" localSheetId="93">#REF!</definedName>
    <definedName name="GCED" localSheetId="18">#REF!</definedName>
    <definedName name="GCED" localSheetId="98">#REF!</definedName>
    <definedName name="GCED" localSheetId="99">#REF!</definedName>
    <definedName name="GCED" localSheetId="21">#REF!</definedName>
    <definedName name="GCED" localSheetId="24">#REF!</definedName>
    <definedName name="GCED">#REF!</definedName>
    <definedName name="GCEE" localSheetId="16">#REF!</definedName>
    <definedName name="GCEE" localSheetId="19">#REF!</definedName>
    <definedName name="GCEE" localSheetId="20">#REF!</definedName>
    <definedName name="GCEE" localSheetId="22">#REF!</definedName>
    <definedName name="GCEE" localSheetId="23">#REF!</definedName>
    <definedName name="GCEE" localSheetId="34">#REF!</definedName>
    <definedName name="GCEE" localSheetId="35">#REF!</definedName>
    <definedName name="GCEE" localSheetId="36">#REF!</definedName>
    <definedName name="GCEE" localSheetId="37">#REF!</definedName>
    <definedName name="GCEE" localSheetId="38">#REF!</definedName>
    <definedName name="GCEE" localSheetId="39">#REF!</definedName>
    <definedName name="GCEE" localSheetId="59">#REF!</definedName>
    <definedName name="GCEE" localSheetId="67">#REF!</definedName>
    <definedName name="GCEE" localSheetId="17">#REF!</definedName>
    <definedName name="GCEE" localSheetId="87">#REF!</definedName>
    <definedName name="GCEE" localSheetId="90">#REF!</definedName>
    <definedName name="GCEE" localSheetId="92">#REF!</definedName>
    <definedName name="GCEE" localSheetId="93">#REF!</definedName>
    <definedName name="GCEE" localSheetId="18">#REF!</definedName>
    <definedName name="GCEE" localSheetId="98">#REF!</definedName>
    <definedName name="GCEE" localSheetId="99">#REF!</definedName>
    <definedName name="GCEE" localSheetId="21">#REF!</definedName>
    <definedName name="GCEE" localSheetId="24">#REF!</definedName>
    <definedName name="GCEE">#REF!</definedName>
    <definedName name="GCEEP" localSheetId="16">#REF!</definedName>
    <definedName name="GCEEP" localSheetId="34">#REF!</definedName>
    <definedName name="GCEEP" localSheetId="35">#REF!</definedName>
    <definedName name="GCEEP" localSheetId="36">#REF!</definedName>
    <definedName name="GCEEP" localSheetId="37">#REF!</definedName>
    <definedName name="GCEEP" localSheetId="38">#REF!</definedName>
    <definedName name="GCEEP" localSheetId="39">#REF!</definedName>
    <definedName name="GCEEP" localSheetId="17">#REF!</definedName>
    <definedName name="GCEEP" localSheetId="90">#REF!</definedName>
    <definedName name="GCEEP" localSheetId="92">#REF!</definedName>
    <definedName name="GCEEP" localSheetId="93">#REF!</definedName>
    <definedName name="GCEEP">#REF!</definedName>
    <definedName name="GCEES" localSheetId="16">#REF!</definedName>
    <definedName name="GCEES" localSheetId="34">#REF!</definedName>
    <definedName name="GCEES" localSheetId="35">#REF!</definedName>
    <definedName name="GCEES" localSheetId="36">#REF!</definedName>
    <definedName name="GCEES" localSheetId="37">#REF!</definedName>
    <definedName name="GCEES" localSheetId="38">#REF!</definedName>
    <definedName name="GCEES" localSheetId="39">#REF!</definedName>
    <definedName name="GCEES" localSheetId="17">#REF!</definedName>
    <definedName name="GCEES" localSheetId="90">#REF!</definedName>
    <definedName name="GCEES" localSheetId="92">#REF!</definedName>
    <definedName name="GCEES" localSheetId="93">#REF!</definedName>
    <definedName name="GCEES">#REF!</definedName>
    <definedName name="GCEG" localSheetId="16">#REF!</definedName>
    <definedName name="GCEG" localSheetId="34">#REF!</definedName>
    <definedName name="GCEG" localSheetId="35">#REF!</definedName>
    <definedName name="GCEG" localSheetId="36">#REF!</definedName>
    <definedName name="GCEG" localSheetId="37">#REF!</definedName>
    <definedName name="GCEG" localSheetId="38">#REF!</definedName>
    <definedName name="GCEG" localSheetId="39">#REF!</definedName>
    <definedName name="GCEG" localSheetId="17">#REF!</definedName>
    <definedName name="GCEG" localSheetId="90">#REF!</definedName>
    <definedName name="GCEG" localSheetId="92">#REF!</definedName>
    <definedName name="GCEG" localSheetId="93">#REF!</definedName>
    <definedName name="GCEG">#REF!</definedName>
    <definedName name="GCEH" localSheetId="16">#REF!</definedName>
    <definedName name="GCEH" localSheetId="34">#REF!</definedName>
    <definedName name="GCEH" localSheetId="35">#REF!</definedName>
    <definedName name="GCEH" localSheetId="36">#REF!</definedName>
    <definedName name="GCEH" localSheetId="37">#REF!</definedName>
    <definedName name="GCEH" localSheetId="38">#REF!</definedName>
    <definedName name="GCEH" localSheetId="39">#REF!</definedName>
    <definedName name="GCEH" localSheetId="17">#REF!</definedName>
    <definedName name="GCEH" localSheetId="90">#REF!</definedName>
    <definedName name="GCEH" localSheetId="92">#REF!</definedName>
    <definedName name="GCEH" localSheetId="93">#REF!</definedName>
    <definedName name="GCEH">#REF!</definedName>
    <definedName name="GCEHP" localSheetId="16">#REF!</definedName>
    <definedName name="GCEHP" localSheetId="34">#REF!</definedName>
    <definedName name="GCEHP" localSheetId="35">#REF!</definedName>
    <definedName name="GCEHP" localSheetId="36">#REF!</definedName>
    <definedName name="GCEHP" localSheetId="37">#REF!</definedName>
    <definedName name="GCEHP" localSheetId="38">#REF!</definedName>
    <definedName name="GCEHP" localSheetId="39">#REF!</definedName>
    <definedName name="GCEHP" localSheetId="17">#REF!</definedName>
    <definedName name="GCEHP" localSheetId="90">#REF!</definedName>
    <definedName name="GCEHP" localSheetId="92">#REF!</definedName>
    <definedName name="GCEHP" localSheetId="93">#REF!</definedName>
    <definedName name="GCEHP">#REF!</definedName>
    <definedName name="GCEI_D" localSheetId="16">#REF!</definedName>
    <definedName name="GCEI_D" localSheetId="34">#REF!</definedName>
    <definedName name="GCEI_D" localSheetId="35">#REF!</definedName>
    <definedName name="GCEI_D" localSheetId="36">#REF!</definedName>
    <definedName name="GCEI_D" localSheetId="37">#REF!</definedName>
    <definedName name="GCEI_D" localSheetId="38">#REF!</definedName>
    <definedName name="GCEI_D" localSheetId="39">#REF!</definedName>
    <definedName name="GCEI_D" localSheetId="17">#REF!</definedName>
    <definedName name="GCEI_D" localSheetId="90">#REF!</definedName>
    <definedName name="GCEI_D" localSheetId="92">#REF!</definedName>
    <definedName name="GCEI_D" localSheetId="93">#REF!</definedName>
    <definedName name="GCEI_D">#REF!</definedName>
    <definedName name="GCEI_F" localSheetId="16">#REF!</definedName>
    <definedName name="GCEI_F" localSheetId="34">#REF!</definedName>
    <definedName name="GCEI_F" localSheetId="35">#REF!</definedName>
    <definedName name="GCEI_F" localSheetId="36">#REF!</definedName>
    <definedName name="GCEI_F" localSheetId="37">#REF!</definedName>
    <definedName name="GCEI_F" localSheetId="38">#REF!</definedName>
    <definedName name="GCEI_F" localSheetId="39">#REF!</definedName>
    <definedName name="GCEI_F" localSheetId="17">#REF!</definedName>
    <definedName name="GCEI_F" localSheetId="90">#REF!</definedName>
    <definedName name="GCEI_F" localSheetId="92">#REF!</definedName>
    <definedName name="GCEI_F" localSheetId="93">#REF!</definedName>
    <definedName name="GCEI_F">#REF!</definedName>
    <definedName name="GCENL" localSheetId="16">#REF!</definedName>
    <definedName name="GCENL" localSheetId="34">#REF!</definedName>
    <definedName name="GCENL" localSheetId="35">#REF!</definedName>
    <definedName name="GCENL" localSheetId="36">#REF!</definedName>
    <definedName name="GCENL" localSheetId="37">#REF!</definedName>
    <definedName name="GCENL" localSheetId="38">#REF!</definedName>
    <definedName name="GCENL" localSheetId="39">#REF!</definedName>
    <definedName name="GCENL" localSheetId="17">#REF!</definedName>
    <definedName name="GCENL" localSheetId="90">#REF!</definedName>
    <definedName name="GCENL" localSheetId="92">#REF!</definedName>
    <definedName name="GCENL" localSheetId="93">#REF!</definedName>
    <definedName name="GCENL">#REF!</definedName>
    <definedName name="GCEO" localSheetId="16">#REF!</definedName>
    <definedName name="GCEO" localSheetId="34">#REF!</definedName>
    <definedName name="GCEO" localSheetId="35">#REF!</definedName>
    <definedName name="GCEO" localSheetId="36">#REF!</definedName>
    <definedName name="GCEO" localSheetId="37">#REF!</definedName>
    <definedName name="GCEO" localSheetId="38">#REF!</definedName>
    <definedName name="GCEO" localSheetId="39">#REF!</definedName>
    <definedName name="GCEO" localSheetId="17">#REF!</definedName>
    <definedName name="GCEO" localSheetId="90">#REF!</definedName>
    <definedName name="GCEO" localSheetId="92">#REF!</definedName>
    <definedName name="GCEO" localSheetId="93">#REF!</definedName>
    <definedName name="GCEO">#REF!</definedName>
    <definedName name="GCESWH" localSheetId="16">#REF!</definedName>
    <definedName name="GCESWH" localSheetId="34">#REF!</definedName>
    <definedName name="GCESWH" localSheetId="35">#REF!</definedName>
    <definedName name="GCESWH" localSheetId="36">#REF!</definedName>
    <definedName name="GCESWH" localSheetId="37">#REF!</definedName>
    <definedName name="GCESWH" localSheetId="38">#REF!</definedName>
    <definedName name="GCESWH" localSheetId="39">#REF!</definedName>
    <definedName name="GCESWH" localSheetId="17">#REF!</definedName>
    <definedName name="GCESWH" localSheetId="90">#REF!</definedName>
    <definedName name="GCESWH" localSheetId="92">#REF!</definedName>
    <definedName name="GCESWH" localSheetId="93">#REF!</definedName>
    <definedName name="GCESWH">#REF!</definedName>
    <definedName name="GCEW" localSheetId="16">#REF!</definedName>
    <definedName name="GCEW" localSheetId="34">#REF!</definedName>
    <definedName name="GCEW" localSheetId="35">#REF!</definedName>
    <definedName name="GCEW" localSheetId="36">#REF!</definedName>
    <definedName name="GCEW" localSheetId="37">#REF!</definedName>
    <definedName name="GCEW" localSheetId="38">#REF!</definedName>
    <definedName name="GCEW" localSheetId="39">#REF!</definedName>
    <definedName name="GCEW" localSheetId="17">#REF!</definedName>
    <definedName name="GCEW" localSheetId="90">#REF!</definedName>
    <definedName name="GCEW" localSheetId="92">#REF!</definedName>
    <definedName name="GCEW" localSheetId="93">#REF!</definedName>
    <definedName name="GCEW">#REF!</definedName>
    <definedName name="GCG" localSheetId="16">#REF!</definedName>
    <definedName name="GCG" localSheetId="34">#REF!</definedName>
    <definedName name="GCG" localSheetId="35">#REF!</definedName>
    <definedName name="GCG" localSheetId="36">#REF!</definedName>
    <definedName name="GCG" localSheetId="37">#REF!</definedName>
    <definedName name="GCG" localSheetId="38">#REF!</definedName>
    <definedName name="GCG" localSheetId="39">#REF!</definedName>
    <definedName name="GCG" localSheetId="17">#REF!</definedName>
    <definedName name="GCG" localSheetId="90">#REF!</definedName>
    <definedName name="GCG" localSheetId="92">#REF!</definedName>
    <definedName name="GCG" localSheetId="93">#REF!</definedName>
    <definedName name="GCG">#REF!</definedName>
    <definedName name="GCGC" localSheetId="16">#REF!</definedName>
    <definedName name="GCGC" localSheetId="34">#REF!</definedName>
    <definedName name="GCGC" localSheetId="35">#REF!</definedName>
    <definedName name="GCGC" localSheetId="36">#REF!</definedName>
    <definedName name="GCGC" localSheetId="37">#REF!</definedName>
    <definedName name="GCGC" localSheetId="38">#REF!</definedName>
    <definedName name="GCGC" localSheetId="39">#REF!</definedName>
    <definedName name="GCGC" localSheetId="17">#REF!</definedName>
    <definedName name="GCGC" localSheetId="90">#REF!</definedName>
    <definedName name="GCGC" localSheetId="92">#REF!</definedName>
    <definedName name="GCGC" localSheetId="93">#REF!</definedName>
    <definedName name="GCGC">#REF!</definedName>
    <definedName name="GCND_NGDP" localSheetId="31">[66]Q4!#REF!</definedName>
    <definedName name="GCND_NGDP" localSheetId="34">#REF!</definedName>
    <definedName name="GCND_NGDP" localSheetId="35">[66]Q4!#REF!</definedName>
    <definedName name="GCND_NGDP" localSheetId="36">[66]Q4!#REF!</definedName>
    <definedName name="GCND_NGDP" localSheetId="37">[66]Q4!#REF!</definedName>
    <definedName name="GCND_NGDP" localSheetId="38">[66]Q4!#REF!</definedName>
    <definedName name="GCND_NGDP" localSheetId="39">#REF!</definedName>
    <definedName name="GCND_NGDP" localSheetId="59">[66]Q4!#REF!</definedName>
    <definedName name="GCND_NGDP" localSheetId="63">#REF!</definedName>
    <definedName name="GCND_NGDP" localSheetId="64">#REF!</definedName>
    <definedName name="GCND_NGDP" localSheetId="66">#REF!</definedName>
    <definedName name="GCND_NGDP" localSheetId="67">#REF!</definedName>
    <definedName name="GCND_NGDP" localSheetId="87">[66]Q4!#REF!</definedName>
    <definedName name="GCND_NGDP" localSheetId="90">[66]Q4!#REF!</definedName>
    <definedName name="GCND_NGDP" localSheetId="92">[66]Q4!#REF!</definedName>
    <definedName name="GCND_NGDP" localSheetId="93">[66]Q4!#REF!</definedName>
    <definedName name="GCND_NGDP" localSheetId="94">#REF!</definedName>
    <definedName name="GCND_NGDP">[66]Q4!#REF!</definedName>
    <definedName name="GCRG" localSheetId="16">#REF!</definedName>
    <definedName name="GCRG" localSheetId="19">#REF!</definedName>
    <definedName name="GCRG" localSheetId="20">#REF!</definedName>
    <definedName name="GCRG" localSheetId="22">#REF!</definedName>
    <definedName name="GCRG" localSheetId="23">#REF!</definedName>
    <definedName name="GCRG" localSheetId="31">#REF!</definedName>
    <definedName name="GCRG" localSheetId="34">#REF!</definedName>
    <definedName name="GCRG" localSheetId="35">#REF!</definedName>
    <definedName name="GCRG" localSheetId="36">#REF!</definedName>
    <definedName name="GCRG" localSheetId="37">#REF!</definedName>
    <definedName name="GCRG" localSheetId="38">#REF!</definedName>
    <definedName name="GCRG" localSheetId="39">#REF!</definedName>
    <definedName name="GCRG" localSheetId="59">#REF!</definedName>
    <definedName name="GCRG" localSheetId="67">#REF!</definedName>
    <definedName name="GCRG" localSheetId="17">#REF!</definedName>
    <definedName name="GCRG" localSheetId="87">#REF!</definedName>
    <definedName name="GCRG" localSheetId="90">#REF!</definedName>
    <definedName name="GCRG" localSheetId="92">#REF!</definedName>
    <definedName name="GCRG" localSheetId="93">#REF!</definedName>
    <definedName name="GCRG" localSheetId="18">#REF!</definedName>
    <definedName name="GCRG" localSheetId="98">#REF!</definedName>
    <definedName name="GCRG" localSheetId="99">#REF!</definedName>
    <definedName name="GCRG" localSheetId="21">#REF!</definedName>
    <definedName name="GCRG" localSheetId="24">#REF!</definedName>
    <definedName name="GCRG">#REF!</definedName>
    <definedName name="gdg" localSheetId="19" hidden="1">'[104]Fax a enviar'!#REF!</definedName>
    <definedName name="gdg" localSheetId="20" hidden="1">'[104]Fax a enviar'!#REF!</definedName>
    <definedName name="gdg" localSheetId="22" hidden="1">'[104]Fax a enviar'!#REF!</definedName>
    <definedName name="gdg" localSheetId="23" hidden="1">'[104]Fax a enviar'!#REF!</definedName>
    <definedName name="gdg" localSheetId="26" hidden="1">#REF!</definedName>
    <definedName name="gdg" localSheetId="103" hidden="1">'[104]Fax a enviar'!#REF!</definedName>
    <definedName name="gdg" localSheetId="31" hidden="1">'[104]Fax a enviar'!#REF!</definedName>
    <definedName name="gdg" localSheetId="34" hidden="1">#REF!</definedName>
    <definedName name="gdg" localSheetId="35" hidden="1">#REF!</definedName>
    <definedName name="gdg" localSheetId="36" hidden="1">'[104]Fax a enviar'!#REF!</definedName>
    <definedName name="gdg" localSheetId="37" hidden="1">'[104]Fax a enviar'!#REF!</definedName>
    <definedName name="gdg" localSheetId="38" hidden="1">'[104]Fax a enviar'!#REF!</definedName>
    <definedName name="gdg" localSheetId="39" hidden="1">#REF!</definedName>
    <definedName name="gdg" localSheetId="59" hidden="1">'[104]Fax a enviar'!#REF!</definedName>
    <definedName name="gdg" localSheetId="63" hidden="1">'[104]Fax a enviar'!#REF!</definedName>
    <definedName name="gdg" localSheetId="64" hidden="1">#REF!</definedName>
    <definedName name="gdg" localSheetId="66" hidden="1">#REF!</definedName>
    <definedName name="gdg" localSheetId="67" hidden="1">'[104]Fax a enviar'!#REF!</definedName>
    <definedName name="gdg" localSheetId="82" hidden="1">'[104]Fax a enviar'!#REF!</definedName>
    <definedName name="gdg" localSheetId="90" hidden="1">'[104]Fax a enviar'!#REF!</definedName>
    <definedName name="gdg" localSheetId="18" hidden="1">'[104]Fax a enviar'!#REF!</definedName>
    <definedName name="gdg" localSheetId="94" hidden="1">#REF!</definedName>
    <definedName name="gdg" localSheetId="99" hidden="1">'[104]Fax a enviar'!#REF!</definedName>
    <definedName name="gdg" localSheetId="21" hidden="1">'[104]Fax a enviar'!#REF!</definedName>
    <definedName name="gdg" localSheetId="24" hidden="1">'[104]Fax a enviar'!#REF!</definedName>
    <definedName name="gdg" localSheetId="25" hidden="1">#REF!</definedName>
    <definedName name="gdg" hidden="1">'[104]Fax a enviar'!#REF!</definedName>
    <definedName name="gdgd" localSheetId="19" hidden="1">'[117]Fax a enviar'!#REF!</definedName>
    <definedName name="gdgd" localSheetId="20" hidden="1">'[117]Fax a enviar'!#REF!</definedName>
    <definedName name="gdgd" localSheetId="22" hidden="1">'[117]Fax a enviar'!#REF!</definedName>
    <definedName name="gdgd" localSheetId="23" hidden="1">'[117]Fax a enviar'!#REF!</definedName>
    <definedName name="gdgd" localSheetId="26" hidden="1">#REF!</definedName>
    <definedName name="gdgd" localSheetId="31" hidden="1">'[117]Fax a enviar'!#REF!</definedName>
    <definedName name="gdgd" localSheetId="34" hidden="1">#REF!</definedName>
    <definedName name="gdgd" localSheetId="35" hidden="1">#REF!</definedName>
    <definedName name="gdgd" localSheetId="36" hidden="1">#REF!</definedName>
    <definedName name="gdgd" localSheetId="37" hidden="1">'[117]Fax a enviar'!#REF!</definedName>
    <definedName name="gdgd" localSheetId="38" hidden="1">'[117]Fax a enviar'!#REF!</definedName>
    <definedName name="gdgd" localSheetId="39" hidden="1">#REF!</definedName>
    <definedName name="gdgd" localSheetId="59" hidden="1">'[117]Fax a enviar'!#REF!</definedName>
    <definedName name="gdgd" localSheetId="63" hidden="1">#REF!</definedName>
    <definedName name="gdgd" localSheetId="64" hidden="1">#REF!</definedName>
    <definedName name="gdgd" localSheetId="66" hidden="1">#REF!</definedName>
    <definedName name="gdgd" localSheetId="67" hidden="1">'[117]Fax a enviar'!#REF!</definedName>
    <definedName name="gdgd" localSheetId="90" hidden="1">#REF!</definedName>
    <definedName name="gdgd" localSheetId="18" hidden="1">'[117]Fax a enviar'!#REF!</definedName>
    <definedName name="gdgd" localSheetId="94" hidden="1">#REF!</definedName>
    <definedName name="gdgd" localSheetId="21" hidden="1">'[117]Fax a enviar'!#REF!</definedName>
    <definedName name="gdgd" localSheetId="24" hidden="1">'[117]Fax a enviar'!#REF!</definedName>
    <definedName name="gdgd" localSheetId="25" hidden="1">#REF!</definedName>
    <definedName name="gdgd" hidden="1">'[117]Fax a enviar'!#REF!</definedName>
    <definedName name="gdp" localSheetId="26">#REF!</definedName>
    <definedName name="gdp" localSheetId="34">#REF!</definedName>
    <definedName name="gdp" localSheetId="35">#REF!</definedName>
    <definedName name="gdp" localSheetId="36">#REF!</definedName>
    <definedName name="gdp" localSheetId="37">[127]GDP_WEO!$A$3:$AB$188</definedName>
    <definedName name="gdp" localSheetId="38">[127]GDP_WEO!$A$3:$AB$188</definedName>
    <definedName name="gdp" localSheetId="39">#REF!</definedName>
    <definedName name="GDP" localSheetId="49">'[128]Empresas Publicas detalle'!#REF!</definedName>
    <definedName name="GDP" localSheetId="50">'[128]Empresas Publicas detalle'!#REF!</definedName>
    <definedName name="GDP" localSheetId="51">'[128]Empresas Publicas detalle'!#REF!</definedName>
    <definedName name="GDP" localSheetId="52">'[128]Empresas Publicas detalle'!#REF!</definedName>
    <definedName name="GDP" localSheetId="53">'[128]Empresas Publicas detalle'!#REF!</definedName>
    <definedName name="GDP" localSheetId="54">'[128]Empresas Publicas detalle'!#REF!</definedName>
    <definedName name="GDP" localSheetId="55">'[128]Empresas Publicas detalle'!#REF!</definedName>
    <definedName name="gdp" localSheetId="59">[127]GDP_WEO!$A$3:$AB$188</definedName>
    <definedName name="gdp" localSheetId="63">#REF!</definedName>
    <definedName name="gdp" localSheetId="64">#REF!</definedName>
    <definedName name="gdp" localSheetId="66">#REF!</definedName>
    <definedName name="gdp" localSheetId="67">#REF!</definedName>
    <definedName name="gdp" localSheetId="90">#REF!</definedName>
    <definedName name="gdp" localSheetId="94">#REF!</definedName>
    <definedName name="gdp" localSheetId="25">#REF!</definedName>
    <definedName name="gdp">[127]GDP_WEO!$A$3:$AB$188</definedName>
    <definedName name="gdpall" localSheetId="26">#REF!</definedName>
    <definedName name="gdpall" localSheetId="34">#REF!</definedName>
    <definedName name="gdpall" localSheetId="35">#REF!</definedName>
    <definedName name="gdpall" localSheetId="36">#REF!</definedName>
    <definedName name="gdpall" localSheetId="37">[127]GDP!$B$2:$AD$134</definedName>
    <definedName name="gdpall" localSheetId="38">[127]GDP!$B$2:$AD$134</definedName>
    <definedName name="gdpall" localSheetId="39">#REF!</definedName>
    <definedName name="gdpall" localSheetId="59">[127]GDP!$B$2:$AD$134</definedName>
    <definedName name="gdpall" localSheetId="63">#REF!</definedName>
    <definedName name="gdpall" localSheetId="64">#REF!</definedName>
    <definedName name="gdpall" localSheetId="66">#REF!</definedName>
    <definedName name="gdpall" localSheetId="67">#REF!</definedName>
    <definedName name="gdpall" localSheetId="90">#REF!</definedName>
    <definedName name="gdpall" localSheetId="94">#REF!</definedName>
    <definedName name="gdpall" localSheetId="25">#REF!</definedName>
    <definedName name="gdpall">[127]GDP!$B$2:$AD$134</definedName>
    <definedName name="GDPDEFL" localSheetId="31">[129]NA!#REF!</definedName>
    <definedName name="GDPDEFL" localSheetId="34">#REF!</definedName>
    <definedName name="GDPDEFL" localSheetId="35">[129]NA!#REF!</definedName>
    <definedName name="GDPDEFL" localSheetId="36">[129]NA!#REF!</definedName>
    <definedName name="GDPDEFL" localSheetId="37">[129]NA!#REF!</definedName>
    <definedName name="GDPDEFL" localSheetId="38">[129]NA!#REF!</definedName>
    <definedName name="GDPDEFL" localSheetId="39">#REF!</definedName>
    <definedName name="GDPDEFL" localSheetId="59">[129]NA!#REF!</definedName>
    <definedName name="GDPDEFL" localSheetId="63">#REF!</definedName>
    <definedName name="GDPDEFL" localSheetId="64">#REF!</definedName>
    <definedName name="GDPDEFL" localSheetId="66">#REF!</definedName>
    <definedName name="GDPDEFL" localSheetId="67">[129]NA!#REF!</definedName>
    <definedName name="GDPDEFL" localSheetId="87">[129]NA!#REF!</definedName>
    <definedName name="GDPDEFL" localSheetId="90">[129]NA!#REF!</definedName>
    <definedName name="GDPDEFL" localSheetId="92">[129]NA!#REF!</definedName>
    <definedName name="GDPDEFL" localSheetId="93">[129]NA!#REF!</definedName>
    <definedName name="GDPDEFL" localSheetId="94">#REF!</definedName>
    <definedName name="GDPDEFL" localSheetId="98">[129]NA!#REF!</definedName>
    <definedName name="GDPDEFL" localSheetId="99">[129]NA!#REF!</definedName>
    <definedName name="GDPDEFL">[129]NA!#REF!</definedName>
    <definedName name="GDPOR" localSheetId="31">[129]NA!#REF!</definedName>
    <definedName name="GDPOR" localSheetId="34">#REF!</definedName>
    <definedName name="GDPOR" localSheetId="35">[129]NA!#REF!</definedName>
    <definedName name="GDPOR" localSheetId="36">[129]NA!#REF!</definedName>
    <definedName name="GDPOR" localSheetId="37">[129]NA!#REF!</definedName>
    <definedName name="GDPOR" localSheetId="38">[129]NA!#REF!</definedName>
    <definedName name="GDPOR" localSheetId="39">#REF!</definedName>
    <definedName name="GDPOR" localSheetId="59">[129]NA!#REF!</definedName>
    <definedName name="GDPOR" localSheetId="63">#REF!</definedName>
    <definedName name="GDPOR" localSheetId="64">#REF!</definedName>
    <definedName name="GDPOR" localSheetId="66">#REF!</definedName>
    <definedName name="GDPOR" localSheetId="67">[129]NA!#REF!</definedName>
    <definedName name="GDPOR" localSheetId="87">[129]NA!#REF!</definedName>
    <definedName name="GDPOR" localSheetId="90">[129]NA!#REF!</definedName>
    <definedName name="GDPOR" localSheetId="92">[129]NA!#REF!</definedName>
    <definedName name="GDPOR" localSheetId="93">[129]NA!#REF!</definedName>
    <definedName name="GDPOR" localSheetId="94">#REF!</definedName>
    <definedName name="GDPOR" localSheetId="98">[129]NA!#REF!</definedName>
    <definedName name="GDPOR" localSheetId="99">[129]NA!#REF!</definedName>
    <definedName name="GDPOR">[129]NA!#REF!</definedName>
    <definedName name="GDPOR_" localSheetId="31">[129]NA!#REF!</definedName>
    <definedName name="GDPOR_" localSheetId="34">#REF!</definedName>
    <definedName name="GDPOR_" localSheetId="35">[129]NA!#REF!</definedName>
    <definedName name="GDPOR_" localSheetId="36">[129]NA!#REF!</definedName>
    <definedName name="GDPOR_" localSheetId="37">[129]NA!#REF!</definedName>
    <definedName name="GDPOR_" localSheetId="38">[129]NA!#REF!</definedName>
    <definedName name="GDPOR_" localSheetId="39">#REF!</definedName>
    <definedName name="GDPOR_" localSheetId="59">[129]NA!#REF!</definedName>
    <definedName name="GDPOR_" localSheetId="63">#REF!</definedName>
    <definedName name="GDPOR_" localSheetId="64">#REF!</definedName>
    <definedName name="GDPOR_" localSheetId="66">#REF!</definedName>
    <definedName name="GDPOR_" localSheetId="67">[129]NA!#REF!</definedName>
    <definedName name="GDPOR_" localSheetId="87">[129]NA!#REF!</definedName>
    <definedName name="GDPOR_" localSheetId="90">[129]NA!#REF!</definedName>
    <definedName name="GDPOR_" localSheetId="92">[129]NA!#REF!</definedName>
    <definedName name="GDPOR_" localSheetId="93">[129]NA!#REF!</definedName>
    <definedName name="GDPOR_" localSheetId="94">#REF!</definedName>
    <definedName name="GDPOR_" localSheetId="98">[129]NA!#REF!</definedName>
    <definedName name="GDPOR_" localSheetId="99">[129]NA!#REF!</definedName>
    <definedName name="GDPOR_">[129]NA!#REF!</definedName>
    <definedName name="gdppc" localSheetId="26">#REF!</definedName>
    <definedName name="gdppc" localSheetId="34">#REF!</definedName>
    <definedName name="gdppc" localSheetId="35">#REF!</definedName>
    <definedName name="gdppc" localSheetId="36">#REF!</definedName>
    <definedName name="gdppc" localSheetId="37">[127]GDPpc_WEO!$A$3:$AC$188</definedName>
    <definedName name="gdppc" localSheetId="38">[127]GDPpc_WEO!$A$3:$AC$188</definedName>
    <definedName name="gdppc" localSheetId="39">#REF!</definedName>
    <definedName name="gdppc" localSheetId="59">[127]GDPpc_WEO!$A$3:$AC$188</definedName>
    <definedName name="gdppc" localSheetId="63">#REF!</definedName>
    <definedName name="gdppc" localSheetId="64">#REF!</definedName>
    <definedName name="gdppc" localSheetId="66">#REF!</definedName>
    <definedName name="gdppc" localSheetId="67">#REF!</definedName>
    <definedName name="gdppc" localSheetId="90">#REF!</definedName>
    <definedName name="gdppc" localSheetId="94">#REF!</definedName>
    <definedName name="gdppc" localSheetId="25">#REF!</definedName>
    <definedName name="gdppc">[127]GDPpc_WEO!$A$3:$AC$188</definedName>
    <definedName name="Germany_wt" localSheetId="34">#REF!</definedName>
    <definedName name="Germany_wt" localSheetId="35">#REF!</definedName>
    <definedName name="Germany_wt" localSheetId="36">#REF!</definedName>
    <definedName name="Germany_wt" localSheetId="37">'[78]OECD wgt'!$B$6</definedName>
    <definedName name="Germany_wt" localSheetId="38">'[78]OECD wgt'!$B$6</definedName>
    <definedName name="Germany_wt" localSheetId="39">#REF!</definedName>
    <definedName name="Germany_wt" localSheetId="59">'[78]OECD wgt'!$B$6</definedName>
    <definedName name="Germany_wt" localSheetId="63">#REF!</definedName>
    <definedName name="Germany_wt" localSheetId="64">#REF!</definedName>
    <definedName name="Germany_wt" localSheetId="66">#REF!</definedName>
    <definedName name="Germany_wt" localSheetId="67">#REF!</definedName>
    <definedName name="Germany_wt" localSheetId="90">#REF!</definedName>
    <definedName name="Germany_wt" localSheetId="94">#REF!</definedName>
    <definedName name="Germany_wt">'[78]OECD wgt'!$B$6</definedName>
    <definedName name="Gestión" localSheetId="34">#REF!</definedName>
    <definedName name="Gestión" localSheetId="35">#REF!</definedName>
    <definedName name="Gestión" localSheetId="36">#REF!</definedName>
    <definedName name="Gestión" localSheetId="37">[88]Hoja2!$A$1:$L$76</definedName>
    <definedName name="Gestión" localSheetId="38">[88]Hoja2!$A$1:$L$76</definedName>
    <definedName name="Gestión" localSheetId="39">#REF!</definedName>
    <definedName name="Gestión" localSheetId="59">[88]Hoja2!$A$1:$L$76</definedName>
    <definedName name="Gestión" localSheetId="63">#REF!</definedName>
    <definedName name="Gestión" localSheetId="64">#REF!</definedName>
    <definedName name="Gestión" localSheetId="66">#REF!</definedName>
    <definedName name="Gestión" localSheetId="67">#REF!</definedName>
    <definedName name="Gestión" localSheetId="90">#REF!</definedName>
    <definedName name="Gestión" localSheetId="94">#REF!</definedName>
    <definedName name="Gestión">[88]Hoja2!$A$1:$L$76</definedName>
    <definedName name="gfdsgfsa" localSheetId="16" hidden="1">{"Riqfin97",#N/A,FALSE,"Tran";"Riqfinpro",#N/A,FALSE,"Tran"}</definedName>
    <definedName name="gfdsgfsa" localSheetId="19" hidden="1">{"Riqfin97",#N/A,FALSE,"Tran";"Riqfinpro",#N/A,FALSE,"Tran"}</definedName>
    <definedName name="gfdsgfsa" localSheetId="20" hidden="1">{"Riqfin97",#N/A,FALSE,"Tran";"Riqfinpro",#N/A,FALSE,"Tran"}</definedName>
    <definedName name="gfdsgfsa" localSheetId="22" hidden="1">{"Riqfin97",#N/A,FALSE,"Tran";"Riqfinpro",#N/A,FALSE,"Tran"}</definedName>
    <definedName name="gfdsgfsa" localSheetId="23" hidden="1">{"Riqfin97",#N/A,FALSE,"Tran";"Riqfinpro",#N/A,FALSE,"Tran"}</definedName>
    <definedName name="gfdsgfsa" localSheetId="29" hidden="1">{"Riqfin97",#N/A,FALSE,"Tran";"Riqfinpro",#N/A,FALSE,"Tran"}</definedName>
    <definedName name="gfdsgfsa" localSheetId="28" hidden="1">{"Riqfin97",#N/A,FALSE,"Tran";"Riqfinpro",#N/A,FALSE,"Tran"}</definedName>
    <definedName name="gfdsgfsa" localSheetId="31" hidden="1">{"Riqfin97",#N/A,FALSE,"Tran";"Riqfinpro",#N/A,FALSE,"Tran"}</definedName>
    <definedName name="gfdsgfsa" localSheetId="34" hidden="1">{"Riqfin97",#N/A,FALSE,"Tran";"Riqfinpro",#N/A,FALSE,"Tran"}</definedName>
    <definedName name="gfdsgfsa" localSheetId="35" hidden="1">{"Riqfin97",#N/A,FALSE,"Tran";"Riqfinpro",#N/A,FALSE,"Tran"}</definedName>
    <definedName name="gfdsgfsa" localSheetId="36" hidden="1">{"Riqfin97",#N/A,FALSE,"Tran";"Riqfinpro",#N/A,FALSE,"Tran"}</definedName>
    <definedName name="gfdsgfsa" localSheetId="37" hidden="1">{"Riqfin97",#N/A,FALSE,"Tran";"Riqfinpro",#N/A,FALSE,"Tran"}</definedName>
    <definedName name="gfdsgfsa" localSheetId="38" hidden="1">{"Riqfin97",#N/A,FALSE,"Tran";"Riqfinpro",#N/A,FALSE,"Tran"}</definedName>
    <definedName name="gfdsgfsa" localSheetId="39" hidden="1">{"Riqfin97",#N/A,FALSE,"Tran";"Riqfinpro",#N/A,FALSE,"Tran"}</definedName>
    <definedName name="gfdsgfsa" localSheetId="2" hidden="1">{"Riqfin97",#N/A,FALSE,"Tran";"Riqfinpro",#N/A,FALSE,"Tran"}</definedName>
    <definedName name="gfdsgfsa" localSheetId="44" hidden="1">{"Riqfin97",#N/A,FALSE,"Tran";"Riqfinpro",#N/A,FALSE,"Tran"}</definedName>
    <definedName name="gfdsgfsa" localSheetId="59" hidden="1">{"Riqfin97",#N/A,FALSE,"Tran";"Riqfinpro",#N/A,FALSE,"Tran"}</definedName>
    <definedName name="gfdsgfsa" localSheetId="60" hidden="1">{"Riqfin97",#N/A,FALSE,"Tran";"Riqfinpro",#N/A,FALSE,"Tran"}</definedName>
    <definedName name="gfdsgfsa" localSheetId="63" hidden="1">{"Riqfin97",#N/A,FALSE,"Tran";"Riqfinpro",#N/A,FALSE,"Tran"}</definedName>
    <definedName name="gfdsgfsa" localSheetId="64" hidden="1">{"Riqfin97",#N/A,FALSE,"Tran";"Riqfinpro",#N/A,FALSE,"Tran"}</definedName>
    <definedName name="gfdsgfsa" localSheetId="66" hidden="1">{"Riqfin97",#N/A,FALSE,"Tran";"Riqfinpro",#N/A,FALSE,"Tran"}</definedName>
    <definedName name="gfdsgfsa" localSheetId="67" hidden="1">{"Riqfin97",#N/A,FALSE,"Tran";"Riqfinpro",#N/A,FALSE,"Tran"}</definedName>
    <definedName name="gfdsgfsa" localSheetId="17" hidden="1">{"Riqfin97",#N/A,FALSE,"Tran";"Riqfinpro",#N/A,FALSE,"Tran"}</definedName>
    <definedName name="gfdsgfsa" localSheetId="87" hidden="1">{"Riqfin97",#N/A,FALSE,"Tran";"Riqfinpro",#N/A,FALSE,"Tran"}</definedName>
    <definedName name="gfdsgfsa" localSheetId="90" hidden="1">{"Riqfin97",#N/A,FALSE,"Tran";"Riqfinpro",#N/A,FALSE,"Tran"}</definedName>
    <definedName name="gfdsgfsa" localSheetId="92" hidden="1">{"Riqfin97",#N/A,FALSE,"Tran";"Riqfinpro",#N/A,FALSE,"Tran"}</definedName>
    <definedName name="gfdsgfsa" localSheetId="93" hidden="1">{"Riqfin97",#N/A,FALSE,"Tran";"Riqfinpro",#N/A,FALSE,"Tran"}</definedName>
    <definedName name="gfdsgfsa" localSheetId="18" hidden="1">{"Riqfin97",#N/A,FALSE,"Tran";"Riqfinpro",#N/A,FALSE,"Tran"}</definedName>
    <definedName name="gfdsgfsa" localSheetId="94" hidden="1">{"Riqfin97",#N/A,FALSE,"Tran";"Riqfinpro",#N/A,FALSE,"Tran"}</definedName>
    <definedName name="gfdsgfsa" localSheetId="98" hidden="1">{"Riqfin97",#N/A,FALSE,"Tran";"Riqfinpro",#N/A,FALSE,"Tran"}</definedName>
    <definedName name="gfdsgfsa" localSheetId="99" hidden="1">{"Riqfin97",#N/A,FALSE,"Tran";"Riqfinpro",#N/A,FALSE,"Tran"}</definedName>
    <definedName name="gfdsgfsa" localSheetId="101" hidden="1">{"Riqfin97",#N/A,FALSE,"Tran";"Riqfinpro",#N/A,FALSE,"Tran"}</definedName>
    <definedName name="gfdsgfsa" localSheetId="21" hidden="1">{"Riqfin97",#N/A,FALSE,"Tran";"Riqfinpro",#N/A,FALSE,"Tran"}</definedName>
    <definedName name="gfdsgfsa" localSheetId="24" hidden="1">{"Riqfin97",#N/A,FALSE,"Tran";"Riqfinpro",#N/A,FALSE,"Tran"}</definedName>
    <definedName name="gfdsgfsa" hidden="1">{"Riqfin97",#N/A,FALSE,"Tran";"Riqfinpro",#N/A,FALSE,"Tran"}</definedName>
    <definedName name="GG" localSheetId="16">#REF!</definedName>
    <definedName name="GG" localSheetId="19">#REF!</definedName>
    <definedName name="GG" localSheetId="20">#REF!</definedName>
    <definedName name="GG" localSheetId="22">#REF!</definedName>
    <definedName name="GG" localSheetId="23">#REF!</definedName>
    <definedName name="GG" localSheetId="34">#REF!</definedName>
    <definedName name="GG" localSheetId="35">#REF!</definedName>
    <definedName name="GG" localSheetId="36">#REF!</definedName>
    <definedName name="GG" localSheetId="37">#REF!</definedName>
    <definedName name="GG" localSheetId="38">#REF!</definedName>
    <definedName name="GG" localSheetId="39">#REF!</definedName>
    <definedName name="GG" localSheetId="59">#REF!</definedName>
    <definedName name="GG" localSheetId="67">#REF!</definedName>
    <definedName name="GG" localSheetId="17">#REF!</definedName>
    <definedName name="GG" localSheetId="87">#REF!</definedName>
    <definedName name="GG" localSheetId="90">#REF!</definedName>
    <definedName name="GG" localSheetId="92">#REF!</definedName>
    <definedName name="GG" localSheetId="93">#REF!</definedName>
    <definedName name="GG" localSheetId="18">#REF!</definedName>
    <definedName name="GG" localSheetId="98">#REF!</definedName>
    <definedName name="GG" localSheetId="99">#REF!</definedName>
    <definedName name="GG" localSheetId="21">#REF!</definedName>
    <definedName name="GG" localSheetId="24">#REF!</definedName>
    <definedName name="GG">#REF!</definedName>
    <definedName name="GGB" localSheetId="19">[66]Q4!#REF!</definedName>
    <definedName name="GGB" localSheetId="20">[66]Q4!#REF!</definedName>
    <definedName name="GGB" localSheetId="22">[66]Q4!#REF!</definedName>
    <definedName name="GGB" localSheetId="23">[66]Q4!#REF!</definedName>
    <definedName name="GGB" localSheetId="31">[66]Q4!#REF!</definedName>
    <definedName name="GGB" localSheetId="34">#REF!</definedName>
    <definedName name="GGB" localSheetId="35">[66]Q4!#REF!</definedName>
    <definedName name="GGB" localSheetId="36">[66]Q4!#REF!</definedName>
    <definedName name="GGB" localSheetId="37">[66]Q4!#REF!</definedName>
    <definedName name="GGB" localSheetId="38">[66]Q4!#REF!</definedName>
    <definedName name="GGB" localSheetId="39">#REF!</definedName>
    <definedName name="GGB" localSheetId="59">[66]Q4!#REF!</definedName>
    <definedName name="GGB" localSheetId="63">#REF!</definedName>
    <definedName name="GGB" localSheetId="64">#REF!</definedName>
    <definedName name="GGB" localSheetId="66">#REF!</definedName>
    <definedName name="GGB" localSheetId="67">[66]Q4!#REF!</definedName>
    <definedName name="GGB" localSheetId="87">[66]Q4!#REF!</definedName>
    <definedName name="GGB" localSheetId="90">[66]Q4!#REF!</definedName>
    <definedName name="GGB" localSheetId="92">[66]Q4!#REF!</definedName>
    <definedName name="GGB" localSheetId="93">[66]Q4!#REF!</definedName>
    <definedName name="GGB" localSheetId="18">[66]Q4!#REF!</definedName>
    <definedName name="GGB" localSheetId="94">#REF!</definedName>
    <definedName name="GGB" localSheetId="98">[66]Q4!#REF!</definedName>
    <definedName name="GGB" localSheetId="99">[66]Q4!#REF!</definedName>
    <definedName name="GGB" localSheetId="21">[66]Q4!#REF!</definedName>
    <definedName name="GGB" localSheetId="24">[66]Q4!#REF!</definedName>
    <definedName name="GGB">[66]Q4!#REF!</definedName>
    <definedName name="GGB_NGDP">#N/A</definedName>
    <definedName name="GGBXI" localSheetId="19">[125]Q4!#REF!</definedName>
    <definedName name="GGBXI" localSheetId="20">[125]Q4!#REF!</definedName>
    <definedName name="GGBXI" localSheetId="22">[125]Q4!#REF!</definedName>
    <definedName name="GGBXI" localSheetId="23">[125]Q4!#REF!</definedName>
    <definedName name="GGBXI" localSheetId="34">#REF!</definedName>
    <definedName name="GGBXI" localSheetId="35">[125]Q4!#REF!</definedName>
    <definedName name="GGBXI" localSheetId="36">[125]Q4!#REF!</definedName>
    <definedName name="GGBXI" localSheetId="37">[125]Q4!#REF!</definedName>
    <definedName name="GGBXI" localSheetId="38">[125]Q4!#REF!</definedName>
    <definedName name="GGBXI" localSheetId="39">#REF!</definedName>
    <definedName name="GGBXI" localSheetId="59">[125]Q4!#REF!</definedName>
    <definedName name="GGBXI" localSheetId="63">#REF!</definedName>
    <definedName name="GGBXI" localSheetId="64">#REF!</definedName>
    <definedName name="GGBXI" localSheetId="66">#REF!</definedName>
    <definedName name="GGBXI" localSheetId="67">[125]Q4!#REF!</definedName>
    <definedName name="GGBXI" localSheetId="87">[125]Q4!#REF!</definedName>
    <definedName name="GGBXI" localSheetId="90">[125]Q4!#REF!</definedName>
    <definedName name="GGBXI" localSheetId="92">[125]Q4!#REF!</definedName>
    <definedName name="GGBXI" localSheetId="93">[125]Q4!#REF!</definedName>
    <definedName name="GGBXI" localSheetId="18">[125]Q4!#REF!</definedName>
    <definedName name="GGBXI" localSheetId="94">#REF!</definedName>
    <definedName name="GGBXI" localSheetId="99">[125]Q4!#REF!</definedName>
    <definedName name="GGBXI" localSheetId="21">[125]Q4!#REF!</definedName>
    <definedName name="GGBXI" localSheetId="24">[125]Q4!#REF!</definedName>
    <definedName name="GGBXI">[125]Q4!#REF!</definedName>
    <definedName name="GGEC" localSheetId="16">#REF!</definedName>
    <definedName name="GGEC" localSheetId="19">#REF!</definedName>
    <definedName name="GGEC" localSheetId="20">#REF!</definedName>
    <definedName name="GGEC" localSheetId="22">#REF!</definedName>
    <definedName name="GGEC" localSheetId="23">#REF!</definedName>
    <definedName name="GGEC" localSheetId="31">#REF!</definedName>
    <definedName name="GGEC" localSheetId="34">#REF!</definedName>
    <definedName name="GGEC" localSheetId="35">#REF!</definedName>
    <definedName name="GGEC" localSheetId="36">#REF!</definedName>
    <definedName name="GGEC" localSheetId="37">#REF!</definedName>
    <definedName name="GGEC" localSheetId="38">#REF!</definedName>
    <definedName name="GGEC" localSheetId="39">#REF!</definedName>
    <definedName name="GGEC" localSheetId="59">#REF!</definedName>
    <definedName name="GGEC" localSheetId="67">#REF!</definedName>
    <definedName name="GGEC" localSheetId="17">#REF!</definedName>
    <definedName name="GGEC" localSheetId="87">#REF!</definedName>
    <definedName name="GGEC" localSheetId="90">#REF!</definedName>
    <definedName name="GGEC" localSheetId="92">#REF!</definedName>
    <definedName name="GGEC" localSheetId="93">#REF!</definedName>
    <definedName name="GGEC" localSheetId="18">#REF!</definedName>
    <definedName name="GGEC" localSheetId="98">#REF!</definedName>
    <definedName name="GGEC" localSheetId="99">#REF!</definedName>
    <definedName name="GGEC" localSheetId="21">#REF!</definedName>
    <definedName name="GGEC" localSheetId="24">#REF!</definedName>
    <definedName name="GGEC">#REF!</definedName>
    <definedName name="GGENL" localSheetId="16">#REF!</definedName>
    <definedName name="GGENL" localSheetId="19">#REF!</definedName>
    <definedName name="GGENL" localSheetId="20">#REF!</definedName>
    <definedName name="GGENL" localSheetId="22">#REF!</definedName>
    <definedName name="GGENL" localSheetId="23">#REF!</definedName>
    <definedName name="GGENL" localSheetId="34">#REF!</definedName>
    <definedName name="GGENL" localSheetId="35">#REF!</definedName>
    <definedName name="GGENL" localSheetId="36">#REF!</definedName>
    <definedName name="GGENL" localSheetId="37">#REF!</definedName>
    <definedName name="GGENL" localSheetId="38">#REF!</definedName>
    <definedName name="GGENL" localSheetId="39">#REF!</definedName>
    <definedName name="GGENL" localSheetId="59">#REF!</definedName>
    <definedName name="GGENL" localSheetId="67">#REF!</definedName>
    <definedName name="GGENL" localSheetId="17">#REF!</definedName>
    <definedName name="GGENL" localSheetId="87">#REF!</definedName>
    <definedName name="GGENL" localSheetId="90">#REF!</definedName>
    <definedName name="GGENL" localSheetId="92">#REF!</definedName>
    <definedName name="GGENL" localSheetId="93">#REF!</definedName>
    <definedName name="GGENL" localSheetId="18">#REF!</definedName>
    <definedName name="GGENL" localSheetId="98">#REF!</definedName>
    <definedName name="GGENL" localSheetId="99">#REF!</definedName>
    <definedName name="GGENL" localSheetId="21">#REF!</definedName>
    <definedName name="GGENL" localSheetId="24">#REF!</definedName>
    <definedName name="GGENL">#REF!</definedName>
    <definedName name="ggfrfff" localSheetId="16" hidden="1">#REF!</definedName>
    <definedName name="ggfrfff" localSheetId="19" hidden="1">#REF!</definedName>
    <definedName name="ggfrfff" localSheetId="20" hidden="1">#REF!</definedName>
    <definedName name="ggfrfff" localSheetId="22" hidden="1">#REF!</definedName>
    <definedName name="ggfrfff" localSheetId="26" hidden="1">#REF!</definedName>
    <definedName name="ggfrfff" localSheetId="27" hidden="1">#REF!</definedName>
    <definedName name="ggfrfff" localSheetId="103" hidden="1">#REF!</definedName>
    <definedName name="ggfrfff" localSheetId="31" hidden="1">#REF!</definedName>
    <definedName name="ggfrfff" localSheetId="34" hidden="1">#REF!</definedName>
    <definedName name="ggfrfff" localSheetId="35" hidden="1">#REF!</definedName>
    <definedName name="ggfrfff" localSheetId="36" hidden="1">#REF!</definedName>
    <definedName name="ggfrfff" localSheetId="37" hidden="1">#REF!</definedName>
    <definedName name="ggfrfff" localSheetId="38" hidden="1">#REF!</definedName>
    <definedName name="ggfrfff" localSheetId="39" hidden="1">#REF!</definedName>
    <definedName name="ggfrfff" localSheetId="40" hidden="1">#REF!</definedName>
    <definedName name="ggfrfff" localSheetId="41" hidden="1">#REF!</definedName>
    <definedName name="ggfrfff" localSheetId="59" hidden="1">#REF!</definedName>
    <definedName name="ggfrfff" localSheetId="60" hidden="1">#REF!</definedName>
    <definedName name="ggfrfff" localSheetId="63" hidden="1">#REF!</definedName>
    <definedName name="ggfrfff" localSheetId="64" hidden="1">#REF!</definedName>
    <definedName name="ggfrfff" localSheetId="15" hidden="1">#REF!</definedName>
    <definedName name="ggfrfff" localSheetId="67" hidden="1">#REF!</definedName>
    <definedName name="ggfrfff" localSheetId="17" hidden="1">#REF!</definedName>
    <definedName name="ggfrfff" localSheetId="82" hidden="1">#REF!</definedName>
    <definedName name="ggfrfff" localSheetId="83" hidden="1">#REF!</definedName>
    <definedName name="ggfrfff" localSheetId="84" hidden="1">#REF!</definedName>
    <definedName name="ggfrfff" localSheetId="85" hidden="1">#REF!</definedName>
    <definedName name="ggfrfff" localSheetId="86" hidden="1">#REF!</definedName>
    <definedName name="ggfrfff" localSheetId="87" hidden="1">#REF!</definedName>
    <definedName name="ggfrfff" localSheetId="90" hidden="1">#REF!</definedName>
    <definedName name="ggfrfff" localSheetId="92" hidden="1">#REF!</definedName>
    <definedName name="ggfrfff" localSheetId="93" hidden="1">#REF!</definedName>
    <definedName name="ggfrfff" localSheetId="18" hidden="1">#REF!</definedName>
    <definedName name="ggfrfff" localSheetId="98" hidden="1">#REF!</definedName>
    <definedName name="ggfrfff" localSheetId="99" hidden="1">#REF!</definedName>
    <definedName name="ggfrfff" localSheetId="102" hidden="1">#REF!</definedName>
    <definedName name="ggfrfff" localSheetId="21" hidden="1">#REF!</definedName>
    <definedName name="ggfrfff" localSheetId="24" hidden="1">#REF!</definedName>
    <definedName name="ggfrfff" localSheetId="25" hidden="1">#REF!</definedName>
    <definedName name="ggfrfff" hidden="1">#REF!</definedName>
    <definedName name="ggg" localSheetId="16" hidden="1">{"Riqfin97",#N/A,FALSE,"Tran";"Riqfinpro",#N/A,FALSE,"Tran"}</definedName>
    <definedName name="ggg" localSheetId="19" hidden="1">{"Riqfin97",#N/A,FALSE,"Tran";"Riqfinpro",#N/A,FALSE,"Tran"}</definedName>
    <definedName name="ggg" localSheetId="20" hidden="1">{"Riqfin97",#N/A,FALSE,"Tran";"Riqfinpro",#N/A,FALSE,"Tran"}</definedName>
    <definedName name="ggg" localSheetId="22" hidden="1">{"Riqfin97",#N/A,FALSE,"Tran";"Riqfinpro",#N/A,FALSE,"Tran"}</definedName>
    <definedName name="ggg" localSheetId="23" hidden="1">{"Riqfin97",#N/A,FALSE,"Tran";"Riqfinpro",#N/A,FALSE,"Tran"}</definedName>
    <definedName name="ggg" localSheetId="26" hidden="1">{"Riqfin97",#N/A,FALSE,"Tran";"Riqfinpro",#N/A,FALSE,"Tran"}</definedName>
    <definedName name="ggg" localSheetId="27" hidden="1">{"Riqfin97",#N/A,FALSE,"Tran";"Riqfinpro",#N/A,FALSE,"Tran"}</definedName>
    <definedName name="ggg" localSheetId="103" hidden="1">{"Riqfin97",#N/A,FALSE,"Tran";"Riqfinpro",#N/A,FALSE,"Tran"}</definedName>
    <definedName name="ggg" localSheetId="29" hidden="1">{"Riqfin97",#N/A,FALSE,"Tran";"Riqfinpro",#N/A,FALSE,"Tran"}</definedName>
    <definedName name="ggg" localSheetId="28" hidden="1">{"Riqfin97",#N/A,FALSE,"Tran";"Riqfinpro",#N/A,FALSE,"Tran"}</definedName>
    <definedName name="ggg" localSheetId="31" hidden="1">{"Riqfin97",#N/A,FALSE,"Tran";"Riqfinpro",#N/A,FALSE,"Tran"}</definedName>
    <definedName name="ggg" localSheetId="34" hidden="1">{"Riqfin97",#N/A,FALSE,"Tran";"Riqfinpro",#N/A,FALSE,"Tran"}</definedName>
    <definedName name="ggg" localSheetId="35" hidden="1">{"Riqfin97",#N/A,FALSE,"Tran";"Riqfinpro",#N/A,FALSE,"Tran"}</definedName>
    <definedName name="ggg" localSheetId="36" hidden="1">{"Riqfin97",#N/A,FALSE,"Tran";"Riqfinpro",#N/A,FALSE,"Tran"}</definedName>
    <definedName name="ggg" localSheetId="37" hidden="1">{"Riqfin97",#N/A,FALSE,"Tran";"Riqfinpro",#N/A,FALSE,"Tran"}</definedName>
    <definedName name="ggg" localSheetId="38" hidden="1">{"Riqfin97",#N/A,FALSE,"Tran";"Riqfinpro",#N/A,FALSE,"Tran"}</definedName>
    <definedName name="ggg" localSheetId="39" hidden="1">{"Riqfin97",#N/A,FALSE,"Tran";"Riqfinpro",#N/A,FALSE,"Tran"}</definedName>
    <definedName name="ggg" localSheetId="2" hidden="1">{"Riqfin97",#N/A,FALSE,"Tran";"Riqfinpro",#N/A,FALSE,"Tran"}</definedName>
    <definedName name="ggg" localSheetId="40" hidden="1">{"Riqfin97",#N/A,FALSE,"Tran";"Riqfinpro",#N/A,FALSE,"Tran"}</definedName>
    <definedName name="ggg" localSheetId="41" hidden="1">{"Riqfin97",#N/A,FALSE,"Tran";"Riqfinpro",#N/A,FALSE,"Tran"}</definedName>
    <definedName name="ggg" localSheetId="42" hidden="1">{"Riqfin97",#N/A,FALSE,"Tran";"Riqfinpro",#N/A,FALSE,"Tran"}</definedName>
    <definedName name="ggg" localSheetId="43" hidden="1">{"Riqfin97",#N/A,FALSE,"Tran";"Riqfinpro",#N/A,FALSE,"Tran"}</definedName>
    <definedName name="ggg" localSheetId="44" hidden="1">{"Riqfin97",#N/A,FALSE,"Tran";"Riqfinpro",#N/A,FALSE,"Tran"}</definedName>
    <definedName name="ggg" localSheetId="59" hidden="1">{"Riqfin97",#N/A,FALSE,"Tran";"Riqfinpro",#N/A,FALSE,"Tran"}</definedName>
    <definedName name="ggg" localSheetId="60" hidden="1">{"Riqfin97",#N/A,FALSE,"Tran";"Riqfinpro",#N/A,FALSE,"Tran"}</definedName>
    <definedName name="ggg" localSheetId="63" hidden="1">{"Riqfin97",#N/A,FALSE,"Tran";"Riqfinpro",#N/A,FALSE,"Tran"}</definedName>
    <definedName name="ggg" localSheetId="64" hidden="1">{"Riqfin97",#N/A,FALSE,"Tran";"Riqfinpro",#N/A,FALSE,"Tran"}</definedName>
    <definedName name="ggg" localSheetId="15" hidden="1">{"Riqfin97",#N/A,FALSE,"Tran";"Riqfinpro",#N/A,FALSE,"Tran"}</definedName>
    <definedName name="ggg" localSheetId="66" hidden="1">{"Riqfin97",#N/A,FALSE,"Tran";"Riqfinpro",#N/A,FALSE,"Tran"}</definedName>
    <definedName name="ggg" localSheetId="67" hidden="1">{"Riqfin97",#N/A,FALSE,"Tran";"Riqfinpro",#N/A,FALSE,"Tran"}</definedName>
    <definedName name="ggg" localSheetId="17" hidden="1">{"Riqfin97",#N/A,FALSE,"Tran";"Riqfinpro",#N/A,FALSE,"Tran"}</definedName>
    <definedName name="ggg" localSheetId="82" hidden="1">{"Riqfin97",#N/A,FALSE,"Tran";"Riqfinpro",#N/A,FALSE,"Tran"}</definedName>
    <definedName name="ggg" localSheetId="83" hidden="1">{"Riqfin97",#N/A,FALSE,"Tran";"Riqfinpro",#N/A,FALSE,"Tran"}</definedName>
    <definedName name="ggg" localSheetId="84" hidden="1">{"Riqfin97",#N/A,FALSE,"Tran";"Riqfinpro",#N/A,FALSE,"Tran"}</definedName>
    <definedName name="ggg" localSheetId="85" hidden="1">{"Riqfin97",#N/A,FALSE,"Tran";"Riqfinpro",#N/A,FALSE,"Tran"}</definedName>
    <definedName name="ggg" localSheetId="86" hidden="1">{"Riqfin97",#N/A,FALSE,"Tran";"Riqfinpro",#N/A,FALSE,"Tran"}</definedName>
    <definedName name="ggg" localSheetId="87" hidden="1">{"Riqfin97",#N/A,FALSE,"Tran";"Riqfinpro",#N/A,FALSE,"Tran"}</definedName>
    <definedName name="ggg" localSheetId="90" hidden="1">{"Riqfin97",#N/A,FALSE,"Tran";"Riqfinpro",#N/A,FALSE,"Tran"}</definedName>
    <definedName name="ggg" localSheetId="92" hidden="1">{"Riqfin97",#N/A,FALSE,"Tran";"Riqfinpro",#N/A,FALSE,"Tran"}</definedName>
    <definedName name="ggg" localSheetId="93" hidden="1">{"Riqfin97",#N/A,FALSE,"Tran";"Riqfinpro",#N/A,FALSE,"Tran"}</definedName>
    <definedName name="ggg" localSheetId="18" hidden="1">{"Riqfin97",#N/A,FALSE,"Tran";"Riqfinpro",#N/A,FALSE,"Tran"}</definedName>
    <definedName name="ggg" localSheetId="94" hidden="1">{"Riqfin97",#N/A,FALSE,"Tran";"Riqfinpro",#N/A,FALSE,"Tran"}</definedName>
    <definedName name="ggg" localSheetId="95" hidden="1">{"Riqfin97",#N/A,FALSE,"Tran";"Riqfinpro",#N/A,FALSE,"Tran"}</definedName>
    <definedName name="ggg" localSheetId="98" hidden="1">{"Riqfin97",#N/A,FALSE,"Tran";"Riqfinpro",#N/A,FALSE,"Tran"}</definedName>
    <definedName name="ggg" localSheetId="99" hidden="1">{"Riqfin97",#N/A,FALSE,"Tran";"Riqfinpro",#N/A,FALSE,"Tran"}</definedName>
    <definedName name="ggg" localSheetId="101" hidden="1">{"Riqfin97",#N/A,FALSE,"Tran";"Riqfinpro",#N/A,FALSE,"Tran"}</definedName>
    <definedName name="ggg" localSheetId="102" hidden="1">{"Riqfin97",#N/A,FALSE,"Tran";"Riqfinpro",#N/A,FALSE,"Tran"}</definedName>
    <definedName name="ggg" localSheetId="21" hidden="1">{"Riqfin97",#N/A,FALSE,"Tran";"Riqfinpro",#N/A,FALSE,"Tran"}</definedName>
    <definedName name="ggg" localSheetId="24" hidden="1">{"Riqfin97",#N/A,FALSE,"Tran";"Riqfinpro",#N/A,FALSE,"Tran"}</definedName>
    <definedName name="ggg" localSheetId="25" hidden="1">{"Riqfin97",#N/A,FALSE,"Tran";"Riqfinpro",#N/A,FALSE,"Tran"}</definedName>
    <definedName name="ggg" localSheetId="96" hidden="1">{"Riqfin97",#N/A,FALSE,"Tran";"Riqfinpro",#N/A,FALSE,"Tran"}</definedName>
    <definedName name="ggg" localSheetId="97" hidden="1">{"Riqfin97",#N/A,FALSE,"Tran";"Riqfinpro",#N/A,FALSE,"Tran"}</definedName>
    <definedName name="ggg" hidden="1">{"Riqfin97",#N/A,FALSE,"Tran";"Riqfinpro",#N/A,FALSE,"Tran"}</definedName>
    <definedName name="gggg" localSheetId="16" hidden="1">{"bop94-99",#N/A,FALSE,"BOP";"bgdp94-99",#N/A,FALSE,"BOPGDP";"exp94-99",#N/A,FALSE,"EXP";"imp94-99",#N/A,FALSE,"IMP";"tt9499",#N/A,FALSE,"TT";"ss94-99",#N/A,FALSE,"SERV";"tran94-99",#N/A,FALSE,"TRAN";"dis95-98",#N/A,FALSE,"DISB";"amor94-99",#N/A,FALSE,"AMOR";"int94-98",#N/A,FALSE,"INT";"debt94-99",#N/A,FALSE,"DEBT"}</definedName>
    <definedName name="gggg" localSheetId="19" hidden="1">{"bop94-99",#N/A,FALSE,"BOP";"bgdp94-99",#N/A,FALSE,"BOPGDP";"exp94-99",#N/A,FALSE,"EXP";"imp94-99",#N/A,FALSE,"IMP";"tt9499",#N/A,FALSE,"TT";"ss94-99",#N/A,FALSE,"SERV";"tran94-99",#N/A,FALSE,"TRAN";"dis95-98",#N/A,FALSE,"DISB";"amor94-99",#N/A,FALSE,"AMOR";"int94-98",#N/A,FALSE,"INT";"debt94-99",#N/A,FALSE,"DEBT"}</definedName>
    <definedName name="gggg" localSheetId="20" hidden="1">{"bop94-99",#N/A,FALSE,"BOP";"bgdp94-99",#N/A,FALSE,"BOPGDP";"exp94-99",#N/A,FALSE,"EXP";"imp94-99",#N/A,FALSE,"IMP";"tt9499",#N/A,FALSE,"TT";"ss94-99",#N/A,FALSE,"SERV";"tran94-99",#N/A,FALSE,"TRAN";"dis95-98",#N/A,FALSE,"DISB";"amor94-99",#N/A,FALSE,"AMOR";"int94-98",#N/A,FALSE,"INT";"debt94-99",#N/A,FALSE,"DEBT"}</definedName>
    <definedName name="gggg" localSheetId="22" hidden="1">{"bop94-99",#N/A,FALSE,"BOP";"bgdp94-99",#N/A,FALSE,"BOPGDP";"exp94-99",#N/A,FALSE,"EXP";"imp94-99",#N/A,FALSE,"IMP";"tt9499",#N/A,FALSE,"TT";"ss94-99",#N/A,FALSE,"SERV";"tran94-99",#N/A,FALSE,"TRAN";"dis95-98",#N/A,FALSE,"DISB";"amor94-99",#N/A,FALSE,"AMOR";"int94-98",#N/A,FALSE,"INT";"debt94-99",#N/A,FALSE,"DEBT"}</definedName>
    <definedName name="gggg" localSheetId="23" hidden="1">{"bop94-99",#N/A,FALSE,"BOP";"bgdp94-99",#N/A,FALSE,"BOPGDP";"exp94-99",#N/A,FALSE,"EXP";"imp94-99",#N/A,FALSE,"IMP";"tt9499",#N/A,FALSE,"TT";"ss94-99",#N/A,FALSE,"SERV";"tran94-99",#N/A,FALSE,"TRAN";"dis95-98",#N/A,FALSE,"DISB";"amor94-99",#N/A,FALSE,"AMOR";"int94-98",#N/A,FALSE,"INT";"debt94-99",#N/A,FALSE,"DEBT"}</definedName>
    <definedName name="gggg" localSheetId="26" hidden="1">{"bop94-99",#N/A,FALSE,"BOP";"bgdp94-99",#N/A,FALSE,"BOPGDP";"exp94-99",#N/A,FALSE,"EXP";"imp94-99",#N/A,FALSE,"IMP";"tt9499",#N/A,FALSE,"TT";"ss94-99",#N/A,FALSE,"SERV";"tran94-99",#N/A,FALSE,"TRAN";"dis95-98",#N/A,FALSE,"DISB";"amor94-99",#N/A,FALSE,"AMOR";"int94-98",#N/A,FALSE,"INT";"debt94-99",#N/A,FALSE,"DEBT"}</definedName>
    <definedName name="gggg" localSheetId="27" hidden="1">{"bop94-99",#N/A,FALSE,"BOP";"bgdp94-99",#N/A,FALSE,"BOPGDP";"exp94-99",#N/A,FALSE,"EXP";"imp94-99",#N/A,FALSE,"IMP";"tt9499",#N/A,FALSE,"TT";"ss94-99",#N/A,FALSE,"SERV";"tran94-99",#N/A,FALSE,"TRAN";"dis95-98",#N/A,FALSE,"DISB";"amor94-99",#N/A,FALSE,"AMOR";"int94-98",#N/A,FALSE,"INT";"debt94-99",#N/A,FALSE,"DEBT"}</definedName>
    <definedName name="gggg" localSheetId="103" hidden="1">{"bop94-99",#N/A,FALSE,"BOP";"bgdp94-99",#N/A,FALSE,"BOPGDP";"exp94-99",#N/A,FALSE,"EXP";"imp94-99",#N/A,FALSE,"IMP";"tt9499",#N/A,FALSE,"TT";"ss94-99",#N/A,FALSE,"SERV";"tran94-99",#N/A,FALSE,"TRAN";"dis95-98",#N/A,FALSE,"DISB";"amor94-99",#N/A,FALSE,"AMOR";"int94-98",#N/A,FALSE,"INT";"debt94-99",#N/A,FALSE,"DEBT"}</definedName>
    <definedName name="gggg" localSheetId="29" hidden="1">{"bop94-99",#N/A,FALSE,"BOP";"bgdp94-99",#N/A,FALSE,"BOPGDP";"exp94-99",#N/A,FALSE,"EXP";"imp94-99",#N/A,FALSE,"IMP";"tt9499",#N/A,FALSE,"TT";"ss94-99",#N/A,FALSE,"SERV";"tran94-99",#N/A,FALSE,"TRAN";"dis95-98",#N/A,FALSE,"DISB";"amor94-99",#N/A,FALSE,"AMOR";"int94-98",#N/A,FALSE,"INT";"debt94-99",#N/A,FALSE,"DEBT"}</definedName>
    <definedName name="gggg" localSheetId="28" hidden="1">{"bop94-99",#N/A,FALSE,"BOP";"bgdp94-99",#N/A,FALSE,"BOPGDP";"exp94-99",#N/A,FALSE,"EXP";"imp94-99",#N/A,FALSE,"IMP";"tt9499",#N/A,FALSE,"TT";"ss94-99",#N/A,FALSE,"SERV";"tran94-99",#N/A,FALSE,"TRAN";"dis95-98",#N/A,FALSE,"DISB";"amor94-99",#N/A,FALSE,"AMOR";"int94-98",#N/A,FALSE,"INT";"debt94-99",#N/A,FALSE,"DEBT"}</definedName>
    <definedName name="gggg" localSheetId="31" hidden="1">{"bop94-99",#N/A,FALSE,"BOP";"bgdp94-99",#N/A,FALSE,"BOPGDP";"exp94-99",#N/A,FALSE,"EXP";"imp94-99",#N/A,FALSE,"IMP";"tt9499",#N/A,FALSE,"TT";"ss94-99",#N/A,FALSE,"SERV";"tran94-99",#N/A,FALSE,"TRAN";"dis95-98",#N/A,FALSE,"DISB";"amor94-99",#N/A,FALSE,"AMOR";"int94-98",#N/A,FALSE,"INT";"debt94-99",#N/A,FALSE,"DEBT"}</definedName>
    <definedName name="gggg" localSheetId="34" hidden="1">{"bop94-99",#N/A,FALSE,"BOP";"bgdp94-99",#N/A,FALSE,"BOPGDP";"exp94-99",#N/A,FALSE,"EXP";"imp94-99",#N/A,FALSE,"IMP";"tt9499",#N/A,FALSE,"TT";"ss94-99",#N/A,FALSE,"SERV";"tran94-99",#N/A,FALSE,"TRAN";"dis95-98",#N/A,FALSE,"DISB";"amor94-99",#N/A,FALSE,"AMOR";"int94-98",#N/A,FALSE,"INT";"debt94-99",#N/A,FALSE,"DEBT"}</definedName>
    <definedName name="gggg" localSheetId="35" hidden="1">{"bop94-99",#N/A,FALSE,"BOP";"bgdp94-99",#N/A,FALSE,"BOPGDP";"exp94-99",#N/A,FALSE,"EXP";"imp94-99",#N/A,FALSE,"IMP";"tt9499",#N/A,FALSE,"TT";"ss94-99",#N/A,FALSE,"SERV";"tran94-99",#N/A,FALSE,"TRAN";"dis95-98",#N/A,FALSE,"DISB";"amor94-99",#N/A,FALSE,"AMOR";"int94-98",#N/A,FALSE,"INT";"debt94-99",#N/A,FALSE,"DEBT"}</definedName>
    <definedName name="gggg" localSheetId="36" hidden="1">{"bop94-99",#N/A,FALSE,"BOP";"bgdp94-99",#N/A,FALSE,"BOPGDP";"exp94-99",#N/A,FALSE,"EXP";"imp94-99",#N/A,FALSE,"IMP";"tt9499",#N/A,FALSE,"TT";"ss94-99",#N/A,FALSE,"SERV";"tran94-99",#N/A,FALSE,"TRAN";"dis95-98",#N/A,FALSE,"DISB";"amor94-99",#N/A,FALSE,"AMOR";"int94-98",#N/A,FALSE,"INT";"debt94-99",#N/A,FALSE,"DEBT"}</definedName>
    <definedName name="gggg" localSheetId="37" hidden="1">{"bop94-99",#N/A,FALSE,"BOP";"bgdp94-99",#N/A,FALSE,"BOPGDP";"exp94-99",#N/A,FALSE,"EXP";"imp94-99",#N/A,FALSE,"IMP";"tt9499",#N/A,FALSE,"TT";"ss94-99",#N/A,FALSE,"SERV";"tran94-99",#N/A,FALSE,"TRAN";"dis95-98",#N/A,FALSE,"DISB";"amor94-99",#N/A,FALSE,"AMOR";"int94-98",#N/A,FALSE,"INT";"debt94-99",#N/A,FALSE,"DEBT"}</definedName>
    <definedName name="gggg" localSheetId="38" hidden="1">{"bop94-99",#N/A,FALSE,"BOP";"bgdp94-99",#N/A,FALSE,"BOPGDP";"exp94-99",#N/A,FALSE,"EXP";"imp94-99",#N/A,FALSE,"IMP";"tt9499",#N/A,FALSE,"TT";"ss94-99",#N/A,FALSE,"SERV";"tran94-99",#N/A,FALSE,"TRAN";"dis95-98",#N/A,FALSE,"DISB";"amor94-99",#N/A,FALSE,"AMOR";"int94-98",#N/A,FALSE,"INT";"debt94-99",#N/A,FALSE,"DEBT"}</definedName>
    <definedName name="gggg" localSheetId="39" hidden="1">{"bop94-99",#N/A,FALSE,"BOP";"bgdp94-99",#N/A,FALSE,"BOPGDP";"exp94-99",#N/A,FALSE,"EXP";"imp94-99",#N/A,FALSE,"IMP";"tt9499",#N/A,FALSE,"TT";"ss94-99",#N/A,FALSE,"SERV";"tran94-99",#N/A,FALSE,"TRAN";"dis95-98",#N/A,FALSE,"DISB";"amor94-99",#N/A,FALSE,"AMOR";"int94-98",#N/A,FALSE,"INT";"debt94-99",#N/A,FALSE,"DEBT"}</definedName>
    <definedName name="gggg" localSheetId="2" hidden="1">{"bop94-99",#N/A,FALSE,"BOP";"bgdp94-99",#N/A,FALSE,"BOPGDP";"exp94-99",#N/A,FALSE,"EXP";"imp94-99",#N/A,FALSE,"IMP";"tt9499",#N/A,FALSE,"TT";"ss94-99",#N/A,FALSE,"SERV";"tran94-99",#N/A,FALSE,"TRAN";"dis95-98",#N/A,FALSE,"DISB";"amor94-99",#N/A,FALSE,"AMOR";"int94-98",#N/A,FALSE,"INT";"debt94-99",#N/A,FALSE,"DEBT"}</definedName>
    <definedName name="gggg" localSheetId="40" hidden="1">{"bop94-99",#N/A,FALSE,"BOP";"bgdp94-99",#N/A,FALSE,"BOPGDP";"exp94-99",#N/A,FALSE,"EXP";"imp94-99",#N/A,FALSE,"IMP";"tt9499",#N/A,FALSE,"TT";"ss94-99",#N/A,FALSE,"SERV";"tran94-99",#N/A,FALSE,"TRAN";"dis95-98",#N/A,FALSE,"DISB";"amor94-99",#N/A,FALSE,"AMOR";"int94-98",#N/A,FALSE,"INT";"debt94-99",#N/A,FALSE,"DEBT"}</definedName>
    <definedName name="gggg" localSheetId="41" hidden="1">{"bop94-99",#N/A,FALSE,"BOP";"bgdp94-99",#N/A,FALSE,"BOPGDP";"exp94-99",#N/A,FALSE,"EXP";"imp94-99",#N/A,FALSE,"IMP";"tt9499",#N/A,FALSE,"TT";"ss94-99",#N/A,FALSE,"SERV";"tran94-99",#N/A,FALSE,"TRAN";"dis95-98",#N/A,FALSE,"DISB";"amor94-99",#N/A,FALSE,"AMOR";"int94-98",#N/A,FALSE,"INT";"debt94-99",#N/A,FALSE,"DEBT"}</definedName>
    <definedName name="gggg" localSheetId="42" hidden="1">{"bop94-99",#N/A,FALSE,"BOP";"bgdp94-99",#N/A,FALSE,"BOPGDP";"exp94-99",#N/A,FALSE,"EXP";"imp94-99",#N/A,FALSE,"IMP";"tt9499",#N/A,FALSE,"TT";"ss94-99",#N/A,FALSE,"SERV";"tran94-99",#N/A,FALSE,"TRAN";"dis95-98",#N/A,FALSE,"DISB";"amor94-99",#N/A,FALSE,"AMOR";"int94-98",#N/A,FALSE,"INT";"debt94-99",#N/A,FALSE,"DEBT"}</definedName>
    <definedName name="gggg" localSheetId="43" hidden="1">{"bop94-99",#N/A,FALSE,"BOP";"bgdp94-99",#N/A,FALSE,"BOPGDP";"exp94-99",#N/A,FALSE,"EXP";"imp94-99",#N/A,FALSE,"IMP";"tt9499",#N/A,FALSE,"TT";"ss94-99",#N/A,FALSE,"SERV";"tran94-99",#N/A,FALSE,"TRAN";"dis95-98",#N/A,FALSE,"DISB";"amor94-99",#N/A,FALSE,"AMOR";"int94-98",#N/A,FALSE,"INT";"debt94-99",#N/A,FALSE,"DEBT"}</definedName>
    <definedName name="gggg" localSheetId="44" hidden="1">{"bop94-99",#N/A,FALSE,"BOP";"bgdp94-99",#N/A,FALSE,"BOPGDP";"exp94-99",#N/A,FALSE,"EXP";"imp94-99",#N/A,FALSE,"IMP";"tt9499",#N/A,FALSE,"TT";"ss94-99",#N/A,FALSE,"SERV";"tran94-99",#N/A,FALSE,"TRAN";"dis95-98",#N/A,FALSE,"DISB";"amor94-99",#N/A,FALSE,"AMOR";"int94-98",#N/A,FALSE,"INT";"debt94-99",#N/A,FALSE,"DEBT"}</definedName>
    <definedName name="gggg" localSheetId="59" hidden="1">{"bop94-99",#N/A,FALSE,"BOP";"bgdp94-99",#N/A,FALSE,"BOPGDP";"exp94-99",#N/A,FALSE,"EXP";"imp94-99",#N/A,FALSE,"IMP";"tt9499",#N/A,FALSE,"TT";"ss94-99",#N/A,FALSE,"SERV";"tran94-99",#N/A,FALSE,"TRAN";"dis95-98",#N/A,FALSE,"DISB";"amor94-99",#N/A,FALSE,"AMOR";"int94-98",#N/A,FALSE,"INT";"debt94-99",#N/A,FALSE,"DEBT"}</definedName>
    <definedName name="gggg" localSheetId="60" hidden="1">{"bop94-99",#N/A,FALSE,"BOP";"bgdp94-99",#N/A,FALSE,"BOPGDP";"exp94-99",#N/A,FALSE,"EXP";"imp94-99",#N/A,FALSE,"IMP";"tt9499",#N/A,FALSE,"TT";"ss94-99",#N/A,FALSE,"SERV";"tran94-99",#N/A,FALSE,"TRAN";"dis95-98",#N/A,FALSE,"DISB";"amor94-99",#N/A,FALSE,"AMOR";"int94-98",#N/A,FALSE,"INT";"debt94-99",#N/A,FALSE,"DEBT"}</definedName>
    <definedName name="gggg" localSheetId="63" hidden="1">{"bop94-99",#N/A,FALSE,"BOP";"bgdp94-99",#N/A,FALSE,"BOPGDP";"exp94-99",#N/A,FALSE,"EXP";"imp94-99",#N/A,FALSE,"IMP";"tt9499",#N/A,FALSE,"TT";"ss94-99",#N/A,FALSE,"SERV";"tran94-99",#N/A,FALSE,"TRAN";"dis95-98",#N/A,FALSE,"DISB";"amor94-99",#N/A,FALSE,"AMOR";"int94-98",#N/A,FALSE,"INT";"debt94-99",#N/A,FALSE,"DEBT"}</definedName>
    <definedName name="gggg" localSheetId="64" hidden="1">{"bop94-99",#N/A,FALSE,"BOP";"bgdp94-99",#N/A,FALSE,"BOPGDP";"exp94-99",#N/A,FALSE,"EXP";"imp94-99",#N/A,FALSE,"IMP";"tt9499",#N/A,FALSE,"TT";"ss94-99",#N/A,FALSE,"SERV";"tran94-99",#N/A,FALSE,"TRAN";"dis95-98",#N/A,FALSE,"DISB";"amor94-99",#N/A,FALSE,"AMOR";"int94-98",#N/A,FALSE,"INT";"debt94-99",#N/A,FALSE,"DEBT"}</definedName>
    <definedName name="gggg" localSheetId="15" hidden="1">{"bop94-99",#N/A,FALSE,"BOP";"bgdp94-99",#N/A,FALSE,"BOPGDP";"exp94-99",#N/A,FALSE,"EXP";"imp94-99",#N/A,FALSE,"IMP";"tt9499",#N/A,FALSE,"TT";"ss94-99",#N/A,FALSE,"SERV";"tran94-99",#N/A,FALSE,"TRAN";"dis95-98",#N/A,FALSE,"DISB";"amor94-99",#N/A,FALSE,"AMOR";"int94-98",#N/A,FALSE,"INT";"debt94-99",#N/A,FALSE,"DEBT"}</definedName>
    <definedName name="gggg" localSheetId="66" hidden="1">{"bop94-99",#N/A,FALSE,"BOP";"bgdp94-99",#N/A,FALSE,"BOPGDP";"exp94-99",#N/A,FALSE,"EXP";"imp94-99",#N/A,FALSE,"IMP";"tt9499",#N/A,FALSE,"TT";"ss94-99",#N/A,FALSE,"SERV";"tran94-99",#N/A,FALSE,"TRAN";"dis95-98",#N/A,FALSE,"DISB";"amor94-99",#N/A,FALSE,"AMOR";"int94-98",#N/A,FALSE,"INT";"debt94-99",#N/A,FALSE,"DEBT"}</definedName>
    <definedName name="gggg" localSheetId="67" hidden="1">{"bop94-99",#N/A,FALSE,"BOP";"bgdp94-99",#N/A,FALSE,"BOPGDP";"exp94-99",#N/A,FALSE,"EXP";"imp94-99",#N/A,FALSE,"IMP";"tt9499",#N/A,FALSE,"TT";"ss94-99",#N/A,FALSE,"SERV";"tran94-99",#N/A,FALSE,"TRAN";"dis95-98",#N/A,FALSE,"DISB";"amor94-99",#N/A,FALSE,"AMOR";"int94-98",#N/A,FALSE,"INT";"debt94-99",#N/A,FALSE,"DEBT"}</definedName>
    <definedName name="gggg" localSheetId="17" hidden="1">{"bop94-99",#N/A,FALSE,"BOP";"bgdp94-99",#N/A,FALSE,"BOPGDP";"exp94-99",#N/A,FALSE,"EXP";"imp94-99",#N/A,FALSE,"IMP";"tt9499",#N/A,FALSE,"TT";"ss94-99",#N/A,FALSE,"SERV";"tran94-99",#N/A,FALSE,"TRAN";"dis95-98",#N/A,FALSE,"DISB";"amor94-99",#N/A,FALSE,"AMOR";"int94-98",#N/A,FALSE,"INT";"debt94-99",#N/A,FALSE,"DEBT"}</definedName>
    <definedName name="gggg" localSheetId="82" hidden="1">{"bop94-99",#N/A,FALSE,"BOP";"bgdp94-99",#N/A,FALSE,"BOPGDP";"exp94-99",#N/A,FALSE,"EXP";"imp94-99",#N/A,FALSE,"IMP";"tt9499",#N/A,FALSE,"TT";"ss94-99",#N/A,FALSE,"SERV";"tran94-99",#N/A,FALSE,"TRAN";"dis95-98",#N/A,FALSE,"DISB";"amor94-99",#N/A,FALSE,"AMOR";"int94-98",#N/A,FALSE,"INT";"debt94-99",#N/A,FALSE,"DEBT"}</definedName>
    <definedName name="gggg" localSheetId="83" hidden="1">{"bop94-99",#N/A,FALSE,"BOP";"bgdp94-99",#N/A,FALSE,"BOPGDP";"exp94-99",#N/A,FALSE,"EXP";"imp94-99",#N/A,FALSE,"IMP";"tt9499",#N/A,FALSE,"TT";"ss94-99",#N/A,FALSE,"SERV";"tran94-99",#N/A,FALSE,"TRAN";"dis95-98",#N/A,FALSE,"DISB";"amor94-99",#N/A,FALSE,"AMOR";"int94-98",#N/A,FALSE,"INT";"debt94-99",#N/A,FALSE,"DEBT"}</definedName>
    <definedName name="gggg" localSheetId="84" hidden="1">{"bop94-99",#N/A,FALSE,"BOP";"bgdp94-99",#N/A,FALSE,"BOPGDP";"exp94-99",#N/A,FALSE,"EXP";"imp94-99",#N/A,FALSE,"IMP";"tt9499",#N/A,FALSE,"TT";"ss94-99",#N/A,FALSE,"SERV";"tran94-99",#N/A,FALSE,"TRAN";"dis95-98",#N/A,FALSE,"DISB";"amor94-99",#N/A,FALSE,"AMOR";"int94-98",#N/A,FALSE,"INT";"debt94-99",#N/A,FALSE,"DEBT"}</definedName>
    <definedName name="gggg" localSheetId="85" hidden="1">{"bop94-99",#N/A,FALSE,"BOP";"bgdp94-99",#N/A,FALSE,"BOPGDP";"exp94-99",#N/A,FALSE,"EXP";"imp94-99",#N/A,FALSE,"IMP";"tt9499",#N/A,FALSE,"TT";"ss94-99",#N/A,FALSE,"SERV";"tran94-99",#N/A,FALSE,"TRAN";"dis95-98",#N/A,FALSE,"DISB";"amor94-99",#N/A,FALSE,"AMOR";"int94-98",#N/A,FALSE,"INT";"debt94-99",#N/A,FALSE,"DEBT"}</definedName>
    <definedName name="gggg" localSheetId="86" hidden="1">{"bop94-99",#N/A,FALSE,"BOP";"bgdp94-99",#N/A,FALSE,"BOPGDP";"exp94-99",#N/A,FALSE,"EXP";"imp94-99",#N/A,FALSE,"IMP";"tt9499",#N/A,FALSE,"TT";"ss94-99",#N/A,FALSE,"SERV";"tran94-99",#N/A,FALSE,"TRAN";"dis95-98",#N/A,FALSE,"DISB";"amor94-99",#N/A,FALSE,"AMOR";"int94-98",#N/A,FALSE,"INT";"debt94-99",#N/A,FALSE,"DEBT"}</definedName>
    <definedName name="gggg" localSheetId="87" hidden="1">{"bop94-99",#N/A,FALSE,"BOP";"bgdp94-99",#N/A,FALSE,"BOPGDP";"exp94-99",#N/A,FALSE,"EXP";"imp94-99",#N/A,FALSE,"IMP";"tt9499",#N/A,FALSE,"TT";"ss94-99",#N/A,FALSE,"SERV";"tran94-99",#N/A,FALSE,"TRAN";"dis95-98",#N/A,FALSE,"DISB";"amor94-99",#N/A,FALSE,"AMOR";"int94-98",#N/A,FALSE,"INT";"debt94-99",#N/A,FALSE,"DEBT"}</definedName>
    <definedName name="gggg" localSheetId="90" hidden="1">{"bop94-99",#N/A,FALSE,"BOP";"bgdp94-99",#N/A,FALSE,"BOPGDP";"exp94-99",#N/A,FALSE,"EXP";"imp94-99",#N/A,FALSE,"IMP";"tt9499",#N/A,FALSE,"TT";"ss94-99",#N/A,FALSE,"SERV";"tran94-99",#N/A,FALSE,"TRAN";"dis95-98",#N/A,FALSE,"DISB";"amor94-99",#N/A,FALSE,"AMOR";"int94-98",#N/A,FALSE,"INT";"debt94-99",#N/A,FALSE,"DEBT"}</definedName>
    <definedName name="gggg" localSheetId="92" hidden="1">{"bop94-99",#N/A,FALSE,"BOP";"bgdp94-99",#N/A,FALSE,"BOPGDP";"exp94-99",#N/A,FALSE,"EXP";"imp94-99",#N/A,FALSE,"IMP";"tt9499",#N/A,FALSE,"TT";"ss94-99",#N/A,FALSE,"SERV";"tran94-99",#N/A,FALSE,"TRAN";"dis95-98",#N/A,FALSE,"DISB";"amor94-99",#N/A,FALSE,"AMOR";"int94-98",#N/A,FALSE,"INT";"debt94-99",#N/A,FALSE,"DEBT"}</definedName>
    <definedName name="gggg" localSheetId="93" hidden="1">{"bop94-99",#N/A,FALSE,"BOP";"bgdp94-99",#N/A,FALSE,"BOPGDP";"exp94-99",#N/A,FALSE,"EXP";"imp94-99",#N/A,FALSE,"IMP";"tt9499",#N/A,FALSE,"TT";"ss94-99",#N/A,FALSE,"SERV";"tran94-99",#N/A,FALSE,"TRAN";"dis95-98",#N/A,FALSE,"DISB";"amor94-99",#N/A,FALSE,"AMOR";"int94-98",#N/A,FALSE,"INT";"debt94-99",#N/A,FALSE,"DEBT"}</definedName>
    <definedName name="gggg" localSheetId="18" hidden="1">{"bop94-99",#N/A,FALSE,"BOP";"bgdp94-99",#N/A,FALSE,"BOPGDP";"exp94-99",#N/A,FALSE,"EXP";"imp94-99",#N/A,FALSE,"IMP";"tt9499",#N/A,FALSE,"TT";"ss94-99",#N/A,FALSE,"SERV";"tran94-99",#N/A,FALSE,"TRAN";"dis95-98",#N/A,FALSE,"DISB";"amor94-99",#N/A,FALSE,"AMOR";"int94-98",#N/A,FALSE,"INT";"debt94-99",#N/A,FALSE,"DEBT"}</definedName>
    <definedName name="gggg" localSheetId="94" hidden="1">{"bop94-99",#N/A,FALSE,"BOP";"bgdp94-99",#N/A,FALSE,"BOPGDP";"exp94-99",#N/A,FALSE,"EXP";"imp94-99",#N/A,FALSE,"IMP";"tt9499",#N/A,FALSE,"TT";"ss94-99",#N/A,FALSE,"SERV";"tran94-99",#N/A,FALSE,"TRAN";"dis95-98",#N/A,FALSE,"DISB";"amor94-99",#N/A,FALSE,"AMOR";"int94-98",#N/A,FALSE,"INT";"debt94-99",#N/A,FALSE,"DEBT"}</definedName>
    <definedName name="gggg" localSheetId="95" hidden="1">{"bop94-99",#N/A,FALSE,"BOP";"bgdp94-99",#N/A,FALSE,"BOPGDP";"exp94-99",#N/A,FALSE,"EXP";"imp94-99",#N/A,FALSE,"IMP";"tt9499",#N/A,FALSE,"TT";"ss94-99",#N/A,FALSE,"SERV";"tran94-99",#N/A,FALSE,"TRAN";"dis95-98",#N/A,FALSE,"DISB";"amor94-99",#N/A,FALSE,"AMOR";"int94-98",#N/A,FALSE,"INT";"debt94-99",#N/A,FALSE,"DEBT"}</definedName>
    <definedName name="gggg" localSheetId="98" hidden="1">{"bop94-99",#N/A,FALSE,"BOP";"bgdp94-99",#N/A,FALSE,"BOPGDP";"exp94-99",#N/A,FALSE,"EXP";"imp94-99",#N/A,FALSE,"IMP";"tt9499",#N/A,FALSE,"TT";"ss94-99",#N/A,FALSE,"SERV";"tran94-99",#N/A,FALSE,"TRAN";"dis95-98",#N/A,FALSE,"DISB";"amor94-99",#N/A,FALSE,"AMOR";"int94-98",#N/A,FALSE,"INT";"debt94-99",#N/A,FALSE,"DEBT"}</definedName>
    <definedName name="gggg" localSheetId="99" hidden="1">{"bop94-99",#N/A,FALSE,"BOP";"bgdp94-99",#N/A,FALSE,"BOPGDP";"exp94-99",#N/A,FALSE,"EXP";"imp94-99",#N/A,FALSE,"IMP";"tt9499",#N/A,FALSE,"TT";"ss94-99",#N/A,FALSE,"SERV";"tran94-99",#N/A,FALSE,"TRAN";"dis95-98",#N/A,FALSE,"DISB";"amor94-99",#N/A,FALSE,"AMOR";"int94-98",#N/A,FALSE,"INT";"debt94-99",#N/A,FALSE,"DEBT"}</definedName>
    <definedName name="gggg" localSheetId="101" hidden="1">{"bop94-99",#N/A,FALSE,"BOP";"bgdp94-99",#N/A,FALSE,"BOPGDP";"exp94-99",#N/A,FALSE,"EXP";"imp94-99",#N/A,FALSE,"IMP";"tt9499",#N/A,FALSE,"TT";"ss94-99",#N/A,FALSE,"SERV";"tran94-99",#N/A,FALSE,"TRAN";"dis95-98",#N/A,FALSE,"DISB";"amor94-99",#N/A,FALSE,"AMOR";"int94-98",#N/A,FALSE,"INT";"debt94-99",#N/A,FALSE,"DEBT"}</definedName>
    <definedName name="gggg" localSheetId="102" hidden="1">{"bop94-99",#N/A,FALSE,"BOP";"bgdp94-99",#N/A,FALSE,"BOPGDP";"exp94-99",#N/A,FALSE,"EXP";"imp94-99",#N/A,FALSE,"IMP";"tt9499",#N/A,FALSE,"TT";"ss94-99",#N/A,FALSE,"SERV";"tran94-99",#N/A,FALSE,"TRAN";"dis95-98",#N/A,FALSE,"DISB";"amor94-99",#N/A,FALSE,"AMOR";"int94-98",#N/A,FALSE,"INT";"debt94-99",#N/A,FALSE,"DEBT"}</definedName>
    <definedName name="gggg" localSheetId="21" hidden="1">{"bop94-99",#N/A,FALSE,"BOP";"bgdp94-99",#N/A,FALSE,"BOPGDP";"exp94-99",#N/A,FALSE,"EXP";"imp94-99",#N/A,FALSE,"IMP";"tt9499",#N/A,FALSE,"TT";"ss94-99",#N/A,FALSE,"SERV";"tran94-99",#N/A,FALSE,"TRAN";"dis95-98",#N/A,FALSE,"DISB";"amor94-99",#N/A,FALSE,"AMOR";"int94-98",#N/A,FALSE,"INT";"debt94-99",#N/A,FALSE,"DEBT"}</definedName>
    <definedName name="gggg" localSheetId="24" hidden="1">{"bop94-99",#N/A,FALSE,"BOP";"bgdp94-99",#N/A,FALSE,"BOPGDP";"exp94-99",#N/A,FALSE,"EXP";"imp94-99",#N/A,FALSE,"IMP";"tt9499",#N/A,FALSE,"TT";"ss94-99",#N/A,FALSE,"SERV";"tran94-99",#N/A,FALSE,"TRAN";"dis95-98",#N/A,FALSE,"DISB";"amor94-99",#N/A,FALSE,"AMOR";"int94-98",#N/A,FALSE,"INT";"debt94-99",#N/A,FALSE,"DEBT"}</definedName>
    <definedName name="gggg" localSheetId="25" hidden="1">{"bop94-99",#N/A,FALSE,"BOP";"bgdp94-99",#N/A,FALSE,"BOPGDP";"exp94-99",#N/A,FALSE,"EXP";"imp94-99",#N/A,FALSE,"IMP";"tt9499",#N/A,FALSE,"TT";"ss94-99",#N/A,FALSE,"SERV";"tran94-99",#N/A,FALSE,"TRAN";"dis95-98",#N/A,FALSE,"DISB";"amor94-99",#N/A,FALSE,"AMOR";"int94-98",#N/A,FALSE,"INT";"debt94-99",#N/A,FALSE,"DEBT"}</definedName>
    <definedName name="gggg" localSheetId="96" hidden="1">{"bop94-99",#N/A,FALSE,"BOP";"bgdp94-99",#N/A,FALSE,"BOPGDP";"exp94-99",#N/A,FALSE,"EXP";"imp94-99",#N/A,FALSE,"IMP";"tt9499",#N/A,FALSE,"TT";"ss94-99",#N/A,FALSE,"SERV";"tran94-99",#N/A,FALSE,"TRAN";"dis95-98",#N/A,FALSE,"DISB";"amor94-99",#N/A,FALSE,"AMOR";"int94-98",#N/A,FALSE,"INT";"debt94-99",#N/A,FALSE,"DEBT"}</definedName>
    <definedName name="gggg" localSheetId="97"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localSheetId="26" hidden="1">#REF!</definedName>
    <definedName name="ggggg" localSheetId="103" hidden="1">'[130]J(Priv.Cap)'!#REF!</definedName>
    <definedName name="ggggg" localSheetId="31" hidden="1">'[130]J(Priv.Cap)'!#REF!</definedName>
    <definedName name="ggggg" localSheetId="34" hidden="1">#REF!</definedName>
    <definedName name="ggggg" localSheetId="35" hidden="1">#REF!</definedName>
    <definedName name="ggggg" localSheetId="36" hidden="1">#REF!</definedName>
    <definedName name="ggggg" localSheetId="37" hidden="1">'[130]J(Priv.Cap)'!#REF!</definedName>
    <definedName name="ggggg" localSheetId="38" hidden="1">'[130]J(Priv.Cap)'!#REF!</definedName>
    <definedName name="ggggg" localSheetId="39" hidden="1">#REF!</definedName>
    <definedName name="ggggg" localSheetId="59" hidden="1">'[130]J(Priv.Cap)'!#REF!</definedName>
    <definedName name="ggggg" localSheetId="60" hidden="1">'[130]J(Priv.Cap)'!#REF!</definedName>
    <definedName name="ggggg" localSheetId="63" hidden="1">'[130]J(Priv.Cap)'!#REF!</definedName>
    <definedName name="ggggg" localSheetId="64" hidden="1">#REF!</definedName>
    <definedName name="ggggg" localSheetId="66" hidden="1">#REF!</definedName>
    <definedName name="ggggg" localSheetId="67" hidden="1">'[130]J(Priv.Cap)'!#REF!</definedName>
    <definedName name="ggggg" localSheetId="90" hidden="1">#REF!</definedName>
    <definedName name="ggggg" localSheetId="94" hidden="1">#REF!</definedName>
    <definedName name="ggggg" localSheetId="99" hidden="1">'[130]J(Priv.Cap)'!#REF!</definedName>
    <definedName name="ggggg" localSheetId="25" hidden="1">#REF!</definedName>
    <definedName name="ggggg" hidden="1">'[130]J(Priv.Cap)'!#REF!</definedName>
    <definedName name="ggggggggggggggg" localSheetId="16" hidden="1">#REF!</definedName>
    <definedName name="ggggggggggggggg" localSheetId="19" hidden="1">#REF!</definedName>
    <definedName name="ggggggggggggggg" localSheetId="20" hidden="1">#REF!</definedName>
    <definedName name="ggggggggggggggg" localSheetId="22" hidden="1">#REF!</definedName>
    <definedName name="ggggggggggggggg" localSheetId="26" hidden="1">#REF!</definedName>
    <definedName name="ggggggggggggggg" localSheetId="27" hidden="1">#REF!</definedName>
    <definedName name="ggggggggggggggg" localSheetId="103" hidden="1">#REF!</definedName>
    <definedName name="ggggggggggggggg" localSheetId="31" hidden="1">#REF!</definedName>
    <definedName name="ggggggggggggggg" localSheetId="34" hidden="1">#REF!</definedName>
    <definedName name="ggggggggggggggg" localSheetId="35" hidden="1">#REF!</definedName>
    <definedName name="ggggggggggggggg" localSheetId="36" hidden="1">#REF!</definedName>
    <definedName name="ggggggggggggggg" localSheetId="37" hidden="1">#REF!</definedName>
    <definedName name="ggggggggggggggg" localSheetId="38" hidden="1">#REF!</definedName>
    <definedName name="ggggggggggggggg" localSheetId="39" hidden="1">#REF!</definedName>
    <definedName name="ggggggggggggggg" localSheetId="40" hidden="1">#REF!</definedName>
    <definedName name="ggggggggggggggg" localSheetId="41" hidden="1">#REF!</definedName>
    <definedName name="ggggggggggggggg" localSheetId="59" hidden="1">#REF!</definedName>
    <definedName name="ggggggggggggggg" localSheetId="60" hidden="1">#REF!</definedName>
    <definedName name="ggggggggggggggg" localSheetId="63" hidden="1">#REF!</definedName>
    <definedName name="ggggggggggggggg" localSheetId="64" hidden="1">#REF!</definedName>
    <definedName name="ggggggggggggggg" localSheetId="15" hidden="1">#REF!</definedName>
    <definedName name="ggggggggggggggg" localSheetId="67" hidden="1">#REF!</definedName>
    <definedName name="ggggggggggggggg" localSheetId="17" hidden="1">#REF!</definedName>
    <definedName name="ggggggggggggggg" localSheetId="82" hidden="1">#REF!</definedName>
    <definedName name="ggggggggggggggg" localSheetId="83" hidden="1">#REF!</definedName>
    <definedName name="ggggggggggggggg" localSheetId="84" hidden="1">#REF!</definedName>
    <definedName name="ggggggggggggggg" localSheetId="85" hidden="1">#REF!</definedName>
    <definedName name="ggggggggggggggg" localSheetId="86" hidden="1">#REF!</definedName>
    <definedName name="ggggggggggggggg" localSheetId="87" hidden="1">#REF!</definedName>
    <definedName name="ggggggggggggggg" localSheetId="90" hidden="1">#REF!</definedName>
    <definedName name="ggggggggggggggg" localSheetId="92" hidden="1">#REF!</definedName>
    <definedName name="ggggggggggggggg" localSheetId="93" hidden="1">#REF!</definedName>
    <definedName name="ggggggggggggggg" localSheetId="18" hidden="1">#REF!</definedName>
    <definedName name="ggggggggggggggg" localSheetId="98" hidden="1">#REF!</definedName>
    <definedName name="ggggggggggggggg" localSheetId="99" hidden="1">#REF!</definedName>
    <definedName name="ggggggggggggggg" localSheetId="102" hidden="1">#REF!</definedName>
    <definedName name="ggggggggggggggg" localSheetId="21" hidden="1">#REF!</definedName>
    <definedName name="ggggggggggggggg" localSheetId="24" hidden="1">#REF!</definedName>
    <definedName name="ggggggggggggggg" localSheetId="25" hidden="1">#REF!</definedName>
    <definedName name="ggggggggggggggg" hidden="1">#REF!</definedName>
    <definedName name="GGperc" localSheetId="16">#REF!</definedName>
    <definedName name="GGperc" localSheetId="34">#REF!</definedName>
    <definedName name="GGperc" localSheetId="35">#REF!</definedName>
    <definedName name="GGperc" localSheetId="36">#REF!</definedName>
    <definedName name="GGperc" localSheetId="37">#REF!</definedName>
    <definedName name="GGperc" localSheetId="38">#REF!</definedName>
    <definedName name="GGperc" localSheetId="39">#REF!</definedName>
    <definedName name="GGperc" localSheetId="59">#REF!</definedName>
    <definedName name="GGperc" localSheetId="67">#REF!</definedName>
    <definedName name="GGperc" localSheetId="17">#REF!</definedName>
    <definedName name="GGperc" localSheetId="90">#REF!</definedName>
    <definedName name="GGperc" localSheetId="92">#REF!</definedName>
    <definedName name="GGperc" localSheetId="93">#REF!</definedName>
    <definedName name="GGperc" localSheetId="98">#REF!</definedName>
    <definedName name="GGperc">#REF!</definedName>
    <definedName name="GGRG" localSheetId="16">#REF!</definedName>
    <definedName name="GGRG" localSheetId="34">#REF!</definedName>
    <definedName name="GGRG" localSheetId="35">#REF!</definedName>
    <definedName name="GGRG" localSheetId="36">#REF!</definedName>
    <definedName name="GGRG" localSheetId="37">#REF!</definedName>
    <definedName name="GGRG" localSheetId="38">#REF!</definedName>
    <definedName name="GGRG" localSheetId="39">#REF!</definedName>
    <definedName name="GGRG" localSheetId="59">#REF!</definedName>
    <definedName name="GGRG" localSheetId="17">#REF!</definedName>
    <definedName name="GGRG" localSheetId="90">#REF!</definedName>
    <definedName name="GGRG" localSheetId="92">#REF!</definedName>
    <definedName name="GGRG" localSheetId="93">#REF!</definedName>
    <definedName name="GGRG" localSheetId="98">#REF!</definedName>
    <definedName name="GGRG">#REF!</definedName>
    <definedName name="GGSB" localSheetId="34">#REF!</definedName>
    <definedName name="GGSB" localSheetId="35">[125]Q4!#REF!</definedName>
    <definedName name="GGSB" localSheetId="36">[125]Q4!#REF!</definedName>
    <definedName name="GGSB" localSheetId="37">[125]Q4!#REF!</definedName>
    <definedName name="GGSB" localSheetId="38">[125]Q4!#REF!</definedName>
    <definedName name="GGSB" localSheetId="39">#REF!</definedName>
    <definedName name="GGSB" localSheetId="59">[125]Q4!#REF!</definedName>
    <definedName name="GGSB" localSheetId="63">#REF!</definedName>
    <definedName name="GGSB" localSheetId="64">#REF!</definedName>
    <definedName name="GGSB" localSheetId="66">#REF!</definedName>
    <definedName name="GGSB" localSheetId="67">#REF!</definedName>
    <definedName name="GGSB" localSheetId="87">[125]Q4!#REF!</definedName>
    <definedName name="GGSB" localSheetId="90">[125]Q4!#REF!</definedName>
    <definedName name="GGSB" localSheetId="92">[125]Q4!#REF!</definedName>
    <definedName name="GGSB" localSheetId="93">[125]Q4!#REF!</definedName>
    <definedName name="GGSB" localSheetId="94">#REF!</definedName>
    <definedName name="GGSB" localSheetId="98">[125]Q4!#REF!</definedName>
    <definedName name="GGSB">[125]Q4!#REF!</definedName>
    <definedName name="GGSBXS" localSheetId="34">#REF!</definedName>
    <definedName name="GGSBXS" localSheetId="35">[125]Q4!#REF!</definedName>
    <definedName name="GGSBXS" localSheetId="36">[125]Q4!#REF!</definedName>
    <definedName name="GGSBXS" localSheetId="37">[125]Q4!#REF!</definedName>
    <definedName name="GGSBXS" localSheetId="38">[125]Q4!#REF!</definedName>
    <definedName name="GGSBXS" localSheetId="39">#REF!</definedName>
    <definedName name="GGSBXS" localSheetId="59">[125]Q4!#REF!</definedName>
    <definedName name="GGSBXS" localSheetId="63">#REF!</definedName>
    <definedName name="GGSBXS" localSheetId="64">#REF!</definedName>
    <definedName name="GGSBXS" localSheetId="66">#REF!</definedName>
    <definedName name="GGSBXS" localSheetId="67">#REF!</definedName>
    <definedName name="GGSBXS" localSheetId="87">[125]Q4!#REF!</definedName>
    <definedName name="GGSBXS" localSheetId="90">[125]Q4!#REF!</definedName>
    <definedName name="GGSBXS" localSheetId="92">[125]Q4!#REF!</definedName>
    <definedName name="GGSBXS" localSheetId="93">[125]Q4!#REF!</definedName>
    <definedName name="GGSBXS" localSheetId="94">#REF!</definedName>
    <definedName name="GGSBXS" localSheetId="98">[125]Q4!#REF!</definedName>
    <definedName name="GGSBXS">[125]Q4!#REF!</definedName>
    <definedName name="ght" localSheetId="16" hidden="1">{"Tab1",#N/A,FALSE,"P";"Tab2",#N/A,FALSE,"P"}</definedName>
    <definedName name="ght" localSheetId="19" hidden="1">{"Tab1",#N/A,FALSE,"P";"Tab2",#N/A,FALSE,"P"}</definedName>
    <definedName name="ght" localSheetId="20" hidden="1">{"Tab1",#N/A,FALSE,"P";"Tab2",#N/A,FALSE,"P"}</definedName>
    <definedName name="ght" localSheetId="22" hidden="1">{"Tab1",#N/A,FALSE,"P";"Tab2",#N/A,FALSE,"P"}</definedName>
    <definedName name="ght" localSheetId="23" hidden="1">{"Tab1",#N/A,FALSE,"P";"Tab2",#N/A,FALSE,"P"}</definedName>
    <definedName name="ght" localSheetId="26" hidden="1">{"Tab1",#N/A,FALSE,"P";"Tab2",#N/A,FALSE,"P"}</definedName>
    <definedName name="ght" localSheetId="27" hidden="1">{"Tab1",#N/A,FALSE,"P";"Tab2",#N/A,FALSE,"P"}</definedName>
    <definedName name="ght" localSheetId="103" hidden="1">{"Tab1",#N/A,FALSE,"P";"Tab2",#N/A,FALSE,"P"}</definedName>
    <definedName name="ght" localSheetId="29" hidden="1">{"Tab1",#N/A,FALSE,"P";"Tab2",#N/A,FALSE,"P"}</definedName>
    <definedName name="ght" localSheetId="28" hidden="1">{"Tab1",#N/A,FALSE,"P";"Tab2",#N/A,FALSE,"P"}</definedName>
    <definedName name="ght" localSheetId="31" hidden="1">{"Tab1",#N/A,FALSE,"P";"Tab2",#N/A,FALSE,"P"}</definedName>
    <definedName name="ght" localSheetId="34" hidden="1">{"Tab1",#N/A,FALSE,"P";"Tab2",#N/A,FALSE,"P"}</definedName>
    <definedName name="ght" localSheetId="35" hidden="1">{"Tab1",#N/A,FALSE,"P";"Tab2",#N/A,FALSE,"P"}</definedName>
    <definedName name="ght" localSheetId="36" hidden="1">{"Tab1",#N/A,FALSE,"P";"Tab2",#N/A,FALSE,"P"}</definedName>
    <definedName name="ght" localSheetId="37" hidden="1">{"Tab1",#N/A,FALSE,"P";"Tab2",#N/A,FALSE,"P"}</definedName>
    <definedName name="ght" localSheetId="38" hidden="1">{"Tab1",#N/A,FALSE,"P";"Tab2",#N/A,FALSE,"P"}</definedName>
    <definedName name="ght" localSheetId="39" hidden="1">{"Tab1",#N/A,FALSE,"P";"Tab2",#N/A,FALSE,"P"}</definedName>
    <definedName name="ght" localSheetId="2" hidden="1">{"Tab1",#N/A,FALSE,"P";"Tab2",#N/A,FALSE,"P"}</definedName>
    <definedName name="ght" localSheetId="40" hidden="1">{"Tab1",#N/A,FALSE,"P";"Tab2",#N/A,FALSE,"P"}</definedName>
    <definedName name="ght" localSheetId="41" hidden="1">{"Tab1",#N/A,FALSE,"P";"Tab2",#N/A,FALSE,"P"}</definedName>
    <definedName name="ght" localSheetId="42" hidden="1">{"Tab1",#N/A,FALSE,"P";"Tab2",#N/A,FALSE,"P"}</definedName>
    <definedName name="ght" localSheetId="43" hidden="1">{"Tab1",#N/A,FALSE,"P";"Tab2",#N/A,FALSE,"P"}</definedName>
    <definedName name="ght" localSheetId="44" hidden="1">{"Tab1",#N/A,FALSE,"P";"Tab2",#N/A,FALSE,"P"}</definedName>
    <definedName name="ght" localSheetId="59" hidden="1">{"Tab1",#N/A,FALSE,"P";"Tab2",#N/A,FALSE,"P"}</definedName>
    <definedName name="ght" localSheetId="60" hidden="1">{"Tab1",#N/A,FALSE,"P";"Tab2",#N/A,FALSE,"P"}</definedName>
    <definedName name="ght" localSheetId="63" hidden="1">{"Tab1",#N/A,FALSE,"P";"Tab2",#N/A,FALSE,"P"}</definedName>
    <definedName name="ght" localSheetId="64" hidden="1">{"Tab1",#N/A,FALSE,"P";"Tab2",#N/A,FALSE,"P"}</definedName>
    <definedName name="ght" localSheetId="15" hidden="1">{"Tab1",#N/A,FALSE,"P";"Tab2",#N/A,FALSE,"P"}</definedName>
    <definedName name="ght" localSheetId="66" hidden="1">{"Tab1",#N/A,FALSE,"P";"Tab2",#N/A,FALSE,"P"}</definedName>
    <definedName name="ght" localSheetId="67" hidden="1">{"Tab1",#N/A,FALSE,"P";"Tab2",#N/A,FALSE,"P"}</definedName>
    <definedName name="ght" localSheetId="17" hidden="1">{"Tab1",#N/A,FALSE,"P";"Tab2",#N/A,FALSE,"P"}</definedName>
    <definedName name="ght" localSheetId="82" hidden="1">{"Tab1",#N/A,FALSE,"P";"Tab2",#N/A,FALSE,"P"}</definedName>
    <definedName name="ght" localSheetId="83" hidden="1">{"Tab1",#N/A,FALSE,"P";"Tab2",#N/A,FALSE,"P"}</definedName>
    <definedName name="ght" localSheetId="84" hidden="1">{"Tab1",#N/A,FALSE,"P";"Tab2",#N/A,FALSE,"P"}</definedName>
    <definedName name="ght" localSheetId="85" hidden="1">{"Tab1",#N/A,FALSE,"P";"Tab2",#N/A,FALSE,"P"}</definedName>
    <definedName name="ght" localSheetId="86" hidden="1">{"Tab1",#N/A,FALSE,"P";"Tab2",#N/A,FALSE,"P"}</definedName>
    <definedName name="ght" localSheetId="87" hidden="1">{"Tab1",#N/A,FALSE,"P";"Tab2",#N/A,FALSE,"P"}</definedName>
    <definedName name="ght" localSheetId="90" hidden="1">{"Tab1",#N/A,FALSE,"P";"Tab2",#N/A,FALSE,"P"}</definedName>
    <definedName name="ght" localSheetId="92" hidden="1">{"Tab1",#N/A,FALSE,"P";"Tab2",#N/A,FALSE,"P"}</definedName>
    <definedName name="ght" localSheetId="93" hidden="1">{"Tab1",#N/A,FALSE,"P";"Tab2",#N/A,FALSE,"P"}</definedName>
    <definedName name="ght" localSheetId="18" hidden="1">{"Tab1",#N/A,FALSE,"P";"Tab2",#N/A,FALSE,"P"}</definedName>
    <definedName name="ght" localSheetId="94" hidden="1">{"Tab1",#N/A,FALSE,"P";"Tab2",#N/A,FALSE,"P"}</definedName>
    <definedName name="ght" localSheetId="95" hidden="1">{"Tab1",#N/A,FALSE,"P";"Tab2",#N/A,FALSE,"P"}</definedName>
    <definedName name="ght" localSheetId="98" hidden="1">{"Tab1",#N/A,FALSE,"P";"Tab2",#N/A,FALSE,"P"}</definedName>
    <definedName name="ght" localSheetId="99" hidden="1">{"Tab1",#N/A,FALSE,"P";"Tab2",#N/A,FALSE,"P"}</definedName>
    <definedName name="ght" localSheetId="101" hidden="1">{"Tab1",#N/A,FALSE,"P";"Tab2",#N/A,FALSE,"P"}</definedName>
    <definedName name="ght" localSheetId="102" hidden="1">{"Tab1",#N/A,FALSE,"P";"Tab2",#N/A,FALSE,"P"}</definedName>
    <definedName name="ght" localSheetId="21" hidden="1">{"Tab1",#N/A,FALSE,"P";"Tab2",#N/A,FALSE,"P"}</definedName>
    <definedName name="ght" localSheetId="24" hidden="1">{"Tab1",#N/A,FALSE,"P";"Tab2",#N/A,FALSE,"P"}</definedName>
    <definedName name="ght" localSheetId="25" hidden="1">{"Tab1",#N/A,FALSE,"P";"Tab2",#N/A,FALSE,"P"}</definedName>
    <definedName name="ght" localSheetId="96" hidden="1">{"Tab1",#N/A,FALSE,"P";"Tab2",#N/A,FALSE,"P"}</definedName>
    <definedName name="ght" localSheetId="97" hidden="1">{"Tab1",#N/A,FALSE,"P";"Tab2",#N/A,FALSE,"P"}</definedName>
    <definedName name="ght" hidden="1">{"Tab1",#N/A,FALSE,"P";"Tab2",#N/A,FALSE,"P"}</definedName>
    <definedName name="GL_Z" localSheetId="16">#REF!</definedName>
    <definedName name="GL_Z" localSheetId="19">#REF!</definedName>
    <definedName name="GL_Z" localSheetId="20">#REF!</definedName>
    <definedName name="GL_Z" localSheetId="22">#REF!</definedName>
    <definedName name="GL_Z" localSheetId="26">#REF!</definedName>
    <definedName name="GL_Z" localSheetId="103">#REF!</definedName>
    <definedName name="GL_Z" localSheetId="31">#REF!</definedName>
    <definedName name="GL_Z" localSheetId="34">#REF!</definedName>
    <definedName name="GL_Z" localSheetId="35">#REF!</definedName>
    <definedName name="GL_Z" localSheetId="36">#REF!</definedName>
    <definedName name="GL_Z" localSheetId="37">#REF!</definedName>
    <definedName name="GL_Z" localSheetId="38">#REF!</definedName>
    <definedName name="GL_Z" localSheetId="39">#REF!</definedName>
    <definedName name="GL_Z" localSheetId="49">#REF!</definedName>
    <definedName name="GL_Z" localSheetId="53">#REF!</definedName>
    <definedName name="GL_Z" localSheetId="55">#REF!</definedName>
    <definedName name="GL_Z" localSheetId="59">#REF!</definedName>
    <definedName name="GL_Z" localSheetId="60">#REF!</definedName>
    <definedName name="GL_Z" localSheetId="63">#REF!</definedName>
    <definedName name="GL_Z" localSheetId="64">#REF!</definedName>
    <definedName name="GL_Z" localSheetId="15">#REF!</definedName>
    <definedName name="GL_Z" localSheetId="67">#REF!</definedName>
    <definedName name="GL_Z" localSheetId="17">#REF!</definedName>
    <definedName name="GL_Z" localSheetId="82">#REF!</definedName>
    <definedName name="GL_Z" localSheetId="83">#REF!</definedName>
    <definedName name="GL_Z" localSheetId="84">#REF!</definedName>
    <definedName name="GL_Z" localSheetId="85">#REF!</definedName>
    <definedName name="GL_Z" localSheetId="86">#REF!</definedName>
    <definedName name="GL_Z" localSheetId="90">#REF!</definedName>
    <definedName name="GL_Z" localSheetId="92">#REF!</definedName>
    <definedName name="GL_Z" localSheetId="93">#REF!</definedName>
    <definedName name="GL_Z" localSheetId="18">#REF!</definedName>
    <definedName name="GL_Z" localSheetId="98">#REF!</definedName>
    <definedName name="GL_Z" localSheetId="99">#REF!</definedName>
    <definedName name="GL_Z" localSheetId="102">#REF!</definedName>
    <definedName name="GL_Z" localSheetId="21">#REF!</definedName>
    <definedName name="GL_Z" localSheetId="24">#REF!</definedName>
    <definedName name="GL_Z" localSheetId="25">#REF!</definedName>
    <definedName name="GL_Z">#REF!</definedName>
    <definedName name="gni" localSheetId="26">#REF!</definedName>
    <definedName name="gni" localSheetId="34">#REF!</definedName>
    <definedName name="gni" localSheetId="35">#REF!</definedName>
    <definedName name="gni" localSheetId="36">#REF!</definedName>
    <definedName name="gni" localSheetId="37">[100]GNIpc!$A$1:$R$235</definedName>
    <definedName name="gni" localSheetId="38">[100]GNIpc!$A$1:$R$235</definedName>
    <definedName name="gni" localSheetId="39">#REF!</definedName>
    <definedName name="gni" localSheetId="59">[100]GNIpc!$A$1:$R$235</definedName>
    <definedName name="gni" localSheetId="63">#REF!</definedName>
    <definedName name="gni" localSheetId="64">#REF!</definedName>
    <definedName name="gni" localSheetId="66">#REF!</definedName>
    <definedName name="gni" localSheetId="67">#REF!</definedName>
    <definedName name="gni" localSheetId="90">#REF!</definedName>
    <definedName name="gni" localSheetId="94">#REF!</definedName>
    <definedName name="gni" localSheetId="25">#REF!</definedName>
    <definedName name="gni">[100]GNIpc!$A$1:$R$235</definedName>
    <definedName name="goafrica" localSheetId="11">#REF!</definedName>
    <definedName name="goafrica" localSheetId="26">#REF!</definedName>
    <definedName name="goafrica" localSheetId="89">[131]!goafrica</definedName>
    <definedName name="goafrica" localSheetId="9">[131]!goafrica</definedName>
    <definedName name="goafrica" localSheetId="58">[131]!goafrica</definedName>
    <definedName name="goafrica" localSheetId="61">[131]!goafrica</definedName>
    <definedName name="goafrica" localSheetId="62">[131]!goafrica</definedName>
    <definedName name="goafrica" localSheetId="34">#REF!</definedName>
    <definedName name="goafrica" localSheetId="35">#REF!</definedName>
    <definedName name="goafrica" localSheetId="36">[131]!goafrica</definedName>
    <definedName name="goafrica" localSheetId="37">[131]!goafrica</definedName>
    <definedName name="goafrica" localSheetId="38">[131]!goafrica</definedName>
    <definedName name="goafrica" localSheetId="39">#REF!</definedName>
    <definedName name="goafrica" localSheetId="40">#REF!</definedName>
    <definedName name="goafrica" localSheetId="41">#REF!</definedName>
    <definedName name="goafrica" localSheetId="47">[131]!goafrica</definedName>
    <definedName name="goafrica" localSheetId="48">[131]!goafrica</definedName>
    <definedName name="goafrica" localSheetId="52">[131]!goafrica</definedName>
    <definedName name="goafrica" localSheetId="59">[131]!goafrica</definedName>
    <definedName name="goafrica" localSheetId="60">[131]!goafrica</definedName>
    <definedName name="goafrica" localSheetId="63">[131]!goafrica</definedName>
    <definedName name="goafrica" localSheetId="64">#REF!</definedName>
    <definedName name="goafrica" localSheetId="66">#REF!</definedName>
    <definedName name="goafrica" localSheetId="67">#REF!</definedName>
    <definedName name="goafrica" localSheetId="82">[131]!goafrica</definedName>
    <definedName name="goafrica" localSheetId="83">[131]!goafrica</definedName>
    <definedName name="goafrica" localSheetId="87">[131]!goafrica</definedName>
    <definedName name="goafrica" localSheetId="90">[131]!goafrica</definedName>
    <definedName name="goafrica" localSheetId="94">#REF!</definedName>
    <definedName name="goafrica" localSheetId="25">#REF!</definedName>
    <definedName name="goafrica" localSheetId="96">[131]!goafrica</definedName>
    <definedName name="goafrica" localSheetId="97">[131]!goafrica</definedName>
    <definedName name="goafrica">[131]!goafrica</definedName>
    <definedName name="goasia" localSheetId="11">#REF!</definedName>
    <definedName name="goasia" localSheetId="26">#REF!</definedName>
    <definedName name="goasia" localSheetId="89">[131]!goasia</definedName>
    <definedName name="goasia" localSheetId="9">[131]!goasia</definedName>
    <definedName name="goasia" localSheetId="58">[131]!goasia</definedName>
    <definedName name="goasia" localSheetId="61">[131]!goasia</definedName>
    <definedName name="goasia" localSheetId="62">[131]!goasia</definedName>
    <definedName name="goasia" localSheetId="34">#REF!</definedName>
    <definedName name="goasia" localSheetId="35">#REF!</definedName>
    <definedName name="goasia" localSheetId="36">[131]!goasia</definedName>
    <definedName name="goasia" localSheetId="37">[131]!goasia</definedName>
    <definedName name="goasia" localSheetId="38">[131]!goasia</definedName>
    <definedName name="goasia" localSheetId="39">#REF!</definedName>
    <definedName name="goasia" localSheetId="40">#REF!</definedName>
    <definedName name="goasia" localSheetId="41">#REF!</definedName>
    <definedName name="goasia" localSheetId="47">[131]!goasia</definedName>
    <definedName name="goasia" localSheetId="48">[131]!goasia</definedName>
    <definedName name="goasia" localSheetId="52">[131]!goasia</definedName>
    <definedName name="goasia" localSheetId="59">[131]!goasia</definedName>
    <definedName name="goasia" localSheetId="60">[131]!goasia</definedName>
    <definedName name="goasia" localSheetId="63">[131]!goasia</definedName>
    <definedName name="goasia" localSheetId="64">#REF!</definedName>
    <definedName name="goasia" localSheetId="66">#REF!</definedName>
    <definedName name="goasia" localSheetId="67">#REF!</definedName>
    <definedName name="goasia" localSheetId="82">[131]!goasia</definedName>
    <definedName name="goasia" localSheetId="83">[131]!goasia</definedName>
    <definedName name="goasia" localSheetId="87">[131]!goasia</definedName>
    <definedName name="goasia" localSheetId="90">[131]!goasia</definedName>
    <definedName name="goasia" localSheetId="94">#REF!</definedName>
    <definedName name="goasia" localSheetId="25">#REF!</definedName>
    <definedName name="goasia" localSheetId="96">[131]!goasia</definedName>
    <definedName name="goasia" localSheetId="97">[131]!goasia</definedName>
    <definedName name="goasia">[131]!goasia</definedName>
    <definedName name="GOB" localSheetId="16">#REF!</definedName>
    <definedName name="GOB" localSheetId="19">#REF!</definedName>
    <definedName name="GOB" localSheetId="20">#REF!</definedName>
    <definedName name="GOB" localSheetId="22">#REF!</definedName>
    <definedName name="GOB" localSheetId="26">#REF!</definedName>
    <definedName name="GOB" localSheetId="27">#REF!</definedName>
    <definedName name="GOB" localSheetId="103">#REF!</definedName>
    <definedName name="GOB" localSheetId="31">#REF!</definedName>
    <definedName name="GOB" localSheetId="34">#REF!</definedName>
    <definedName name="GOB" localSheetId="35">#REF!</definedName>
    <definedName name="GOB" localSheetId="36">#REF!</definedName>
    <definedName name="GOB" localSheetId="37">#REF!</definedName>
    <definedName name="GOB" localSheetId="38">#REF!</definedName>
    <definedName name="GOB" localSheetId="39">#REF!</definedName>
    <definedName name="GOB" localSheetId="40">#REF!</definedName>
    <definedName name="GOB" localSheetId="41">#REF!</definedName>
    <definedName name="GOB" localSheetId="59">#REF!</definedName>
    <definedName name="GOB" localSheetId="60">#REF!</definedName>
    <definedName name="GOB" localSheetId="63">#REF!</definedName>
    <definedName name="GOB" localSheetId="64">#REF!</definedName>
    <definedName name="GOB" localSheetId="15">#REF!</definedName>
    <definedName name="GOB" localSheetId="67">#REF!</definedName>
    <definedName name="GOB" localSheetId="17">#REF!</definedName>
    <definedName name="GOB" localSheetId="82">#REF!</definedName>
    <definedName name="GOB" localSheetId="83">#REF!</definedName>
    <definedName name="GOB" localSheetId="84">#REF!</definedName>
    <definedName name="GOB" localSheetId="85">#REF!</definedName>
    <definedName name="GOB" localSheetId="86">#REF!</definedName>
    <definedName name="GOB" localSheetId="87">#REF!</definedName>
    <definedName name="GOB" localSheetId="90">#REF!</definedName>
    <definedName name="GOB" localSheetId="92">#REF!</definedName>
    <definedName name="GOB" localSheetId="93">#REF!</definedName>
    <definedName name="GOB" localSheetId="18">#REF!</definedName>
    <definedName name="GOB" localSheetId="98">#REF!</definedName>
    <definedName name="GOB" localSheetId="99">#REF!</definedName>
    <definedName name="GOB" localSheetId="102">#REF!</definedName>
    <definedName name="GOB" localSheetId="21">#REF!</definedName>
    <definedName name="GOB" localSheetId="24">#REF!</definedName>
    <definedName name="GOB" localSheetId="25">#REF!</definedName>
    <definedName name="GOB">#REF!</definedName>
    <definedName name="goeeup" localSheetId="11">#REF!</definedName>
    <definedName name="goeeup" localSheetId="26">#REF!</definedName>
    <definedName name="goeeup" localSheetId="89">[131]!goeeup</definedName>
    <definedName name="goeeup" localSheetId="9">[131]!goeeup</definedName>
    <definedName name="goeeup" localSheetId="58">[131]!goeeup</definedName>
    <definedName name="goeeup" localSheetId="61">[131]!goeeup</definedName>
    <definedName name="goeeup" localSheetId="62">[131]!goeeup</definedName>
    <definedName name="goeeup" localSheetId="34">#REF!</definedName>
    <definedName name="goeeup" localSheetId="35">#REF!</definedName>
    <definedName name="goeeup" localSheetId="36">[131]!goeeup</definedName>
    <definedName name="goeeup" localSheetId="37">[131]!goeeup</definedName>
    <definedName name="goeeup" localSheetId="38">[131]!goeeup</definedName>
    <definedName name="goeeup" localSheetId="39">#REF!</definedName>
    <definedName name="goeeup" localSheetId="40">#REF!</definedName>
    <definedName name="goeeup" localSheetId="41">#REF!</definedName>
    <definedName name="goeeup" localSheetId="47">[131]!goeeup</definedName>
    <definedName name="goeeup" localSheetId="48">[131]!goeeup</definedName>
    <definedName name="goeeup" localSheetId="52">[131]!goeeup</definedName>
    <definedName name="goeeup" localSheetId="59">[131]!goeeup</definedName>
    <definedName name="goeeup" localSheetId="60">[131]!goeeup</definedName>
    <definedName name="goeeup" localSheetId="63">[131]!goeeup</definedName>
    <definedName name="goeeup" localSheetId="64">#REF!</definedName>
    <definedName name="goeeup" localSheetId="66">#REF!</definedName>
    <definedName name="goeeup" localSheetId="67">#REF!</definedName>
    <definedName name="goeeup" localSheetId="82">[131]!goeeup</definedName>
    <definedName name="goeeup" localSheetId="83">[131]!goeeup</definedName>
    <definedName name="goeeup" localSheetId="87">[131]!goeeup</definedName>
    <definedName name="goeeup" localSheetId="90">[131]!goeeup</definedName>
    <definedName name="goeeup" localSheetId="94">#REF!</definedName>
    <definedName name="goeeup" localSheetId="25">#REF!</definedName>
    <definedName name="goeeup" localSheetId="96">[131]!goeeup</definedName>
    <definedName name="goeeup" localSheetId="97">[131]!goeeup</definedName>
    <definedName name="goeeup">[131]!goeeup</definedName>
    <definedName name="GOESC96" localSheetId="16">#REF!</definedName>
    <definedName name="GOESC96" localSheetId="19">#REF!</definedName>
    <definedName name="GOESC96" localSheetId="20">#REF!</definedName>
    <definedName name="GOESC96" localSheetId="22">#REF!</definedName>
    <definedName name="GOESC96" localSheetId="23">#REF!</definedName>
    <definedName name="GOESC96" localSheetId="31">#REF!</definedName>
    <definedName name="GOESC96" localSheetId="34">#REF!</definedName>
    <definedName name="GOESC96" localSheetId="35">#REF!</definedName>
    <definedName name="GOESC96" localSheetId="36">#REF!</definedName>
    <definedName name="GOESC96" localSheetId="37">#REF!</definedName>
    <definedName name="GOESC96" localSheetId="38">#REF!</definedName>
    <definedName name="GOESC96" localSheetId="39">#REF!</definedName>
    <definedName name="GOESC96" localSheetId="59">#REF!</definedName>
    <definedName name="GOESC96" localSheetId="67">#REF!</definedName>
    <definedName name="GOESC96" localSheetId="17">#REF!</definedName>
    <definedName name="GOESC96" localSheetId="87">#REF!</definedName>
    <definedName name="GOESC96" localSheetId="90">#REF!</definedName>
    <definedName name="GOESC96" localSheetId="92">#REF!</definedName>
    <definedName name="GOESC96" localSheetId="93">#REF!</definedName>
    <definedName name="GOESC96" localSheetId="18">#REF!</definedName>
    <definedName name="GOESC96" localSheetId="98">#REF!</definedName>
    <definedName name="GOESC96" localSheetId="99">#REF!</definedName>
    <definedName name="GOESC96" localSheetId="21">#REF!</definedName>
    <definedName name="GOESC96" localSheetId="24">#REF!</definedName>
    <definedName name="GOESC96">#REF!</definedName>
    <definedName name="goeurope" localSheetId="11">#REF!</definedName>
    <definedName name="goeurope" localSheetId="26">#REF!</definedName>
    <definedName name="goeurope" localSheetId="89">[131]!goeurope</definedName>
    <definedName name="goeurope" localSheetId="9">[131]!goeurope</definedName>
    <definedName name="goeurope" localSheetId="58">[131]!goeurope</definedName>
    <definedName name="goeurope" localSheetId="61">[131]!goeurope</definedName>
    <definedName name="goeurope" localSheetId="62">[131]!goeurope</definedName>
    <definedName name="goeurope" localSheetId="34">#REF!</definedName>
    <definedName name="goeurope" localSheetId="35">#REF!</definedName>
    <definedName name="goeurope" localSheetId="36">[131]!goeurope</definedName>
    <definedName name="goeurope" localSheetId="37">[131]!goeurope</definedName>
    <definedName name="goeurope" localSheetId="38">[131]!goeurope</definedName>
    <definedName name="goeurope" localSheetId="39">#REF!</definedName>
    <definedName name="goeurope" localSheetId="40">#REF!</definedName>
    <definedName name="goeurope" localSheetId="41">#REF!</definedName>
    <definedName name="goeurope" localSheetId="47">[131]!goeurope</definedName>
    <definedName name="goeurope" localSheetId="48">[131]!goeurope</definedName>
    <definedName name="goeurope" localSheetId="52">[131]!goeurope</definedName>
    <definedName name="goeurope" localSheetId="59">[131]!goeurope</definedName>
    <definedName name="goeurope" localSheetId="60">[131]!goeurope</definedName>
    <definedName name="goeurope" localSheetId="63">[131]!goeurope</definedName>
    <definedName name="goeurope" localSheetId="64">#REF!</definedName>
    <definedName name="goeurope" localSheetId="66">#REF!</definedName>
    <definedName name="goeurope" localSheetId="67">#REF!</definedName>
    <definedName name="goeurope" localSheetId="82">[131]!goeurope</definedName>
    <definedName name="goeurope" localSheetId="83">[131]!goeurope</definedName>
    <definedName name="goeurope" localSheetId="87">[131]!goeurope</definedName>
    <definedName name="goeurope" localSheetId="90">[131]!goeurope</definedName>
    <definedName name="goeurope" localSheetId="94">#REF!</definedName>
    <definedName name="goeurope" localSheetId="25">#REF!</definedName>
    <definedName name="goeurope" localSheetId="96">[131]!goeurope</definedName>
    <definedName name="goeurope" localSheetId="97">[131]!goeurope</definedName>
    <definedName name="goeurope">[131]!goeurope</definedName>
    <definedName name="golamerica" localSheetId="11">#REF!</definedName>
    <definedName name="golamerica" localSheetId="26">#REF!</definedName>
    <definedName name="golamerica" localSheetId="89">[131]!golamerica</definedName>
    <definedName name="golamerica" localSheetId="9">[131]!golamerica</definedName>
    <definedName name="golamerica" localSheetId="58">[131]!golamerica</definedName>
    <definedName name="golamerica" localSheetId="61">[131]!golamerica</definedName>
    <definedName name="golamerica" localSheetId="62">[131]!golamerica</definedName>
    <definedName name="golamerica" localSheetId="34">#REF!</definedName>
    <definedName name="golamerica" localSheetId="35">#REF!</definedName>
    <definedName name="golamerica" localSheetId="36">[131]!golamerica</definedName>
    <definedName name="golamerica" localSheetId="37">[131]!golamerica</definedName>
    <definedName name="golamerica" localSheetId="38">[131]!golamerica</definedName>
    <definedName name="golamerica" localSheetId="39">#REF!</definedName>
    <definedName name="golamerica" localSheetId="40">#REF!</definedName>
    <definedName name="golamerica" localSheetId="41">#REF!</definedName>
    <definedName name="golamerica" localSheetId="47">[131]!golamerica</definedName>
    <definedName name="golamerica" localSheetId="48">[131]!golamerica</definedName>
    <definedName name="golamerica" localSheetId="52">[131]!golamerica</definedName>
    <definedName name="golamerica" localSheetId="59">[131]!golamerica</definedName>
    <definedName name="golamerica" localSheetId="60">[131]!golamerica</definedName>
    <definedName name="golamerica" localSheetId="63">[131]!golamerica</definedName>
    <definedName name="golamerica" localSheetId="64">#REF!</definedName>
    <definedName name="golamerica" localSheetId="66">#REF!</definedName>
    <definedName name="golamerica" localSheetId="67">#REF!</definedName>
    <definedName name="golamerica" localSheetId="82">[131]!golamerica</definedName>
    <definedName name="golamerica" localSheetId="83">[131]!golamerica</definedName>
    <definedName name="golamerica" localSheetId="87">[131]!golamerica</definedName>
    <definedName name="golamerica" localSheetId="90">[131]!golamerica</definedName>
    <definedName name="golamerica" localSheetId="94">#REF!</definedName>
    <definedName name="golamerica" localSheetId="25">#REF!</definedName>
    <definedName name="golamerica" localSheetId="96">[131]!golamerica</definedName>
    <definedName name="golamerica" localSheetId="97">[131]!golamerica</definedName>
    <definedName name="golamerica">[131]!golamerica</definedName>
    <definedName name="gomeast" localSheetId="11">#REF!</definedName>
    <definedName name="gomeast" localSheetId="26">#REF!</definedName>
    <definedName name="gomeast" localSheetId="89">[131]!gomeast</definedName>
    <definedName name="gomeast" localSheetId="9">[131]!gomeast</definedName>
    <definedName name="gomeast" localSheetId="58">[131]!gomeast</definedName>
    <definedName name="gomeast" localSheetId="61">[131]!gomeast</definedName>
    <definedName name="gomeast" localSheetId="62">[131]!gomeast</definedName>
    <definedName name="gomeast" localSheetId="34">#REF!</definedName>
    <definedName name="gomeast" localSheetId="35">#REF!</definedName>
    <definedName name="gomeast" localSheetId="36">[131]!gomeast</definedName>
    <definedName name="gomeast" localSheetId="37">[131]!gomeast</definedName>
    <definedName name="gomeast" localSheetId="38">[131]!gomeast</definedName>
    <definedName name="gomeast" localSheetId="39">#REF!</definedName>
    <definedName name="gomeast" localSheetId="40">#REF!</definedName>
    <definedName name="gomeast" localSheetId="41">#REF!</definedName>
    <definedName name="gomeast" localSheetId="47">[131]!gomeast</definedName>
    <definedName name="gomeast" localSheetId="48">[131]!gomeast</definedName>
    <definedName name="gomeast" localSheetId="52">[131]!gomeast</definedName>
    <definedName name="gomeast" localSheetId="59">[131]!gomeast</definedName>
    <definedName name="gomeast" localSheetId="60">[131]!gomeast</definedName>
    <definedName name="gomeast" localSheetId="63">[131]!gomeast</definedName>
    <definedName name="gomeast" localSheetId="64">#REF!</definedName>
    <definedName name="gomeast" localSheetId="66">#REF!</definedName>
    <definedName name="gomeast" localSheetId="67">#REF!</definedName>
    <definedName name="gomeast" localSheetId="82">[131]!gomeast</definedName>
    <definedName name="gomeast" localSheetId="83">[131]!gomeast</definedName>
    <definedName name="gomeast" localSheetId="87">[131]!gomeast</definedName>
    <definedName name="gomeast" localSheetId="90">[131]!gomeast</definedName>
    <definedName name="gomeast" localSheetId="94">#REF!</definedName>
    <definedName name="gomeast" localSheetId="25">#REF!</definedName>
    <definedName name="gomeast" localSheetId="96">[131]!gomeast</definedName>
    <definedName name="gomeast" localSheetId="97">[131]!gomeast</definedName>
    <definedName name="gomeast">[131]!gomeast</definedName>
    <definedName name="gooecd" localSheetId="11">#REF!</definedName>
    <definedName name="gooecd" localSheetId="26">#REF!</definedName>
    <definedName name="gooecd" localSheetId="89">[131]!gooecd</definedName>
    <definedName name="gooecd" localSheetId="9">[131]!gooecd</definedName>
    <definedName name="gooecd" localSheetId="58">[131]!gooecd</definedName>
    <definedName name="gooecd" localSheetId="61">[131]!gooecd</definedName>
    <definedName name="gooecd" localSheetId="62">[131]!gooecd</definedName>
    <definedName name="gooecd" localSheetId="34">#REF!</definedName>
    <definedName name="gooecd" localSheetId="35">#REF!</definedName>
    <definedName name="gooecd" localSheetId="36">[131]!gooecd</definedName>
    <definedName name="gooecd" localSheetId="37">[131]!gooecd</definedName>
    <definedName name="gooecd" localSheetId="38">[131]!gooecd</definedName>
    <definedName name="gooecd" localSheetId="39">#REF!</definedName>
    <definedName name="gooecd" localSheetId="40">#REF!</definedName>
    <definedName name="gooecd" localSheetId="41">#REF!</definedName>
    <definedName name="gooecd" localSheetId="47">[131]!gooecd</definedName>
    <definedName name="gooecd" localSheetId="48">[131]!gooecd</definedName>
    <definedName name="gooecd" localSheetId="52">[131]!gooecd</definedName>
    <definedName name="gooecd" localSheetId="59">[131]!gooecd</definedName>
    <definedName name="gooecd" localSheetId="60">[131]!gooecd</definedName>
    <definedName name="gooecd" localSheetId="63">[131]!gooecd</definedName>
    <definedName name="gooecd" localSheetId="64">#REF!</definedName>
    <definedName name="gooecd" localSheetId="66">#REF!</definedName>
    <definedName name="gooecd" localSheetId="67">#REF!</definedName>
    <definedName name="gooecd" localSheetId="82">[131]!gooecd</definedName>
    <definedName name="gooecd" localSheetId="83">[131]!gooecd</definedName>
    <definedName name="gooecd" localSheetId="87">[131]!gooecd</definedName>
    <definedName name="gooecd" localSheetId="90">[131]!gooecd</definedName>
    <definedName name="gooecd" localSheetId="94">#REF!</definedName>
    <definedName name="gooecd" localSheetId="25">#REF!</definedName>
    <definedName name="gooecd" localSheetId="96">[131]!gooecd</definedName>
    <definedName name="gooecd" localSheetId="97">[131]!gooecd</definedName>
    <definedName name="gooecd">[131]!gooecd</definedName>
    <definedName name="goopec" localSheetId="11">#REF!</definedName>
    <definedName name="goopec" localSheetId="26">#REF!</definedName>
    <definedName name="goopec" localSheetId="89">[131]!goopec</definedName>
    <definedName name="goopec" localSheetId="9">[131]!goopec</definedName>
    <definedName name="goopec" localSheetId="58">[131]!goopec</definedName>
    <definedName name="goopec" localSheetId="61">[131]!goopec</definedName>
    <definedName name="goopec" localSheetId="62">[131]!goopec</definedName>
    <definedName name="goopec" localSheetId="34">#REF!</definedName>
    <definedName name="goopec" localSheetId="35">#REF!</definedName>
    <definedName name="goopec" localSheetId="36">[131]!goopec</definedName>
    <definedName name="goopec" localSheetId="37">[131]!goopec</definedName>
    <definedName name="goopec" localSheetId="38">[131]!goopec</definedName>
    <definedName name="goopec" localSheetId="39">#REF!</definedName>
    <definedName name="goopec" localSheetId="40">#REF!</definedName>
    <definedName name="goopec" localSheetId="41">#REF!</definedName>
    <definedName name="goopec" localSheetId="47">[131]!goopec</definedName>
    <definedName name="goopec" localSheetId="48">[131]!goopec</definedName>
    <definedName name="goopec" localSheetId="52">[131]!goopec</definedName>
    <definedName name="goopec" localSheetId="59">[131]!goopec</definedName>
    <definedName name="goopec" localSheetId="60">[131]!goopec</definedName>
    <definedName name="goopec" localSheetId="63">[131]!goopec</definedName>
    <definedName name="goopec" localSheetId="64">#REF!</definedName>
    <definedName name="goopec" localSheetId="66">#REF!</definedName>
    <definedName name="goopec" localSheetId="67">#REF!</definedName>
    <definedName name="goopec" localSheetId="82">[131]!goopec</definedName>
    <definedName name="goopec" localSheetId="83">[131]!goopec</definedName>
    <definedName name="goopec" localSheetId="87">[131]!goopec</definedName>
    <definedName name="goopec" localSheetId="90">[131]!goopec</definedName>
    <definedName name="goopec" localSheetId="94">#REF!</definedName>
    <definedName name="goopec" localSheetId="25">#REF!</definedName>
    <definedName name="goopec" localSheetId="96">[131]!goopec</definedName>
    <definedName name="goopec" localSheetId="97">[131]!goopec</definedName>
    <definedName name="goopec">[131]!goopec</definedName>
    <definedName name="gosummary" localSheetId="11">#REF!</definedName>
    <definedName name="gosummary" localSheetId="26">#REF!</definedName>
    <definedName name="gosummary" localSheetId="89">[131]!gosummary</definedName>
    <definedName name="gosummary" localSheetId="9">[131]!gosummary</definedName>
    <definedName name="gosummary" localSheetId="58">[131]!gosummary</definedName>
    <definedName name="gosummary" localSheetId="61">[131]!gosummary</definedName>
    <definedName name="gosummary" localSheetId="62">[131]!gosummary</definedName>
    <definedName name="gosummary" localSheetId="34">#REF!</definedName>
    <definedName name="gosummary" localSheetId="35">#REF!</definedName>
    <definedName name="gosummary" localSheetId="36">[131]!gosummary</definedName>
    <definedName name="gosummary" localSheetId="37">[131]!gosummary</definedName>
    <definedName name="gosummary" localSheetId="38">[131]!gosummary</definedName>
    <definedName name="gosummary" localSheetId="39">#REF!</definedName>
    <definedName name="gosummary" localSheetId="40">#REF!</definedName>
    <definedName name="gosummary" localSheetId="41">#REF!</definedName>
    <definedName name="gosummary" localSheetId="47">[131]!gosummary</definedName>
    <definedName name="gosummary" localSheetId="48">[131]!gosummary</definedName>
    <definedName name="gosummary" localSheetId="52">[131]!gosummary</definedName>
    <definedName name="gosummary" localSheetId="59">[131]!gosummary</definedName>
    <definedName name="gosummary" localSheetId="60">[131]!gosummary</definedName>
    <definedName name="gosummary" localSheetId="63">[131]!gosummary</definedName>
    <definedName name="gosummary" localSheetId="64">#REF!</definedName>
    <definedName name="gosummary" localSheetId="66">#REF!</definedName>
    <definedName name="gosummary" localSheetId="67">#REF!</definedName>
    <definedName name="gosummary" localSheetId="82">[131]!gosummary</definedName>
    <definedName name="gosummary" localSheetId="83">[131]!gosummary</definedName>
    <definedName name="gosummary" localSheetId="87">[131]!gosummary</definedName>
    <definedName name="gosummary" localSheetId="90">[131]!gosummary</definedName>
    <definedName name="gosummary" localSheetId="94">#REF!</definedName>
    <definedName name="gosummary" localSheetId="25">#REF!</definedName>
    <definedName name="gosummary" localSheetId="96">[131]!gosummary</definedName>
    <definedName name="gosummary" localSheetId="97">[131]!gosummary</definedName>
    <definedName name="gosummary">[131]!gosummary</definedName>
    <definedName name="_xlnm.Recorder" localSheetId="16">#REF!</definedName>
    <definedName name="_xlnm.Recorder" localSheetId="19">#REF!</definedName>
    <definedName name="_xlnm.Recorder" localSheetId="20">#REF!</definedName>
    <definedName name="_xlnm.Recorder" localSheetId="22">#REF!</definedName>
    <definedName name="_xlnm.Recorder" localSheetId="23">#REF!</definedName>
    <definedName name="_xlnm.Recorder" localSheetId="31">#REF!</definedName>
    <definedName name="_xlnm.Recorder" localSheetId="34">#REF!</definedName>
    <definedName name="_xlnm.Recorder" localSheetId="35">#REF!</definedName>
    <definedName name="_xlnm.Recorder" localSheetId="36">#REF!</definedName>
    <definedName name="_xlnm.Recorder" localSheetId="37">#REF!</definedName>
    <definedName name="_xlnm.Recorder" localSheetId="38">#REF!</definedName>
    <definedName name="_xlnm.Recorder" localSheetId="39">#REF!</definedName>
    <definedName name="_xlnm.Recorder" localSheetId="59">#REF!</definedName>
    <definedName name="_xlnm.Recorder" localSheetId="67">#REF!</definedName>
    <definedName name="_xlnm.Recorder" localSheetId="17">#REF!</definedName>
    <definedName name="_xlnm.Recorder" localSheetId="87">#REF!</definedName>
    <definedName name="_xlnm.Recorder" localSheetId="90">#REF!</definedName>
    <definedName name="_xlnm.Recorder" localSheetId="92">#REF!</definedName>
    <definedName name="_xlnm.Recorder" localSheetId="93">#REF!</definedName>
    <definedName name="_xlnm.Recorder" localSheetId="18">#REF!</definedName>
    <definedName name="_xlnm.Recorder" localSheetId="98">#REF!</definedName>
    <definedName name="_xlnm.Recorder" localSheetId="99">#REF!</definedName>
    <definedName name="_xlnm.Recorder" localSheetId="21">#REF!</definedName>
    <definedName name="_xlnm.Recorder" localSheetId="24">#REF!</definedName>
    <definedName name="_xlnm.Recorder">#REF!</definedName>
    <definedName name="Grace_IDA" localSheetId="26">#REF!</definedName>
    <definedName name="Grace_IDA" localSheetId="34">#REF!</definedName>
    <definedName name="Grace_IDA" localSheetId="35">#REF!</definedName>
    <definedName name="Grace_IDA" localSheetId="36">#REF!</definedName>
    <definedName name="Grace_IDA" localSheetId="37">[114]NPV!$B$25</definedName>
    <definedName name="Grace_IDA" localSheetId="38">[114]NPV!$B$25</definedName>
    <definedName name="Grace_IDA" localSheetId="39">#REF!</definedName>
    <definedName name="Grace_IDA" localSheetId="59">[114]NPV!$B$25</definedName>
    <definedName name="Grace_IDA" localSheetId="63">#REF!</definedName>
    <definedName name="Grace_IDA" localSheetId="64">#REF!</definedName>
    <definedName name="Grace_IDA" localSheetId="66">#REF!</definedName>
    <definedName name="Grace_IDA" localSheetId="67">#REF!</definedName>
    <definedName name="Grace_IDA" localSheetId="90">#REF!</definedName>
    <definedName name="Grace_IDA" localSheetId="94">#REF!</definedName>
    <definedName name="Grace_IDA" localSheetId="25">#REF!</definedName>
    <definedName name="Grace_IDA">[114]NPV!$B$25</definedName>
    <definedName name="Grace_IDA1" localSheetId="16">#REF!</definedName>
    <definedName name="Grace_IDA1" localSheetId="19">#REF!</definedName>
    <definedName name="Grace_IDA1" localSheetId="20">#REF!</definedName>
    <definedName name="Grace_IDA1" localSheetId="22">#REF!</definedName>
    <definedName name="Grace_IDA1" localSheetId="23">#REF!</definedName>
    <definedName name="Grace_IDA1" localSheetId="31">#REF!</definedName>
    <definedName name="Grace_IDA1" localSheetId="34">#REF!</definedName>
    <definedName name="Grace_IDA1" localSheetId="35">#REF!</definedName>
    <definedName name="Grace_IDA1" localSheetId="36">#REF!</definedName>
    <definedName name="Grace_IDA1" localSheetId="37">#REF!</definedName>
    <definedName name="Grace_IDA1" localSheetId="38">#REF!</definedName>
    <definedName name="Grace_IDA1" localSheetId="39">#REF!</definedName>
    <definedName name="Grace_IDA1" localSheetId="59">#REF!</definedName>
    <definedName name="Grace_IDA1" localSheetId="67">#REF!</definedName>
    <definedName name="Grace_IDA1" localSheetId="17">#REF!</definedName>
    <definedName name="Grace_IDA1" localSheetId="87">#REF!</definedName>
    <definedName name="Grace_IDA1" localSheetId="90">#REF!</definedName>
    <definedName name="Grace_IDA1" localSheetId="92">#REF!</definedName>
    <definedName name="Grace_IDA1" localSheetId="93">#REF!</definedName>
    <definedName name="Grace_IDA1" localSheetId="18">#REF!</definedName>
    <definedName name="Grace_IDA1" localSheetId="98">#REF!</definedName>
    <definedName name="Grace_IDA1" localSheetId="99">#REF!</definedName>
    <definedName name="Grace_IDA1" localSheetId="21">#REF!</definedName>
    <definedName name="Grace_IDA1" localSheetId="24">#REF!</definedName>
    <definedName name="Grace_IDA1">#REF!</definedName>
    <definedName name="Grace_NC" localSheetId="16">[114]NPV!#REF!</definedName>
    <definedName name="Grace_NC" localSheetId="19">[114]NPV!#REF!</definedName>
    <definedName name="Grace_NC" localSheetId="20">[114]NPV!#REF!</definedName>
    <definedName name="Grace_NC" localSheetId="22">[114]NPV!#REF!</definedName>
    <definedName name="Grace_NC" localSheetId="23">[114]NPV!#REF!</definedName>
    <definedName name="Grace_NC" localSheetId="26">#REF!</definedName>
    <definedName name="Grace_NC" localSheetId="103">[114]NPV!#REF!</definedName>
    <definedName name="Grace_NC" localSheetId="31">[114]NPV!#REF!</definedName>
    <definedName name="Grace_NC" localSheetId="34">#REF!</definedName>
    <definedName name="Grace_NC" localSheetId="35">[114]NPV!#REF!</definedName>
    <definedName name="Grace_NC" localSheetId="36">[114]NPV!#REF!</definedName>
    <definedName name="Grace_NC" localSheetId="37">[114]NPV!#REF!</definedName>
    <definedName name="Grace_NC" localSheetId="38">[114]NPV!#REF!</definedName>
    <definedName name="Grace_NC" localSheetId="39">#REF!</definedName>
    <definedName name="Grace_NC" localSheetId="49">[114]NPV!#REF!</definedName>
    <definedName name="Grace_NC" localSheetId="53">[114]NPV!#REF!</definedName>
    <definedName name="Grace_NC" localSheetId="55">[114]NPV!#REF!</definedName>
    <definedName name="Grace_NC" localSheetId="59">[114]NPV!#REF!</definedName>
    <definedName name="Grace_NC" localSheetId="60">[114]NPV!#REF!</definedName>
    <definedName name="Grace_NC" localSheetId="63">[114]NPV!#REF!</definedName>
    <definedName name="Grace_NC" localSheetId="64">#REF!</definedName>
    <definedName name="Grace_NC" localSheetId="15">[114]NPV!#REF!</definedName>
    <definedName name="Grace_NC" localSheetId="66">#REF!</definedName>
    <definedName name="Grace_NC" localSheetId="67">[114]NPV!#REF!</definedName>
    <definedName name="Grace_NC" localSheetId="17">[114]NPV!#REF!</definedName>
    <definedName name="Grace_NC" localSheetId="82">[114]NPV!#REF!</definedName>
    <definedName name="Grace_NC" localSheetId="83">[114]NPV!#REF!</definedName>
    <definedName name="Grace_NC" localSheetId="84">[114]NPV!#REF!</definedName>
    <definedName name="Grace_NC" localSheetId="85">[114]NPV!#REF!</definedName>
    <definedName name="Grace_NC" localSheetId="86">[114]NPV!#REF!</definedName>
    <definedName name="Grace_NC" localSheetId="87">[114]NPV!#REF!</definedName>
    <definedName name="Grace_NC" localSheetId="90">[114]NPV!#REF!</definedName>
    <definedName name="Grace_NC" localSheetId="92">[114]NPV!#REF!</definedName>
    <definedName name="Grace_NC" localSheetId="93">[114]NPV!#REF!</definedName>
    <definedName name="Grace_NC" localSheetId="18">[114]NPV!#REF!</definedName>
    <definedName name="Grace_NC" localSheetId="94">#REF!</definedName>
    <definedName name="Grace_NC" localSheetId="98">[114]NPV!#REF!</definedName>
    <definedName name="Grace_NC" localSheetId="99">[114]NPV!#REF!</definedName>
    <definedName name="Grace_NC" localSheetId="102">[114]NPV!#REF!</definedName>
    <definedName name="Grace_NC" localSheetId="21">[114]NPV!#REF!</definedName>
    <definedName name="Grace_NC" localSheetId="24">[114]NPV!#REF!</definedName>
    <definedName name="Grace_NC" localSheetId="25">#REF!</definedName>
    <definedName name="Grace_NC">[114]NPV!#REF!</definedName>
    <definedName name="Grace1_IDA" localSheetId="16">#REF!</definedName>
    <definedName name="Grace1_IDA" localSheetId="19">#REF!</definedName>
    <definedName name="Grace1_IDA" localSheetId="20">#REF!</definedName>
    <definedName name="Grace1_IDA" localSheetId="22">#REF!</definedName>
    <definedName name="Grace1_IDA" localSheetId="23">#REF!</definedName>
    <definedName name="Grace1_IDA" localSheetId="31">#REF!</definedName>
    <definedName name="Grace1_IDA" localSheetId="34">#REF!</definedName>
    <definedName name="Grace1_IDA" localSheetId="35">#REF!</definedName>
    <definedName name="Grace1_IDA" localSheetId="36">#REF!</definedName>
    <definedName name="Grace1_IDA" localSheetId="37">#REF!</definedName>
    <definedName name="Grace1_IDA" localSheetId="38">#REF!</definedName>
    <definedName name="Grace1_IDA" localSheetId="39">#REF!</definedName>
    <definedName name="Grace1_IDA" localSheetId="59">#REF!</definedName>
    <definedName name="Grace1_IDA" localSheetId="67">#REF!</definedName>
    <definedName name="Grace1_IDA" localSheetId="17">#REF!</definedName>
    <definedName name="Grace1_IDA" localSheetId="87">#REF!</definedName>
    <definedName name="Grace1_IDA" localSheetId="90">#REF!</definedName>
    <definedName name="Grace1_IDA" localSheetId="92">#REF!</definedName>
    <definedName name="Grace1_IDA" localSheetId="93">#REF!</definedName>
    <definedName name="Grace1_IDA" localSheetId="18">#REF!</definedName>
    <definedName name="Grace1_IDA" localSheetId="98">#REF!</definedName>
    <definedName name="Grace1_IDA" localSheetId="99">#REF!</definedName>
    <definedName name="Grace1_IDA" localSheetId="21">#REF!</definedName>
    <definedName name="Grace1_IDA" localSheetId="24">#REF!</definedName>
    <definedName name="Grace1_IDA">#REF!</definedName>
    <definedName name="graf">#N/A</definedName>
    <definedName name="GRAF2">#N/A</definedName>
    <definedName name="GRAFDOM">#N/A</definedName>
    <definedName name="grafico" localSheetId="31">[5]!grafico</definedName>
    <definedName name="grafico" localSheetId="34">#REF!</definedName>
    <definedName name="grafico" localSheetId="35">[5]!grafico</definedName>
    <definedName name="grafico" localSheetId="36">[5]!grafico</definedName>
    <definedName name="grafico" localSheetId="37">[5]!grafico</definedName>
    <definedName name="grafico" localSheetId="38">[5]!grafico</definedName>
    <definedName name="grafico" localSheetId="39">#REF!</definedName>
    <definedName name="grafico" localSheetId="59">[5]!grafico</definedName>
    <definedName name="grafico" localSheetId="63">#REF!</definedName>
    <definedName name="grafico" localSheetId="64">#REF!</definedName>
    <definedName name="grafico" localSheetId="66">#REF!</definedName>
    <definedName name="grafico" localSheetId="67">#REF!</definedName>
    <definedName name="grafico" localSheetId="90">[5]!grafico</definedName>
    <definedName name="grafico" localSheetId="92">[5]!grafico</definedName>
    <definedName name="grafico" localSheetId="93">[5]!grafico</definedName>
    <definedName name="grafico" localSheetId="94">#REF!</definedName>
    <definedName name="grafico">[5]!grafico</definedName>
    <definedName name="GRÁFICO_10.3.1." localSheetId="34">#REF!</definedName>
    <definedName name="GRÁFICO_10.3.1." localSheetId="35">#REF!</definedName>
    <definedName name="GRÁFICO_10.3.1." localSheetId="36">#REF!</definedName>
    <definedName name="GRÁFICO_10.3.1." localSheetId="37">'[97]GRÁFICO DE FONDO POR AFILIADO'!$A$3:$H$35</definedName>
    <definedName name="GRÁFICO_10.3.1." localSheetId="38">'[97]GRÁFICO DE FONDO POR AFILIADO'!$A$3:$H$35</definedName>
    <definedName name="GRÁFICO_10.3.1." localSheetId="39">#REF!</definedName>
    <definedName name="GRÁFICO_10.3.1." localSheetId="59">'[97]GRÁFICO DE FONDO POR AFILIADO'!$A$3:$H$35</definedName>
    <definedName name="GRÁFICO_10.3.1." localSheetId="63">#REF!</definedName>
    <definedName name="GRÁFICO_10.3.1." localSheetId="64">#REF!</definedName>
    <definedName name="GRÁFICO_10.3.1." localSheetId="66">#REF!</definedName>
    <definedName name="GRÁFICO_10.3.1." localSheetId="67">#REF!</definedName>
    <definedName name="GRÁFICO_10.3.1." localSheetId="90">#REF!</definedName>
    <definedName name="GRÁFICO_10.3.1." localSheetId="94">#REF!</definedName>
    <definedName name="GRÁFICO_10.3.1.">'[97]GRÁFICO DE FONDO POR AFILIADO'!$A$3:$H$35</definedName>
    <definedName name="GRÁFICO_10.3.2" localSheetId="34">#REF!</definedName>
    <definedName name="GRÁFICO_10.3.2" localSheetId="35">#REF!</definedName>
    <definedName name="GRÁFICO_10.3.2" localSheetId="36">#REF!</definedName>
    <definedName name="GRÁFICO_10.3.2" localSheetId="37">'[97]GRÁFICO DE FONDO POR AFILIADO'!$A$36:$H$68</definedName>
    <definedName name="GRÁFICO_10.3.2" localSheetId="38">'[97]GRÁFICO DE FONDO POR AFILIADO'!$A$36:$H$68</definedName>
    <definedName name="GRÁFICO_10.3.2" localSheetId="39">#REF!</definedName>
    <definedName name="GRÁFICO_10.3.2" localSheetId="59">'[97]GRÁFICO DE FONDO POR AFILIADO'!$A$36:$H$68</definedName>
    <definedName name="GRÁFICO_10.3.2" localSheetId="63">#REF!</definedName>
    <definedName name="GRÁFICO_10.3.2" localSheetId="64">#REF!</definedName>
    <definedName name="GRÁFICO_10.3.2" localSheetId="66">#REF!</definedName>
    <definedName name="GRÁFICO_10.3.2" localSheetId="67">#REF!</definedName>
    <definedName name="GRÁFICO_10.3.2" localSheetId="90">#REF!</definedName>
    <definedName name="GRÁFICO_10.3.2" localSheetId="94">#REF!</definedName>
    <definedName name="GRÁFICO_10.3.2">'[97]GRÁFICO DE FONDO POR AFILIADO'!$A$36:$H$68</definedName>
    <definedName name="GRÁFICO_10.3.3" localSheetId="34">#REF!</definedName>
    <definedName name="GRÁFICO_10.3.3" localSheetId="35">#REF!</definedName>
    <definedName name="GRÁFICO_10.3.3" localSheetId="36">#REF!</definedName>
    <definedName name="GRÁFICO_10.3.3" localSheetId="37">'[97]GRÁFICO DE FONDO POR AFILIADO'!$A$69:$H$101</definedName>
    <definedName name="GRÁFICO_10.3.3" localSheetId="38">'[97]GRÁFICO DE FONDO POR AFILIADO'!$A$69:$H$101</definedName>
    <definedName name="GRÁFICO_10.3.3" localSheetId="39">#REF!</definedName>
    <definedName name="GRÁFICO_10.3.3" localSheetId="59">'[97]GRÁFICO DE FONDO POR AFILIADO'!$A$69:$H$101</definedName>
    <definedName name="GRÁFICO_10.3.3" localSheetId="63">#REF!</definedName>
    <definedName name="GRÁFICO_10.3.3" localSheetId="64">#REF!</definedName>
    <definedName name="GRÁFICO_10.3.3" localSheetId="66">#REF!</definedName>
    <definedName name="GRÁFICO_10.3.3" localSheetId="67">#REF!</definedName>
    <definedName name="GRÁFICO_10.3.3" localSheetId="90">#REF!</definedName>
    <definedName name="GRÁFICO_10.3.3" localSheetId="94">#REF!</definedName>
    <definedName name="GRÁFICO_10.3.3">'[97]GRÁFICO DE FONDO POR AFILIADO'!$A$69:$H$101</definedName>
    <definedName name="GRÁFICO_10.3.4." localSheetId="34">#REF!</definedName>
    <definedName name="GRÁFICO_10.3.4." localSheetId="35">#REF!</definedName>
    <definedName name="GRÁFICO_10.3.4." localSheetId="36">#REF!</definedName>
    <definedName name="GRÁFICO_10.3.4." localSheetId="37">'[97]GRÁFICO DE FONDO POR AFILIADO'!$A$103:$H$135</definedName>
    <definedName name="GRÁFICO_10.3.4." localSheetId="38">'[97]GRÁFICO DE FONDO POR AFILIADO'!$A$103:$H$135</definedName>
    <definedName name="GRÁFICO_10.3.4." localSheetId="39">#REF!</definedName>
    <definedName name="GRÁFICO_10.3.4." localSheetId="59">'[97]GRÁFICO DE FONDO POR AFILIADO'!$A$103:$H$135</definedName>
    <definedName name="GRÁFICO_10.3.4." localSheetId="63">#REF!</definedName>
    <definedName name="GRÁFICO_10.3.4." localSheetId="64">#REF!</definedName>
    <definedName name="GRÁFICO_10.3.4." localSheetId="66">#REF!</definedName>
    <definedName name="GRÁFICO_10.3.4." localSheetId="67">#REF!</definedName>
    <definedName name="GRÁFICO_10.3.4." localSheetId="90">#REF!</definedName>
    <definedName name="GRÁFICO_10.3.4." localSheetId="94">#REF!</definedName>
    <definedName name="GRÁFICO_10.3.4.">'[97]GRÁFICO DE FONDO POR AFILIADO'!$A$103:$H$135</definedName>
    <definedName name="GRÁFICO_N_10.2.4." localSheetId="16">#REF!</definedName>
    <definedName name="GRÁFICO_N_10.2.4." localSheetId="19">#REF!</definedName>
    <definedName name="GRÁFICO_N_10.2.4." localSheetId="20">#REF!</definedName>
    <definedName name="GRÁFICO_N_10.2.4." localSheetId="22">#REF!</definedName>
    <definedName name="GRÁFICO_N_10.2.4." localSheetId="23">#REF!</definedName>
    <definedName name="GRÁFICO_N_10.2.4." localSheetId="31">#REF!</definedName>
    <definedName name="GRÁFICO_N_10.2.4." localSheetId="34">#REF!</definedName>
    <definedName name="GRÁFICO_N_10.2.4." localSheetId="35">#REF!</definedName>
    <definedName name="GRÁFICO_N_10.2.4." localSheetId="36">#REF!</definedName>
    <definedName name="GRÁFICO_N_10.2.4." localSheetId="37">#REF!</definedName>
    <definedName name="GRÁFICO_N_10.2.4." localSheetId="38">#REF!</definedName>
    <definedName name="GRÁFICO_N_10.2.4." localSheetId="39">#REF!</definedName>
    <definedName name="GRÁFICO_N_10.2.4." localSheetId="59">#REF!</definedName>
    <definedName name="GRÁFICO_N_10.2.4." localSheetId="67">#REF!</definedName>
    <definedName name="GRÁFICO_N_10.2.4." localSheetId="17">#REF!</definedName>
    <definedName name="GRÁFICO_N_10.2.4." localSheetId="87">#REF!</definedName>
    <definedName name="GRÁFICO_N_10.2.4." localSheetId="90">#REF!</definedName>
    <definedName name="GRÁFICO_N_10.2.4." localSheetId="92">#REF!</definedName>
    <definedName name="GRÁFICO_N_10.2.4." localSheetId="93">#REF!</definedName>
    <definedName name="GRÁFICO_N_10.2.4." localSheetId="18">#REF!</definedName>
    <definedName name="GRÁFICO_N_10.2.4." localSheetId="98">#REF!</definedName>
    <definedName name="GRÁFICO_N_10.2.4." localSheetId="99">#REF!</definedName>
    <definedName name="GRÁFICO_N_10.2.4." localSheetId="21">#REF!</definedName>
    <definedName name="GRÁFICO_N_10.2.4." localSheetId="24">#REF!</definedName>
    <definedName name="GRÁFICO_N_10.2.4.">#REF!</definedName>
    <definedName name="GRAFICO2">#N/A</definedName>
    <definedName name="gre" localSheetId="16" hidden="1">{"Riqfin97",#N/A,FALSE,"Tran";"Riqfinpro",#N/A,FALSE,"Tran"}</definedName>
    <definedName name="gre" localSheetId="19" hidden="1">{"Riqfin97",#N/A,FALSE,"Tran";"Riqfinpro",#N/A,FALSE,"Tran"}</definedName>
    <definedName name="gre" localSheetId="20" hidden="1">{"Riqfin97",#N/A,FALSE,"Tran";"Riqfinpro",#N/A,FALSE,"Tran"}</definedName>
    <definedName name="gre" localSheetId="22" hidden="1">{"Riqfin97",#N/A,FALSE,"Tran";"Riqfinpro",#N/A,FALSE,"Tran"}</definedName>
    <definedName name="gre" localSheetId="23" hidden="1">{"Riqfin97",#N/A,FALSE,"Tran";"Riqfinpro",#N/A,FALSE,"Tran"}</definedName>
    <definedName name="gre" localSheetId="26" hidden="1">{"Riqfin97",#N/A,FALSE,"Tran";"Riqfinpro",#N/A,FALSE,"Tran"}</definedName>
    <definedName name="gre" localSheetId="27" hidden="1">{"Riqfin97",#N/A,FALSE,"Tran";"Riqfinpro",#N/A,FALSE,"Tran"}</definedName>
    <definedName name="gre" localSheetId="103" hidden="1">{"Riqfin97",#N/A,FALSE,"Tran";"Riqfinpro",#N/A,FALSE,"Tran"}</definedName>
    <definedName name="gre" localSheetId="29" hidden="1">{"Riqfin97",#N/A,FALSE,"Tran";"Riqfinpro",#N/A,FALSE,"Tran"}</definedName>
    <definedName name="gre" localSheetId="28" hidden="1">{"Riqfin97",#N/A,FALSE,"Tran";"Riqfinpro",#N/A,FALSE,"Tran"}</definedName>
    <definedName name="gre" localSheetId="31" hidden="1">{"Riqfin97",#N/A,FALSE,"Tran";"Riqfinpro",#N/A,FALSE,"Tran"}</definedName>
    <definedName name="gre" localSheetId="34" hidden="1">{"Riqfin97",#N/A,FALSE,"Tran";"Riqfinpro",#N/A,FALSE,"Tran"}</definedName>
    <definedName name="gre" localSheetId="35" hidden="1">{"Riqfin97",#N/A,FALSE,"Tran";"Riqfinpro",#N/A,FALSE,"Tran"}</definedName>
    <definedName name="gre" localSheetId="36" hidden="1">{"Riqfin97",#N/A,FALSE,"Tran";"Riqfinpro",#N/A,FALSE,"Tran"}</definedName>
    <definedName name="gre" localSheetId="37" hidden="1">{"Riqfin97",#N/A,FALSE,"Tran";"Riqfinpro",#N/A,FALSE,"Tran"}</definedName>
    <definedName name="gre" localSheetId="38" hidden="1">{"Riqfin97",#N/A,FALSE,"Tran";"Riqfinpro",#N/A,FALSE,"Tran"}</definedName>
    <definedName name="gre" localSheetId="39" hidden="1">{"Riqfin97",#N/A,FALSE,"Tran";"Riqfinpro",#N/A,FALSE,"Tran"}</definedName>
    <definedName name="gre" localSheetId="2" hidden="1">{"Riqfin97",#N/A,FALSE,"Tran";"Riqfinpro",#N/A,FALSE,"Tran"}</definedName>
    <definedName name="gre" localSheetId="40" hidden="1">{"Riqfin97",#N/A,FALSE,"Tran";"Riqfinpro",#N/A,FALSE,"Tran"}</definedName>
    <definedName name="gre" localSheetId="41" hidden="1">{"Riqfin97",#N/A,FALSE,"Tran";"Riqfinpro",#N/A,FALSE,"Tran"}</definedName>
    <definedName name="gre" localSheetId="42" hidden="1">{"Riqfin97",#N/A,FALSE,"Tran";"Riqfinpro",#N/A,FALSE,"Tran"}</definedName>
    <definedName name="gre" localSheetId="43" hidden="1">{"Riqfin97",#N/A,FALSE,"Tran";"Riqfinpro",#N/A,FALSE,"Tran"}</definedName>
    <definedName name="gre" localSheetId="44" hidden="1">{"Riqfin97",#N/A,FALSE,"Tran";"Riqfinpro",#N/A,FALSE,"Tran"}</definedName>
    <definedName name="gre" localSheetId="59" hidden="1">{"Riqfin97",#N/A,FALSE,"Tran";"Riqfinpro",#N/A,FALSE,"Tran"}</definedName>
    <definedName name="gre" localSheetId="60" hidden="1">{"Riqfin97",#N/A,FALSE,"Tran";"Riqfinpro",#N/A,FALSE,"Tran"}</definedName>
    <definedName name="gre" localSheetId="63" hidden="1">{"Riqfin97",#N/A,FALSE,"Tran";"Riqfinpro",#N/A,FALSE,"Tran"}</definedName>
    <definedName name="gre" localSheetId="64" hidden="1">{"Riqfin97",#N/A,FALSE,"Tran";"Riqfinpro",#N/A,FALSE,"Tran"}</definedName>
    <definedName name="gre" localSheetId="15" hidden="1">{"Riqfin97",#N/A,FALSE,"Tran";"Riqfinpro",#N/A,FALSE,"Tran"}</definedName>
    <definedName name="gre" localSheetId="66" hidden="1">{"Riqfin97",#N/A,FALSE,"Tran";"Riqfinpro",#N/A,FALSE,"Tran"}</definedName>
    <definedName name="gre" localSheetId="67" hidden="1">{"Riqfin97",#N/A,FALSE,"Tran";"Riqfinpro",#N/A,FALSE,"Tran"}</definedName>
    <definedName name="gre" localSheetId="17" hidden="1">{"Riqfin97",#N/A,FALSE,"Tran";"Riqfinpro",#N/A,FALSE,"Tran"}</definedName>
    <definedName name="gre" localSheetId="82" hidden="1">{"Riqfin97",#N/A,FALSE,"Tran";"Riqfinpro",#N/A,FALSE,"Tran"}</definedName>
    <definedName name="gre" localSheetId="83" hidden="1">{"Riqfin97",#N/A,FALSE,"Tran";"Riqfinpro",#N/A,FALSE,"Tran"}</definedName>
    <definedName name="gre" localSheetId="84" hidden="1">{"Riqfin97",#N/A,FALSE,"Tran";"Riqfinpro",#N/A,FALSE,"Tran"}</definedName>
    <definedName name="gre" localSheetId="85" hidden="1">{"Riqfin97",#N/A,FALSE,"Tran";"Riqfinpro",#N/A,FALSE,"Tran"}</definedName>
    <definedName name="gre" localSheetId="86" hidden="1">{"Riqfin97",#N/A,FALSE,"Tran";"Riqfinpro",#N/A,FALSE,"Tran"}</definedName>
    <definedName name="gre" localSheetId="87" hidden="1">{"Riqfin97",#N/A,FALSE,"Tran";"Riqfinpro",#N/A,FALSE,"Tran"}</definedName>
    <definedName name="gre" localSheetId="90" hidden="1">{"Riqfin97",#N/A,FALSE,"Tran";"Riqfinpro",#N/A,FALSE,"Tran"}</definedName>
    <definedName name="gre" localSheetId="92" hidden="1">{"Riqfin97",#N/A,FALSE,"Tran";"Riqfinpro",#N/A,FALSE,"Tran"}</definedName>
    <definedName name="gre" localSheetId="93" hidden="1">{"Riqfin97",#N/A,FALSE,"Tran";"Riqfinpro",#N/A,FALSE,"Tran"}</definedName>
    <definedName name="gre" localSheetId="18" hidden="1">{"Riqfin97",#N/A,FALSE,"Tran";"Riqfinpro",#N/A,FALSE,"Tran"}</definedName>
    <definedName name="gre" localSheetId="94" hidden="1">{"Riqfin97",#N/A,FALSE,"Tran";"Riqfinpro",#N/A,FALSE,"Tran"}</definedName>
    <definedName name="gre" localSheetId="95" hidden="1">{"Riqfin97",#N/A,FALSE,"Tran";"Riqfinpro",#N/A,FALSE,"Tran"}</definedName>
    <definedName name="gre" localSheetId="98" hidden="1">{"Riqfin97",#N/A,FALSE,"Tran";"Riqfinpro",#N/A,FALSE,"Tran"}</definedName>
    <definedName name="gre" localSheetId="99" hidden="1">{"Riqfin97",#N/A,FALSE,"Tran";"Riqfinpro",#N/A,FALSE,"Tran"}</definedName>
    <definedName name="gre" localSheetId="101" hidden="1">{"Riqfin97",#N/A,FALSE,"Tran";"Riqfinpro",#N/A,FALSE,"Tran"}</definedName>
    <definedName name="gre" localSheetId="102" hidden="1">{"Riqfin97",#N/A,FALSE,"Tran";"Riqfinpro",#N/A,FALSE,"Tran"}</definedName>
    <definedName name="gre" localSheetId="21" hidden="1">{"Riqfin97",#N/A,FALSE,"Tran";"Riqfinpro",#N/A,FALSE,"Tran"}</definedName>
    <definedName name="gre" localSheetId="24" hidden="1">{"Riqfin97",#N/A,FALSE,"Tran";"Riqfinpro",#N/A,FALSE,"Tran"}</definedName>
    <definedName name="gre" localSheetId="25" hidden="1">{"Riqfin97",#N/A,FALSE,"Tran";"Riqfinpro",#N/A,FALSE,"Tran"}</definedName>
    <definedName name="gre" localSheetId="96" hidden="1">{"Riqfin97",#N/A,FALSE,"Tran";"Riqfinpro",#N/A,FALSE,"Tran"}</definedName>
    <definedName name="gre" localSheetId="97" hidden="1">{"Riqfin97",#N/A,FALSE,"Tran";"Riqfinpro",#N/A,FALSE,"Tran"}</definedName>
    <definedName name="gre" hidden="1">{"Riqfin97",#N/A,FALSE,"Tran";"Riqfinpro",#N/A,FALSE,"Tran"}</definedName>
    <definedName name="Greece_wt" localSheetId="34">#REF!</definedName>
    <definedName name="Greece_wt" localSheetId="35">#REF!</definedName>
    <definedName name="Greece_wt" localSheetId="36">#REF!</definedName>
    <definedName name="Greece_wt" localSheetId="37">'[78]OECD wgt'!$B$19</definedName>
    <definedName name="Greece_wt" localSheetId="38">'[78]OECD wgt'!$B$19</definedName>
    <definedName name="Greece_wt" localSheetId="39">#REF!</definedName>
    <definedName name="Greece_wt" localSheetId="59">'[78]OECD wgt'!$B$19</definedName>
    <definedName name="Greece_wt" localSheetId="63">#REF!</definedName>
    <definedName name="Greece_wt" localSheetId="64">#REF!</definedName>
    <definedName name="Greece_wt" localSheetId="66">#REF!</definedName>
    <definedName name="Greece_wt" localSheetId="67">#REF!</definedName>
    <definedName name="Greece_wt" localSheetId="90">#REF!</definedName>
    <definedName name="Greece_wt" localSheetId="94">#REF!</definedName>
    <definedName name="Greece_wt">'[78]OECD wgt'!$B$19</definedName>
    <definedName name="grtrt" localSheetId="19" hidden="1">'[112]Fax a enviar'!#REF!</definedName>
    <definedName name="grtrt" localSheetId="20" hidden="1">'[112]Fax a enviar'!#REF!</definedName>
    <definedName name="grtrt" localSheetId="22" hidden="1">'[112]Fax a enviar'!#REF!</definedName>
    <definedName name="grtrt" localSheetId="23" hidden="1">'[112]Fax a enviar'!#REF!</definedName>
    <definedName name="grtrt" localSheetId="26" hidden="1">#REF!</definedName>
    <definedName name="grtrt" localSheetId="31" hidden="1">'[112]Fax a enviar'!#REF!</definedName>
    <definedName name="grtrt" localSheetId="34" hidden="1">#REF!</definedName>
    <definedName name="grtrt" localSheetId="35" hidden="1">'[112]Fax a enviar'!#REF!</definedName>
    <definedName name="grtrt" localSheetId="36" hidden="1">'[112]Fax a enviar'!#REF!</definedName>
    <definedName name="grtrt" localSheetId="37" hidden="1">'[112]Fax a enviar'!#REF!</definedName>
    <definedName name="grtrt" localSheetId="38" hidden="1">'[112]Fax a enviar'!#REF!</definedName>
    <definedName name="grtrt" localSheetId="39" hidden="1">#REF!</definedName>
    <definedName name="grtrt" localSheetId="59" hidden="1">'[112]Fax a enviar'!#REF!</definedName>
    <definedName name="grtrt" localSheetId="63" hidden="1">#REF!</definedName>
    <definedName name="grtrt" localSheetId="64" hidden="1">#REF!</definedName>
    <definedName name="grtrt" localSheetId="66" hidden="1">#REF!</definedName>
    <definedName name="grtrt" localSheetId="67" hidden="1">'[112]Fax a enviar'!#REF!</definedName>
    <definedName name="grtrt" localSheetId="87" hidden="1">'[112]Fax a enviar'!#REF!</definedName>
    <definedName name="grtrt" localSheetId="90" hidden="1">'[112]Fax a enviar'!#REF!</definedName>
    <definedName name="grtrt" localSheetId="92" hidden="1">'[112]Fax a enviar'!#REF!</definedName>
    <definedName name="grtrt" localSheetId="93" hidden="1">'[112]Fax a enviar'!#REF!</definedName>
    <definedName name="grtrt" localSheetId="18" hidden="1">'[112]Fax a enviar'!#REF!</definedName>
    <definedName name="grtrt" localSheetId="94" hidden="1">#REF!</definedName>
    <definedName name="grtrt" localSheetId="98" hidden="1">'[112]Fax a enviar'!#REF!</definedName>
    <definedName name="grtrt" localSheetId="99" hidden="1">'[112]Fax a enviar'!#REF!</definedName>
    <definedName name="grtrt" localSheetId="21" hidden="1">'[112]Fax a enviar'!#REF!</definedName>
    <definedName name="grtrt" localSheetId="24" hidden="1">'[112]Fax a enviar'!#REF!</definedName>
    <definedName name="grtrt" localSheetId="25" hidden="1">#REF!</definedName>
    <definedName name="grtrt" hidden="1">'[112]Fax a enviar'!#REF!</definedName>
    <definedName name="Gstd" localSheetId="16">#REF!</definedName>
    <definedName name="Gstd" localSheetId="19">#REF!</definedName>
    <definedName name="Gstd" localSheetId="20">#REF!</definedName>
    <definedName name="Gstd" localSheetId="22">#REF!</definedName>
    <definedName name="Gstd" localSheetId="23">#REF!</definedName>
    <definedName name="Gstd" localSheetId="31">#REF!</definedName>
    <definedName name="Gstd" localSheetId="34">#REF!</definedName>
    <definedName name="Gstd" localSheetId="35">#REF!</definedName>
    <definedName name="Gstd" localSheetId="36">#REF!</definedName>
    <definedName name="Gstd" localSheetId="37">#REF!</definedName>
    <definedName name="Gstd" localSheetId="38">#REF!</definedName>
    <definedName name="Gstd" localSheetId="39">#REF!</definedName>
    <definedName name="Gstd" localSheetId="59">#REF!</definedName>
    <definedName name="Gstd" localSheetId="67">#REF!</definedName>
    <definedName name="Gstd" localSheetId="17">#REF!</definedName>
    <definedName name="Gstd" localSheetId="87">#REF!</definedName>
    <definedName name="Gstd" localSheetId="90">#REF!</definedName>
    <definedName name="Gstd" localSheetId="92">#REF!</definedName>
    <definedName name="Gstd" localSheetId="93">#REF!</definedName>
    <definedName name="Gstd" localSheetId="18">#REF!</definedName>
    <definedName name="Gstd" localSheetId="98">#REF!</definedName>
    <definedName name="Gstd" localSheetId="99">#REF!</definedName>
    <definedName name="Gstd" localSheetId="21">#REF!</definedName>
    <definedName name="Gstd" localSheetId="24">#REF!</definedName>
    <definedName name="Gstd">#REF!</definedName>
    <definedName name="GT" localSheetId="34">#REF!</definedName>
    <definedName name="GT" localSheetId="35">#REF!</definedName>
    <definedName name="GT" localSheetId="36">#REF!</definedName>
    <definedName name="GT" localSheetId="37">'[71]GT%'!$C$5</definedName>
    <definedName name="GT" localSheetId="38">'[71]GT%'!$C$5</definedName>
    <definedName name="GT" localSheetId="39">#REF!</definedName>
    <definedName name="GT" localSheetId="59">'[71]GT%'!$C$5</definedName>
    <definedName name="GT" localSheetId="63">#REF!</definedName>
    <definedName name="GT" localSheetId="64">#REF!</definedName>
    <definedName name="GT" localSheetId="66">#REF!</definedName>
    <definedName name="GT" localSheetId="67">#REF!</definedName>
    <definedName name="GT" localSheetId="90">#REF!</definedName>
    <definedName name="GT" localSheetId="94">#REF!</definedName>
    <definedName name="GT">'[71]GT%'!$C$5</definedName>
    <definedName name="gtryrtyr" localSheetId="16" hidden="1">#REF!</definedName>
    <definedName name="gtryrtyr" localSheetId="19" hidden="1">#REF!</definedName>
    <definedName name="gtryrtyr" localSheetId="20" hidden="1">#REF!</definedName>
    <definedName name="gtryrtyr" localSheetId="22" hidden="1">#REF!</definedName>
    <definedName name="gtryrtyr" localSheetId="26" hidden="1">#REF!</definedName>
    <definedName name="gtryrtyr" localSheetId="27" hidden="1">#REF!</definedName>
    <definedName name="gtryrtyr" localSheetId="103" hidden="1">#REF!</definedName>
    <definedName name="gtryrtyr" localSheetId="31" hidden="1">#REF!</definedName>
    <definedName name="gtryrtyr" localSheetId="34" hidden="1">#REF!</definedName>
    <definedName name="gtryrtyr" localSheetId="35" hidden="1">#REF!</definedName>
    <definedName name="gtryrtyr" localSheetId="36" hidden="1">#REF!</definedName>
    <definedName name="gtryrtyr" localSheetId="37" hidden="1">#REF!</definedName>
    <definedName name="gtryrtyr" localSheetId="38" hidden="1">#REF!</definedName>
    <definedName name="gtryrtyr" localSheetId="39" hidden="1">#REF!</definedName>
    <definedName name="gtryrtyr" localSheetId="40" hidden="1">#REF!</definedName>
    <definedName name="gtryrtyr" localSheetId="41" hidden="1">#REF!</definedName>
    <definedName name="gtryrtyr" localSheetId="59" hidden="1">#REF!</definedName>
    <definedName name="gtryrtyr" localSheetId="60" hidden="1">#REF!</definedName>
    <definedName name="gtryrtyr" localSheetId="63" hidden="1">#REF!</definedName>
    <definedName name="gtryrtyr" localSheetId="64" hidden="1">#REF!</definedName>
    <definedName name="gtryrtyr" localSheetId="15" hidden="1">#REF!</definedName>
    <definedName name="gtryrtyr" localSheetId="67" hidden="1">#REF!</definedName>
    <definedName name="gtryrtyr" localSheetId="17" hidden="1">#REF!</definedName>
    <definedName name="gtryrtyr" localSheetId="82" hidden="1">#REF!</definedName>
    <definedName name="gtryrtyr" localSheetId="83" hidden="1">#REF!</definedName>
    <definedName name="gtryrtyr" localSheetId="84" hidden="1">#REF!</definedName>
    <definedName name="gtryrtyr" localSheetId="85" hidden="1">#REF!</definedName>
    <definedName name="gtryrtyr" localSheetId="86" hidden="1">#REF!</definedName>
    <definedName name="gtryrtyr" localSheetId="87" hidden="1">#REF!</definedName>
    <definedName name="gtryrtyr" localSheetId="90" hidden="1">#REF!</definedName>
    <definedName name="gtryrtyr" localSheetId="92" hidden="1">#REF!</definedName>
    <definedName name="gtryrtyr" localSheetId="93" hidden="1">#REF!</definedName>
    <definedName name="gtryrtyr" localSheetId="18" hidden="1">#REF!</definedName>
    <definedName name="gtryrtyr" localSheetId="98" hidden="1">#REF!</definedName>
    <definedName name="gtryrtyr" localSheetId="99" hidden="1">#REF!</definedName>
    <definedName name="gtryrtyr" localSheetId="102" hidden="1">#REF!</definedName>
    <definedName name="gtryrtyr" localSheetId="21" hidden="1">#REF!</definedName>
    <definedName name="gtryrtyr" localSheetId="24" hidden="1">#REF!</definedName>
    <definedName name="gtryrtyr" localSheetId="25" hidden="1">#REF!</definedName>
    <definedName name="gtryrtyr" hidden="1">#REF!</definedName>
    <definedName name="GUEBVIO" localSheetId="16" hidden="1">#REF!</definedName>
    <definedName name="GUEBVIO" localSheetId="34" hidden="1">#REF!</definedName>
    <definedName name="GUEBVIO" localSheetId="35" hidden="1">#REF!</definedName>
    <definedName name="GUEBVIO" localSheetId="36" hidden="1">#REF!</definedName>
    <definedName name="GUEBVIO" localSheetId="37" hidden="1">#REF!</definedName>
    <definedName name="GUEBVIO" localSheetId="38" hidden="1">#REF!</definedName>
    <definedName name="GUEBVIO" localSheetId="39" hidden="1">#REF!</definedName>
    <definedName name="GUEBVIO" localSheetId="59" hidden="1">#REF!</definedName>
    <definedName name="GUEBVIO" localSheetId="67" hidden="1">#REF!</definedName>
    <definedName name="GUEBVIO" localSheetId="17" hidden="1">#REF!</definedName>
    <definedName name="GUEBVIO" localSheetId="90" hidden="1">#REF!</definedName>
    <definedName name="GUEBVIO" localSheetId="92" hidden="1">#REF!</definedName>
    <definedName name="GUEBVIO" localSheetId="93" hidden="1">#REF!</definedName>
    <definedName name="GUEBVIO" localSheetId="98" hidden="1">#REF!</definedName>
    <definedName name="GUEBVIO" hidden="1">#REF!</definedName>
    <definedName name="GUIL" localSheetId="16">#REF!</definedName>
    <definedName name="GUIL" localSheetId="22">#REF!</definedName>
    <definedName name="GUIL" localSheetId="26">#REF!</definedName>
    <definedName name="GUIL" localSheetId="27">#REF!</definedName>
    <definedName name="GUIL" localSheetId="31">#REF!</definedName>
    <definedName name="GUIL" localSheetId="34">#REF!</definedName>
    <definedName name="GUIL" localSheetId="35">#REF!</definedName>
    <definedName name="GUIL" localSheetId="36">#REF!</definedName>
    <definedName name="GUIL" localSheetId="37">#REF!</definedName>
    <definedName name="GUIL" localSheetId="38">#REF!</definedName>
    <definedName name="GUIL" localSheetId="39">#REF!</definedName>
    <definedName name="GUIL" localSheetId="40">#REF!</definedName>
    <definedName name="GUIL" localSheetId="41">#REF!</definedName>
    <definedName name="GUIL" localSheetId="59">#REF!</definedName>
    <definedName name="GUIL" localSheetId="60">#REF!</definedName>
    <definedName name="GUIL" localSheetId="67">#REF!</definedName>
    <definedName name="GUIL" localSheetId="17">#REF!</definedName>
    <definedName name="GUIL" localSheetId="82">#REF!</definedName>
    <definedName name="GUIL" localSheetId="83">#REF!</definedName>
    <definedName name="GUIL" localSheetId="84">#REF!</definedName>
    <definedName name="GUIL" localSheetId="85">#REF!</definedName>
    <definedName name="GUIL" localSheetId="86">#REF!</definedName>
    <definedName name="GUIL" localSheetId="87">#REF!</definedName>
    <definedName name="GUIL" localSheetId="90">#REF!</definedName>
    <definedName name="GUIL" localSheetId="92">#REF!</definedName>
    <definedName name="GUIL" localSheetId="93">#REF!</definedName>
    <definedName name="GUIL" localSheetId="98">#REF!</definedName>
    <definedName name="GUIL" localSheetId="99">#REF!</definedName>
    <definedName name="GUIL" localSheetId="25">#REF!</definedName>
    <definedName name="GUIL">#REF!</definedName>
    <definedName name="GUIL1" localSheetId="16">#REF!</definedName>
    <definedName name="GUIL1" localSheetId="22">#REF!</definedName>
    <definedName name="GUIL1" localSheetId="26">#REF!</definedName>
    <definedName name="GUIL1" localSheetId="27">#REF!</definedName>
    <definedName name="GUIL1" localSheetId="31">#REF!</definedName>
    <definedName name="GUIL1" localSheetId="34">#REF!</definedName>
    <definedName name="GUIL1" localSheetId="35">#REF!</definedName>
    <definedName name="GUIL1" localSheetId="36">#REF!</definedName>
    <definedName name="GUIL1" localSheetId="37">#REF!</definedName>
    <definedName name="GUIL1" localSheetId="38">#REF!</definedName>
    <definedName name="GUIL1" localSheetId="39">#REF!</definedName>
    <definedName name="GUIL1" localSheetId="40">#REF!</definedName>
    <definedName name="GUIL1" localSheetId="41">#REF!</definedName>
    <definedName name="GUIL1" localSheetId="60">#REF!</definedName>
    <definedName name="GUIL1" localSheetId="67">#REF!</definedName>
    <definedName name="GUIL1" localSheetId="17">#REF!</definedName>
    <definedName name="GUIL1" localSheetId="82">#REF!</definedName>
    <definedName name="GUIL1" localSheetId="83">#REF!</definedName>
    <definedName name="GUIL1" localSheetId="84">#REF!</definedName>
    <definedName name="GUIL1" localSheetId="85">#REF!</definedName>
    <definedName name="GUIL1" localSheetId="86">#REF!</definedName>
    <definedName name="GUIL1" localSheetId="87">#REF!</definedName>
    <definedName name="GUIL1" localSheetId="90">#REF!</definedName>
    <definedName name="GUIL1" localSheetId="92">#REF!</definedName>
    <definedName name="GUIL1" localSheetId="93">#REF!</definedName>
    <definedName name="GUIL1" localSheetId="99">#REF!</definedName>
    <definedName name="GUIL1" localSheetId="25">#REF!</definedName>
    <definedName name="GUIL1">#REF!</definedName>
    <definedName name="GYEAR2021" localSheetId="22">[101]Gold!$B$583:$J$583</definedName>
    <definedName name="GYEAR2021" localSheetId="103">[102]Gold!$B$583:$J$583</definedName>
    <definedName name="GYEAR2021" localSheetId="34">#REF!</definedName>
    <definedName name="GYEAR2021" localSheetId="35">[102]Gold!$B$583:$J$583</definedName>
    <definedName name="GYEAR2021" localSheetId="36">[102]Gold!$B$583:$J$583</definedName>
    <definedName name="GYEAR2021" localSheetId="37">[102]Gold!$B$583:$J$583</definedName>
    <definedName name="GYEAR2021" localSheetId="38">[102]Gold!$B$583:$J$583</definedName>
    <definedName name="GYEAR2021" localSheetId="39">#REF!</definedName>
    <definedName name="GYEAR2021" localSheetId="49">[103]Gold!$B$583:$J$583</definedName>
    <definedName name="GYEAR2021" localSheetId="50">[103]Gold!$B$583:$J$583</definedName>
    <definedName name="GYEAR2021" localSheetId="51">[103]Gold!$B$583:$J$583</definedName>
    <definedName name="GYEAR2021" localSheetId="52">[103]Gold!$B$583:$J$583</definedName>
    <definedName name="GYEAR2021" localSheetId="53">[103]Gold!$B$583:$J$583</definedName>
    <definedName name="GYEAR2021" localSheetId="54">[103]Gold!$B$583:$J$583</definedName>
    <definedName name="GYEAR2021" localSheetId="55">[103]Gold!$B$583:$J$583</definedName>
    <definedName name="GYEAR2021" localSheetId="59">[102]Gold!$B$583:$J$583</definedName>
    <definedName name="GYEAR2021" localSheetId="63">[101]Gold!$B$583:$J$583</definedName>
    <definedName name="GYEAR2021" localSheetId="64">#REF!</definedName>
    <definedName name="GYEAR2021" localSheetId="66">#REF!</definedName>
    <definedName name="GYEAR2021" localSheetId="67">[102]Gold!$B$583:$J$583</definedName>
    <definedName name="GYEAR2021" localSheetId="83">[102]Gold!$B$583:$J$583</definedName>
    <definedName name="GYEAR2021" localSheetId="87">[102]Gold!$B$583:$J$583</definedName>
    <definedName name="GYEAR2021" localSheetId="90">[102]Gold!$B$583:$J$583</definedName>
    <definedName name="GYEAR2021" localSheetId="92">[102]Gold!$B$583:$J$583</definedName>
    <definedName name="GYEAR2021" localSheetId="93">[102]Gold!$B$583:$J$583</definedName>
    <definedName name="GYEAR2021" localSheetId="94">#REF!</definedName>
    <definedName name="GYEAR2021">[102]Gold!$B$583:$J$583</definedName>
    <definedName name="GYEAR2022" localSheetId="22">[101]Gold!$K$583:$U$583</definedName>
    <definedName name="GYEAR2022" localSheetId="103">[102]Gold!$K$583:$U$583</definedName>
    <definedName name="GYEAR2022" localSheetId="34">#REF!</definedName>
    <definedName name="GYEAR2022" localSheetId="35">[102]Gold!$K$583:$U$583</definedName>
    <definedName name="GYEAR2022" localSheetId="36">[102]Gold!$K$583:$U$583</definedName>
    <definedName name="GYEAR2022" localSheetId="37">[102]Gold!$K$583:$U$583</definedName>
    <definedName name="GYEAR2022" localSheetId="38">[102]Gold!$K$583:$U$583</definedName>
    <definedName name="GYEAR2022" localSheetId="39">#REF!</definedName>
    <definedName name="GYEAR2022" localSheetId="49">[103]Gold!$K$583:$U$583</definedName>
    <definedName name="GYEAR2022" localSheetId="50">[103]Gold!$K$583:$U$583</definedName>
    <definedName name="GYEAR2022" localSheetId="51">[103]Gold!$K$583:$U$583</definedName>
    <definedName name="GYEAR2022" localSheetId="52">[103]Gold!$K$583:$U$583</definedName>
    <definedName name="GYEAR2022" localSheetId="53">[103]Gold!$K$583:$U$583</definedName>
    <definedName name="GYEAR2022" localSheetId="54">[103]Gold!$K$583:$U$583</definedName>
    <definedName name="GYEAR2022" localSheetId="55">[103]Gold!$K$583:$U$583</definedName>
    <definedName name="GYEAR2022" localSheetId="59">[102]Gold!$K$583:$U$583</definedName>
    <definedName name="GYEAR2022" localSheetId="63">[101]Gold!$K$583:$U$583</definedName>
    <definedName name="GYEAR2022" localSheetId="64">#REF!</definedName>
    <definedName name="GYEAR2022" localSheetId="66">#REF!</definedName>
    <definedName name="GYEAR2022" localSheetId="67">[102]Gold!$K$583:$U$583</definedName>
    <definedName name="GYEAR2022" localSheetId="83">[102]Gold!$K$583:$U$583</definedName>
    <definedName name="GYEAR2022" localSheetId="87">[102]Gold!$K$583:$U$583</definedName>
    <definedName name="GYEAR2022" localSheetId="90">[102]Gold!$K$583:$U$583</definedName>
    <definedName name="GYEAR2022" localSheetId="92">[102]Gold!$K$583:$U$583</definedName>
    <definedName name="GYEAR2022" localSheetId="93">[102]Gold!$K$583:$U$583</definedName>
    <definedName name="GYEAR2022" localSheetId="94">#REF!</definedName>
    <definedName name="GYEAR2022">[102]Gold!$K$583:$U$583</definedName>
    <definedName name="gyu" localSheetId="16" hidden="1">{"Tab1",#N/A,FALSE,"P";"Tab2",#N/A,FALSE,"P"}</definedName>
    <definedName name="gyu" localSheetId="19" hidden="1">{"Tab1",#N/A,FALSE,"P";"Tab2",#N/A,FALSE,"P"}</definedName>
    <definedName name="gyu" localSheetId="20" hidden="1">{"Tab1",#N/A,FALSE,"P";"Tab2",#N/A,FALSE,"P"}</definedName>
    <definedName name="gyu" localSheetId="22" hidden="1">{"Tab1",#N/A,FALSE,"P";"Tab2",#N/A,FALSE,"P"}</definedName>
    <definedName name="gyu" localSheetId="23" hidden="1">{"Tab1",#N/A,FALSE,"P";"Tab2",#N/A,FALSE,"P"}</definedName>
    <definedName name="gyu" localSheetId="26" hidden="1">{"Tab1",#N/A,FALSE,"P";"Tab2",#N/A,FALSE,"P"}</definedName>
    <definedName name="gyu" localSheetId="27" hidden="1">{"Tab1",#N/A,FALSE,"P";"Tab2",#N/A,FALSE,"P"}</definedName>
    <definedName name="gyu" localSheetId="103" hidden="1">{"Tab1",#N/A,FALSE,"P";"Tab2",#N/A,FALSE,"P"}</definedName>
    <definedName name="gyu" localSheetId="29" hidden="1">{"Tab1",#N/A,FALSE,"P";"Tab2",#N/A,FALSE,"P"}</definedName>
    <definedName name="gyu" localSheetId="28" hidden="1">{"Tab1",#N/A,FALSE,"P";"Tab2",#N/A,FALSE,"P"}</definedName>
    <definedName name="gyu" localSheetId="31" hidden="1">{"Tab1",#N/A,FALSE,"P";"Tab2",#N/A,FALSE,"P"}</definedName>
    <definedName name="gyu" localSheetId="34" hidden="1">{"Tab1",#N/A,FALSE,"P";"Tab2",#N/A,FALSE,"P"}</definedName>
    <definedName name="gyu" localSheetId="35" hidden="1">{"Tab1",#N/A,FALSE,"P";"Tab2",#N/A,FALSE,"P"}</definedName>
    <definedName name="gyu" localSheetId="36" hidden="1">{"Tab1",#N/A,FALSE,"P";"Tab2",#N/A,FALSE,"P"}</definedName>
    <definedName name="gyu" localSheetId="37" hidden="1">{"Tab1",#N/A,FALSE,"P";"Tab2",#N/A,FALSE,"P"}</definedName>
    <definedName name="gyu" localSheetId="38" hidden="1">{"Tab1",#N/A,FALSE,"P";"Tab2",#N/A,FALSE,"P"}</definedName>
    <definedName name="gyu" localSheetId="39" hidden="1">{"Tab1",#N/A,FALSE,"P";"Tab2",#N/A,FALSE,"P"}</definedName>
    <definedName name="gyu" localSheetId="2" hidden="1">{"Tab1",#N/A,FALSE,"P";"Tab2",#N/A,FALSE,"P"}</definedName>
    <definedName name="gyu" localSheetId="40" hidden="1">{"Tab1",#N/A,FALSE,"P";"Tab2",#N/A,FALSE,"P"}</definedName>
    <definedName name="gyu" localSheetId="41" hidden="1">{"Tab1",#N/A,FALSE,"P";"Tab2",#N/A,FALSE,"P"}</definedName>
    <definedName name="gyu" localSheetId="42" hidden="1">{"Tab1",#N/A,FALSE,"P";"Tab2",#N/A,FALSE,"P"}</definedName>
    <definedName name="gyu" localSheetId="43" hidden="1">{"Tab1",#N/A,FALSE,"P";"Tab2",#N/A,FALSE,"P"}</definedName>
    <definedName name="gyu" localSheetId="44" hidden="1">{"Tab1",#N/A,FALSE,"P";"Tab2",#N/A,FALSE,"P"}</definedName>
    <definedName name="gyu" localSheetId="59" hidden="1">{"Tab1",#N/A,FALSE,"P";"Tab2",#N/A,FALSE,"P"}</definedName>
    <definedName name="gyu" localSheetId="60" hidden="1">{"Tab1",#N/A,FALSE,"P";"Tab2",#N/A,FALSE,"P"}</definedName>
    <definedName name="gyu" localSheetId="63" hidden="1">{"Tab1",#N/A,FALSE,"P";"Tab2",#N/A,FALSE,"P"}</definedName>
    <definedName name="gyu" localSheetId="64" hidden="1">{"Tab1",#N/A,FALSE,"P";"Tab2",#N/A,FALSE,"P"}</definedName>
    <definedName name="gyu" localSheetId="15" hidden="1">{"Tab1",#N/A,FALSE,"P";"Tab2",#N/A,FALSE,"P"}</definedName>
    <definedName name="gyu" localSheetId="66" hidden="1">{"Tab1",#N/A,FALSE,"P";"Tab2",#N/A,FALSE,"P"}</definedName>
    <definedName name="gyu" localSheetId="67" hidden="1">{"Tab1",#N/A,FALSE,"P";"Tab2",#N/A,FALSE,"P"}</definedName>
    <definedName name="gyu" localSheetId="17" hidden="1">{"Tab1",#N/A,FALSE,"P";"Tab2",#N/A,FALSE,"P"}</definedName>
    <definedName name="gyu" localSheetId="82" hidden="1">{"Tab1",#N/A,FALSE,"P";"Tab2",#N/A,FALSE,"P"}</definedName>
    <definedName name="gyu" localSheetId="83" hidden="1">{"Tab1",#N/A,FALSE,"P";"Tab2",#N/A,FALSE,"P"}</definedName>
    <definedName name="gyu" localSheetId="84" hidden="1">{"Tab1",#N/A,FALSE,"P";"Tab2",#N/A,FALSE,"P"}</definedName>
    <definedName name="gyu" localSheetId="85" hidden="1">{"Tab1",#N/A,FALSE,"P";"Tab2",#N/A,FALSE,"P"}</definedName>
    <definedName name="gyu" localSheetId="86" hidden="1">{"Tab1",#N/A,FALSE,"P";"Tab2",#N/A,FALSE,"P"}</definedName>
    <definedName name="gyu" localSheetId="87" hidden="1">{"Tab1",#N/A,FALSE,"P";"Tab2",#N/A,FALSE,"P"}</definedName>
    <definedName name="gyu" localSheetId="90" hidden="1">{"Tab1",#N/A,FALSE,"P";"Tab2",#N/A,FALSE,"P"}</definedName>
    <definedName name="gyu" localSheetId="92" hidden="1">{"Tab1",#N/A,FALSE,"P";"Tab2",#N/A,FALSE,"P"}</definedName>
    <definedName name="gyu" localSheetId="93" hidden="1">{"Tab1",#N/A,FALSE,"P";"Tab2",#N/A,FALSE,"P"}</definedName>
    <definedName name="gyu" localSheetId="18" hidden="1">{"Tab1",#N/A,FALSE,"P";"Tab2",#N/A,FALSE,"P"}</definedName>
    <definedName name="gyu" localSheetId="94" hidden="1">{"Tab1",#N/A,FALSE,"P";"Tab2",#N/A,FALSE,"P"}</definedName>
    <definedName name="gyu" localSheetId="95" hidden="1">{"Tab1",#N/A,FALSE,"P";"Tab2",#N/A,FALSE,"P"}</definedName>
    <definedName name="gyu" localSheetId="98" hidden="1">{"Tab1",#N/A,FALSE,"P";"Tab2",#N/A,FALSE,"P"}</definedName>
    <definedName name="gyu" localSheetId="99" hidden="1">{"Tab1",#N/A,FALSE,"P";"Tab2",#N/A,FALSE,"P"}</definedName>
    <definedName name="gyu" localSheetId="101" hidden="1">{"Tab1",#N/A,FALSE,"P";"Tab2",#N/A,FALSE,"P"}</definedName>
    <definedName name="gyu" localSheetId="102" hidden="1">{"Tab1",#N/A,FALSE,"P";"Tab2",#N/A,FALSE,"P"}</definedName>
    <definedName name="gyu" localSheetId="21" hidden="1">{"Tab1",#N/A,FALSE,"P";"Tab2",#N/A,FALSE,"P"}</definedName>
    <definedName name="gyu" localSheetId="24" hidden="1">{"Tab1",#N/A,FALSE,"P";"Tab2",#N/A,FALSE,"P"}</definedName>
    <definedName name="gyu" localSheetId="25" hidden="1">{"Tab1",#N/A,FALSE,"P";"Tab2",#N/A,FALSE,"P"}</definedName>
    <definedName name="gyu" localSheetId="96" hidden="1">{"Tab1",#N/A,FALSE,"P";"Tab2",#N/A,FALSE,"P"}</definedName>
    <definedName name="gyu" localSheetId="97" hidden="1">{"Tab1",#N/A,FALSE,"P";"Tab2",#N/A,FALSE,"P"}</definedName>
    <definedName name="gyu" hidden="1">{"Tab1",#N/A,FALSE,"P";"Tab2",#N/A,FALSE,"P"}</definedName>
    <definedName name="h" localSheetId="16" hidden="1">#REF!</definedName>
    <definedName name="h" localSheetId="19" hidden="1">#REF!</definedName>
    <definedName name="h" localSheetId="20" hidden="1">#REF!</definedName>
    <definedName name="h" localSheetId="22" hidden="1">#REF!</definedName>
    <definedName name="h" localSheetId="26" hidden="1">#REF!</definedName>
    <definedName name="h" localSheetId="27" hidden="1">#REF!</definedName>
    <definedName name="h" localSheetId="103" hidden="1">#REF!</definedName>
    <definedName name="h" localSheetId="31" hidden="1">#REF!</definedName>
    <definedName name="h" localSheetId="34" hidden="1">#REF!</definedName>
    <definedName name="h" localSheetId="35" hidden="1">#REF!</definedName>
    <definedName name="h" localSheetId="36" hidden="1">#REF!</definedName>
    <definedName name="h" localSheetId="37" hidden="1">#REF!</definedName>
    <definedName name="h" localSheetId="38" hidden="1">#REF!</definedName>
    <definedName name="h" localSheetId="39" hidden="1">#REF!</definedName>
    <definedName name="h" localSheetId="40" hidden="1">#REF!</definedName>
    <definedName name="h" localSheetId="41" hidden="1">#REF!</definedName>
    <definedName name="h" localSheetId="59" hidden="1">#REF!</definedName>
    <definedName name="h" localSheetId="60" hidden="1">#REF!</definedName>
    <definedName name="h" localSheetId="63" hidden="1">#REF!</definedName>
    <definedName name="h" localSheetId="64" hidden="1">#REF!</definedName>
    <definedName name="h" localSheetId="15" hidden="1">#REF!</definedName>
    <definedName name="h" localSheetId="67" hidden="1">#REF!</definedName>
    <definedName name="h" localSheetId="17" hidden="1">#REF!</definedName>
    <definedName name="h" localSheetId="82" hidden="1">#REF!</definedName>
    <definedName name="h" localSheetId="83" hidden="1">#REF!</definedName>
    <definedName name="h" localSheetId="84" hidden="1">#REF!</definedName>
    <definedName name="h" localSheetId="85" hidden="1">#REF!</definedName>
    <definedName name="h" localSheetId="86" hidden="1">#REF!</definedName>
    <definedName name="h" localSheetId="87" hidden="1">#REF!</definedName>
    <definedName name="h" localSheetId="90" hidden="1">#REF!</definedName>
    <definedName name="h" localSheetId="92" hidden="1">#REF!</definedName>
    <definedName name="h" localSheetId="93" hidden="1">#REF!</definedName>
    <definedName name="h" localSheetId="18" hidden="1">#REF!</definedName>
    <definedName name="h" localSheetId="98" hidden="1">#REF!</definedName>
    <definedName name="h" localSheetId="99" hidden="1">#REF!</definedName>
    <definedName name="h" localSheetId="102" hidden="1">#REF!</definedName>
    <definedName name="h" localSheetId="21" hidden="1">#REF!</definedName>
    <definedName name="h" localSheetId="24" hidden="1">#REF!</definedName>
    <definedName name="h" localSheetId="25" hidden="1">#REF!</definedName>
    <definedName name="h" hidden="1">#REF!</definedName>
    <definedName name="hdhdfghdf" localSheetId="16" hidden="1">{"Minpmon",#N/A,FALSE,"Monthinput"}</definedName>
    <definedName name="hdhdfghdf" localSheetId="19" hidden="1">{"Minpmon",#N/A,FALSE,"Monthinput"}</definedName>
    <definedName name="hdhdfghdf" localSheetId="20" hidden="1">{"Minpmon",#N/A,FALSE,"Monthinput"}</definedName>
    <definedName name="hdhdfghdf" localSheetId="22" hidden="1">{"Minpmon",#N/A,FALSE,"Monthinput"}</definedName>
    <definedName name="hdhdfghdf" localSheetId="23" hidden="1">{"Minpmon",#N/A,FALSE,"Monthinput"}</definedName>
    <definedName name="hdhdfghdf" localSheetId="29" hidden="1">{"Minpmon",#N/A,FALSE,"Monthinput"}</definedName>
    <definedName name="hdhdfghdf" localSheetId="28" hidden="1">{"Minpmon",#N/A,FALSE,"Monthinput"}</definedName>
    <definedName name="hdhdfghdf" localSheetId="31" hidden="1">{"Minpmon",#N/A,FALSE,"Monthinput"}</definedName>
    <definedName name="hdhdfghdf" localSheetId="34" hidden="1">{"Minpmon",#N/A,FALSE,"Monthinput"}</definedName>
    <definedName name="hdhdfghdf" localSheetId="35" hidden="1">{"Minpmon",#N/A,FALSE,"Monthinput"}</definedName>
    <definedName name="hdhdfghdf" localSheetId="36" hidden="1">{"Minpmon",#N/A,FALSE,"Monthinput"}</definedName>
    <definedName name="hdhdfghdf" localSheetId="37" hidden="1">{"Minpmon",#N/A,FALSE,"Monthinput"}</definedName>
    <definedName name="hdhdfghdf" localSheetId="38" hidden="1">{"Minpmon",#N/A,FALSE,"Monthinput"}</definedName>
    <definedName name="hdhdfghdf" localSheetId="39" hidden="1">{"Minpmon",#N/A,FALSE,"Monthinput"}</definedName>
    <definedName name="hdhdfghdf" localSheetId="2" hidden="1">{"Minpmon",#N/A,FALSE,"Monthinput"}</definedName>
    <definedName name="hdhdfghdf" localSheetId="44" hidden="1">{"Minpmon",#N/A,FALSE,"Monthinput"}</definedName>
    <definedName name="hdhdfghdf" localSheetId="59" hidden="1">{"Minpmon",#N/A,FALSE,"Monthinput"}</definedName>
    <definedName name="hdhdfghdf" localSheetId="60" hidden="1">{"Minpmon",#N/A,FALSE,"Monthinput"}</definedName>
    <definedName name="hdhdfghdf" localSheetId="63" hidden="1">{"Minpmon",#N/A,FALSE,"Monthinput"}</definedName>
    <definedName name="hdhdfghdf" localSheetId="64" hidden="1">{"Minpmon",#N/A,FALSE,"Monthinput"}</definedName>
    <definedName name="hdhdfghdf" localSheetId="66" hidden="1">{"Minpmon",#N/A,FALSE,"Monthinput"}</definedName>
    <definedName name="hdhdfghdf" localSheetId="67" hidden="1">{"Minpmon",#N/A,FALSE,"Monthinput"}</definedName>
    <definedName name="hdhdfghdf" localSheetId="17" hidden="1">{"Minpmon",#N/A,FALSE,"Monthinput"}</definedName>
    <definedName name="hdhdfghdf" localSheetId="87" hidden="1">{"Minpmon",#N/A,FALSE,"Monthinput"}</definedName>
    <definedName name="hdhdfghdf" localSheetId="90" hidden="1">{"Minpmon",#N/A,FALSE,"Monthinput"}</definedName>
    <definedName name="hdhdfghdf" localSheetId="92" hidden="1">{"Minpmon",#N/A,FALSE,"Monthinput"}</definedName>
    <definedName name="hdhdfghdf" localSheetId="93" hidden="1">{"Minpmon",#N/A,FALSE,"Monthinput"}</definedName>
    <definedName name="hdhdfghdf" localSheetId="18" hidden="1">{"Minpmon",#N/A,FALSE,"Monthinput"}</definedName>
    <definedName name="hdhdfghdf" localSheetId="94" hidden="1">{"Minpmon",#N/A,FALSE,"Monthinput"}</definedName>
    <definedName name="hdhdfghdf" localSheetId="98" hidden="1">{"Minpmon",#N/A,FALSE,"Monthinput"}</definedName>
    <definedName name="hdhdfghdf" localSheetId="99" hidden="1">{"Minpmon",#N/A,FALSE,"Monthinput"}</definedName>
    <definedName name="hdhdfghdf" localSheetId="101" hidden="1">{"Minpmon",#N/A,FALSE,"Monthinput"}</definedName>
    <definedName name="hdhdfghdf" localSheetId="21" hidden="1">{"Minpmon",#N/A,FALSE,"Monthinput"}</definedName>
    <definedName name="hdhdfghdf" localSheetId="24" hidden="1">{"Minpmon",#N/A,FALSE,"Monthinput"}</definedName>
    <definedName name="hdhdfghdf" hidden="1">{"Minpmon",#N/A,FALSE,"Monthinput"}</definedName>
    <definedName name="HEADING" localSheetId="16">#REF!</definedName>
    <definedName name="HEADING" localSheetId="19">#REF!</definedName>
    <definedName name="HEADING" localSheetId="20">#REF!</definedName>
    <definedName name="HEADING" localSheetId="22">#REF!</definedName>
    <definedName name="HEADING" localSheetId="23">#REF!</definedName>
    <definedName name="HEADING" localSheetId="26">#REF!</definedName>
    <definedName name="HEADING" localSheetId="31">#REF!</definedName>
    <definedName name="HEADING" localSheetId="34">#REF!</definedName>
    <definedName name="HEADING" localSheetId="35">#REF!</definedName>
    <definedName name="HEADING" localSheetId="36">#REF!</definedName>
    <definedName name="HEADING" localSheetId="37">#REF!</definedName>
    <definedName name="HEADING" localSheetId="38">#REF!</definedName>
    <definedName name="HEADING" localSheetId="39">#REF!</definedName>
    <definedName name="HEADING" localSheetId="49">#REF!</definedName>
    <definedName name="HEADING" localSheetId="53">#REF!</definedName>
    <definedName name="HEADING" localSheetId="55">#REF!</definedName>
    <definedName name="HEADING" localSheetId="59">#REF!</definedName>
    <definedName name="HEADING" localSheetId="60">#REF!</definedName>
    <definedName name="HEADING" localSheetId="63">#REF!</definedName>
    <definedName name="HEADING" localSheetId="67">#REF!</definedName>
    <definedName name="HEADING" localSheetId="17">#REF!</definedName>
    <definedName name="HEADING" localSheetId="82">#REF!</definedName>
    <definedName name="HEADING" localSheetId="83">#REF!</definedName>
    <definedName name="HEADING" localSheetId="84">#REF!</definedName>
    <definedName name="HEADING" localSheetId="85">#REF!</definedName>
    <definedName name="HEADING" localSheetId="86">#REF!</definedName>
    <definedName name="HEADING" localSheetId="90">#REF!</definedName>
    <definedName name="HEADING" localSheetId="92">#REF!</definedName>
    <definedName name="HEADING" localSheetId="93">#REF!</definedName>
    <definedName name="HEADING" localSheetId="18">#REF!</definedName>
    <definedName name="HEADING" localSheetId="98">#REF!</definedName>
    <definedName name="HEADING" localSheetId="99">#REF!</definedName>
    <definedName name="HEADING" localSheetId="21">#REF!</definedName>
    <definedName name="HEADING" localSheetId="24">#REF!</definedName>
    <definedName name="HEADING" localSheetId="25">#REF!</definedName>
    <definedName name="HEADING">#REF!</definedName>
    <definedName name="Heading2" localSheetId="16">#REF!</definedName>
    <definedName name="Heading2" localSheetId="19">#REF!</definedName>
    <definedName name="Heading2" localSheetId="20">#REF!</definedName>
    <definedName name="Heading2" localSheetId="22">#REF!</definedName>
    <definedName name="Heading2" localSheetId="23">#REF!</definedName>
    <definedName name="Heading2" localSheetId="34">#REF!</definedName>
    <definedName name="Heading2" localSheetId="35">#REF!</definedName>
    <definedName name="Heading2" localSheetId="36">#REF!</definedName>
    <definedName name="Heading2" localSheetId="37">#REF!</definedName>
    <definedName name="Heading2" localSheetId="38">#REF!</definedName>
    <definedName name="Heading2" localSheetId="39">#REF!</definedName>
    <definedName name="Heading2" localSheetId="59">#REF!</definedName>
    <definedName name="Heading2" localSheetId="67">#REF!</definedName>
    <definedName name="Heading2" localSheetId="17">#REF!</definedName>
    <definedName name="Heading2" localSheetId="90">#REF!</definedName>
    <definedName name="Heading2" localSheetId="92">#REF!</definedName>
    <definedName name="Heading2" localSheetId="93">#REF!</definedName>
    <definedName name="Heading2" localSheetId="18">#REF!</definedName>
    <definedName name="Heading2" localSheetId="98">#REF!</definedName>
    <definedName name="Heading2" localSheetId="99">#REF!</definedName>
    <definedName name="Heading2" localSheetId="21">#REF!</definedName>
    <definedName name="Heading2" localSheetId="24">#REF!</definedName>
    <definedName name="Heading2">#REF!</definedName>
    <definedName name="Heading39" localSheetId="26">#REF!</definedName>
    <definedName name="Heading39" localSheetId="34">#REF!</definedName>
    <definedName name="Heading39" localSheetId="35">#REF!</definedName>
    <definedName name="Heading39" localSheetId="36">#REF!</definedName>
    <definedName name="Heading39" localSheetId="37">'[43]shared data'!$A$1:$G$5</definedName>
    <definedName name="Heading39" localSheetId="38">'[43]shared data'!$A$1:$G$5</definedName>
    <definedName name="Heading39" localSheetId="39">#REF!</definedName>
    <definedName name="Heading39" localSheetId="59">'[43]shared data'!$A$1:$G$5</definedName>
    <definedName name="Heading39" localSheetId="63">#REF!</definedName>
    <definedName name="Heading39" localSheetId="64">#REF!</definedName>
    <definedName name="Heading39" localSheetId="66">#REF!</definedName>
    <definedName name="Heading39" localSheetId="67">#REF!</definedName>
    <definedName name="Heading39" localSheetId="90">#REF!</definedName>
    <definedName name="Heading39" localSheetId="94">#REF!</definedName>
    <definedName name="Heading39" localSheetId="25">#REF!</definedName>
    <definedName name="Heading39">'[43]shared data'!$A$1:$G$5</definedName>
    <definedName name="hfhf" localSheetId="16">#REF!</definedName>
    <definedName name="hfhf" localSheetId="19">#REF!</definedName>
    <definedName name="hfhf" localSheetId="20">#REF!</definedName>
    <definedName name="hfhf" localSheetId="22">#REF!</definedName>
    <definedName name="hfhf" localSheetId="26">#REF!</definedName>
    <definedName name="hfhf" localSheetId="27">#REF!</definedName>
    <definedName name="hfhf" localSheetId="103">#REF!</definedName>
    <definedName name="hfhf" localSheetId="31">#REF!</definedName>
    <definedName name="hfhf" localSheetId="34">#REF!</definedName>
    <definedName name="hfhf" localSheetId="35">#REF!</definedName>
    <definedName name="hfhf" localSheetId="36">#REF!</definedName>
    <definedName name="hfhf" localSheetId="37">#REF!</definedName>
    <definedName name="hfhf" localSheetId="38">#REF!</definedName>
    <definedName name="hfhf" localSheetId="39">#REF!</definedName>
    <definedName name="hfhf" localSheetId="59">#REF!</definedName>
    <definedName name="hfhf" localSheetId="60">#REF!</definedName>
    <definedName name="hfhf" localSheetId="63">#REF!</definedName>
    <definedName name="hfhf" localSheetId="64">#REF!</definedName>
    <definedName name="hfhf" localSheetId="15">#REF!</definedName>
    <definedName name="hfhf" localSheetId="67">#REF!</definedName>
    <definedName name="hfhf" localSheetId="17">#REF!</definedName>
    <definedName name="hfhf" localSheetId="82">#REF!</definedName>
    <definedName name="hfhf" localSheetId="83">#REF!</definedName>
    <definedName name="hfhf" localSheetId="84">#REF!</definedName>
    <definedName name="hfhf" localSheetId="85">#REF!</definedName>
    <definedName name="hfhf" localSheetId="86">#REF!</definedName>
    <definedName name="hfhf" localSheetId="87">#REF!</definedName>
    <definedName name="hfhf" localSheetId="90">#REF!</definedName>
    <definedName name="hfhf" localSheetId="92">#REF!</definedName>
    <definedName name="hfhf" localSheetId="93">#REF!</definedName>
    <definedName name="hfhf" localSheetId="18">#REF!</definedName>
    <definedName name="hfhf" localSheetId="98">#REF!</definedName>
    <definedName name="hfhf" localSheetId="99">#REF!</definedName>
    <definedName name="hfhf" localSheetId="102">#REF!</definedName>
    <definedName name="hfhf" localSheetId="21">#REF!</definedName>
    <definedName name="hfhf" localSheetId="24">#REF!</definedName>
    <definedName name="hfhf" localSheetId="25">#REF!</definedName>
    <definedName name="hfhf">#REF!</definedName>
    <definedName name="hfhfhf" localSheetId="16" hidden="1">'[104]Fax a enviar'!#REF!</definedName>
    <definedName name="hfhfhf" localSheetId="19" hidden="1">'[104]Fax a enviar'!#REF!</definedName>
    <definedName name="hfhfhf" localSheetId="20" hidden="1">'[104]Fax a enviar'!#REF!</definedName>
    <definedName name="hfhfhf" localSheetId="26" hidden="1">#REF!</definedName>
    <definedName name="hfhfhf" localSheetId="103" hidden="1">'[104]Fax a enviar'!#REF!</definedName>
    <definedName name="hfhfhf" localSheetId="31" hidden="1">'[104]Fax a enviar'!#REF!</definedName>
    <definedName name="hfhfhf" localSheetId="34" hidden="1">#REF!</definedName>
    <definedName name="hfhfhf" localSheetId="35" hidden="1">#REF!</definedName>
    <definedName name="hfhfhf" localSheetId="36" hidden="1">'[104]Fax a enviar'!#REF!</definedName>
    <definedName name="hfhfhf" localSheetId="37" hidden="1">'[104]Fax a enviar'!#REF!</definedName>
    <definedName name="hfhfhf" localSheetId="38" hidden="1">'[104]Fax a enviar'!#REF!</definedName>
    <definedName name="hfhfhf" localSheetId="39" hidden="1">#REF!</definedName>
    <definedName name="hfhfhf" localSheetId="40" hidden="1">#REF!</definedName>
    <definedName name="hfhfhf" localSheetId="41" hidden="1">#REF!</definedName>
    <definedName name="hfhfhf" localSheetId="59" hidden="1">'[104]Fax a enviar'!#REF!</definedName>
    <definedName name="hfhfhf" localSheetId="63" hidden="1">'[104]Fax a enviar'!#REF!</definedName>
    <definedName name="hfhfhf" localSheetId="64" hidden="1">#REF!</definedName>
    <definedName name="hfhfhf" localSheetId="15" hidden="1">'[104]Fax a enviar'!#REF!</definedName>
    <definedName name="hfhfhf" localSheetId="66" hidden="1">#REF!</definedName>
    <definedName name="hfhfhf" localSheetId="67" hidden="1">'[104]Fax a enviar'!#REF!</definedName>
    <definedName name="hfhfhf" localSheetId="17" hidden="1">'[104]Fax a enviar'!#REF!</definedName>
    <definedName name="hfhfhf" localSheetId="87" hidden="1">'[104]Fax a enviar'!#REF!</definedName>
    <definedName name="hfhfhf" localSheetId="90" hidden="1">'[104]Fax a enviar'!#REF!</definedName>
    <definedName name="hfhfhf" localSheetId="18" hidden="1">'[104]Fax a enviar'!#REF!</definedName>
    <definedName name="hfhfhf" localSheetId="94" hidden="1">#REF!</definedName>
    <definedName name="hfhfhf" localSheetId="99" hidden="1">'[104]Fax a enviar'!#REF!</definedName>
    <definedName name="hfhfhf" localSheetId="102" hidden="1">'[104]Fax a enviar'!#REF!</definedName>
    <definedName name="hfhfhf" localSheetId="21" hidden="1">'[104]Fax a enviar'!#REF!</definedName>
    <definedName name="hfhfhf" localSheetId="24" hidden="1">'[104]Fax a enviar'!#REF!</definedName>
    <definedName name="hfhfhf" localSheetId="25" hidden="1">#REF!</definedName>
    <definedName name="hfhfhf" hidden="1">'[104]Fax a enviar'!#REF!</definedName>
    <definedName name="hhh" localSheetId="16" hidden="1">'[132]J(Priv.Cap)'!#REF!</definedName>
    <definedName name="hhh" localSheetId="19" hidden="1">'[132]J(Priv.Cap)'!#REF!</definedName>
    <definedName name="hhh" localSheetId="20" hidden="1">'[132]J(Priv.Cap)'!#REF!</definedName>
    <definedName name="hhh" localSheetId="26" hidden="1">#REF!</definedName>
    <definedName name="hhh" localSheetId="103" hidden="1">'[132]J(Priv.Cap)'!#REF!</definedName>
    <definedName name="hhh" localSheetId="31" hidden="1">'[132]J(Priv.Cap)'!#REF!</definedName>
    <definedName name="hhh" localSheetId="34" hidden="1">#REF!</definedName>
    <definedName name="hhh" localSheetId="35" hidden="1">#REF!</definedName>
    <definedName name="hhh" localSheetId="36" hidden="1">'[132]J(Priv.Cap)'!#REF!</definedName>
    <definedName name="hhh" localSheetId="37" hidden="1">'[132]J(Priv.Cap)'!#REF!</definedName>
    <definedName name="hhh" localSheetId="38" hidden="1">'[132]J(Priv.Cap)'!#REF!</definedName>
    <definedName name="hhh" localSheetId="39" hidden="1">#REF!</definedName>
    <definedName name="hhh" localSheetId="40" hidden="1">#REF!</definedName>
    <definedName name="hhh" localSheetId="41" hidden="1">#REF!</definedName>
    <definedName name="hhh" localSheetId="59" hidden="1">'[132]J(Priv.Cap)'!#REF!</definedName>
    <definedName name="hhh" localSheetId="63" hidden="1">'[132]J(Priv.Cap)'!#REF!</definedName>
    <definedName name="hhh" localSheetId="64" hidden="1">#REF!</definedName>
    <definedName name="hhh" localSheetId="15" hidden="1">'[132]J(Priv.Cap)'!#REF!</definedName>
    <definedName name="hhh" localSheetId="66" hidden="1">#REF!</definedName>
    <definedName name="hhh" localSheetId="67" hidden="1">'[132]J(Priv.Cap)'!#REF!</definedName>
    <definedName name="hhh" localSheetId="17" hidden="1">'[132]J(Priv.Cap)'!#REF!</definedName>
    <definedName name="hhh" localSheetId="87" hidden="1">'[132]J(Priv.Cap)'!#REF!</definedName>
    <definedName name="hhh" localSheetId="90" hidden="1">'[132]J(Priv.Cap)'!#REF!</definedName>
    <definedName name="hhh" localSheetId="18" hidden="1">'[132]J(Priv.Cap)'!#REF!</definedName>
    <definedName name="hhh" localSheetId="94" hidden="1">#REF!</definedName>
    <definedName name="hhh" localSheetId="99" hidden="1">'[132]J(Priv.Cap)'!#REF!</definedName>
    <definedName name="hhh" localSheetId="102" hidden="1">'[132]J(Priv.Cap)'!#REF!</definedName>
    <definedName name="hhh" localSheetId="21" hidden="1">'[132]J(Priv.Cap)'!#REF!</definedName>
    <definedName name="hhh" localSheetId="24" hidden="1">'[132]J(Priv.Cap)'!#REF!</definedName>
    <definedName name="hhh" localSheetId="25" hidden="1">#REF!</definedName>
    <definedName name="hhh" hidden="1">'[132]J(Priv.Cap)'!#REF!</definedName>
    <definedName name="HHHH" localSheetId="16" hidden="1">#REF!</definedName>
    <definedName name="HHHH" localSheetId="19" hidden="1">#REF!</definedName>
    <definedName name="HHHH" localSheetId="20" hidden="1">#REF!</definedName>
    <definedName name="HHHH" localSheetId="22" hidden="1">#REF!</definedName>
    <definedName name="HHHH" localSheetId="26" hidden="1">#REF!</definedName>
    <definedName name="HHHH" localSheetId="27" hidden="1">#REF!</definedName>
    <definedName name="HHHH" localSheetId="103" hidden="1">#REF!</definedName>
    <definedName name="HHHH" localSheetId="31" hidden="1">#REF!</definedName>
    <definedName name="HHHH" localSheetId="34" hidden="1">#REF!</definedName>
    <definedName name="HHHH" localSheetId="35" hidden="1">#REF!</definedName>
    <definedName name="HHHH" localSheetId="36" hidden="1">#REF!</definedName>
    <definedName name="HHHH" localSheetId="37" hidden="1">#REF!</definedName>
    <definedName name="HHHH" localSheetId="38" hidden="1">#REF!</definedName>
    <definedName name="HHHH" localSheetId="39" hidden="1">#REF!</definedName>
    <definedName name="HHHH" localSheetId="40" hidden="1">#REF!</definedName>
    <definedName name="HHHH" localSheetId="41" hidden="1">#REF!</definedName>
    <definedName name="HHHH" localSheetId="59" hidden="1">#REF!</definedName>
    <definedName name="HHHH" localSheetId="60" hidden="1">#REF!</definedName>
    <definedName name="HHHH" localSheetId="63" hidden="1">#REF!</definedName>
    <definedName name="HHHH" localSheetId="64" hidden="1">#REF!</definedName>
    <definedName name="HHHH" localSheetId="15" hidden="1">#REF!</definedName>
    <definedName name="HHHH" localSheetId="67" hidden="1">#REF!</definedName>
    <definedName name="HHHH" localSheetId="17" hidden="1">#REF!</definedName>
    <definedName name="HHHH" localSheetId="82" hidden="1">#REF!</definedName>
    <definedName name="HHHH" localSheetId="83" hidden="1">#REF!</definedName>
    <definedName name="HHHH" localSheetId="84" hidden="1">#REF!</definedName>
    <definedName name="HHHH" localSheetId="85" hidden="1">#REF!</definedName>
    <definedName name="HHHH" localSheetId="86" hidden="1">#REF!</definedName>
    <definedName name="HHHH" localSheetId="87" hidden="1">#REF!</definedName>
    <definedName name="HHHH" localSheetId="90" hidden="1">#REF!</definedName>
    <definedName name="HHHH" localSheetId="92" hidden="1">#REF!</definedName>
    <definedName name="HHHH" localSheetId="93" hidden="1">#REF!</definedName>
    <definedName name="HHHH" localSheetId="18" hidden="1">#REF!</definedName>
    <definedName name="HHHH" localSheetId="98" hidden="1">#REF!</definedName>
    <definedName name="HHHH" localSheetId="99" hidden="1">#REF!</definedName>
    <definedName name="HHHH" localSheetId="102" hidden="1">#REF!</definedName>
    <definedName name="HHHH" localSheetId="21" hidden="1">#REF!</definedName>
    <definedName name="HHHH" localSheetId="24" hidden="1">#REF!</definedName>
    <definedName name="HHHH" localSheetId="25" hidden="1">#REF!</definedName>
    <definedName name="HHHH" hidden="1">#REF!</definedName>
    <definedName name="hhhhh" localSheetId="16" hidden="1">{"Tab1",#N/A,FALSE,"P";"Tab2",#N/A,FALSE,"P"}</definedName>
    <definedName name="hhhhh" localSheetId="19" hidden="1">{"Tab1",#N/A,FALSE,"P";"Tab2",#N/A,FALSE,"P"}</definedName>
    <definedName name="hhhhh" localSheetId="20" hidden="1">{"Tab1",#N/A,FALSE,"P";"Tab2",#N/A,FALSE,"P"}</definedName>
    <definedName name="hhhhh" localSheetId="22" hidden="1">{"Tab1",#N/A,FALSE,"P";"Tab2",#N/A,FALSE,"P"}</definedName>
    <definedName name="hhhhh" localSheetId="23" hidden="1">{"Tab1",#N/A,FALSE,"P";"Tab2",#N/A,FALSE,"P"}</definedName>
    <definedName name="hhhhh" localSheetId="26" hidden="1">{"Tab1",#N/A,FALSE,"P";"Tab2",#N/A,FALSE,"P"}</definedName>
    <definedName name="hhhhh" localSheetId="27" hidden="1">{"Tab1",#N/A,FALSE,"P";"Tab2",#N/A,FALSE,"P"}</definedName>
    <definedName name="hhhhh" localSheetId="103" hidden="1">{"Tab1",#N/A,FALSE,"P";"Tab2",#N/A,FALSE,"P"}</definedName>
    <definedName name="hhhhh" localSheetId="29" hidden="1">{"Tab1",#N/A,FALSE,"P";"Tab2",#N/A,FALSE,"P"}</definedName>
    <definedName name="hhhhh" localSheetId="28" hidden="1">{"Tab1",#N/A,FALSE,"P";"Tab2",#N/A,FALSE,"P"}</definedName>
    <definedName name="hhhhh" localSheetId="31" hidden="1">{"Tab1",#N/A,FALSE,"P";"Tab2",#N/A,FALSE,"P"}</definedName>
    <definedName name="hhhhh" localSheetId="34" hidden="1">{"Tab1",#N/A,FALSE,"P";"Tab2",#N/A,FALSE,"P"}</definedName>
    <definedName name="hhhhh" localSheetId="35" hidden="1">{"Tab1",#N/A,FALSE,"P";"Tab2",#N/A,FALSE,"P"}</definedName>
    <definedName name="hhhhh" localSheetId="36" hidden="1">{"Tab1",#N/A,FALSE,"P";"Tab2",#N/A,FALSE,"P"}</definedName>
    <definedName name="hhhhh" localSheetId="37" hidden="1">{"Tab1",#N/A,FALSE,"P";"Tab2",#N/A,FALSE,"P"}</definedName>
    <definedName name="hhhhh" localSheetId="38" hidden="1">{"Tab1",#N/A,FALSE,"P";"Tab2",#N/A,FALSE,"P"}</definedName>
    <definedName name="hhhhh" localSheetId="39" hidden="1">{"Tab1",#N/A,FALSE,"P";"Tab2",#N/A,FALSE,"P"}</definedName>
    <definedName name="hhhhh" localSheetId="2" hidden="1">{"Tab1",#N/A,FALSE,"P";"Tab2",#N/A,FALSE,"P"}</definedName>
    <definedName name="hhhhh" localSheetId="40" hidden="1">{"Tab1",#N/A,FALSE,"P";"Tab2",#N/A,FALSE,"P"}</definedName>
    <definedName name="hhhhh" localSheetId="41" hidden="1">{"Tab1",#N/A,FALSE,"P";"Tab2",#N/A,FALSE,"P"}</definedName>
    <definedName name="hhhhh" localSheetId="42" hidden="1">{"Tab1",#N/A,FALSE,"P";"Tab2",#N/A,FALSE,"P"}</definedName>
    <definedName name="hhhhh" localSheetId="43" hidden="1">{"Tab1",#N/A,FALSE,"P";"Tab2",#N/A,FALSE,"P"}</definedName>
    <definedName name="hhhhh" localSheetId="44" hidden="1">{"Tab1",#N/A,FALSE,"P";"Tab2",#N/A,FALSE,"P"}</definedName>
    <definedName name="hhhhh" localSheetId="59" hidden="1">{"Tab1",#N/A,FALSE,"P";"Tab2",#N/A,FALSE,"P"}</definedName>
    <definedName name="hhhhh" localSheetId="60" hidden="1">{"Tab1",#N/A,FALSE,"P";"Tab2",#N/A,FALSE,"P"}</definedName>
    <definedName name="hhhhh" localSheetId="63" hidden="1">{"Tab1",#N/A,FALSE,"P";"Tab2",#N/A,FALSE,"P"}</definedName>
    <definedName name="hhhhh" localSheetId="64" hidden="1">{"Tab1",#N/A,FALSE,"P";"Tab2",#N/A,FALSE,"P"}</definedName>
    <definedName name="hhhhh" localSheetId="15" hidden="1">{"Tab1",#N/A,FALSE,"P";"Tab2",#N/A,FALSE,"P"}</definedName>
    <definedName name="hhhhh" localSheetId="66" hidden="1">{"Tab1",#N/A,FALSE,"P";"Tab2",#N/A,FALSE,"P"}</definedName>
    <definedName name="hhhhh" localSheetId="67" hidden="1">{"Tab1",#N/A,FALSE,"P";"Tab2",#N/A,FALSE,"P"}</definedName>
    <definedName name="hhhhh" localSheetId="17" hidden="1">{"Tab1",#N/A,FALSE,"P";"Tab2",#N/A,FALSE,"P"}</definedName>
    <definedName name="hhhhh" localSheetId="82" hidden="1">{"Tab1",#N/A,FALSE,"P";"Tab2",#N/A,FALSE,"P"}</definedName>
    <definedName name="hhhhh" localSheetId="83" hidden="1">{"Tab1",#N/A,FALSE,"P";"Tab2",#N/A,FALSE,"P"}</definedName>
    <definedName name="hhhhh" localSheetId="84" hidden="1">{"Tab1",#N/A,FALSE,"P";"Tab2",#N/A,FALSE,"P"}</definedName>
    <definedName name="hhhhh" localSheetId="85" hidden="1">{"Tab1",#N/A,FALSE,"P";"Tab2",#N/A,FALSE,"P"}</definedName>
    <definedName name="hhhhh" localSheetId="86" hidden="1">{"Tab1",#N/A,FALSE,"P";"Tab2",#N/A,FALSE,"P"}</definedName>
    <definedName name="hhhhh" localSheetId="87" hidden="1">{"Tab1",#N/A,FALSE,"P";"Tab2",#N/A,FALSE,"P"}</definedName>
    <definedName name="hhhhh" localSheetId="90" hidden="1">{"Tab1",#N/A,FALSE,"P";"Tab2",#N/A,FALSE,"P"}</definedName>
    <definedName name="hhhhh" localSheetId="92" hidden="1">{"Tab1",#N/A,FALSE,"P";"Tab2",#N/A,FALSE,"P"}</definedName>
    <definedName name="hhhhh" localSheetId="93" hidden="1">{"Tab1",#N/A,FALSE,"P";"Tab2",#N/A,FALSE,"P"}</definedName>
    <definedName name="hhhhh" localSheetId="18" hidden="1">{"Tab1",#N/A,FALSE,"P";"Tab2",#N/A,FALSE,"P"}</definedName>
    <definedName name="hhhhh" localSheetId="94" hidden="1">{"Tab1",#N/A,FALSE,"P";"Tab2",#N/A,FALSE,"P"}</definedName>
    <definedName name="hhhhh" localSheetId="95" hidden="1">{"Tab1",#N/A,FALSE,"P";"Tab2",#N/A,FALSE,"P"}</definedName>
    <definedName name="hhhhh" localSheetId="98" hidden="1">{"Tab1",#N/A,FALSE,"P";"Tab2",#N/A,FALSE,"P"}</definedName>
    <definedName name="hhhhh" localSheetId="99" hidden="1">{"Tab1",#N/A,FALSE,"P";"Tab2",#N/A,FALSE,"P"}</definedName>
    <definedName name="hhhhh" localSheetId="101" hidden="1">{"Tab1",#N/A,FALSE,"P";"Tab2",#N/A,FALSE,"P"}</definedName>
    <definedName name="hhhhh" localSheetId="102" hidden="1">{"Tab1",#N/A,FALSE,"P";"Tab2",#N/A,FALSE,"P"}</definedName>
    <definedName name="hhhhh" localSheetId="21" hidden="1">{"Tab1",#N/A,FALSE,"P";"Tab2",#N/A,FALSE,"P"}</definedName>
    <definedName name="hhhhh" localSheetId="24" hidden="1">{"Tab1",#N/A,FALSE,"P";"Tab2",#N/A,FALSE,"P"}</definedName>
    <definedName name="hhhhh" localSheetId="25" hidden="1">{"Tab1",#N/A,FALSE,"P";"Tab2",#N/A,FALSE,"P"}</definedName>
    <definedName name="hhhhh" localSheetId="96" hidden="1">{"Tab1",#N/A,FALSE,"P";"Tab2",#N/A,FALSE,"P"}</definedName>
    <definedName name="hhhhh" localSheetId="97" hidden="1">{"Tab1",#N/A,FALSE,"P";"Tab2",#N/A,FALSE,"P"}</definedName>
    <definedName name="hhhhh" hidden="1">{"Tab1",#N/A,FALSE,"P";"Tab2",#N/A,FALSE,"P"}</definedName>
    <definedName name="hhhhhh" localSheetId="16" hidden="1">{"bop94-99",#N/A,FALSE,"BOP";"bgdp94-99",#N/A,FALSE,"BOPGDP";"exp94-99",#N/A,FALSE,"EXP";"imp94-99",#N/A,FALSE,"IMP";"tt9499",#N/A,FALSE,"TT";"ss94-99",#N/A,FALSE,"SERV";"tran94-99",#N/A,FALSE,"TRAN";"dis95-98",#N/A,FALSE,"DISB";"amor94-99",#N/A,FALSE,"AMOR";"int94-98",#N/A,FALSE,"INT";"debt94-99",#N/A,FALSE,"DEBT"}</definedName>
    <definedName name="hhhhhh" localSheetId="19" hidden="1">{"bop94-99",#N/A,FALSE,"BOP";"bgdp94-99",#N/A,FALSE,"BOPGDP";"exp94-99",#N/A,FALSE,"EXP";"imp94-99",#N/A,FALSE,"IMP";"tt9499",#N/A,FALSE,"TT";"ss94-99",#N/A,FALSE,"SERV";"tran94-99",#N/A,FALSE,"TRAN";"dis95-98",#N/A,FALSE,"DISB";"amor94-99",#N/A,FALSE,"AMOR";"int94-98",#N/A,FALSE,"INT";"debt94-99",#N/A,FALSE,"DEBT"}</definedName>
    <definedName name="hhhhhh" localSheetId="20" hidden="1">{"bop94-99",#N/A,FALSE,"BOP";"bgdp94-99",#N/A,FALSE,"BOPGDP";"exp94-99",#N/A,FALSE,"EXP";"imp94-99",#N/A,FALSE,"IMP";"tt9499",#N/A,FALSE,"TT";"ss94-99",#N/A,FALSE,"SERV";"tran94-99",#N/A,FALSE,"TRAN";"dis95-98",#N/A,FALSE,"DISB";"amor94-99",#N/A,FALSE,"AMOR";"int94-98",#N/A,FALSE,"INT";"debt94-99",#N/A,FALSE,"DEBT"}</definedName>
    <definedName name="hhhhhh" localSheetId="22" hidden="1">{"bop94-99",#N/A,FALSE,"BOP";"bgdp94-99",#N/A,FALSE,"BOPGDP";"exp94-99",#N/A,FALSE,"EXP";"imp94-99",#N/A,FALSE,"IMP";"tt9499",#N/A,FALSE,"TT";"ss94-99",#N/A,FALSE,"SERV";"tran94-99",#N/A,FALSE,"TRAN";"dis95-98",#N/A,FALSE,"DISB";"amor94-99",#N/A,FALSE,"AMOR";"int94-98",#N/A,FALSE,"INT";"debt94-99",#N/A,FALSE,"DEBT"}</definedName>
    <definedName name="hhhhhh" localSheetId="23" hidden="1">{"bop94-99",#N/A,FALSE,"BOP";"bgdp94-99",#N/A,FALSE,"BOPGDP";"exp94-99",#N/A,FALSE,"EXP";"imp94-99",#N/A,FALSE,"IMP";"tt9499",#N/A,FALSE,"TT";"ss94-99",#N/A,FALSE,"SERV";"tran94-99",#N/A,FALSE,"TRAN";"dis95-98",#N/A,FALSE,"DISB";"amor94-99",#N/A,FALSE,"AMOR";"int94-98",#N/A,FALSE,"INT";"debt94-99",#N/A,FALSE,"DEBT"}</definedName>
    <definedName name="hhhhhh" localSheetId="26" hidden="1">{"bop94-99",#N/A,FALSE,"BOP";"bgdp94-99",#N/A,FALSE,"BOPGDP";"exp94-99",#N/A,FALSE,"EXP";"imp94-99",#N/A,FALSE,"IMP";"tt9499",#N/A,FALSE,"TT";"ss94-99",#N/A,FALSE,"SERV";"tran94-99",#N/A,FALSE,"TRAN";"dis95-98",#N/A,FALSE,"DISB";"amor94-99",#N/A,FALSE,"AMOR";"int94-98",#N/A,FALSE,"INT";"debt94-99",#N/A,FALSE,"DEBT"}</definedName>
    <definedName name="hhhhhh" localSheetId="27" hidden="1">{"bop94-99",#N/A,FALSE,"BOP";"bgdp94-99",#N/A,FALSE,"BOPGDP";"exp94-99",#N/A,FALSE,"EXP";"imp94-99",#N/A,FALSE,"IMP";"tt9499",#N/A,FALSE,"TT";"ss94-99",#N/A,FALSE,"SERV";"tran94-99",#N/A,FALSE,"TRAN";"dis95-98",#N/A,FALSE,"DISB";"amor94-99",#N/A,FALSE,"AMOR";"int94-98",#N/A,FALSE,"INT";"debt94-99",#N/A,FALSE,"DEBT"}</definedName>
    <definedName name="hhhhhh" localSheetId="103" hidden="1">{"bop94-99",#N/A,FALSE,"BOP";"bgdp94-99",#N/A,FALSE,"BOPGDP";"exp94-99",#N/A,FALSE,"EXP";"imp94-99",#N/A,FALSE,"IMP";"tt9499",#N/A,FALSE,"TT";"ss94-99",#N/A,FALSE,"SERV";"tran94-99",#N/A,FALSE,"TRAN";"dis95-98",#N/A,FALSE,"DISB";"amor94-99",#N/A,FALSE,"AMOR";"int94-98",#N/A,FALSE,"INT";"debt94-99",#N/A,FALSE,"DEBT"}</definedName>
    <definedName name="hhhhhh" localSheetId="29" hidden="1">{"bop94-99",#N/A,FALSE,"BOP";"bgdp94-99",#N/A,FALSE,"BOPGDP";"exp94-99",#N/A,FALSE,"EXP";"imp94-99",#N/A,FALSE,"IMP";"tt9499",#N/A,FALSE,"TT";"ss94-99",#N/A,FALSE,"SERV";"tran94-99",#N/A,FALSE,"TRAN";"dis95-98",#N/A,FALSE,"DISB";"amor94-99",#N/A,FALSE,"AMOR";"int94-98",#N/A,FALSE,"INT";"debt94-99",#N/A,FALSE,"DEBT"}</definedName>
    <definedName name="hhhhhh" localSheetId="28" hidden="1">{"bop94-99",#N/A,FALSE,"BOP";"bgdp94-99",#N/A,FALSE,"BOPGDP";"exp94-99",#N/A,FALSE,"EXP";"imp94-99",#N/A,FALSE,"IMP";"tt9499",#N/A,FALSE,"TT";"ss94-99",#N/A,FALSE,"SERV";"tran94-99",#N/A,FALSE,"TRAN";"dis95-98",#N/A,FALSE,"DISB";"amor94-99",#N/A,FALSE,"AMOR";"int94-98",#N/A,FALSE,"INT";"debt94-99",#N/A,FALSE,"DEBT"}</definedName>
    <definedName name="hhhhhh" localSheetId="31" hidden="1">{"bop94-99",#N/A,FALSE,"BOP";"bgdp94-99",#N/A,FALSE,"BOPGDP";"exp94-99",#N/A,FALSE,"EXP";"imp94-99",#N/A,FALSE,"IMP";"tt9499",#N/A,FALSE,"TT";"ss94-99",#N/A,FALSE,"SERV";"tran94-99",#N/A,FALSE,"TRAN";"dis95-98",#N/A,FALSE,"DISB";"amor94-99",#N/A,FALSE,"AMOR";"int94-98",#N/A,FALSE,"INT";"debt94-99",#N/A,FALSE,"DEBT"}</definedName>
    <definedName name="hhhhhh" localSheetId="34" hidden="1">{"bop94-99",#N/A,FALSE,"BOP";"bgdp94-99",#N/A,FALSE,"BOPGDP";"exp94-99",#N/A,FALSE,"EXP";"imp94-99",#N/A,FALSE,"IMP";"tt9499",#N/A,FALSE,"TT";"ss94-99",#N/A,FALSE,"SERV";"tran94-99",#N/A,FALSE,"TRAN";"dis95-98",#N/A,FALSE,"DISB";"amor94-99",#N/A,FALSE,"AMOR";"int94-98",#N/A,FALSE,"INT";"debt94-99",#N/A,FALSE,"DEBT"}</definedName>
    <definedName name="hhhhhh" localSheetId="35" hidden="1">{"bop94-99",#N/A,FALSE,"BOP";"bgdp94-99",#N/A,FALSE,"BOPGDP";"exp94-99",#N/A,FALSE,"EXP";"imp94-99",#N/A,FALSE,"IMP";"tt9499",#N/A,FALSE,"TT";"ss94-99",#N/A,FALSE,"SERV";"tran94-99",#N/A,FALSE,"TRAN";"dis95-98",#N/A,FALSE,"DISB";"amor94-99",#N/A,FALSE,"AMOR";"int94-98",#N/A,FALSE,"INT";"debt94-99",#N/A,FALSE,"DEBT"}</definedName>
    <definedName name="hhhhhh" localSheetId="36" hidden="1">{"bop94-99",#N/A,FALSE,"BOP";"bgdp94-99",#N/A,FALSE,"BOPGDP";"exp94-99",#N/A,FALSE,"EXP";"imp94-99",#N/A,FALSE,"IMP";"tt9499",#N/A,FALSE,"TT";"ss94-99",#N/A,FALSE,"SERV";"tran94-99",#N/A,FALSE,"TRAN";"dis95-98",#N/A,FALSE,"DISB";"amor94-99",#N/A,FALSE,"AMOR";"int94-98",#N/A,FALSE,"INT";"debt94-99",#N/A,FALSE,"DEBT"}</definedName>
    <definedName name="hhhhhh" localSheetId="37" hidden="1">{"bop94-99",#N/A,FALSE,"BOP";"bgdp94-99",#N/A,FALSE,"BOPGDP";"exp94-99",#N/A,FALSE,"EXP";"imp94-99",#N/A,FALSE,"IMP";"tt9499",#N/A,FALSE,"TT";"ss94-99",#N/A,FALSE,"SERV";"tran94-99",#N/A,FALSE,"TRAN";"dis95-98",#N/A,FALSE,"DISB";"amor94-99",#N/A,FALSE,"AMOR";"int94-98",#N/A,FALSE,"INT";"debt94-99",#N/A,FALSE,"DEBT"}</definedName>
    <definedName name="hhhhhh" localSheetId="38" hidden="1">{"bop94-99",#N/A,FALSE,"BOP";"bgdp94-99",#N/A,FALSE,"BOPGDP";"exp94-99",#N/A,FALSE,"EXP";"imp94-99",#N/A,FALSE,"IMP";"tt9499",#N/A,FALSE,"TT";"ss94-99",#N/A,FALSE,"SERV";"tran94-99",#N/A,FALSE,"TRAN";"dis95-98",#N/A,FALSE,"DISB";"amor94-99",#N/A,FALSE,"AMOR";"int94-98",#N/A,FALSE,"INT";"debt94-99",#N/A,FALSE,"DEBT"}</definedName>
    <definedName name="hhhhhh" localSheetId="39" hidden="1">{"bop94-99",#N/A,FALSE,"BOP";"bgdp94-99",#N/A,FALSE,"BOPGDP";"exp94-99",#N/A,FALSE,"EXP";"imp94-99",#N/A,FALSE,"IMP";"tt9499",#N/A,FALSE,"TT";"ss94-99",#N/A,FALSE,"SERV";"tran94-99",#N/A,FALSE,"TRAN";"dis95-98",#N/A,FALSE,"DISB";"amor94-99",#N/A,FALSE,"AMOR";"int94-98",#N/A,FALSE,"INT";"debt94-99",#N/A,FALSE,"DEBT"}</definedName>
    <definedName name="hhhhhh" localSheetId="2" hidden="1">{"bop94-99",#N/A,FALSE,"BOP";"bgdp94-99",#N/A,FALSE,"BOPGDP";"exp94-99",#N/A,FALSE,"EXP";"imp94-99",#N/A,FALSE,"IMP";"tt9499",#N/A,FALSE,"TT";"ss94-99",#N/A,FALSE,"SERV";"tran94-99",#N/A,FALSE,"TRAN";"dis95-98",#N/A,FALSE,"DISB";"amor94-99",#N/A,FALSE,"AMOR";"int94-98",#N/A,FALSE,"INT";"debt94-99",#N/A,FALSE,"DEBT"}</definedName>
    <definedName name="hhhhhh" localSheetId="40" hidden="1">{"bop94-99",#N/A,FALSE,"BOP";"bgdp94-99",#N/A,FALSE,"BOPGDP";"exp94-99",#N/A,FALSE,"EXP";"imp94-99",#N/A,FALSE,"IMP";"tt9499",#N/A,FALSE,"TT";"ss94-99",#N/A,FALSE,"SERV";"tran94-99",#N/A,FALSE,"TRAN";"dis95-98",#N/A,FALSE,"DISB";"amor94-99",#N/A,FALSE,"AMOR";"int94-98",#N/A,FALSE,"INT";"debt94-99",#N/A,FALSE,"DEBT"}</definedName>
    <definedName name="hhhhhh" localSheetId="41" hidden="1">{"bop94-99",#N/A,FALSE,"BOP";"bgdp94-99",#N/A,FALSE,"BOPGDP";"exp94-99",#N/A,FALSE,"EXP";"imp94-99",#N/A,FALSE,"IMP";"tt9499",#N/A,FALSE,"TT";"ss94-99",#N/A,FALSE,"SERV";"tran94-99",#N/A,FALSE,"TRAN";"dis95-98",#N/A,FALSE,"DISB";"amor94-99",#N/A,FALSE,"AMOR";"int94-98",#N/A,FALSE,"INT";"debt94-99",#N/A,FALSE,"DEBT"}</definedName>
    <definedName name="hhhhhh" localSheetId="42" hidden="1">{"bop94-99",#N/A,FALSE,"BOP";"bgdp94-99",#N/A,FALSE,"BOPGDP";"exp94-99",#N/A,FALSE,"EXP";"imp94-99",#N/A,FALSE,"IMP";"tt9499",#N/A,FALSE,"TT";"ss94-99",#N/A,FALSE,"SERV";"tran94-99",#N/A,FALSE,"TRAN";"dis95-98",#N/A,FALSE,"DISB";"amor94-99",#N/A,FALSE,"AMOR";"int94-98",#N/A,FALSE,"INT";"debt94-99",#N/A,FALSE,"DEBT"}</definedName>
    <definedName name="hhhhhh" localSheetId="43" hidden="1">{"bop94-99",#N/A,FALSE,"BOP";"bgdp94-99",#N/A,FALSE,"BOPGDP";"exp94-99",#N/A,FALSE,"EXP";"imp94-99",#N/A,FALSE,"IMP";"tt9499",#N/A,FALSE,"TT";"ss94-99",#N/A,FALSE,"SERV";"tran94-99",#N/A,FALSE,"TRAN";"dis95-98",#N/A,FALSE,"DISB";"amor94-99",#N/A,FALSE,"AMOR";"int94-98",#N/A,FALSE,"INT";"debt94-99",#N/A,FALSE,"DEBT"}</definedName>
    <definedName name="hhhhhh" localSheetId="44" hidden="1">{"bop94-99",#N/A,FALSE,"BOP";"bgdp94-99",#N/A,FALSE,"BOPGDP";"exp94-99",#N/A,FALSE,"EXP";"imp94-99",#N/A,FALSE,"IMP";"tt9499",#N/A,FALSE,"TT";"ss94-99",#N/A,FALSE,"SERV";"tran94-99",#N/A,FALSE,"TRAN";"dis95-98",#N/A,FALSE,"DISB";"amor94-99",#N/A,FALSE,"AMOR";"int94-98",#N/A,FALSE,"INT";"debt94-99",#N/A,FALSE,"DEBT"}</definedName>
    <definedName name="hhhhhh" localSheetId="59" hidden="1">{"bop94-99",#N/A,FALSE,"BOP";"bgdp94-99",#N/A,FALSE,"BOPGDP";"exp94-99",#N/A,FALSE,"EXP";"imp94-99",#N/A,FALSE,"IMP";"tt9499",#N/A,FALSE,"TT";"ss94-99",#N/A,FALSE,"SERV";"tran94-99",#N/A,FALSE,"TRAN";"dis95-98",#N/A,FALSE,"DISB";"amor94-99",#N/A,FALSE,"AMOR";"int94-98",#N/A,FALSE,"INT";"debt94-99",#N/A,FALSE,"DEBT"}</definedName>
    <definedName name="hhhhhh" localSheetId="60" hidden="1">{"bop94-99",#N/A,FALSE,"BOP";"bgdp94-99",#N/A,FALSE,"BOPGDP";"exp94-99",#N/A,FALSE,"EXP";"imp94-99",#N/A,FALSE,"IMP";"tt9499",#N/A,FALSE,"TT";"ss94-99",#N/A,FALSE,"SERV";"tran94-99",#N/A,FALSE,"TRAN";"dis95-98",#N/A,FALSE,"DISB";"amor94-99",#N/A,FALSE,"AMOR";"int94-98",#N/A,FALSE,"INT";"debt94-99",#N/A,FALSE,"DEBT"}</definedName>
    <definedName name="hhhhhh" localSheetId="63" hidden="1">{"bop94-99",#N/A,FALSE,"BOP";"bgdp94-99",#N/A,FALSE,"BOPGDP";"exp94-99",#N/A,FALSE,"EXP";"imp94-99",#N/A,FALSE,"IMP";"tt9499",#N/A,FALSE,"TT";"ss94-99",#N/A,FALSE,"SERV";"tran94-99",#N/A,FALSE,"TRAN";"dis95-98",#N/A,FALSE,"DISB";"amor94-99",#N/A,FALSE,"AMOR";"int94-98",#N/A,FALSE,"INT";"debt94-99",#N/A,FALSE,"DEBT"}</definedName>
    <definedName name="hhhhhh" localSheetId="64" hidden="1">{"bop94-99",#N/A,FALSE,"BOP";"bgdp94-99",#N/A,FALSE,"BOPGDP";"exp94-99",#N/A,FALSE,"EXP";"imp94-99",#N/A,FALSE,"IMP";"tt9499",#N/A,FALSE,"TT";"ss94-99",#N/A,FALSE,"SERV";"tran94-99",#N/A,FALSE,"TRAN";"dis95-98",#N/A,FALSE,"DISB";"amor94-99",#N/A,FALSE,"AMOR";"int94-98",#N/A,FALSE,"INT";"debt94-99",#N/A,FALSE,"DEBT"}</definedName>
    <definedName name="hhhhhh" localSheetId="15" hidden="1">{"bop94-99",#N/A,FALSE,"BOP";"bgdp94-99",#N/A,FALSE,"BOPGDP";"exp94-99",#N/A,FALSE,"EXP";"imp94-99",#N/A,FALSE,"IMP";"tt9499",#N/A,FALSE,"TT";"ss94-99",#N/A,FALSE,"SERV";"tran94-99",#N/A,FALSE,"TRAN";"dis95-98",#N/A,FALSE,"DISB";"amor94-99",#N/A,FALSE,"AMOR";"int94-98",#N/A,FALSE,"INT";"debt94-99",#N/A,FALSE,"DEBT"}</definedName>
    <definedName name="hhhhhh" localSheetId="66" hidden="1">{"bop94-99",#N/A,FALSE,"BOP";"bgdp94-99",#N/A,FALSE,"BOPGDP";"exp94-99",#N/A,FALSE,"EXP";"imp94-99",#N/A,FALSE,"IMP";"tt9499",#N/A,FALSE,"TT";"ss94-99",#N/A,FALSE,"SERV";"tran94-99",#N/A,FALSE,"TRAN";"dis95-98",#N/A,FALSE,"DISB";"amor94-99",#N/A,FALSE,"AMOR";"int94-98",#N/A,FALSE,"INT";"debt94-99",#N/A,FALSE,"DEBT"}</definedName>
    <definedName name="hhhhhh" localSheetId="67" hidden="1">{"bop94-99",#N/A,FALSE,"BOP";"bgdp94-99",#N/A,FALSE,"BOPGDP";"exp94-99",#N/A,FALSE,"EXP";"imp94-99",#N/A,FALSE,"IMP";"tt9499",#N/A,FALSE,"TT";"ss94-99",#N/A,FALSE,"SERV";"tran94-99",#N/A,FALSE,"TRAN";"dis95-98",#N/A,FALSE,"DISB";"amor94-99",#N/A,FALSE,"AMOR";"int94-98",#N/A,FALSE,"INT";"debt94-99",#N/A,FALSE,"DEBT"}</definedName>
    <definedName name="hhhhhh" localSheetId="17" hidden="1">{"bop94-99",#N/A,FALSE,"BOP";"bgdp94-99",#N/A,FALSE,"BOPGDP";"exp94-99",#N/A,FALSE,"EXP";"imp94-99",#N/A,FALSE,"IMP";"tt9499",#N/A,FALSE,"TT";"ss94-99",#N/A,FALSE,"SERV";"tran94-99",#N/A,FALSE,"TRAN";"dis95-98",#N/A,FALSE,"DISB";"amor94-99",#N/A,FALSE,"AMOR";"int94-98",#N/A,FALSE,"INT";"debt94-99",#N/A,FALSE,"DEBT"}</definedName>
    <definedName name="hhhhhh" localSheetId="82" hidden="1">{"bop94-99",#N/A,FALSE,"BOP";"bgdp94-99",#N/A,FALSE,"BOPGDP";"exp94-99",#N/A,FALSE,"EXP";"imp94-99",#N/A,FALSE,"IMP";"tt9499",#N/A,FALSE,"TT";"ss94-99",#N/A,FALSE,"SERV";"tran94-99",#N/A,FALSE,"TRAN";"dis95-98",#N/A,FALSE,"DISB";"amor94-99",#N/A,FALSE,"AMOR";"int94-98",#N/A,FALSE,"INT";"debt94-99",#N/A,FALSE,"DEBT"}</definedName>
    <definedName name="hhhhhh" localSheetId="83" hidden="1">{"bop94-99",#N/A,FALSE,"BOP";"bgdp94-99",#N/A,FALSE,"BOPGDP";"exp94-99",#N/A,FALSE,"EXP";"imp94-99",#N/A,FALSE,"IMP";"tt9499",#N/A,FALSE,"TT";"ss94-99",#N/A,FALSE,"SERV";"tran94-99",#N/A,FALSE,"TRAN";"dis95-98",#N/A,FALSE,"DISB";"amor94-99",#N/A,FALSE,"AMOR";"int94-98",#N/A,FALSE,"INT";"debt94-99",#N/A,FALSE,"DEBT"}</definedName>
    <definedName name="hhhhhh" localSheetId="84" hidden="1">{"bop94-99",#N/A,FALSE,"BOP";"bgdp94-99",#N/A,FALSE,"BOPGDP";"exp94-99",#N/A,FALSE,"EXP";"imp94-99",#N/A,FALSE,"IMP";"tt9499",#N/A,FALSE,"TT";"ss94-99",#N/A,FALSE,"SERV";"tran94-99",#N/A,FALSE,"TRAN";"dis95-98",#N/A,FALSE,"DISB";"amor94-99",#N/A,FALSE,"AMOR";"int94-98",#N/A,FALSE,"INT";"debt94-99",#N/A,FALSE,"DEBT"}</definedName>
    <definedName name="hhhhhh" localSheetId="85" hidden="1">{"bop94-99",#N/A,FALSE,"BOP";"bgdp94-99",#N/A,FALSE,"BOPGDP";"exp94-99",#N/A,FALSE,"EXP";"imp94-99",#N/A,FALSE,"IMP";"tt9499",#N/A,FALSE,"TT";"ss94-99",#N/A,FALSE,"SERV";"tran94-99",#N/A,FALSE,"TRAN";"dis95-98",#N/A,FALSE,"DISB";"amor94-99",#N/A,FALSE,"AMOR";"int94-98",#N/A,FALSE,"INT";"debt94-99",#N/A,FALSE,"DEBT"}</definedName>
    <definedName name="hhhhhh" localSheetId="86" hidden="1">{"bop94-99",#N/A,FALSE,"BOP";"bgdp94-99",#N/A,FALSE,"BOPGDP";"exp94-99",#N/A,FALSE,"EXP";"imp94-99",#N/A,FALSE,"IMP";"tt9499",#N/A,FALSE,"TT";"ss94-99",#N/A,FALSE,"SERV";"tran94-99",#N/A,FALSE,"TRAN";"dis95-98",#N/A,FALSE,"DISB";"amor94-99",#N/A,FALSE,"AMOR";"int94-98",#N/A,FALSE,"INT";"debt94-99",#N/A,FALSE,"DEBT"}</definedName>
    <definedName name="hhhhhh" localSheetId="87" hidden="1">{"bop94-99",#N/A,FALSE,"BOP";"bgdp94-99",#N/A,FALSE,"BOPGDP";"exp94-99",#N/A,FALSE,"EXP";"imp94-99",#N/A,FALSE,"IMP";"tt9499",#N/A,FALSE,"TT";"ss94-99",#N/A,FALSE,"SERV";"tran94-99",#N/A,FALSE,"TRAN";"dis95-98",#N/A,FALSE,"DISB";"amor94-99",#N/A,FALSE,"AMOR";"int94-98",#N/A,FALSE,"INT";"debt94-99",#N/A,FALSE,"DEBT"}</definedName>
    <definedName name="hhhhhh" localSheetId="90" hidden="1">{"bop94-99",#N/A,FALSE,"BOP";"bgdp94-99",#N/A,FALSE,"BOPGDP";"exp94-99",#N/A,FALSE,"EXP";"imp94-99",#N/A,FALSE,"IMP";"tt9499",#N/A,FALSE,"TT";"ss94-99",#N/A,FALSE,"SERV";"tran94-99",#N/A,FALSE,"TRAN";"dis95-98",#N/A,FALSE,"DISB";"amor94-99",#N/A,FALSE,"AMOR";"int94-98",#N/A,FALSE,"INT";"debt94-99",#N/A,FALSE,"DEBT"}</definedName>
    <definedName name="hhhhhh" localSheetId="92" hidden="1">{"bop94-99",#N/A,FALSE,"BOP";"bgdp94-99",#N/A,FALSE,"BOPGDP";"exp94-99",#N/A,FALSE,"EXP";"imp94-99",#N/A,FALSE,"IMP";"tt9499",#N/A,FALSE,"TT";"ss94-99",#N/A,FALSE,"SERV";"tran94-99",#N/A,FALSE,"TRAN";"dis95-98",#N/A,FALSE,"DISB";"amor94-99",#N/A,FALSE,"AMOR";"int94-98",#N/A,FALSE,"INT";"debt94-99",#N/A,FALSE,"DEBT"}</definedName>
    <definedName name="hhhhhh" localSheetId="93" hidden="1">{"bop94-99",#N/A,FALSE,"BOP";"bgdp94-99",#N/A,FALSE,"BOPGDP";"exp94-99",#N/A,FALSE,"EXP";"imp94-99",#N/A,FALSE,"IMP";"tt9499",#N/A,FALSE,"TT";"ss94-99",#N/A,FALSE,"SERV";"tran94-99",#N/A,FALSE,"TRAN";"dis95-98",#N/A,FALSE,"DISB";"amor94-99",#N/A,FALSE,"AMOR";"int94-98",#N/A,FALSE,"INT";"debt94-99",#N/A,FALSE,"DEBT"}</definedName>
    <definedName name="hhhhhh" localSheetId="18" hidden="1">{"bop94-99",#N/A,FALSE,"BOP";"bgdp94-99",#N/A,FALSE,"BOPGDP";"exp94-99",#N/A,FALSE,"EXP";"imp94-99",#N/A,FALSE,"IMP";"tt9499",#N/A,FALSE,"TT";"ss94-99",#N/A,FALSE,"SERV";"tran94-99",#N/A,FALSE,"TRAN";"dis95-98",#N/A,FALSE,"DISB";"amor94-99",#N/A,FALSE,"AMOR";"int94-98",#N/A,FALSE,"INT";"debt94-99",#N/A,FALSE,"DEBT"}</definedName>
    <definedName name="hhhhhh" localSheetId="94" hidden="1">{"bop94-99",#N/A,FALSE,"BOP";"bgdp94-99",#N/A,FALSE,"BOPGDP";"exp94-99",#N/A,FALSE,"EXP";"imp94-99",#N/A,FALSE,"IMP";"tt9499",#N/A,FALSE,"TT";"ss94-99",#N/A,FALSE,"SERV";"tran94-99",#N/A,FALSE,"TRAN";"dis95-98",#N/A,FALSE,"DISB";"amor94-99",#N/A,FALSE,"AMOR";"int94-98",#N/A,FALSE,"INT";"debt94-99",#N/A,FALSE,"DEBT"}</definedName>
    <definedName name="hhhhhh" localSheetId="95" hidden="1">{"bop94-99",#N/A,FALSE,"BOP";"bgdp94-99",#N/A,FALSE,"BOPGDP";"exp94-99",#N/A,FALSE,"EXP";"imp94-99",#N/A,FALSE,"IMP";"tt9499",#N/A,FALSE,"TT";"ss94-99",#N/A,FALSE,"SERV";"tran94-99",#N/A,FALSE,"TRAN";"dis95-98",#N/A,FALSE,"DISB";"amor94-99",#N/A,FALSE,"AMOR";"int94-98",#N/A,FALSE,"INT";"debt94-99",#N/A,FALSE,"DEBT"}</definedName>
    <definedName name="hhhhhh" localSheetId="98" hidden="1">{"bop94-99",#N/A,FALSE,"BOP";"bgdp94-99",#N/A,FALSE,"BOPGDP";"exp94-99",#N/A,FALSE,"EXP";"imp94-99",#N/A,FALSE,"IMP";"tt9499",#N/A,FALSE,"TT";"ss94-99",#N/A,FALSE,"SERV";"tran94-99",#N/A,FALSE,"TRAN";"dis95-98",#N/A,FALSE,"DISB";"amor94-99",#N/A,FALSE,"AMOR";"int94-98",#N/A,FALSE,"INT";"debt94-99",#N/A,FALSE,"DEBT"}</definedName>
    <definedName name="hhhhhh" localSheetId="99" hidden="1">{"bop94-99",#N/A,FALSE,"BOP";"bgdp94-99",#N/A,FALSE,"BOPGDP";"exp94-99",#N/A,FALSE,"EXP";"imp94-99",#N/A,FALSE,"IMP";"tt9499",#N/A,FALSE,"TT";"ss94-99",#N/A,FALSE,"SERV";"tran94-99",#N/A,FALSE,"TRAN";"dis95-98",#N/A,FALSE,"DISB";"amor94-99",#N/A,FALSE,"AMOR";"int94-98",#N/A,FALSE,"INT";"debt94-99",#N/A,FALSE,"DEBT"}</definedName>
    <definedName name="hhhhhh" localSheetId="101" hidden="1">{"bop94-99",#N/A,FALSE,"BOP";"bgdp94-99",#N/A,FALSE,"BOPGDP";"exp94-99",#N/A,FALSE,"EXP";"imp94-99",#N/A,FALSE,"IMP";"tt9499",#N/A,FALSE,"TT";"ss94-99",#N/A,FALSE,"SERV";"tran94-99",#N/A,FALSE,"TRAN";"dis95-98",#N/A,FALSE,"DISB";"amor94-99",#N/A,FALSE,"AMOR";"int94-98",#N/A,FALSE,"INT";"debt94-99",#N/A,FALSE,"DEBT"}</definedName>
    <definedName name="hhhhhh" localSheetId="102" hidden="1">{"bop94-99",#N/A,FALSE,"BOP";"bgdp94-99",#N/A,FALSE,"BOPGDP";"exp94-99",#N/A,FALSE,"EXP";"imp94-99",#N/A,FALSE,"IMP";"tt9499",#N/A,FALSE,"TT";"ss94-99",#N/A,FALSE,"SERV";"tran94-99",#N/A,FALSE,"TRAN";"dis95-98",#N/A,FALSE,"DISB";"amor94-99",#N/A,FALSE,"AMOR";"int94-98",#N/A,FALSE,"INT";"debt94-99",#N/A,FALSE,"DEBT"}</definedName>
    <definedName name="hhhhhh" localSheetId="21" hidden="1">{"bop94-99",#N/A,FALSE,"BOP";"bgdp94-99",#N/A,FALSE,"BOPGDP";"exp94-99",#N/A,FALSE,"EXP";"imp94-99",#N/A,FALSE,"IMP";"tt9499",#N/A,FALSE,"TT";"ss94-99",#N/A,FALSE,"SERV";"tran94-99",#N/A,FALSE,"TRAN";"dis95-98",#N/A,FALSE,"DISB";"amor94-99",#N/A,FALSE,"AMOR";"int94-98",#N/A,FALSE,"INT";"debt94-99",#N/A,FALSE,"DEBT"}</definedName>
    <definedName name="hhhhhh" localSheetId="24" hidden="1">{"bop94-99",#N/A,FALSE,"BOP";"bgdp94-99",#N/A,FALSE,"BOPGDP";"exp94-99",#N/A,FALSE,"EXP";"imp94-99",#N/A,FALSE,"IMP";"tt9499",#N/A,FALSE,"TT";"ss94-99",#N/A,FALSE,"SERV";"tran94-99",#N/A,FALSE,"TRAN";"dis95-98",#N/A,FALSE,"DISB";"amor94-99",#N/A,FALSE,"AMOR";"int94-98",#N/A,FALSE,"INT";"debt94-99",#N/A,FALSE,"DEBT"}</definedName>
    <definedName name="hhhhhh" localSheetId="25" hidden="1">{"bop94-99",#N/A,FALSE,"BOP";"bgdp94-99",#N/A,FALSE,"BOPGDP";"exp94-99",#N/A,FALSE,"EXP";"imp94-99",#N/A,FALSE,"IMP";"tt9499",#N/A,FALSE,"TT";"ss94-99",#N/A,FALSE,"SERV";"tran94-99",#N/A,FALSE,"TRAN";"dis95-98",#N/A,FALSE,"DISB";"amor94-99",#N/A,FALSE,"AMOR";"int94-98",#N/A,FALSE,"INT";"debt94-99",#N/A,FALSE,"DEBT"}</definedName>
    <definedName name="hhhhhh" localSheetId="96" hidden="1">{"bop94-99",#N/A,FALSE,"BOP";"bgdp94-99",#N/A,FALSE,"BOPGDP";"exp94-99",#N/A,FALSE,"EXP";"imp94-99",#N/A,FALSE,"IMP";"tt9499",#N/A,FALSE,"TT";"ss94-99",#N/A,FALSE,"SERV";"tran94-99",#N/A,FALSE,"TRAN";"dis95-98",#N/A,FALSE,"DISB";"amor94-99",#N/A,FALSE,"AMOR";"int94-98",#N/A,FALSE,"INT";"debt94-99",#N/A,FALSE,"DEBT"}</definedName>
    <definedName name="hhhhhh" localSheetId="97"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_external" localSheetId="16">#REF!</definedName>
    <definedName name="High_external" localSheetId="19">#REF!</definedName>
    <definedName name="High_external" localSheetId="20">#REF!</definedName>
    <definedName name="High_external" localSheetId="22">#REF!</definedName>
    <definedName name="High_external" localSheetId="23">#REF!</definedName>
    <definedName name="High_external" localSheetId="34">#REF!</definedName>
    <definedName name="High_external" localSheetId="35">#REF!</definedName>
    <definedName name="High_external" localSheetId="36">#REF!</definedName>
    <definedName name="High_external" localSheetId="37">#REF!</definedName>
    <definedName name="High_external" localSheetId="38">#REF!</definedName>
    <definedName name="High_external" localSheetId="39">#REF!</definedName>
    <definedName name="High_external" localSheetId="59">#REF!</definedName>
    <definedName name="High_external" localSheetId="67">#REF!</definedName>
    <definedName name="High_external" localSheetId="17">#REF!</definedName>
    <definedName name="High_external" localSheetId="87">#REF!</definedName>
    <definedName name="High_external" localSheetId="90">#REF!</definedName>
    <definedName name="High_external" localSheetId="92">#REF!</definedName>
    <definedName name="High_external" localSheetId="93">#REF!</definedName>
    <definedName name="High_external" localSheetId="18">#REF!</definedName>
    <definedName name="High_external" localSheetId="98">#REF!</definedName>
    <definedName name="High_external" localSheetId="99">#REF!</definedName>
    <definedName name="High_external" localSheetId="21">#REF!</definedName>
    <definedName name="High_external" localSheetId="24">#REF!</definedName>
    <definedName name="High_external">#REF!</definedName>
    <definedName name="High_fiscal" localSheetId="16">#REF!</definedName>
    <definedName name="High_fiscal" localSheetId="19">#REF!</definedName>
    <definedName name="High_fiscal" localSheetId="20">#REF!</definedName>
    <definedName name="High_fiscal" localSheetId="22">#REF!</definedName>
    <definedName name="High_fiscal" localSheetId="23">#REF!</definedName>
    <definedName name="High_fiscal" localSheetId="34">#REF!</definedName>
    <definedName name="High_fiscal" localSheetId="35">#REF!</definedName>
    <definedName name="High_fiscal" localSheetId="36">#REF!</definedName>
    <definedName name="High_fiscal" localSheetId="37">#REF!</definedName>
    <definedName name="High_fiscal" localSheetId="38">#REF!</definedName>
    <definedName name="High_fiscal" localSheetId="39">#REF!</definedName>
    <definedName name="High_fiscal" localSheetId="59">#REF!</definedName>
    <definedName name="High_fiscal" localSheetId="67">#REF!</definedName>
    <definedName name="High_fiscal" localSheetId="17">#REF!</definedName>
    <definedName name="High_fiscal" localSheetId="87">#REF!</definedName>
    <definedName name="High_fiscal" localSheetId="90">#REF!</definedName>
    <definedName name="High_fiscal" localSheetId="92">#REF!</definedName>
    <definedName name="High_fiscal" localSheetId="93">#REF!</definedName>
    <definedName name="High_fiscal" localSheetId="18">#REF!</definedName>
    <definedName name="High_fiscal" localSheetId="98">#REF!</definedName>
    <definedName name="High_fiscal" localSheetId="99">#REF!</definedName>
    <definedName name="High_fiscal" localSheetId="21">#REF!</definedName>
    <definedName name="High_fiscal" localSheetId="24">#REF!</definedName>
    <definedName name="High_fiscal">#REF!</definedName>
    <definedName name="High_growth_extended" localSheetId="16">#REF!</definedName>
    <definedName name="High_growth_extended" localSheetId="19">#REF!</definedName>
    <definedName name="High_growth_extended" localSheetId="20">#REF!</definedName>
    <definedName name="High_growth_extended" localSheetId="22">#REF!</definedName>
    <definedName name="High_growth_extended" localSheetId="23">#REF!</definedName>
    <definedName name="High_growth_extended" localSheetId="34">#REF!</definedName>
    <definedName name="High_growth_extended" localSheetId="35">#REF!</definedName>
    <definedName name="High_growth_extended" localSheetId="36">#REF!</definedName>
    <definedName name="High_growth_extended" localSheetId="37">#REF!</definedName>
    <definedName name="High_growth_extended" localSheetId="38">#REF!</definedName>
    <definedName name="High_growth_extended" localSheetId="39">#REF!</definedName>
    <definedName name="High_growth_extended" localSheetId="59">#REF!</definedName>
    <definedName name="High_growth_extended" localSheetId="67">#REF!</definedName>
    <definedName name="High_growth_extended" localSheetId="17">#REF!</definedName>
    <definedName name="High_growth_extended" localSheetId="87">#REF!</definedName>
    <definedName name="High_growth_extended" localSheetId="90">#REF!</definedName>
    <definedName name="High_growth_extended" localSheetId="92">#REF!</definedName>
    <definedName name="High_growth_extended" localSheetId="93">#REF!</definedName>
    <definedName name="High_growth_extended" localSheetId="18">#REF!</definedName>
    <definedName name="High_growth_extended" localSheetId="98">#REF!</definedName>
    <definedName name="High_growth_extended" localSheetId="99">#REF!</definedName>
    <definedName name="High_growth_extended" localSheetId="21">#REF!</definedName>
    <definedName name="High_growth_extended" localSheetId="24">#REF!</definedName>
    <definedName name="High_growth_extended">#REF!</definedName>
    <definedName name="High_growth_summary" localSheetId="16">#REF!</definedName>
    <definedName name="High_growth_summary" localSheetId="34">#REF!</definedName>
    <definedName name="High_growth_summary" localSheetId="35">#REF!</definedName>
    <definedName name="High_growth_summary" localSheetId="36">#REF!</definedName>
    <definedName name="High_growth_summary" localSheetId="37">#REF!</definedName>
    <definedName name="High_growth_summary" localSheetId="38">#REF!</definedName>
    <definedName name="High_growth_summary" localSheetId="39">#REF!</definedName>
    <definedName name="High_growth_summary" localSheetId="17">#REF!</definedName>
    <definedName name="High_growth_summary" localSheetId="90">#REF!</definedName>
    <definedName name="High_growth_summary" localSheetId="92">#REF!</definedName>
    <definedName name="High_growth_summary" localSheetId="93">#REF!</definedName>
    <definedName name="High_growth_summary">#REF!</definedName>
    <definedName name="High_monetary" localSheetId="16">#REF!</definedName>
    <definedName name="High_monetary" localSheetId="34">#REF!</definedName>
    <definedName name="High_monetary" localSheetId="35">#REF!</definedName>
    <definedName name="High_monetary" localSheetId="36">#REF!</definedName>
    <definedName name="High_monetary" localSheetId="37">#REF!</definedName>
    <definedName name="High_monetary" localSheetId="38">#REF!</definedName>
    <definedName name="High_monetary" localSheetId="39">#REF!</definedName>
    <definedName name="High_monetary" localSheetId="17">#REF!</definedName>
    <definedName name="High_monetary" localSheetId="90">#REF!</definedName>
    <definedName name="High_monetary" localSheetId="92">#REF!</definedName>
    <definedName name="High_monetary" localSheetId="93">#REF!</definedName>
    <definedName name="High_monetary">#REF!</definedName>
    <definedName name="High_real" localSheetId="16">#REF!</definedName>
    <definedName name="High_real" localSheetId="34">#REF!</definedName>
    <definedName name="High_real" localSheetId="35">#REF!</definedName>
    <definedName name="High_real" localSheetId="36">#REF!</definedName>
    <definedName name="High_real" localSheetId="37">#REF!</definedName>
    <definedName name="High_real" localSheetId="38">#REF!</definedName>
    <definedName name="High_real" localSheetId="39">#REF!</definedName>
    <definedName name="High_real" localSheetId="17">#REF!</definedName>
    <definedName name="High_real" localSheetId="90">#REF!</definedName>
    <definedName name="High_real" localSheetId="92">#REF!</definedName>
    <definedName name="High_real" localSheetId="93">#REF!</definedName>
    <definedName name="High_real">#REF!</definedName>
    <definedName name="High_summary" localSheetId="16">#REF!</definedName>
    <definedName name="High_summary" localSheetId="34">#REF!</definedName>
    <definedName name="High_summary" localSheetId="35">#REF!</definedName>
    <definedName name="High_summary" localSheetId="36">#REF!</definedName>
    <definedName name="High_summary" localSheetId="37">#REF!</definedName>
    <definedName name="High_summary" localSheetId="38">#REF!</definedName>
    <definedName name="High_summary" localSheetId="39">#REF!</definedName>
    <definedName name="High_summary" localSheetId="17">#REF!</definedName>
    <definedName name="High_summary" localSheetId="90">#REF!</definedName>
    <definedName name="High_summary" localSheetId="92">#REF!</definedName>
    <definedName name="High_summary" localSheetId="93">#REF!</definedName>
    <definedName name="High_summary">#REF!</definedName>
    <definedName name="Highest_Inter_Bank_Rate" localSheetId="26">#REF!</definedName>
    <definedName name="Highest_Inter_Bank_Rate" localSheetId="34">#REF!</definedName>
    <definedName name="Highest_Inter_Bank_Rate" localSheetId="35">#REF!</definedName>
    <definedName name="Highest_Inter_Bank_Rate" localSheetId="36">#REF!</definedName>
    <definedName name="Highest_Inter_Bank_Rate" localSheetId="37">'[79]Inter-Bank'!$L$5</definedName>
    <definedName name="Highest_Inter_Bank_Rate" localSheetId="38">'[79]Inter-Bank'!$L$5</definedName>
    <definedName name="Highest_Inter_Bank_Rate" localSheetId="39">#REF!</definedName>
    <definedName name="Highest_Inter_Bank_Rate" localSheetId="59">'[79]Inter-Bank'!$L$5</definedName>
    <definedName name="Highest_Inter_Bank_Rate" localSheetId="63">#REF!</definedName>
    <definedName name="Highest_Inter_Bank_Rate" localSheetId="64">#REF!</definedName>
    <definedName name="Highest_Inter_Bank_Rate" localSheetId="66">#REF!</definedName>
    <definedName name="Highest_Inter_Bank_Rate" localSheetId="67">#REF!</definedName>
    <definedName name="Highest_Inter_Bank_Rate" localSheetId="90">#REF!</definedName>
    <definedName name="Highest_Inter_Bank_Rate" localSheetId="94">#REF!</definedName>
    <definedName name="Highest_Inter_Bank_Rate" localSheetId="25">#REF!</definedName>
    <definedName name="Highest_Inter_Bank_Rate">'[79]Inter-Bank'!$L$5</definedName>
    <definedName name="hio" localSheetId="16" hidden="1">{"Tab1",#N/A,FALSE,"P";"Tab2",#N/A,FALSE,"P"}</definedName>
    <definedName name="hio" localSheetId="19" hidden="1">{"Tab1",#N/A,FALSE,"P";"Tab2",#N/A,FALSE,"P"}</definedName>
    <definedName name="hio" localSheetId="20" hidden="1">{"Tab1",#N/A,FALSE,"P";"Tab2",#N/A,FALSE,"P"}</definedName>
    <definedName name="hio" localSheetId="22" hidden="1">{"Tab1",#N/A,FALSE,"P";"Tab2",#N/A,FALSE,"P"}</definedName>
    <definedName name="hio" localSheetId="23" hidden="1">{"Tab1",#N/A,FALSE,"P";"Tab2",#N/A,FALSE,"P"}</definedName>
    <definedName name="hio" localSheetId="26" hidden="1">{"Tab1",#N/A,FALSE,"P";"Tab2",#N/A,FALSE,"P"}</definedName>
    <definedName name="hio" localSheetId="27" hidden="1">{"Tab1",#N/A,FALSE,"P";"Tab2",#N/A,FALSE,"P"}</definedName>
    <definedName name="hio" localSheetId="103" hidden="1">{"Tab1",#N/A,FALSE,"P";"Tab2",#N/A,FALSE,"P"}</definedName>
    <definedName name="hio" localSheetId="29" hidden="1">{"Tab1",#N/A,FALSE,"P";"Tab2",#N/A,FALSE,"P"}</definedName>
    <definedName name="hio" localSheetId="28" hidden="1">{"Tab1",#N/A,FALSE,"P";"Tab2",#N/A,FALSE,"P"}</definedName>
    <definedName name="hio" localSheetId="31" hidden="1">{"Tab1",#N/A,FALSE,"P";"Tab2",#N/A,FALSE,"P"}</definedName>
    <definedName name="hio" localSheetId="34" hidden="1">{"Tab1",#N/A,FALSE,"P";"Tab2",#N/A,FALSE,"P"}</definedName>
    <definedName name="hio" localSheetId="35" hidden="1">{"Tab1",#N/A,FALSE,"P";"Tab2",#N/A,FALSE,"P"}</definedName>
    <definedName name="hio" localSheetId="36" hidden="1">{"Tab1",#N/A,FALSE,"P";"Tab2",#N/A,FALSE,"P"}</definedName>
    <definedName name="hio" localSheetId="37" hidden="1">{"Tab1",#N/A,FALSE,"P";"Tab2",#N/A,FALSE,"P"}</definedName>
    <definedName name="hio" localSheetId="38" hidden="1">{"Tab1",#N/A,FALSE,"P";"Tab2",#N/A,FALSE,"P"}</definedName>
    <definedName name="hio" localSheetId="39" hidden="1">{"Tab1",#N/A,FALSE,"P";"Tab2",#N/A,FALSE,"P"}</definedName>
    <definedName name="hio" localSheetId="2" hidden="1">{"Tab1",#N/A,FALSE,"P";"Tab2",#N/A,FALSE,"P"}</definedName>
    <definedName name="hio" localSheetId="40" hidden="1">{"Tab1",#N/A,FALSE,"P";"Tab2",#N/A,FALSE,"P"}</definedName>
    <definedName name="hio" localSheetId="41" hidden="1">{"Tab1",#N/A,FALSE,"P";"Tab2",#N/A,FALSE,"P"}</definedName>
    <definedName name="hio" localSheetId="42" hidden="1">{"Tab1",#N/A,FALSE,"P";"Tab2",#N/A,FALSE,"P"}</definedName>
    <definedName name="hio" localSheetId="43" hidden="1">{"Tab1",#N/A,FALSE,"P";"Tab2",#N/A,FALSE,"P"}</definedName>
    <definedName name="hio" localSheetId="44" hidden="1">{"Tab1",#N/A,FALSE,"P";"Tab2",#N/A,FALSE,"P"}</definedName>
    <definedName name="hio" localSheetId="59" hidden="1">{"Tab1",#N/A,FALSE,"P";"Tab2",#N/A,FALSE,"P"}</definedName>
    <definedName name="hio" localSheetId="60" hidden="1">{"Tab1",#N/A,FALSE,"P";"Tab2",#N/A,FALSE,"P"}</definedName>
    <definedName name="hio" localSheetId="63" hidden="1">{"Tab1",#N/A,FALSE,"P";"Tab2",#N/A,FALSE,"P"}</definedName>
    <definedName name="hio" localSheetId="64" hidden="1">{"Tab1",#N/A,FALSE,"P";"Tab2",#N/A,FALSE,"P"}</definedName>
    <definedName name="hio" localSheetId="15" hidden="1">{"Tab1",#N/A,FALSE,"P";"Tab2",#N/A,FALSE,"P"}</definedName>
    <definedName name="hio" localSheetId="66" hidden="1">{"Tab1",#N/A,FALSE,"P";"Tab2",#N/A,FALSE,"P"}</definedName>
    <definedName name="hio" localSheetId="67" hidden="1">{"Tab1",#N/A,FALSE,"P";"Tab2",#N/A,FALSE,"P"}</definedName>
    <definedName name="hio" localSheetId="17" hidden="1">{"Tab1",#N/A,FALSE,"P";"Tab2",#N/A,FALSE,"P"}</definedName>
    <definedName name="hio" localSheetId="82" hidden="1">{"Tab1",#N/A,FALSE,"P";"Tab2",#N/A,FALSE,"P"}</definedName>
    <definedName name="hio" localSheetId="83" hidden="1">{"Tab1",#N/A,FALSE,"P";"Tab2",#N/A,FALSE,"P"}</definedName>
    <definedName name="hio" localSheetId="84" hidden="1">{"Tab1",#N/A,FALSE,"P";"Tab2",#N/A,FALSE,"P"}</definedName>
    <definedName name="hio" localSheetId="85" hidden="1">{"Tab1",#N/A,FALSE,"P";"Tab2",#N/A,FALSE,"P"}</definedName>
    <definedName name="hio" localSheetId="86" hidden="1">{"Tab1",#N/A,FALSE,"P";"Tab2",#N/A,FALSE,"P"}</definedName>
    <definedName name="hio" localSheetId="87" hidden="1">{"Tab1",#N/A,FALSE,"P";"Tab2",#N/A,FALSE,"P"}</definedName>
    <definedName name="hio" localSheetId="90" hidden="1">{"Tab1",#N/A,FALSE,"P";"Tab2",#N/A,FALSE,"P"}</definedName>
    <definedName name="hio" localSheetId="92" hidden="1">{"Tab1",#N/A,FALSE,"P";"Tab2",#N/A,FALSE,"P"}</definedName>
    <definedName name="hio" localSheetId="93" hidden="1">{"Tab1",#N/A,FALSE,"P";"Tab2",#N/A,FALSE,"P"}</definedName>
    <definedName name="hio" localSheetId="18" hidden="1">{"Tab1",#N/A,FALSE,"P";"Tab2",#N/A,FALSE,"P"}</definedName>
    <definedName name="hio" localSheetId="94" hidden="1">{"Tab1",#N/A,FALSE,"P";"Tab2",#N/A,FALSE,"P"}</definedName>
    <definedName name="hio" localSheetId="95" hidden="1">{"Tab1",#N/A,FALSE,"P";"Tab2",#N/A,FALSE,"P"}</definedName>
    <definedName name="hio" localSheetId="98" hidden="1">{"Tab1",#N/A,FALSE,"P";"Tab2",#N/A,FALSE,"P"}</definedName>
    <definedName name="hio" localSheetId="99" hidden="1">{"Tab1",#N/A,FALSE,"P";"Tab2",#N/A,FALSE,"P"}</definedName>
    <definedName name="hio" localSheetId="101" hidden="1">{"Tab1",#N/A,FALSE,"P";"Tab2",#N/A,FALSE,"P"}</definedName>
    <definedName name="hio" localSheetId="102" hidden="1">{"Tab1",#N/A,FALSE,"P";"Tab2",#N/A,FALSE,"P"}</definedName>
    <definedName name="hio" localSheetId="21" hidden="1">{"Tab1",#N/A,FALSE,"P";"Tab2",#N/A,FALSE,"P"}</definedName>
    <definedName name="hio" localSheetId="24" hidden="1">{"Tab1",#N/A,FALSE,"P";"Tab2",#N/A,FALSE,"P"}</definedName>
    <definedName name="hio" localSheetId="25" hidden="1">{"Tab1",#N/A,FALSE,"P";"Tab2",#N/A,FALSE,"P"}</definedName>
    <definedName name="hio" localSheetId="96" hidden="1">{"Tab1",#N/A,FALSE,"P";"Tab2",#N/A,FALSE,"P"}</definedName>
    <definedName name="hio" localSheetId="97" hidden="1">{"Tab1",#N/A,FALSE,"P";"Tab2",#N/A,FALSE,"P"}</definedName>
    <definedName name="hio" hidden="1">{"Tab1",#N/A,FALSE,"P";"Tab2",#N/A,FALSE,"P"}</definedName>
    <definedName name="HIPCDATA" localSheetId="16">#REF!</definedName>
    <definedName name="HIPCDATA" localSheetId="19">#REF!</definedName>
    <definedName name="HIPCDATA" localSheetId="20">#REF!</definedName>
    <definedName name="HIPCDATA" localSheetId="22">#REF!</definedName>
    <definedName name="HIPCDATA" localSheetId="23">#REF!</definedName>
    <definedName name="HIPCDATA" localSheetId="34">#REF!</definedName>
    <definedName name="HIPCDATA" localSheetId="35">#REF!</definedName>
    <definedName name="HIPCDATA" localSheetId="36">#REF!</definedName>
    <definedName name="HIPCDATA" localSheetId="37">#REF!</definedName>
    <definedName name="HIPCDATA" localSheetId="38">#REF!</definedName>
    <definedName name="HIPCDATA" localSheetId="39">#REF!</definedName>
    <definedName name="HIPCDATA" localSheetId="59">#REF!</definedName>
    <definedName name="HIPCDATA" localSheetId="67">#REF!</definedName>
    <definedName name="HIPCDATA" localSheetId="17">#REF!</definedName>
    <definedName name="HIPCDATA" localSheetId="87">#REF!</definedName>
    <definedName name="HIPCDATA" localSheetId="90">#REF!</definedName>
    <definedName name="HIPCDATA" localSheetId="92">#REF!</definedName>
    <definedName name="HIPCDATA" localSheetId="93">#REF!</definedName>
    <definedName name="HIPCDATA" localSheetId="18">#REF!</definedName>
    <definedName name="HIPCDATA" localSheetId="98">#REF!</definedName>
    <definedName name="HIPCDATA" localSheetId="99">#REF!</definedName>
    <definedName name="HIPCDATA" localSheetId="21">#REF!</definedName>
    <definedName name="HIPCDATA" localSheetId="24">#REF!</definedName>
    <definedName name="HIPCDATA">#REF!</definedName>
    <definedName name="hjkhgkky" localSheetId="19" hidden="1">'[112]Fax a enviar'!#REF!</definedName>
    <definedName name="hjkhgkky" localSheetId="20" hidden="1">'[112]Fax a enviar'!#REF!</definedName>
    <definedName name="hjkhgkky" localSheetId="22" hidden="1">'[112]Fax a enviar'!#REF!</definedName>
    <definedName name="hjkhgkky" localSheetId="23" hidden="1">'[112]Fax a enviar'!#REF!</definedName>
    <definedName name="hjkhgkky" localSheetId="26" hidden="1">#REF!</definedName>
    <definedName name="hjkhgkky" localSheetId="31" hidden="1">'[112]Fax a enviar'!#REF!</definedName>
    <definedName name="hjkhgkky" localSheetId="34" hidden="1">#REF!</definedName>
    <definedName name="hjkhgkky" localSheetId="35" hidden="1">'[112]Fax a enviar'!#REF!</definedName>
    <definedName name="hjkhgkky" localSheetId="36" hidden="1">'[112]Fax a enviar'!#REF!</definedName>
    <definedName name="hjkhgkky" localSheetId="37" hidden="1">'[112]Fax a enviar'!#REF!</definedName>
    <definedName name="hjkhgkky" localSheetId="38" hidden="1">'[112]Fax a enviar'!#REF!</definedName>
    <definedName name="hjkhgkky" localSheetId="39" hidden="1">#REF!</definedName>
    <definedName name="hjkhgkky" localSheetId="59" hidden="1">'[112]Fax a enviar'!#REF!</definedName>
    <definedName name="hjkhgkky" localSheetId="63" hidden="1">#REF!</definedName>
    <definedName name="hjkhgkky" localSheetId="64" hidden="1">#REF!</definedName>
    <definedName name="hjkhgkky" localSheetId="66" hidden="1">#REF!</definedName>
    <definedName name="hjkhgkky" localSheetId="67" hidden="1">'[112]Fax a enviar'!#REF!</definedName>
    <definedName name="hjkhgkky" localSheetId="87" hidden="1">'[112]Fax a enviar'!#REF!</definedName>
    <definedName name="hjkhgkky" localSheetId="90" hidden="1">'[112]Fax a enviar'!#REF!</definedName>
    <definedName name="hjkhgkky" localSheetId="92" hidden="1">'[112]Fax a enviar'!#REF!</definedName>
    <definedName name="hjkhgkky" localSheetId="93" hidden="1">'[112]Fax a enviar'!#REF!</definedName>
    <definedName name="hjkhgkky" localSheetId="18" hidden="1">'[112]Fax a enviar'!#REF!</definedName>
    <definedName name="hjkhgkky" localSheetId="94" hidden="1">#REF!</definedName>
    <definedName name="hjkhgkky" localSheetId="98" hidden="1">'[112]Fax a enviar'!#REF!</definedName>
    <definedName name="hjkhgkky" localSheetId="99" hidden="1">'[112]Fax a enviar'!#REF!</definedName>
    <definedName name="hjkhgkky" localSheetId="21" hidden="1">'[112]Fax a enviar'!#REF!</definedName>
    <definedName name="hjkhgkky" localSheetId="24" hidden="1">'[112]Fax a enviar'!#REF!</definedName>
    <definedName name="hjkhgkky" localSheetId="25" hidden="1">#REF!</definedName>
    <definedName name="hjkhgkky" hidden="1">'[112]Fax a enviar'!#REF!</definedName>
    <definedName name="hkh" localSheetId="16" hidden="1">#REF!</definedName>
    <definedName name="hkh" localSheetId="19" hidden="1">#REF!</definedName>
    <definedName name="hkh" localSheetId="20" hidden="1">#REF!</definedName>
    <definedName name="hkh" localSheetId="22" hidden="1">#REF!</definedName>
    <definedName name="hkh" localSheetId="26" hidden="1">#REF!</definedName>
    <definedName name="hkh" localSheetId="27" hidden="1">#REF!</definedName>
    <definedName name="hkh" localSheetId="103" hidden="1">#REF!</definedName>
    <definedName name="hkh" localSheetId="31" hidden="1">#REF!</definedName>
    <definedName name="hkh" localSheetId="34" hidden="1">#REF!</definedName>
    <definedName name="hkh" localSheetId="35" hidden="1">#REF!</definedName>
    <definedName name="hkh" localSheetId="36" hidden="1">#REF!</definedName>
    <definedName name="hkh" localSheetId="37" hidden="1">#REF!</definedName>
    <definedName name="hkh" localSheetId="38" hidden="1">#REF!</definedName>
    <definedName name="hkh" localSheetId="39" hidden="1">#REF!</definedName>
    <definedName name="hkh" localSheetId="40" hidden="1">#REF!</definedName>
    <definedName name="hkh" localSheetId="41" hidden="1">#REF!</definedName>
    <definedName name="hkh" localSheetId="59" hidden="1">#REF!</definedName>
    <definedName name="hkh" localSheetId="60" hidden="1">#REF!</definedName>
    <definedName name="hkh" localSheetId="63" hidden="1">#REF!</definedName>
    <definedName name="hkh" localSheetId="64" hidden="1">#REF!</definedName>
    <definedName name="hkh" localSheetId="15" hidden="1">#REF!</definedName>
    <definedName name="hkh" localSheetId="67" hidden="1">#REF!</definedName>
    <definedName name="hkh" localSheetId="17" hidden="1">#REF!</definedName>
    <definedName name="hkh" localSheetId="82" hidden="1">#REF!</definedName>
    <definedName name="hkh" localSheetId="83" hidden="1">#REF!</definedName>
    <definedName name="hkh" localSheetId="84" hidden="1">#REF!</definedName>
    <definedName name="hkh" localSheetId="85" hidden="1">#REF!</definedName>
    <definedName name="hkh" localSheetId="86" hidden="1">#REF!</definedName>
    <definedName name="hkh" localSheetId="87" hidden="1">#REF!</definedName>
    <definedName name="hkh" localSheetId="90" hidden="1">#REF!</definedName>
    <definedName name="hkh" localSheetId="92" hidden="1">#REF!</definedName>
    <definedName name="hkh" localSheetId="93" hidden="1">#REF!</definedName>
    <definedName name="hkh" localSheetId="18" hidden="1">#REF!</definedName>
    <definedName name="hkh" localSheetId="98" hidden="1">#REF!</definedName>
    <definedName name="hkh" localSheetId="99" hidden="1">#REF!</definedName>
    <definedName name="hkh" localSheetId="102" hidden="1">#REF!</definedName>
    <definedName name="hkh" localSheetId="21" hidden="1">#REF!</definedName>
    <definedName name="hkh" localSheetId="24" hidden="1">#REF!</definedName>
    <definedName name="hkh" localSheetId="25" hidden="1">#REF!</definedName>
    <definedName name="hkh" hidden="1">#REF!</definedName>
    <definedName name="hkhkh" localSheetId="16" hidden="1">#REF!</definedName>
    <definedName name="hkhkh" localSheetId="22" hidden="1">#REF!</definedName>
    <definedName name="hkhkh" localSheetId="26" hidden="1">#REF!</definedName>
    <definedName name="hkhkh" localSheetId="27" hidden="1">#REF!</definedName>
    <definedName name="hkhkh" localSheetId="31" hidden="1">#REF!</definedName>
    <definedName name="hkhkh" localSheetId="34" hidden="1">#REF!</definedName>
    <definedName name="hkhkh" localSheetId="35" hidden="1">#REF!</definedName>
    <definedName name="hkhkh" localSheetId="36" hidden="1">#REF!</definedName>
    <definedName name="hkhkh" localSheetId="37" hidden="1">#REF!</definedName>
    <definedName name="hkhkh" localSheetId="38" hidden="1">#REF!</definedName>
    <definedName name="hkhkh" localSheetId="39" hidden="1">#REF!</definedName>
    <definedName name="hkhkh" localSheetId="40" hidden="1">#REF!</definedName>
    <definedName name="hkhkh" localSheetId="41" hidden="1">#REF!</definedName>
    <definedName name="hkhkh" localSheetId="59" hidden="1">#REF!</definedName>
    <definedName name="hkhkh" localSheetId="60" hidden="1">#REF!</definedName>
    <definedName name="hkhkh" localSheetId="67" hidden="1">#REF!</definedName>
    <definedName name="hkhkh" localSheetId="17" hidden="1">#REF!</definedName>
    <definedName name="hkhkh" localSheetId="82" hidden="1">#REF!</definedName>
    <definedName name="hkhkh" localSheetId="83" hidden="1">#REF!</definedName>
    <definedName name="hkhkh" localSheetId="84" hidden="1">#REF!</definedName>
    <definedName name="hkhkh" localSheetId="85" hidden="1">#REF!</definedName>
    <definedName name="hkhkh" localSheetId="86" hidden="1">#REF!</definedName>
    <definedName name="hkhkh" localSheetId="87" hidden="1">#REF!</definedName>
    <definedName name="hkhkh" localSheetId="90" hidden="1">#REF!</definedName>
    <definedName name="hkhkh" localSheetId="92" hidden="1">#REF!</definedName>
    <definedName name="hkhkh" localSheetId="93" hidden="1">#REF!</definedName>
    <definedName name="hkhkh" localSheetId="98" hidden="1">#REF!</definedName>
    <definedName name="hkhkh" localSheetId="99" hidden="1">#REF!</definedName>
    <definedName name="hkhkh" localSheetId="25" hidden="1">#REF!</definedName>
    <definedName name="hkhkh" hidden="1">#REF!</definedName>
    <definedName name="hola" localSheetId="16">#REF!</definedName>
    <definedName name="hola" localSheetId="22">#REF!</definedName>
    <definedName name="hola" localSheetId="26">#REF!</definedName>
    <definedName name="hola" localSheetId="27">#REF!</definedName>
    <definedName name="hola" localSheetId="31">#REF!</definedName>
    <definedName name="hola" localSheetId="34">#REF!</definedName>
    <definedName name="hola" localSheetId="35">#REF!</definedName>
    <definedName name="hola" localSheetId="36">#REF!</definedName>
    <definedName name="hola" localSheetId="37">#REF!</definedName>
    <definedName name="hola" localSheetId="38">#REF!</definedName>
    <definedName name="hola" localSheetId="39">#REF!</definedName>
    <definedName name="hola" localSheetId="40">#REF!</definedName>
    <definedName name="hola" localSheetId="41">#REF!</definedName>
    <definedName name="hola" localSheetId="59">#REF!</definedName>
    <definedName name="hola" localSheetId="60">#REF!</definedName>
    <definedName name="hola" localSheetId="67">#REF!</definedName>
    <definedName name="hola" localSheetId="17">#REF!</definedName>
    <definedName name="hola" localSheetId="82">#REF!</definedName>
    <definedName name="hola" localSheetId="83">#REF!</definedName>
    <definedName name="hola" localSheetId="84">#REF!</definedName>
    <definedName name="hola" localSheetId="85">#REF!</definedName>
    <definedName name="hola" localSheetId="86">#REF!</definedName>
    <definedName name="hola" localSheetId="87">#REF!</definedName>
    <definedName name="hola" localSheetId="90">#REF!</definedName>
    <definedName name="hola" localSheetId="92">#REF!</definedName>
    <definedName name="hola" localSheetId="93">#REF!</definedName>
    <definedName name="hola" localSheetId="98">#REF!</definedName>
    <definedName name="hola" localSheetId="99">#REF!</definedName>
    <definedName name="hola" localSheetId="25">#REF!</definedName>
    <definedName name="hola">#REF!</definedName>
    <definedName name="holalalala" localSheetId="22" hidden="1">'[42]Fax a enviar'!#REF!</definedName>
    <definedName name="holalalala" localSheetId="26" hidden="1">#REF!</definedName>
    <definedName name="holalalala" localSheetId="31" hidden="1">'[42]Fax a enviar'!#REF!</definedName>
    <definedName name="holalalala" localSheetId="34" hidden="1">#REF!</definedName>
    <definedName name="holalalala" localSheetId="35" hidden="1">'[42]Fax a enviar'!#REF!</definedName>
    <definedName name="holalalala" localSheetId="36" hidden="1">'[42]Fax a enviar'!#REF!</definedName>
    <definedName name="holalalala" localSheetId="37" hidden="1">'[42]Fax a enviar'!#REF!</definedName>
    <definedName name="holalalala" localSheetId="38" hidden="1">'[42]Fax a enviar'!#REF!</definedName>
    <definedName name="holalalala" localSheetId="39" hidden="1">#REF!</definedName>
    <definedName name="holalalala" localSheetId="40" hidden="1">#REF!</definedName>
    <definedName name="holalalala" localSheetId="41" hidden="1">#REF!</definedName>
    <definedName name="holalalala" localSheetId="59" hidden="1">'[42]Fax a enviar'!#REF!</definedName>
    <definedName name="holalalala" localSheetId="60" hidden="1">'[42]Fax a enviar'!#REF!</definedName>
    <definedName name="holalalala" localSheetId="63" hidden="1">#REF!</definedName>
    <definedName name="holalalala" localSheetId="64" hidden="1">#REF!</definedName>
    <definedName name="holalalala" localSheetId="66" hidden="1">#REF!</definedName>
    <definedName name="holalalala" localSheetId="67" hidden="1">'[42]Fax a enviar'!#REF!</definedName>
    <definedName name="holalalala" localSheetId="83" hidden="1">'[42]Fax a enviar'!#REF!</definedName>
    <definedName name="holalalala" localSheetId="84" hidden="1">'[42]Fax a enviar'!#REF!</definedName>
    <definedName name="holalalala" localSheetId="85" hidden="1">'[42]Fax a enviar'!#REF!</definedName>
    <definedName name="holalalala" localSheetId="86" hidden="1">'[42]Fax a enviar'!#REF!</definedName>
    <definedName name="holalalala" localSheetId="87" hidden="1">'[42]Fax a enviar'!#REF!</definedName>
    <definedName name="holalalala" localSheetId="90" hidden="1">'[42]Fax a enviar'!#REF!</definedName>
    <definedName name="holalalala" localSheetId="92" hidden="1">'[42]Fax a enviar'!#REF!</definedName>
    <definedName name="holalalala" localSheetId="93" hidden="1">'[42]Fax a enviar'!#REF!</definedName>
    <definedName name="holalalala" localSheetId="94" hidden="1">#REF!</definedName>
    <definedName name="holalalala" localSheetId="98" hidden="1">'[42]Fax a enviar'!#REF!</definedName>
    <definedName name="holalalala" localSheetId="99" hidden="1">'[42]Fax a enviar'!#REF!</definedName>
    <definedName name="holalalala" localSheetId="25" hidden="1">#REF!</definedName>
    <definedName name="holalalala" hidden="1">'[42]Fax a enviar'!#REF!</definedName>
    <definedName name="holallll" localSheetId="16">#REF!</definedName>
    <definedName name="holallll" localSheetId="19">#REF!</definedName>
    <definedName name="holallll" localSheetId="20">#REF!</definedName>
    <definedName name="holallll" localSheetId="22">#REF!</definedName>
    <definedName name="holallll" localSheetId="26">#REF!</definedName>
    <definedName name="holallll" localSheetId="27">#REF!</definedName>
    <definedName name="holallll" localSheetId="103">#REF!</definedName>
    <definedName name="holallll" localSheetId="31">#REF!</definedName>
    <definedName name="holallll" localSheetId="34">#REF!</definedName>
    <definedName name="holallll" localSheetId="35">#REF!</definedName>
    <definedName name="holallll" localSheetId="36">#REF!</definedName>
    <definedName name="holallll" localSheetId="37">#REF!</definedName>
    <definedName name="holallll" localSheetId="38">#REF!</definedName>
    <definedName name="holallll" localSheetId="39">#REF!</definedName>
    <definedName name="holallll" localSheetId="40">#REF!</definedName>
    <definedName name="holallll" localSheetId="41">#REF!</definedName>
    <definedName name="holallll" localSheetId="59">#REF!</definedName>
    <definedName name="holallll" localSheetId="60">#REF!</definedName>
    <definedName name="holallll" localSheetId="63">#REF!</definedName>
    <definedName name="holallll" localSheetId="64">#REF!</definedName>
    <definedName name="holallll" localSheetId="15">#REF!</definedName>
    <definedName name="holallll" localSheetId="67">#REF!</definedName>
    <definedName name="holallll" localSheetId="17">#REF!</definedName>
    <definedName name="holallll" localSheetId="82">#REF!</definedName>
    <definedName name="holallll" localSheetId="83">#REF!</definedName>
    <definedName name="holallll" localSheetId="84">#REF!</definedName>
    <definedName name="holallll" localSheetId="85">#REF!</definedName>
    <definedName name="holallll" localSheetId="86">#REF!</definedName>
    <definedName name="holallll" localSheetId="87">#REF!</definedName>
    <definedName name="holallll" localSheetId="90">#REF!</definedName>
    <definedName name="holallll" localSheetId="92">#REF!</definedName>
    <definedName name="holallll" localSheetId="93">#REF!</definedName>
    <definedName name="holallll" localSheetId="18">#REF!</definedName>
    <definedName name="holallll" localSheetId="98">#REF!</definedName>
    <definedName name="holallll" localSheetId="99">#REF!</definedName>
    <definedName name="holallll" localSheetId="102">#REF!</definedName>
    <definedName name="holallll" localSheetId="21">#REF!</definedName>
    <definedName name="holallll" localSheetId="24">#REF!</definedName>
    <definedName name="holallll" localSheetId="25">#REF!</definedName>
    <definedName name="holallll">#REF!</definedName>
    <definedName name="hora" localSheetId="31">[27]Programa!#REF!</definedName>
    <definedName name="hora" localSheetId="34">#REF!</definedName>
    <definedName name="hora" localSheetId="35">[27]Programa!#REF!</definedName>
    <definedName name="hora" localSheetId="36">[27]Programa!#REF!</definedName>
    <definedName name="hora" localSheetId="37">[27]Programa!#REF!</definedName>
    <definedName name="hora" localSheetId="38">[27]Programa!#REF!</definedName>
    <definedName name="hora" localSheetId="39">#REF!</definedName>
    <definedName name="hora" localSheetId="59">[27]Programa!#REF!</definedName>
    <definedName name="hora" localSheetId="63">#REF!</definedName>
    <definedName name="hora" localSheetId="64">#REF!</definedName>
    <definedName name="hora" localSheetId="66">#REF!</definedName>
    <definedName name="hora" localSheetId="67">[27]Programa!#REF!</definedName>
    <definedName name="hora" localSheetId="87">[27]Programa!#REF!</definedName>
    <definedName name="hora" localSheetId="90">[27]Programa!#REF!</definedName>
    <definedName name="hora" localSheetId="92">[27]Programa!#REF!</definedName>
    <definedName name="hora" localSheetId="93">[27]Programa!#REF!</definedName>
    <definedName name="hora" localSheetId="94">#REF!</definedName>
    <definedName name="hora" localSheetId="98">[27]Programa!#REF!</definedName>
    <definedName name="hora" localSheetId="99">[27]Programa!#REF!</definedName>
    <definedName name="hora">[27]Programa!#REF!</definedName>
    <definedName name="HOSP96" localSheetId="16">#REF!</definedName>
    <definedName name="HOSP96" localSheetId="19">#REF!</definedName>
    <definedName name="HOSP96" localSheetId="20">#REF!</definedName>
    <definedName name="HOSP96" localSheetId="22">#REF!</definedName>
    <definedName name="HOSP96" localSheetId="23">#REF!</definedName>
    <definedName name="HOSP96" localSheetId="31">#REF!</definedName>
    <definedName name="HOSP96" localSheetId="34">#REF!</definedName>
    <definedName name="HOSP96" localSheetId="35">#REF!</definedName>
    <definedName name="HOSP96" localSheetId="36">#REF!</definedName>
    <definedName name="HOSP96" localSheetId="37">#REF!</definedName>
    <definedName name="HOSP96" localSheetId="38">#REF!</definedName>
    <definedName name="HOSP96" localSheetId="39">#REF!</definedName>
    <definedName name="HOSP96" localSheetId="59">#REF!</definedName>
    <definedName name="HOSP96" localSheetId="67">#REF!</definedName>
    <definedName name="HOSP96" localSheetId="17">#REF!</definedName>
    <definedName name="HOSP96" localSheetId="87">#REF!</definedName>
    <definedName name="HOSP96" localSheetId="90">#REF!</definedName>
    <definedName name="HOSP96" localSheetId="92">#REF!</definedName>
    <definedName name="HOSP96" localSheetId="93">#REF!</definedName>
    <definedName name="HOSP96" localSheetId="18">#REF!</definedName>
    <definedName name="HOSP96" localSheetId="98">#REF!</definedName>
    <definedName name="HOSP96" localSheetId="99">#REF!</definedName>
    <definedName name="HOSP96" localSheetId="21">#REF!</definedName>
    <definedName name="HOSP96" localSheetId="24">#REF!</definedName>
    <definedName name="HOSP96">#REF!</definedName>
    <definedName name="hpu" localSheetId="16" hidden="1">{"Tab1",#N/A,FALSE,"P";"Tab2",#N/A,FALSE,"P"}</definedName>
    <definedName name="hpu" localSheetId="19" hidden="1">{"Tab1",#N/A,FALSE,"P";"Tab2",#N/A,FALSE,"P"}</definedName>
    <definedName name="hpu" localSheetId="20" hidden="1">{"Tab1",#N/A,FALSE,"P";"Tab2",#N/A,FALSE,"P"}</definedName>
    <definedName name="hpu" localSheetId="22" hidden="1">{"Tab1",#N/A,FALSE,"P";"Tab2",#N/A,FALSE,"P"}</definedName>
    <definedName name="hpu" localSheetId="23" hidden="1">{"Tab1",#N/A,FALSE,"P";"Tab2",#N/A,FALSE,"P"}</definedName>
    <definedName name="hpu" localSheetId="26" hidden="1">{"Tab1",#N/A,FALSE,"P";"Tab2",#N/A,FALSE,"P"}</definedName>
    <definedName name="hpu" localSheetId="27" hidden="1">{"Tab1",#N/A,FALSE,"P";"Tab2",#N/A,FALSE,"P"}</definedName>
    <definedName name="hpu" localSheetId="103" hidden="1">{"Tab1",#N/A,FALSE,"P";"Tab2",#N/A,FALSE,"P"}</definedName>
    <definedName name="hpu" localSheetId="29" hidden="1">{"Tab1",#N/A,FALSE,"P";"Tab2",#N/A,FALSE,"P"}</definedName>
    <definedName name="hpu" localSheetId="28" hidden="1">{"Tab1",#N/A,FALSE,"P";"Tab2",#N/A,FALSE,"P"}</definedName>
    <definedName name="hpu" localSheetId="31" hidden="1">{"Tab1",#N/A,FALSE,"P";"Tab2",#N/A,FALSE,"P"}</definedName>
    <definedName name="hpu" localSheetId="34" hidden="1">{"Tab1",#N/A,FALSE,"P";"Tab2",#N/A,FALSE,"P"}</definedName>
    <definedName name="hpu" localSheetId="35" hidden="1">{"Tab1",#N/A,FALSE,"P";"Tab2",#N/A,FALSE,"P"}</definedName>
    <definedName name="hpu" localSheetId="36" hidden="1">{"Tab1",#N/A,FALSE,"P";"Tab2",#N/A,FALSE,"P"}</definedName>
    <definedName name="hpu" localSheetId="37" hidden="1">{"Tab1",#N/A,FALSE,"P";"Tab2",#N/A,FALSE,"P"}</definedName>
    <definedName name="hpu" localSheetId="38" hidden="1">{"Tab1",#N/A,FALSE,"P";"Tab2",#N/A,FALSE,"P"}</definedName>
    <definedName name="hpu" localSheetId="39" hidden="1">{"Tab1",#N/A,FALSE,"P";"Tab2",#N/A,FALSE,"P"}</definedName>
    <definedName name="hpu" localSheetId="2" hidden="1">{"Tab1",#N/A,FALSE,"P";"Tab2",#N/A,FALSE,"P"}</definedName>
    <definedName name="hpu" localSheetId="40" hidden="1">{"Tab1",#N/A,FALSE,"P";"Tab2",#N/A,FALSE,"P"}</definedName>
    <definedName name="hpu" localSheetId="41" hidden="1">{"Tab1",#N/A,FALSE,"P";"Tab2",#N/A,FALSE,"P"}</definedName>
    <definedName name="hpu" localSheetId="42" hidden="1">{"Tab1",#N/A,FALSE,"P";"Tab2",#N/A,FALSE,"P"}</definedName>
    <definedName name="hpu" localSheetId="43" hidden="1">{"Tab1",#N/A,FALSE,"P";"Tab2",#N/A,FALSE,"P"}</definedName>
    <definedName name="hpu" localSheetId="44" hidden="1">{"Tab1",#N/A,FALSE,"P";"Tab2",#N/A,FALSE,"P"}</definedName>
    <definedName name="hpu" localSheetId="59" hidden="1">{"Tab1",#N/A,FALSE,"P";"Tab2",#N/A,FALSE,"P"}</definedName>
    <definedName name="hpu" localSheetId="60" hidden="1">{"Tab1",#N/A,FALSE,"P";"Tab2",#N/A,FALSE,"P"}</definedName>
    <definedName name="hpu" localSheetId="63" hidden="1">{"Tab1",#N/A,FALSE,"P";"Tab2",#N/A,FALSE,"P"}</definedName>
    <definedName name="hpu" localSheetId="64" hidden="1">{"Tab1",#N/A,FALSE,"P";"Tab2",#N/A,FALSE,"P"}</definedName>
    <definedName name="hpu" localSheetId="15" hidden="1">{"Tab1",#N/A,FALSE,"P";"Tab2",#N/A,FALSE,"P"}</definedName>
    <definedName name="hpu" localSheetId="66" hidden="1">{"Tab1",#N/A,FALSE,"P";"Tab2",#N/A,FALSE,"P"}</definedName>
    <definedName name="hpu" localSheetId="67" hidden="1">{"Tab1",#N/A,FALSE,"P";"Tab2",#N/A,FALSE,"P"}</definedName>
    <definedName name="hpu" localSheetId="17" hidden="1">{"Tab1",#N/A,FALSE,"P";"Tab2",#N/A,FALSE,"P"}</definedName>
    <definedName name="hpu" localSheetId="82" hidden="1">{"Tab1",#N/A,FALSE,"P";"Tab2",#N/A,FALSE,"P"}</definedName>
    <definedName name="hpu" localSheetId="83" hidden="1">{"Tab1",#N/A,FALSE,"P";"Tab2",#N/A,FALSE,"P"}</definedName>
    <definedName name="hpu" localSheetId="84" hidden="1">{"Tab1",#N/A,FALSE,"P";"Tab2",#N/A,FALSE,"P"}</definedName>
    <definedName name="hpu" localSheetId="85" hidden="1">{"Tab1",#N/A,FALSE,"P";"Tab2",#N/A,FALSE,"P"}</definedName>
    <definedName name="hpu" localSheetId="86" hidden="1">{"Tab1",#N/A,FALSE,"P";"Tab2",#N/A,FALSE,"P"}</definedName>
    <definedName name="hpu" localSheetId="87" hidden="1">{"Tab1",#N/A,FALSE,"P";"Tab2",#N/A,FALSE,"P"}</definedName>
    <definedName name="hpu" localSheetId="90" hidden="1">{"Tab1",#N/A,FALSE,"P";"Tab2",#N/A,FALSE,"P"}</definedName>
    <definedName name="hpu" localSheetId="92" hidden="1">{"Tab1",#N/A,FALSE,"P";"Tab2",#N/A,FALSE,"P"}</definedName>
    <definedName name="hpu" localSheetId="93" hidden="1">{"Tab1",#N/A,FALSE,"P";"Tab2",#N/A,FALSE,"P"}</definedName>
    <definedName name="hpu" localSheetId="18" hidden="1">{"Tab1",#N/A,FALSE,"P";"Tab2",#N/A,FALSE,"P"}</definedName>
    <definedName name="hpu" localSheetId="94" hidden="1">{"Tab1",#N/A,FALSE,"P";"Tab2",#N/A,FALSE,"P"}</definedName>
    <definedName name="hpu" localSheetId="95" hidden="1">{"Tab1",#N/A,FALSE,"P";"Tab2",#N/A,FALSE,"P"}</definedName>
    <definedName name="hpu" localSheetId="98" hidden="1">{"Tab1",#N/A,FALSE,"P";"Tab2",#N/A,FALSE,"P"}</definedName>
    <definedName name="hpu" localSheetId="99" hidden="1">{"Tab1",#N/A,FALSE,"P";"Tab2",#N/A,FALSE,"P"}</definedName>
    <definedName name="hpu" localSheetId="101" hidden="1">{"Tab1",#N/A,FALSE,"P";"Tab2",#N/A,FALSE,"P"}</definedName>
    <definedName name="hpu" localSheetId="102" hidden="1">{"Tab1",#N/A,FALSE,"P";"Tab2",#N/A,FALSE,"P"}</definedName>
    <definedName name="hpu" localSheetId="21" hidden="1">{"Tab1",#N/A,FALSE,"P";"Tab2",#N/A,FALSE,"P"}</definedName>
    <definedName name="hpu" localSheetId="24" hidden="1">{"Tab1",#N/A,FALSE,"P";"Tab2",#N/A,FALSE,"P"}</definedName>
    <definedName name="hpu" localSheetId="25" hidden="1">{"Tab1",#N/A,FALSE,"P";"Tab2",#N/A,FALSE,"P"}</definedName>
    <definedName name="hpu" localSheetId="96" hidden="1">{"Tab1",#N/A,FALSE,"P";"Tab2",#N/A,FALSE,"P"}</definedName>
    <definedName name="hpu" localSheetId="97" hidden="1">{"Tab1",#N/A,FALSE,"P";"Tab2",#N/A,FALSE,"P"}</definedName>
    <definedName name="hpu" hidden="1">{"Tab1",#N/A,FALSE,"P";"Tab2",#N/A,FALSE,"P"}</definedName>
    <definedName name="HTML_CodePage" hidden="1">1252</definedName>
    <definedName name="HTML_Control" localSheetId="16" hidden="1">{"'para SB'!$A$1318:$F$1381"}</definedName>
    <definedName name="HTML_Control" localSheetId="19" hidden="1">{"'para SB'!$A$1318:$F$1381"}</definedName>
    <definedName name="HTML_Control" localSheetId="20" hidden="1">{"'para SB'!$A$1318:$F$1381"}</definedName>
    <definedName name="HTML_Control" localSheetId="22" hidden="1">{"'para SB'!$A$1318:$F$1381"}</definedName>
    <definedName name="HTML_Control" localSheetId="23" hidden="1">{"'para SB'!$A$1318:$F$1381"}</definedName>
    <definedName name="HTML_Control" localSheetId="26" hidden="1">{"'para SB'!$A$1318:$F$1381"}</definedName>
    <definedName name="HTML_Control" localSheetId="103" hidden="1">{"'para SB'!$A$1318:$F$1381"}</definedName>
    <definedName name="HTML_Control" localSheetId="29" hidden="1">{"'para SB'!$A$1318:$F$1381"}</definedName>
    <definedName name="HTML_Control" localSheetId="28" hidden="1">{"'para SB'!$A$1318:$F$1381"}</definedName>
    <definedName name="HTML_Control" localSheetId="31" hidden="1">{"'para SB'!$A$1318:$F$1381"}</definedName>
    <definedName name="HTML_Control" localSheetId="34" hidden="1">{"'para SB'!$A$1318:$F$1381"}</definedName>
    <definedName name="HTML_Control" localSheetId="35" hidden="1">{"'para SB'!$A$1318:$F$1381"}</definedName>
    <definedName name="HTML_Control" localSheetId="36" hidden="1">{"'para SB'!$A$1318:$F$1381"}</definedName>
    <definedName name="HTML_Control" localSheetId="37" hidden="1">{"'para SB'!$A$1318:$F$1381"}</definedName>
    <definedName name="HTML_Control" localSheetId="38" hidden="1">{"'para SB'!$A$1318:$F$1381"}</definedName>
    <definedName name="HTML_Control" localSheetId="39" hidden="1">{"'para SB'!$A$1318:$F$1381"}</definedName>
    <definedName name="HTML_Control" localSheetId="2" hidden="1">{"'para SB'!$A$1318:$F$1381"}</definedName>
    <definedName name="HTML_Control" localSheetId="44" hidden="1">{"'para SB'!$A$1318:$F$1381"}</definedName>
    <definedName name="HTML_Control" localSheetId="49" hidden="1">{"'para SB'!$A$1318:$F$1381"}</definedName>
    <definedName name="HTML_Control" localSheetId="50" hidden="1">{"'para SB'!$A$1318:$F$1381"}</definedName>
    <definedName name="HTML_Control" localSheetId="51" hidden="1">{"'para SB'!$A$1318:$F$1381"}</definedName>
    <definedName name="HTML_Control" localSheetId="52" hidden="1">{"'para SB'!$A$1318:$F$1381"}</definedName>
    <definedName name="HTML_Control" localSheetId="53" hidden="1">{"'para SB'!$A$1318:$F$1381"}</definedName>
    <definedName name="HTML_Control" localSheetId="54" hidden="1">{"'para SB'!$A$1318:$F$1381"}</definedName>
    <definedName name="HTML_Control" localSheetId="55" hidden="1">{"'para SB'!$A$1318:$F$1381"}</definedName>
    <definedName name="HTML_Control" localSheetId="59" hidden="1">{"'para SB'!$A$1318:$F$1381"}</definedName>
    <definedName name="HTML_Control" localSheetId="60" hidden="1">{"'para SB'!$A$1318:$F$1381"}</definedName>
    <definedName name="HTML_Control" localSheetId="63" hidden="1">{"'para SB'!$A$1318:$F$1381"}</definedName>
    <definedName name="HTML_Control" localSheetId="64" hidden="1">{"'para SB'!$A$1318:$F$1381"}</definedName>
    <definedName name="HTML_Control" localSheetId="15" hidden="1">{"'para SB'!$A$1318:$F$1381"}</definedName>
    <definedName name="HTML_Control" localSheetId="66" hidden="1">{"'para SB'!$A$1318:$F$1381"}</definedName>
    <definedName name="HTML_Control" localSheetId="67" hidden="1">{"'para SB'!$A$1318:$F$1381"}</definedName>
    <definedName name="HTML_Control" localSheetId="17" hidden="1">{"'para SB'!$A$1318:$F$1381"}</definedName>
    <definedName name="HTML_Control" localSheetId="82" hidden="1">{"'para SB'!$A$1318:$F$1381"}</definedName>
    <definedName name="HTML_Control" localSheetId="83" hidden="1">{"'para SB'!$A$1318:$F$1381"}</definedName>
    <definedName name="HTML_Control" localSheetId="84" hidden="1">{"'para SB'!$A$1318:$F$1381"}</definedName>
    <definedName name="HTML_Control" localSheetId="85" hidden="1">{"'para SB'!$A$1318:$F$1381"}</definedName>
    <definedName name="HTML_Control" localSheetId="86" hidden="1">{"'para SB'!$A$1318:$F$1381"}</definedName>
    <definedName name="HTML_Control" localSheetId="87" hidden="1">{"'para SB'!$A$1318:$F$1381"}</definedName>
    <definedName name="HTML_Control" localSheetId="90" hidden="1">{"'para SB'!$A$1318:$F$1381"}</definedName>
    <definedName name="HTML_Control" localSheetId="92" hidden="1">{"'para SB'!$A$1318:$F$1381"}</definedName>
    <definedName name="HTML_Control" localSheetId="93" hidden="1">{"'para SB'!$A$1318:$F$1381"}</definedName>
    <definedName name="HTML_Control" localSheetId="18" hidden="1">{"'para SB'!$A$1318:$F$1381"}</definedName>
    <definedName name="HTML_Control" localSheetId="94" hidden="1">{"'para SB'!$A$1318:$F$1381"}</definedName>
    <definedName name="HTML_Control" localSheetId="95" hidden="1">{"'para SB'!$A$1318:$F$1381"}</definedName>
    <definedName name="HTML_Control" localSheetId="98" hidden="1">{"'para SB'!$A$1318:$F$1381"}</definedName>
    <definedName name="HTML_Control" localSheetId="99" hidden="1">{"'para SB'!$A$1318:$F$1381"}</definedName>
    <definedName name="HTML_Control" localSheetId="101" hidden="1">{"'para SB'!$A$1318:$F$1381"}</definedName>
    <definedName name="HTML_Control" localSheetId="102" hidden="1">{"'para SB'!$A$1318:$F$1381"}</definedName>
    <definedName name="HTML_Control" localSheetId="21" hidden="1">{"'para SB'!$A$1318:$F$1381"}</definedName>
    <definedName name="HTML_Control" localSheetId="24" hidden="1">{"'para SB'!$A$1318:$F$1381"}</definedName>
    <definedName name="HTML_Control" localSheetId="25" hidden="1">{"'para SB'!$A$1318:$F$1381"}</definedName>
    <definedName name="HTML_Control" localSheetId="96" hidden="1">{"'para SB'!$A$1318:$F$1381"}</definedName>
    <definedName name="HTML_Control" localSheetId="97" hidden="1">{"'para SB'!$A$1318:$F$1381"}</definedName>
    <definedName name="HTML_Control" hidden="1">{"'para SB'!$A$1318:$F$1381"}</definedName>
    <definedName name="HTML_Description" hidden="1">""</definedName>
    <definedName name="HTML_Email" hidden="1">""</definedName>
    <definedName name="HTML_Header" hidden="1">""</definedName>
    <definedName name="HTML_LastUpdate" localSheetId="49" hidden="1">"25/04/00"</definedName>
    <definedName name="HTML_LastUpdate" localSheetId="50" hidden="1">"25/04/00"</definedName>
    <definedName name="HTML_LastUpdate" localSheetId="51" hidden="1">"25/04/00"</definedName>
    <definedName name="HTML_LastUpdate" localSheetId="52" hidden="1">"25/04/00"</definedName>
    <definedName name="HTML_LastUpdate" localSheetId="53" hidden="1">"25/04/00"</definedName>
    <definedName name="HTML_LastUpdate" localSheetId="54" hidden="1">"25/04/00"</definedName>
    <definedName name="HTML_LastUpdate" localSheetId="55" hidden="1">"25/04/00"</definedName>
    <definedName name="HTML_LastUpdate" hidden="1">"6/2/98"</definedName>
    <definedName name="HTML_LineAfter" hidden="1">FALSE</definedName>
    <definedName name="HTML_LineBefore" hidden="1">FALSE</definedName>
    <definedName name="HTML_Name" localSheetId="49" hidden="1">"Jimmy Irias"</definedName>
    <definedName name="HTML_Name" localSheetId="50" hidden="1">"Jimmy Irias"</definedName>
    <definedName name="HTML_Name" localSheetId="51" hidden="1">"Jimmy Irias"</definedName>
    <definedName name="HTML_Name" localSheetId="52" hidden="1">"Jimmy Irias"</definedName>
    <definedName name="HTML_Name" localSheetId="53" hidden="1">"Jimmy Irias"</definedName>
    <definedName name="HTML_Name" localSheetId="54" hidden="1">"Jimmy Irias"</definedName>
    <definedName name="HTML_Name" localSheetId="55" hidden="1">"Jimmy Irias"</definedName>
    <definedName name="HTML_Name" hidden="1">"Arti Choxi -"</definedName>
    <definedName name="HTML_OBDlg2" hidden="1">TRUE</definedName>
    <definedName name="HTML_OBDlg4" hidden="1">TRUE</definedName>
    <definedName name="HTML_OS" hidden="1">0</definedName>
    <definedName name="HTML_PathFile" localSheetId="49" hidden="1">"A:\tasaintss.htm"</definedName>
    <definedName name="HTML_PathFile" localSheetId="50" hidden="1">"A:\tasaintss.htm"</definedName>
    <definedName name="HTML_PathFile" localSheetId="51" hidden="1">"A:\tasaintss.htm"</definedName>
    <definedName name="HTML_PathFile" localSheetId="52" hidden="1">"A:\tasaintss.htm"</definedName>
    <definedName name="HTML_PathFile" localSheetId="53" hidden="1">"A:\tasaintss.htm"</definedName>
    <definedName name="HTML_PathFile" localSheetId="54" hidden="1">"A:\tasaintss.htm"</definedName>
    <definedName name="HTML_PathFile" localSheetId="55" hidden="1">"A:\tasaintss.htm"</definedName>
    <definedName name="HTML_PathFile" hidden="1">"H:\PRJ\STEO_NEW\5TABB.htm"</definedName>
    <definedName name="HTML_Title" hidden="1">""</definedName>
    <definedName name="hui" localSheetId="16" hidden="1">{"Tab1",#N/A,FALSE,"P";"Tab2",#N/A,FALSE,"P"}</definedName>
    <definedName name="hui" localSheetId="19" hidden="1">{"Tab1",#N/A,FALSE,"P";"Tab2",#N/A,FALSE,"P"}</definedName>
    <definedName name="hui" localSheetId="20" hidden="1">{"Tab1",#N/A,FALSE,"P";"Tab2",#N/A,FALSE,"P"}</definedName>
    <definedName name="hui" localSheetId="22" hidden="1">{"Tab1",#N/A,FALSE,"P";"Tab2",#N/A,FALSE,"P"}</definedName>
    <definedName name="hui" localSheetId="23" hidden="1">{"Tab1",#N/A,FALSE,"P";"Tab2",#N/A,FALSE,"P"}</definedName>
    <definedName name="hui" localSheetId="26" hidden="1">{"Tab1",#N/A,FALSE,"P";"Tab2",#N/A,FALSE,"P"}</definedName>
    <definedName name="hui" localSheetId="27" hidden="1">{"Tab1",#N/A,FALSE,"P";"Tab2",#N/A,FALSE,"P"}</definedName>
    <definedName name="hui" localSheetId="103" hidden="1">{"Tab1",#N/A,FALSE,"P";"Tab2",#N/A,FALSE,"P"}</definedName>
    <definedName name="hui" localSheetId="29" hidden="1">{"Tab1",#N/A,FALSE,"P";"Tab2",#N/A,FALSE,"P"}</definedName>
    <definedName name="hui" localSheetId="28" hidden="1">{"Tab1",#N/A,FALSE,"P";"Tab2",#N/A,FALSE,"P"}</definedName>
    <definedName name="hui" localSheetId="31" hidden="1">{"Tab1",#N/A,FALSE,"P";"Tab2",#N/A,FALSE,"P"}</definedName>
    <definedName name="hui" localSheetId="34" hidden="1">{"Tab1",#N/A,FALSE,"P";"Tab2",#N/A,FALSE,"P"}</definedName>
    <definedName name="hui" localSheetId="35" hidden="1">{"Tab1",#N/A,FALSE,"P";"Tab2",#N/A,FALSE,"P"}</definedName>
    <definedName name="hui" localSheetId="36" hidden="1">{"Tab1",#N/A,FALSE,"P";"Tab2",#N/A,FALSE,"P"}</definedName>
    <definedName name="hui" localSheetId="37" hidden="1">{"Tab1",#N/A,FALSE,"P";"Tab2",#N/A,FALSE,"P"}</definedName>
    <definedName name="hui" localSheetId="38" hidden="1">{"Tab1",#N/A,FALSE,"P";"Tab2",#N/A,FALSE,"P"}</definedName>
    <definedName name="hui" localSheetId="39" hidden="1">{"Tab1",#N/A,FALSE,"P";"Tab2",#N/A,FALSE,"P"}</definedName>
    <definedName name="hui" localSheetId="2" hidden="1">{"Tab1",#N/A,FALSE,"P";"Tab2",#N/A,FALSE,"P"}</definedName>
    <definedName name="hui" localSheetId="40" hidden="1">{"Tab1",#N/A,FALSE,"P";"Tab2",#N/A,FALSE,"P"}</definedName>
    <definedName name="hui" localSheetId="41" hidden="1">{"Tab1",#N/A,FALSE,"P";"Tab2",#N/A,FALSE,"P"}</definedName>
    <definedName name="hui" localSheetId="42" hidden="1">{"Tab1",#N/A,FALSE,"P";"Tab2",#N/A,FALSE,"P"}</definedName>
    <definedName name="hui" localSheetId="43" hidden="1">{"Tab1",#N/A,FALSE,"P";"Tab2",#N/A,FALSE,"P"}</definedName>
    <definedName name="hui" localSheetId="44" hidden="1">{"Tab1",#N/A,FALSE,"P";"Tab2",#N/A,FALSE,"P"}</definedName>
    <definedName name="hui" localSheetId="59" hidden="1">{"Tab1",#N/A,FALSE,"P";"Tab2",#N/A,FALSE,"P"}</definedName>
    <definedName name="hui" localSheetId="60" hidden="1">{"Tab1",#N/A,FALSE,"P";"Tab2",#N/A,FALSE,"P"}</definedName>
    <definedName name="hui" localSheetId="63" hidden="1">{"Tab1",#N/A,FALSE,"P";"Tab2",#N/A,FALSE,"P"}</definedName>
    <definedName name="hui" localSheetId="64" hidden="1">{"Tab1",#N/A,FALSE,"P";"Tab2",#N/A,FALSE,"P"}</definedName>
    <definedName name="hui" localSheetId="15" hidden="1">{"Tab1",#N/A,FALSE,"P";"Tab2",#N/A,FALSE,"P"}</definedName>
    <definedName name="hui" localSheetId="66" hidden="1">{"Tab1",#N/A,FALSE,"P";"Tab2",#N/A,FALSE,"P"}</definedName>
    <definedName name="hui" localSheetId="67" hidden="1">{"Tab1",#N/A,FALSE,"P";"Tab2",#N/A,FALSE,"P"}</definedName>
    <definedName name="hui" localSheetId="17" hidden="1">{"Tab1",#N/A,FALSE,"P";"Tab2",#N/A,FALSE,"P"}</definedName>
    <definedName name="hui" localSheetId="82" hidden="1">{"Tab1",#N/A,FALSE,"P";"Tab2",#N/A,FALSE,"P"}</definedName>
    <definedName name="hui" localSheetId="83" hidden="1">{"Tab1",#N/A,FALSE,"P";"Tab2",#N/A,FALSE,"P"}</definedName>
    <definedName name="hui" localSheetId="84" hidden="1">{"Tab1",#N/A,FALSE,"P";"Tab2",#N/A,FALSE,"P"}</definedName>
    <definedName name="hui" localSheetId="85" hidden="1">{"Tab1",#N/A,FALSE,"P";"Tab2",#N/A,FALSE,"P"}</definedName>
    <definedName name="hui" localSheetId="86" hidden="1">{"Tab1",#N/A,FALSE,"P";"Tab2",#N/A,FALSE,"P"}</definedName>
    <definedName name="hui" localSheetId="87" hidden="1">{"Tab1",#N/A,FALSE,"P";"Tab2",#N/A,FALSE,"P"}</definedName>
    <definedName name="hui" localSheetId="90" hidden="1">{"Tab1",#N/A,FALSE,"P";"Tab2",#N/A,FALSE,"P"}</definedName>
    <definedName name="hui" localSheetId="92" hidden="1">{"Tab1",#N/A,FALSE,"P";"Tab2",#N/A,FALSE,"P"}</definedName>
    <definedName name="hui" localSheetId="93" hidden="1">{"Tab1",#N/A,FALSE,"P";"Tab2",#N/A,FALSE,"P"}</definedName>
    <definedName name="hui" localSheetId="18" hidden="1">{"Tab1",#N/A,FALSE,"P";"Tab2",#N/A,FALSE,"P"}</definedName>
    <definedName name="hui" localSheetId="94" hidden="1">{"Tab1",#N/A,FALSE,"P";"Tab2",#N/A,FALSE,"P"}</definedName>
    <definedName name="hui" localSheetId="95" hidden="1">{"Tab1",#N/A,FALSE,"P";"Tab2",#N/A,FALSE,"P"}</definedName>
    <definedName name="hui" localSheetId="98" hidden="1">{"Tab1",#N/A,FALSE,"P";"Tab2",#N/A,FALSE,"P"}</definedName>
    <definedName name="hui" localSheetId="99" hidden="1">{"Tab1",#N/A,FALSE,"P";"Tab2",#N/A,FALSE,"P"}</definedName>
    <definedName name="hui" localSheetId="101" hidden="1">{"Tab1",#N/A,FALSE,"P";"Tab2",#N/A,FALSE,"P"}</definedName>
    <definedName name="hui" localSheetId="102" hidden="1">{"Tab1",#N/A,FALSE,"P";"Tab2",#N/A,FALSE,"P"}</definedName>
    <definedName name="hui" localSheetId="21" hidden="1">{"Tab1",#N/A,FALSE,"P";"Tab2",#N/A,FALSE,"P"}</definedName>
    <definedName name="hui" localSheetId="24" hidden="1">{"Tab1",#N/A,FALSE,"P";"Tab2",#N/A,FALSE,"P"}</definedName>
    <definedName name="hui" localSheetId="25" hidden="1">{"Tab1",#N/A,FALSE,"P";"Tab2",#N/A,FALSE,"P"}</definedName>
    <definedName name="hui" localSheetId="96" hidden="1">{"Tab1",#N/A,FALSE,"P";"Tab2",#N/A,FALSE,"P"}</definedName>
    <definedName name="hui" localSheetId="97" hidden="1">{"Tab1",#N/A,FALSE,"P";"Tab2",#N/A,FALSE,"P"}</definedName>
    <definedName name="hui" hidden="1">{"Tab1",#N/A,FALSE,"P";"Tab2",#N/A,FALSE,"P"}</definedName>
    <definedName name="huo" localSheetId="16" hidden="1">{"Tab1",#N/A,FALSE,"P";"Tab2",#N/A,FALSE,"P"}</definedName>
    <definedName name="huo" localSheetId="19" hidden="1">{"Tab1",#N/A,FALSE,"P";"Tab2",#N/A,FALSE,"P"}</definedName>
    <definedName name="huo" localSheetId="20" hidden="1">{"Tab1",#N/A,FALSE,"P";"Tab2",#N/A,FALSE,"P"}</definedName>
    <definedName name="huo" localSheetId="22" hidden="1">{"Tab1",#N/A,FALSE,"P";"Tab2",#N/A,FALSE,"P"}</definedName>
    <definedName name="huo" localSheetId="23" hidden="1">{"Tab1",#N/A,FALSE,"P";"Tab2",#N/A,FALSE,"P"}</definedName>
    <definedName name="huo" localSheetId="26" hidden="1">{"Tab1",#N/A,FALSE,"P";"Tab2",#N/A,FALSE,"P"}</definedName>
    <definedName name="huo" localSheetId="27" hidden="1">{"Tab1",#N/A,FALSE,"P";"Tab2",#N/A,FALSE,"P"}</definedName>
    <definedName name="huo" localSheetId="103" hidden="1">{"Tab1",#N/A,FALSE,"P";"Tab2",#N/A,FALSE,"P"}</definedName>
    <definedName name="huo" localSheetId="29" hidden="1">{"Tab1",#N/A,FALSE,"P";"Tab2",#N/A,FALSE,"P"}</definedName>
    <definedName name="huo" localSheetId="28" hidden="1">{"Tab1",#N/A,FALSE,"P";"Tab2",#N/A,FALSE,"P"}</definedName>
    <definedName name="huo" localSheetId="31" hidden="1">{"Tab1",#N/A,FALSE,"P";"Tab2",#N/A,FALSE,"P"}</definedName>
    <definedName name="huo" localSheetId="34" hidden="1">{"Tab1",#N/A,FALSE,"P";"Tab2",#N/A,FALSE,"P"}</definedName>
    <definedName name="huo" localSheetId="35" hidden="1">{"Tab1",#N/A,FALSE,"P";"Tab2",#N/A,FALSE,"P"}</definedName>
    <definedName name="huo" localSheetId="36" hidden="1">{"Tab1",#N/A,FALSE,"P";"Tab2",#N/A,FALSE,"P"}</definedName>
    <definedName name="huo" localSheetId="37" hidden="1">{"Tab1",#N/A,FALSE,"P";"Tab2",#N/A,FALSE,"P"}</definedName>
    <definedName name="huo" localSheetId="38" hidden="1">{"Tab1",#N/A,FALSE,"P";"Tab2",#N/A,FALSE,"P"}</definedName>
    <definedName name="huo" localSheetId="39" hidden="1">{"Tab1",#N/A,FALSE,"P";"Tab2",#N/A,FALSE,"P"}</definedName>
    <definedName name="huo" localSheetId="2" hidden="1">{"Tab1",#N/A,FALSE,"P";"Tab2",#N/A,FALSE,"P"}</definedName>
    <definedName name="huo" localSheetId="40" hidden="1">{"Tab1",#N/A,FALSE,"P";"Tab2",#N/A,FALSE,"P"}</definedName>
    <definedName name="huo" localSheetId="41" hidden="1">{"Tab1",#N/A,FALSE,"P";"Tab2",#N/A,FALSE,"P"}</definedName>
    <definedName name="huo" localSheetId="42" hidden="1">{"Tab1",#N/A,FALSE,"P";"Tab2",#N/A,FALSE,"P"}</definedName>
    <definedName name="huo" localSheetId="43" hidden="1">{"Tab1",#N/A,FALSE,"P";"Tab2",#N/A,FALSE,"P"}</definedName>
    <definedName name="huo" localSheetId="44" hidden="1">{"Tab1",#N/A,FALSE,"P";"Tab2",#N/A,FALSE,"P"}</definedName>
    <definedName name="huo" localSheetId="59" hidden="1">{"Tab1",#N/A,FALSE,"P";"Tab2",#N/A,FALSE,"P"}</definedName>
    <definedName name="huo" localSheetId="60" hidden="1">{"Tab1",#N/A,FALSE,"P";"Tab2",#N/A,FALSE,"P"}</definedName>
    <definedName name="huo" localSheetId="63" hidden="1">{"Tab1",#N/A,FALSE,"P";"Tab2",#N/A,FALSE,"P"}</definedName>
    <definedName name="huo" localSheetId="64" hidden="1">{"Tab1",#N/A,FALSE,"P";"Tab2",#N/A,FALSE,"P"}</definedName>
    <definedName name="huo" localSheetId="15" hidden="1">{"Tab1",#N/A,FALSE,"P";"Tab2",#N/A,FALSE,"P"}</definedName>
    <definedName name="huo" localSheetId="66" hidden="1">{"Tab1",#N/A,FALSE,"P";"Tab2",#N/A,FALSE,"P"}</definedName>
    <definedName name="huo" localSheetId="67" hidden="1">{"Tab1",#N/A,FALSE,"P";"Tab2",#N/A,FALSE,"P"}</definedName>
    <definedName name="huo" localSheetId="17" hidden="1">{"Tab1",#N/A,FALSE,"P";"Tab2",#N/A,FALSE,"P"}</definedName>
    <definedName name="huo" localSheetId="82" hidden="1">{"Tab1",#N/A,FALSE,"P";"Tab2",#N/A,FALSE,"P"}</definedName>
    <definedName name="huo" localSheetId="83" hidden="1">{"Tab1",#N/A,FALSE,"P";"Tab2",#N/A,FALSE,"P"}</definedName>
    <definedName name="huo" localSheetId="84" hidden="1">{"Tab1",#N/A,FALSE,"P";"Tab2",#N/A,FALSE,"P"}</definedName>
    <definedName name="huo" localSheetId="85" hidden="1">{"Tab1",#N/A,FALSE,"P";"Tab2",#N/A,FALSE,"P"}</definedName>
    <definedName name="huo" localSheetId="86" hidden="1">{"Tab1",#N/A,FALSE,"P";"Tab2",#N/A,FALSE,"P"}</definedName>
    <definedName name="huo" localSheetId="87" hidden="1">{"Tab1",#N/A,FALSE,"P";"Tab2",#N/A,FALSE,"P"}</definedName>
    <definedName name="huo" localSheetId="90" hidden="1">{"Tab1",#N/A,FALSE,"P";"Tab2",#N/A,FALSE,"P"}</definedName>
    <definedName name="huo" localSheetId="92" hidden="1">{"Tab1",#N/A,FALSE,"P";"Tab2",#N/A,FALSE,"P"}</definedName>
    <definedName name="huo" localSheetId="93" hidden="1">{"Tab1",#N/A,FALSE,"P";"Tab2",#N/A,FALSE,"P"}</definedName>
    <definedName name="huo" localSheetId="18" hidden="1">{"Tab1",#N/A,FALSE,"P";"Tab2",#N/A,FALSE,"P"}</definedName>
    <definedName name="huo" localSheetId="94" hidden="1">{"Tab1",#N/A,FALSE,"P";"Tab2",#N/A,FALSE,"P"}</definedName>
    <definedName name="huo" localSheetId="95" hidden="1">{"Tab1",#N/A,FALSE,"P";"Tab2",#N/A,FALSE,"P"}</definedName>
    <definedName name="huo" localSheetId="98" hidden="1">{"Tab1",#N/A,FALSE,"P";"Tab2",#N/A,FALSE,"P"}</definedName>
    <definedName name="huo" localSheetId="99" hidden="1">{"Tab1",#N/A,FALSE,"P";"Tab2",#N/A,FALSE,"P"}</definedName>
    <definedName name="huo" localSheetId="101" hidden="1">{"Tab1",#N/A,FALSE,"P";"Tab2",#N/A,FALSE,"P"}</definedName>
    <definedName name="huo" localSheetId="102" hidden="1">{"Tab1",#N/A,FALSE,"P";"Tab2",#N/A,FALSE,"P"}</definedName>
    <definedName name="huo" localSheetId="21" hidden="1">{"Tab1",#N/A,FALSE,"P";"Tab2",#N/A,FALSE,"P"}</definedName>
    <definedName name="huo" localSheetId="24" hidden="1">{"Tab1",#N/A,FALSE,"P";"Tab2",#N/A,FALSE,"P"}</definedName>
    <definedName name="huo" localSheetId="25" hidden="1">{"Tab1",#N/A,FALSE,"P";"Tab2",#N/A,FALSE,"P"}</definedName>
    <definedName name="huo" localSheetId="96" hidden="1">{"Tab1",#N/A,FALSE,"P";"Tab2",#N/A,FALSE,"P"}</definedName>
    <definedName name="huo" localSheetId="97" hidden="1">{"Tab1",#N/A,FALSE,"P";"Tab2",#N/A,FALSE,"P"}</definedName>
    <definedName name="huo" hidden="1">{"Tab1",#N/A,FALSE,"P";"Tab2",#N/A,FALSE,"P"}</definedName>
    <definedName name="hutyu7" localSheetId="16" hidden="1">#REF!</definedName>
    <definedName name="hutyu7" localSheetId="19" hidden="1">#REF!</definedName>
    <definedName name="hutyu7" localSheetId="20" hidden="1">#REF!</definedName>
    <definedName name="hutyu7" localSheetId="22" hidden="1">#REF!</definedName>
    <definedName name="hutyu7" localSheetId="26" hidden="1">#REF!</definedName>
    <definedName name="hutyu7" localSheetId="27" hidden="1">#REF!</definedName>
    <definedName name="hutyu7" localSheetId="103" hidden="1">#REF!</definedName>
    <definedName name="hutyu7" localSheetId="31" hidden="1">#REF!</definedName>
    <definedName name="hutyu7" localSheetId="34" hidden="1">#REF!</definedName>
    <definedName name="hutyu7" localSheetId="35" hidden="1">#REF!</definedName>
    <definedName name="hutyu7" localSheetId="36" hidden="1">#REF!</definedName>
    <definedName name="hutyu7" localSheetId="37" hidden="1">#REF!</definedName>
    <definedName name="hutyu7" localSheetId="38" hidden="1">#REF!</definedName>
    <definedName name="hutyu7" localSheetId="39" hidden="1">#REF!</definedName>
    <definedName name="hutyu7" localSheetId="40" hidden="1">#REF!</definedName>
    <definedName name="hutyu7" localSheetId="41" hidden="1">#REF!</definedName>
    <definedName name="hutyu7" localSheetId="59" hidden="1">#REF!</definedName>
    <definedName name="hutyu7" localSheetId="60" hidden="1">#REF!</definedName>
    <definedName name="hutyu7" localSheetId="63" hidden="1">#REF!</definedName>
    <definedName name="hutyu7" localSheetId="64" hidden="1">#REF!</definedName>
    <definedName name="hutyu7" localSheetId="15" hidden="1">#REF!</definedName>
    <definedName name="hutyu7" localSheetId="67" hidden="1">#REF!</definedName>
    <definedName name="hutyu7" localSheetId="17" hidden="1">#REF!</definedName>
    <definedName name="hutyu7" localSheetId="82" hidden="1">#REF!</definedName>
    <definedName name="hutyu7" localSheetId="83" hidden="1">#REF!</definedName>
    <definedName name="hutyu7" localSheetId="84" hidden="1">#REF!</definedName>
    <definedName name="hutyu7" localSheetId="85" hidden="1">#REF!</definedName>
    <definedName name="hutyu7" localSheetId="86" hidden="1">#REF!</definedName>
    <definedName name="hutyu7" localSheetId="87" hidden="1">#REF!</definedName>
    <definedName name="hutyu7" localSheetId="90" hidden="1">#REF!</definedName>
    <definedName name="hutyu7" localSheetId="92" hidden="1">#REF!</definedName>
    <definedName name="hutyu7" localSheetId="93" hidden="1">#REF!</definedName>
    <definedName name="hutyu7" localSheetId="18" hidden="1">#REF!</definedName>
    <definedName name="hutyu7" localSheetId="98" hidden="1">#REF!</definedName>
    <definedName name="hutyu7" localSheetId="99" hidden="1">#REF!</definedName>
    <definedName name="hutyu7" localSheetId="102" hidden="1">#REF!</definedName>
    <definedName name="hutyu7" localSheetId="21" hidden="1">#REF!</definedName>
    <definedName name="hutyu7" localSheetId="24" hidden="1">#REF!</definedName>
    <definedName name="hutyu7" localSheetId="25" hidden="1">#REF!</definedName>
    <definedName name="hutyu7" hidden="1">#REF!</definedName>
    <definedName name="HVYNONO1" localSheetId="16">[77]nonopec!#REF!</definedName>
    <definedName name="HVYNONO1" localSheetId="19">[77]nonopec!#REF!</definedName>
    <definedName name="HVYNONO1" localSheetId="20">[77]nonopec!#REF!</definedName>
    <definedName name="HVYNONO1" localSheetId="22">[77]nonopec!#REF!</definedName>
    <definedName name="HVYNONO1" localSheetId="26">#REF!</definedName>
    <definedName name="HVYNONO1" localSheetId="103">[77]nonopec!#REF!</definedName>
    <definedName name="HVYNONO1" localSheetId="31">[77]nonopec!#REF!</definedName>
    <definedName name="HVYNONO1" localSheetId="34">#REF!</definedName>
    <definedName name="HVYNONO1" localSheetId="35">[77]nonopec!#REF!</definedName>
    <definedName name="HVYNONO1" localSheetId="36">[77]nonopec!#REF!</definedName>
    <definedName name="HVYNONO1" localSheetId="37">[77]nonopec!#REF!</definedName>
    <definedName name="HVYNONO1" localSheetId="38">[77]nonopec!#REF!</definedName>
    <definedName name="HVYNONO1" localSheetId="39">#REF!</definedName>
    <definedName name="HVYNONO1" localSheetId="40">#REF!</definedName>
    <definedName name="HVYNONO1" localSheetId="41">#REF!</definedName>
    <definedName name="HVYNONO1" localSheetId="59">[77]nonopec!#REF!</definedName>
    <definedName name="HVYNONO1" localSheetId="60">[77]nonopec!#REF!</definedName>
    <definedName name="HVYNONO1" localSheetId="63">[77]nonopec!#REF!</definedName>
    <definedName name="HVYNONO1" localSheetId="64">#REF!</definedName>
    <definedName name="HVYNONO1" localSheetId="15">[77]nonopec!#REF!</definedName>
    <definedName name="HVYNONO1" localSheetId="66">#REF!</definedName>
    <definedName name="HVYNONO1" localSheetId="67">[77]nonopec!#REF!</definedName>
    <definedName name="HVYNONO1" localSheetId="17">[77]nonopec!#REF!</definedName>
    <definedName name="HVYNONO1" localSheetId="83">[77]nonopec!#REF!</definedName>
    <definedName name="HVYNONO1" localSheetId="84">[77]nonopec!#REF!</definedName>
    <definedName name="HVYNONO1" localSheetId="85">[77]nonopec!#REF!</definedName>
    <definedName name="HVYNONO1" localSheetId="86">[77]nonopec!#REF!</definedName>
    <definedName name="HVYNONO1" localSheetId="87">[77]nonopec!#REF!</definedName>
    <definedName name="HVYNONO1" localSheetId="90">[77]nonopec!#REF!</definedName>
    <definedName name="HVYNONO1" localSheetId="92">[77]nonopec!#REF!</definedName>
    <definedName name="HVYNONO1" localSheetId="93">[77]nonopec!#REF!</definedName>
    <definedName name="HVYNONO1" localSheetId="18">[77]nonopec!#REF!</definedName>
    <definedName name="HVYNONO1" localSheetId="94">#REF!</definedName>
    <definedName name="HVYNONO1" localSheetId="98">[77]nonopec!#REF!</definedName>
    <definedName name="HVYNONO1" localSheetId="99">[77]nonopec!#REF!</definedName>
    <definedName name="HVYNONO1" localSheetId="102">[77]nonopec!#REF!</definedName>
    <definedName name="HVYNONO1" localSheetId="21">[77]nonopec!#REF!</definedName>
    <definedName name="HVYNONO1" localSheetId="24">[77]nonopec!#REF!</definedName>
    <definedName name="HVYNONO1" localSheetId="25">#REF!</definedName>
    <definedName name="HVYNONO1">[77]nonopec!#REF!</definedName>
    <definedName name="HVYNONO2" localSheetId="16">[77]nonopec!#REF!</definedName>
    <definedName name="HVYNONO2" localSheetId="19">[77]nonopec!#REF!</definedName>
    <definedName name="HVYNONO2" localSheetId="20">[77]nonopec!#REF!</definedName>
    <definedName name="HVYNONO2" localSheetId="22">[77]nonopec!#REF!</definedName>
    <definedName name="HVYNONO2" localSheetId="26">#REF!</definedName>
    <definedName name="HVYNONO2" localSheetId="103">[77]nonopec!#REF!</definedName>
    <definedName name="HVYNONO2" localSheetId="31">[77]nonopec!#REF!</definedName>
    <definedName name="HVYNONO2" localSheetId="34">#REF!</definedName>
    <definedName name="HVYNONO2" localSheetId="35">[77]nonopec!#REF!</definedName>
    <definedName name="HVYNONO2" localSheetId="36">[77]nonopec!#REF!</definedName>
    <definedName name="HVYNONO2" localSheetId="37">[77]nonopec!#REF!</definedName>
    <definedName name="HVYNONO2" localSheetId="38">[77]nonopec!#REF!</definedName>
    <definedName name="HVYNONO2" localSheetId="39">#REF!</definedName>
    <definedName name="HVYNONO2" localSheetId="40">#REF!</definedName>
    <definedName name="HVYNONO2" localSheetId="41">#REF!</definedName>
    <definedName name="HVYNONO2" localSheetId="59">[77]nonopec!#REF!</definedName>
    <definedName name="HVYNONO2" localSheetId="60">[77]nonopec!#REF!</definedName>
    <definedName name="HVYNONO2" localSheetId="63">[77]nonopec!#REF!</definedName>
    <definedName name="HVYNONO2" localSheetId="64">#REF!</definedName>
    <definedName name="HVYNONO2" localSheetId="15">[77]nonopec!#REF!</definedName>
    <definedName name="HVYNONO2" localSheetId="66">#REF!</definedName>
    <definedName name="HVYNONO2" localSheetId="67">[77]nonopec!#REF!</definedName>
    <definedName name="HVYNONO2" localSheetId="17">[77]nonopec!#REF!</definedName>
    <definedName name="HVYNONO2" localSheetId="83">[77]nonopec!#REF!</definedName>
    <definedName name="HVYNONO2" localSheetId="84">[77]nonopec!#REF!</definedName>
    <definedName name="HVYNONO2" localSheetId="85">[77]nonopec!#REF!</definedName>
    <definedName name="HVYNONO2" localSheetId="86">[77]nonopec!#REF!</definedName>
    <definedName name="HVYNONO2" localSheetId="87">[77]nonopec!#REF!</definedName>
    <definedName name="HVYNONO2" localSheetId="90">[77]nonopec!#REF!</definedName>
    <definedName name="HVYNONO2" localSheetId="92">[77]nonopec!#REF!</definedName>
    <definedName name="HVYNONO2" localSheetId="93">[77]nonopec!#REF!</definedName>
    <definedName name="HVYNONO2" localSheetId="18">[77]nonopec!#REF!</definedName>
    <definedName name="HVYNONO2" localSheetId="94">#REF!</definedName>
    <definedName name="HVYNONO2" localSheetId="98">[77]nonopec!#REF!</definedName>
    <definedName name="HVYNONO2" localSheetId="99">[77]nonopec!#REF!</definedName>
    <definedName name="HVYNONO2" localSheetId="102">[77]nonopec!#REF!</definedName>
    <definedName name="HVYNONO2" localSheetId="21">[77]nonopec!#REF!</definedName>
    <definedName name="HVYNONO2" localSheetId="24">[77]nonopec!#REF!</definedName>
    <definedName name="HVYNONO2" localSheetId="25">#REF!</definedName>
    <definedName name="HVYNONO2">[77]nonopec!#REF!</definedName>
    <definedName name="HVYNONOPEC" localSheetId="16">[77]nonopec!#REF!</definedName>
    <definedName name="HVYNONOPEC" localSheetId="19">[77]nonopec!#REF!</definedName>
    <definedName name="HVYNONOPEC" localSheetId="20">[77]nonopec!#REF!</definedName>
    <definedName name="HVYNONOPEC" localSheetId="26">#REF!</definedName>
    <definedName name="HVYNONOPEC" localSheetId="31">[77]nonopec!#REF!</definedName>
    <definedName name="HVYNONOPEC" localSheetId="34">#REF!</definedName>
    <definedName name="HVYNONOPEC" localSheetId="35">#REF!</definedName>
    <definedName name="HVYNONOPEC" localSheetId="36">[77]nonopec!#REF!</definedName>
    <definedName name="HVYNONOPEC" localSheetId="37">[77]nonopec!#REF!</definedName>
    <definedName name="HVYNONOPEC" localSheetId="38">[77]nonopec!#REF!</definedName>
    <definedName name="HVYNONOPEC" localSheetId="39">#REF!</definedName>
    <definedName name="HVYNONOPEC" localSheetId="59">[77]nonopec!#REF!</definedName>
    <definedName name="HVYNONOPEC" localSheetId="63">#REF!</definedName>
    <definedName name="HVYNONOPEC" localSheetId="64">#REF!</definedName>
    <definedName name="HVYNONOPEC" localSheetId="15">[77]nonopec!#REF!</definedName>
    <definedName name="HVYNONOPEC" localSheetId="66">#REF!</definedName>
    <definedName name="HVYNONOPEC" localSheetId="67">#REF!</definedName>
    <definedName name="HVYNONOPEC" localSheetId="17">[77]nonopec!#REF!</definedName>
    <definedName name="HVYNONOPEC" localSheetId="90">[77]nonopec!#REF!</definedName>
    <definedName name="HVYNONOPEC" localSheetId="18">[77]nonopec!#REF!</definedName>
    <definedName name="HVYNONOPEC" localSheetId="94">#REF!</definedName>
    <definedName name="HVYNONOPEC" localSheetId="99">[77]nonopec!#REF!</definedName>
    <definedName name="HVYNONOPEC" localSheetId="21">[77]nonopec!#REF!</definedName>
    <definedName name="HVYNONOPEC" localSheetId="24">[77]nonopec!#REF!</definedName>
    <definedName name="HVYNONOPEC" localSheetId="25">#REF!</definedName>
    <definedName name="HVYNONOPEC">[77]nonopec!#REF!</definedName>
    <definedName name="HVYOECD" localSheetId="16">[77]nonopec!#REF!</definedName>
    <definedName name="HVYOECD" localSheetId="19">[77]nonopec!#REF!</definedName>
    <definedName name="HVYOECD" localSheetId="20">[77]nonopec!#REF!</definedName>
    <definedName name="HVYOECD" localSheetId="26">#REF!</definedName>
    <definedName name="HVYOECD" localSheetId="31">[77]nonopec!#REF!</definedName>
    <definedName name="HVYOECD" localSheetId="34">#REF!</definedName>
    <definedName name="HVYOECD" localSheetId="35">#REF!</definedName>
    <definedName name="HVYOECD" localSheetId="36">#REF!</definedName>
    <definedName name="HVYOECD" localSheetId="37">[77]nonopec!#REF!</definedName>
    <definedName name="HVYOECD" localSheetId="38">[77]nonopec!#REF!</definedName>
    <definedName name="HVYOECD" localSheetId="39">#REF!</definedName>
    <definedName name="HVYOECD" localSheetId="59">[77]nonopec!#REF!</definedName>
    <definedName name="HVYOECD" localSheetId="63">#REF!</definedName>
    <definedName name="HVYOECD" localSheetId="64">#REF!</definedName>
    <definedName name="HVYOECD" localSheetId="15">[77]nonopec!#REF!</definedName>
    <definedName name="HVYOECD" localSheetId="66">#REF!</definedName>
    <definedName name="HVYOECD" localSheetId="67">#REF!</definedName>
    <definedName name="HVYOECD" localSheetId="17">[77]nonopec!#REF!</definedName>
    <definedName name="HVYOECD" localSheetId="90">#REF!</definedName>
    <definedName name="HVYOECD" localSheetId="18">[77]nonopec!#REF!</definedName>
    <definedName name="HVYOECD" localSheetId="94">#REF!</definedName>
    <definedName name="HVYOECD" localSheetId="99">[77]nonopec!#REF!</definedName>
    <definedName name="HVYOECD" localSheetId="21">[77]nonopec!#REF!</definedName>
    <definedName name="HVYOECD" localSheetId="24">[77]nonopec!#REF!</definedName>
    <definedName name="HVYOECD" localSheetId="25">#REF!</definedName>
    <definedName name="HVYOECD">[77]nonopec!#REF!</definedName>
    <definedName name="HVYOPEC" localSheetId="26">#REF!</definedName>
    <definedName name="HVYOPEC" localSheetId="103">[77]nonopec!#REF!</definedName>
    <definedName name="HVYOPEC" localSheetId="34">#REF!</definedName>
    <definedName name="HVYOPEC" localSheetId="35">#REF!</definedName>
    <definedName name="HVYOPEC" localSheetId="36">#REF!</definedName>
    <definedName name="HVYOPEC" localSheetId="37">[77]nonopec!#REF!</definedName>
    <definedName name="HVYOPEC" localSheetId="38">[77]nonopec!#REF!</definedName>
    <definedName name="HVYOPEC" localSheetId="39">#REF!</definedName>
    <definedName name="HVYOPEC" localSheetId="59">[77]nonopec!#REF!</definedName>
    <definedName name="HVYOPEC" localSheetId="60">[77]nonopec!#REF!</definedName>
    <definedName name="HVYOPEC" localSheetId="63">[77]nonopec!#REF!</definedName>
    <definedName name="HVYOPEC" localSheetId="64">#REF!</definedName>
    <definedName name="HVYOPEC" localSheetId="66">#REF!</definedName>
    <definedName name="HVYOPEC" localSheetId="67">[77]nonopec!#REF!</definedName>
    <definedName name="HVYOPEC" localSheetId="90">#REF!</definedName>
    <definedName name="HVYOPEC" localSheetId="94">#REF!</definedName>
    <definedName name="HVYOPEC" localSheetId="99">[77]nonopec!#REF!</definedName>
    <definedName name="HVYOPEC" localSheetId="25">#REF!</definedName>
    <definedName name="HVYOPEC">[77]nonopec!#REF!</definedName>
    <definedName name="HVYSUMM" localSheetId="26">#REF!</definedName>
    <definedName name="HVYSUMM" localSheetId="103">[77]nonopec!#REF!</definedName>
    <definedName name="HVYSUMM" localSheetId="34">#REF!</definedName>
    <definedName name="HVYSUMM" localSheetId="35">#REF!</definedName>
    <definedName name="HVYSUMM" localSheetId="36">#REF!</definedName>
    <definedName name="HVYSUMM" localSheetId="37">[77]nonopec!#REF!</definedName>
    <definedName name="HVYSUMM" localSheetId="38">[77]nonopec!#REF!</definedName>
    <definedName name="HVYSUMM" localSheetId="39">#REF!</definedName>
    <definedName name="HVYSUMM" localSheetId="59">[77]nonopec!#REF!</definedName>
    <definedName name="HVYSUMM" localSheetId="60">[77]nonopec!#REF!</definedName>
    <definedName name="HVYSUMM" localSheetId="63">[77]nonopec!#REF!</definedName>
    <definedName name="HVYSUMM" localSheetId="64">#REF!</definedName>
    <definedName name="HVYSUMM" localSheetId="66">#REF!</definedName>
    <definedName name="HVYSUMM" localSheetId="67">[77]nonopec!#REF!</definedName>
    <definedName name="HVYSUMM" localSheetId="90">#REF!</definedName>
    <definedName name="HVYSUMM" localSheetId="94">#REF!</definedName>
    <definedName name="HVYSUMM" localSheetId="99">[77]nonopec!#REF!</definedName>
    <definedName name="HVYSUMM" localSheetId="25">#REF!</definedName>
    <definedName name="HVYSUMM">[77]nonopec!#REF!</definedName>
    <definedName name="i" localSheetId="16">#REF!</definedName>
    <definedName name="i" localSheetId="19">#REF!</definedName>
    <definedName name="i" localSheetId="20">#REF!</definedName>
    <definedName name="i" localSheetId="22">#REF!</definedName>
    <definedName name="i" localSheetId="23">#REF!</definedName>
    <definedName name="i" localSheetId="31">#REF!</definedName>
    <definedName name="i" localSheetId="34">#REF!</definedName>
    <definedName name="i" localSheetId="35">#REF!</definedName>
    <definedName name="i" localSheetId="36">#REF!</definedName>
    <definedName name="i" localSheetId="37">#REF!</definedName>
    <definedName name="i" localSheetId="38">#REF!</definedName>
    <definedName name="i" localSheetId="39">#REF!</definedName>
    <definedName name="i" localSheetId="59">#REF!</definedName>
    <definedName name="i" localSheetId="67">#REF!</definedName>
    <definedName name="i" localSheetId="17">#REF!</definedName>
    <definedName name="i" localSheetId="87">#REF!</definedName>
    <definedName name="i" localSheetId="90">#REF!</definedName>
    <definedName name="i" localSheetId="92">#REF!</definedName>
    <definedName name="i" localSheetId="93">#REF!</definedName>
    <definedName name="i" localSheetId="18">#REF!</definedName>
    <definedName name="i" localSheetId="98">#REF!</definedName>
    <definedName name="i" localSheetId="99">#REF!</definedName>
    <definedName name="i" localSheetId="21">#REF!</definedName>
    <definedName name="i" localSheetId="24">#REF!</definedName>
    <definedName name="i">#REF!</definedName>
    <definedName name="i2std" localSheetId="16">#REF!</definedName>
    <definedName name="i2std" localSheetId="19">#REF!</definedName>
    <definedName name="i2std" localSheetId="20">#REF!</definedName>
    <definedName name="i2std" localSheetId="22">#REF!</definedName>
    <definedName name="i2std" localSheetId="23">#REF!</definedName>
    <definedName name="i2std" localSheetId="34">#REF!</definedName>
    <definedName name="i2std" localSheetId="35">#REF!</definedName>
    <definedName name="i2std" localSheetId="36">#REF!</definedName>
    <definedName name="i2std" localSheetId="37">#REF!</definedName>
    <definedName name="i2std" localSheetId="38">#REF!</definedName>
    <definedName name="i2std" localSheetId="39">#REF!</definedName>
    <definedName name="i2std" localSheetId="59">#REF!</definedName>
    <definedName name="i2std" localSheetId="67">#REF!</definedName>
    <definedName name="i2std" localSheetId="17">#REF!</definedName>
    <definedName name="i2std" localSheetId="87">#REF!</definedName>
    <definedName name="i2std" localSheetId="90">#REF!</definedName>
    <definedName name="i2std" localSheetId="92">#REF!</definedName>
    <definedName name="i2std" localSheetId="93">#REF!</definedName>
    <definedName name="i2std" localSheetId="18">#REF!</definedName>
    <definedName name="i2std" localSheetId="98">#REF!</definedName>
    <definedName name="i2std" localSheetId="99">#REF!</definedName>
    <definedName name="i2std" localSheetId="21">#REF!</definedName>
    <definedName name="i2std" localSheetId="24">#REF!</definedName>
    <definedName name="i2std">#REF!</definedName>
    <definedName name="iave" localSheetId="16">#REF!</definedName>
    <definedName name="iave" localSheetId="19">#REF!</definedName>
    <definedName name="iave" localSheetId="20">#REF!</definedName>
    <definedName name="iave" localSheetId="22">#REF!</definedName>
    <definedName name="iave" localSheetId="23">#REF!</definedName>
    <definedName name="iave" localSheetId="34">#REF!</definedName>
    <definedName name="iave" localSheetId="35">#REF!</definedName>
    <definedName name="iave" localSheetId="36">#REF!</definedName>
    <definedName name="iave" localSheetId="37">#REF!</definedName>
    <definedName name="iave" localSheetId="38">#REF!</definedName>
    <definedName name="iave" localSheetId="39">#REF!</definedName>
    <definedName name="iave" localSheetId="59">#REF!</definedName>
    <definedName name="iave" localSheetId="67">#REF!</definedName>
    <definedName name="iave" localSheetId="17">#REF!</definedName>
    <definedName name="iave" localSheetId="87">#REF!</definedName>
    <definedName name="iave" localSheetId="90">#REF!</definedName>
    <definedName name="iave" localSheetId="92">#REF!</definedName>
    <definedName name="iave" localSheetId="93">#REF!</definedName>
    <definedName name="iave" localSheetId="18">#REF!</definedName>
    <definedName name="iave" localSheetId="98">#REF!</definedName>
    <definedName name="iave" localSheetId="99">#REF!</definedName>
    <definedName name="iave" localSheetId="21">#REF!</definedName>
    <definedName name="iave" localSheetId="24">#REF!</definedName>
    <definedName name="iave">#REF!</definedName>
    <definedName name="ibank1" localSheetId="16">#REF!</definedName>
    <definedName name="ibank1" localSheetId="34">#REF!</definedName>
    <definedName name="ibank1" localSheetId="35">#REF!</definedName>
    <definedName name="ibank1" localSheetId="36">#REF!</definedName>
    <definedName name="ibank1" localSheetId="37">#REF!</definedName>
    <definedName name="ibank1" localSheetId="38">#REF!</definedName>
    <definedName name="ibank1" localSheetId="39">#REF!</definedName>
    <definedName name="ibank1" localSheetId="17">#REF!</definedName>
    <definedName name="ibank1" localSheetId="90">#REF!</definedName>
    <definedName name="ibank1" localSheetId="92">#REF!</definedName>
    <definedName name="ibank1" localSheetId="93">#REF!</definedName>
    <definedName name="ibank1">#REF!</definedName>
    <definedName name="ibank2" localSheetId="16">#REF!</definedName>
    <definedName name="ibank2" localSheetId="34">#REF!</definedName>
    <definedName name="ibank2" localSheetId="35">#REF!</definedName>
    <definedName name="ibank2" localSheetId="36">#REF!</definedName>
    <definedName name="ibank2" localSheetId="37">#REF!</definedName>
    <definedName name="ibank2" localSheetId="38">#REF!</definedName>
    <definedName name="ibank2" localSheetId="39">#REF!</definedName>
    <definedName name="ibank2" localSheetId="17">#REF!</definedName>
    <definedName name="ibank2" localSheetId="90">#REF!</definedName>
    <definedName name="ibank2" localSheetId="92">#REF!</definedName>
    <definedName name="ibank2" localSheetId="93">#REF!</definedName>
    <definedName name="ibank2">#REF!</definedName>
    <definedName name="ibank3" localSheetId="16">#REF!</definedName>
    <definedName name="ibank3" localSheetId="34">#REF!</definedName>
    <definedName name="ibank3" localSheetId="35">#REF!</definedName>
    <definedName name="ibank3" localSheetId="36">#REF!</definedName>
    <definedName name="ibank3" localSheetId="37">#REF!</definedName>
    <definedName name="ibank3" localSheetId="38">#REF!</definedName>
    <definedName name="ibank3" localSheetId="39">#REF!</definedName>
    <definedName name="ibank3" localSheetId="17">#REF!</definedName>
    <definedName name="ibank3" localSheetId="90">#REF!</definedName>
    <definedName name="ibank3" localSheetId="92">#REF!</definedName>
    <definedName name="ibank3" localSheetId="93">#REF!</definedName>
    <definedName name="ibank3">#REF!</definedName>
    <definedName name="IBCA" localSheetId="34">#REF!</definedName>
    <definedName name="IBCA" localSheetId="35">#REF!</definedName>
    <definedName name="IBCA" localSheetId="36">#REF!</definedName>
    <definedName name="IBCA" localSheetId="37">'[71]IBCA-MOODY´S'!$C$4</definedName>
    <definedName name="IBCA" localSheetId="38">'[71]IBCA-MOODY´S'!$C$4</definedName>
    <definedName name="IBCA" localSheetId="39">#REF!</definedName>
    <definedName name="IBCA" localSheetId="59">'[71]IBCA-MOODY´S'!$C$4</definedName>
    <definedName name="IBCA" localSheetId="63">#REF!</definedName>
    <definedName name="IBCA" localSheetId="64">#REF!</definedName>
    <definedName name="IBCA" localSheetId="66">#REF!</definedName>
    <definedName name="IBCA" localSheetId="67">#REF!</definedName>
    <definedName name="IBCA" localSheetId="90">#REF!</definedName>
    <definedName name="IBCA" localSheetId="94">#REF!</definedName>
    <definedName name="IBCA">'[71]IBCA-MOODY´S'!$C$4</definedName>
    <definedName name="Ibrd" localSheetId="34">#REF!</definedName>
    <definedName name="Ibrd" localSheetId="35">#REF!</definedName>
    <definedName name="Ibrd" localSheetId="36">#REF!</definedName>
    <definedName name="Ibrd" localSheetId="37">[61]CIRRs!$C$63</definedName>
    <definedName name="Ibrd" localSheetId="38">[61]CIRRs!$C$63</definedName>
    <definedName name="Ibrd" localSheetId="39">#REF!</definedName>
    <definedName name="Ibrd" localSheetId="59">[61]CIRRs!$C$63</definedName>
    <definedName name="Ibrd" localSheetId="63">#REF!</definedName>
    <definedName name="Ibrd" localSheetId="64">#REF!</definedName>
    <definedName name="Ibrd" localSheetId="66">#REF!</definedName>
    <definedName name="Ibrd" localSheetId="67">#REF!</definedName>
    <definedName name="Ibrd" localSheetId="90">#REF!</definedName>
    <definedName name="Ibrd" localSheetId="94">#REF!</definedName>
    <definedName name="Ibrd">[61]CIRRs!$C$63</definedName>
    <definedName name="Iceland_wt" localSheetId="34">#REF!</definedName>
    <definedName name="Iceland_wt" localSheetId="35">#REF!</definedName>
    <definedName name="Iceland_wt" localSheetId="36">#REF!</definedName>
    <definedName name="Iceland_wt" localSheetId="37">'[78]OECD wgt'!$B$21</definedName>
    <definedName name="Iceland_wt" localSheetId="38">'[78]OECD wgt'!$B$21</definedName>
    <definedName name="Iceland_wt" localSheetId="39">#REF!</definedName>
    <definedName name="Iceland_wt" localSheetId="59">'[78]OECD wgt'!$B$21</definedName>
    <definedName name="Iceland_wt" localSheetId="63">#REF!</definedName>
    <definedName name="Iceland_wt" localSheetId="64">#REF!</definedName>
    <definedName name="Iceland_wt" localSheetId="66">#REF!</definedName>
    <definedName name="Iceland_wt" localSheetId="67">#REF!</definedName>
    <definedName name="Iceland_wt" localSheetId="90">#REF!</definedName>
    <definedName name="Iceland_wt" localSheetId="94">#REF!</definedName>
    <definedName name="Iceland_wt">'[78]OECD wgt'!$B$21</definedName>
    <definedName name="IDA" localSheetId="34">#REF!</definedName>
    <definedName name="IDA" localSheetId="35">#REF!</definedName>
    <definedName name="IDA" localSheetId="36">#REF!</definedName>
    <definedName name="IDA" localSheetId="37">[61]CIRRs!$C$64</definedName>
    <definedName name="IDA" localSheetId="38">[61]CIRRs!$C$64</definedName>
    <definedName name="IDA" localSheetId="39">#REF!</definedName>
    <definedName name="IDA" localSheetId="59">[61]CIRRs!$C$64</definedName>
    <definedName name="IDA" localSheetId="63">#REF!</definedName>
    <definedName name="IDA" localSheetId="64">#REF!</definedName>
    <definedName name="IDA" localSheetId="66">#REF!</definedName>
    <definedName name="IDA" localSheetId="67">#REF!</definedName>
    <definedName name="IDA" localSheetId="90">#REF!</definedName>
    <definedName name="IDA" localSheetId="94">#REF!</definedName>
    <definedName name="IDA">[61]CIRRs!$C$64</definedName>
    <definedName name="IDA_assistance" localSheetId="34">#REF!</definedName>
    <definedName name="IDA_assistance" localSheetId="35">#REF!</definedName>
    <definedName name="IDA_assistance" localSheetId="36">#REF!</definedName>
    <definedName name="IDA_assistance" localSheetId="37">'[133]tab 14'!$B$6:$U$25</definedName>
    <definedName name="IDA_assistance" localSheetId="38">'[133]tab 14'!$B$6:$U$25</definedName>
    <definedName name="IDA_assistance" localSheetId="39">#REF!</definedName>
    <definedName name="IDA_assistance" localSheetId="59">'[133]tab 14'!$B$6:$U$25</definedName>
    <definedName name="IDA_assistance" localSheetId="63">#REF!</definedName>
    <definedName name="IDA_assistance" localSheetId="64">#REF!</definedName>
    <definedName name="IDA_assistance" localSheetId="66">#REF!</definedName>
    <definedName name="IDA_assistance" localSheetId="67">#REF!</definedName>
    <definedName name="IDA_assistance" localSheetId="90">#REF!</definedName>
    <definedName name="IDA_assistance" localSheetId="94">#REF!</definedName>
    <definedName name="IDA_assistance">'[133]tab 14'!$B$6:$U$25</definedName>
    <definedName name="IDAr" localSheetId="16">#REF!</definedName>
    <definedName name="IDAr" localSheetId="19">#REF!</definedName>
    <definedName name="IDAr" localSheetId="20">#REF!</definedName>
    <definedName name="IDAr" localSheetId="22">#REF!</definedName>
    <definedName name="IDAr" localSheetId="26">#REF!</definedName>
    <definedName name="IDAr" localSheetId="103">#REF!</definedName>
    <definedName name="IDAr" localSheetId="31">#REF!</definedName>
    <definedName name="IDAr" localSheetId="34">#REF!</definedName>
    <definedName name="IDAr" localSheetId="35">#REF!</definedName>
    <definedName name="IDAr" localSheetId="36">#REF!</definedName>
    <definedName name="IDAr" localSheetId="37">#REF!</definedName>
    <definedName name="IDAr" localSheetId="38">#REF!</definedName>
    <definedName name="IDAr" localSheetId="39">#REF!</definedName>
    <definedName name="IDAr" localSheetId="49">#REF!</definedName>
    <definedName name="IDAr" localSheetId="53">#REF!</definedName>
    <definedName name="IDAr" localSheetId="55">#REF!</definedName>
    <definedName name="IDAr" localSheetId="59">#REF!</definedName>
    <definedName name="IDAr" localSheetId="60">#REF!</definedName>
    <definedName name="IDAr" localSheetId="63">#REF!</definedName>
    <definedName name="IDAr" localSheetId="64">#REF!</definedName>
    <definedName name="IDAr" localSheetId="15">#REF!</definedName>
    <definedName name="IDAr" localSheetId="67">#REF!</definedName>
    <definedName name="IDAr" localSheetId="17">#REF!</definedName>
    <definedName name="IDAr" localSheetId="82">#REF!</definedName>
    <definedName name="IDAr" localSheetId="83">#REF!</definedName>
    <definedName name="IDAr" localSheetId="84">#REF!</definedName>
    <definedName name="IDAr" localSheetId="85">#REF!</definedName>
    <definedName name="IDAr" localSheetId="86">#REF!</definedName>
    <definedName name="IDAr" localSheetId="90">#REF!</definedName>
    <definedName name="IDAr" localSheetId="92">#REF!</definedName>
    <definedName name="IDAr" localSheetId="93">#REF!</definedName>
    <definedName name="IDAr" localSheetId="18">#REF!</definedName>
    <definedName name="IDAr" localSheetId="98">#REF!</definedName>
    <definedName name="IDAr" localSheetId="99">#REF!</definedName>
    <definedName name="IDAr" localSheetId="102">#REF!</definedName>
    <definedName name="IDAr" localSheetId="21">#REF!</definedName>
    <definedName name="IDAr" localSheetId="24">#REF!</definedName>
    <definedName name="IDAr" localSheetId="25">#REF!</definedName>
    <definedName name="IDAr">#REF!</definedName>
    <definedName name="IDB" localSheetId="16">#REF!</definedName>
    <definedName name="IDB" localSheetId="22">#REF!</definedName>
    <definedName name="IDB" localSheetId="26">#REF!</definedName>
    <definedName name="IDB" localSheetId="27">#REF!</definedName>
    <definedName name="IDB" localSheetId="31">#REF!</definedName>
    <definedName name="IDB" localSheetId="34">#REF!</definedName>
    <definedName name="IDB" localSheetId="35">#REF!</definedName>
    <definedName name="IDB" localSheetId="36">#REF!</definedName>
    <definedName name="IDB" localSheetId="37">#REF!</definedName>
    <definedName name="IDB" localSheetId="38">#REF!</definedName>
    <definedName name="IDB" localSheetId="39">#REF!</definedName>
    <definedName name="IDB" localSheetId="40">#REF!</definedName>
    <definedName name="IDB" localSheetId="41">#REF!</definedName>
    <definedName name="IDB" localSheetId="59">#REF!</definedName>
    <definedName name="IDB" localSheetId="60">#REF!</definedName>
    <definedName name="IDB" localSheetId="67">#REF!</definedName>
    <definedName name="IDB" localSheetId="17">#REF!</definedName>
    <definedName name="IDB" localSheetId="82">#REF!</definedName>
    <definedName name="IDB" localSheetId="83">#REF!</definedName>
    <definedName name="IDB" localSheetId="84">#REF!</definedName>
    <definedName name="IDB" localSheetId="85">#REF!</definedName>
    <definedName name="IDB" localSheetId="86">#REF!</definedName>
    <definedName name="IDB" localSheetId="87">#REF!</definedName>
    <definedName name="IDB" localSheetId="90">#REF!</definedName>
    <definedName name="IDB" localSheetId="92">#REF!</definedName>
    <definedName name="IDB" localSheetId="93">#REF!</definedName>
    <definedName name="IDB" localSheetId="98">#REF!</definedName>
    <definedName name="IDB" localSheetId="99">#REF!</definedName>
    <definedName name="IDB" localSheetId="25">#REF!</definedName>
    <definedName name="IDB">#REF!</definedName>
    <definedName name="IESS" localSheetId="16">#REF!</definedName>
    <definedName name="IESS" localSheetId="34">#REF!</definedName>
    <definedName name="IESS" localSheetId="35">#REF!</definedName>
    <definedName name="IESS" localSheetId="36">#REF!</definedName>
    <definedName name="IESS" localSheetId="37">#REF!</definedName>
    <definedName name="IESS" localSheetId="38">#REF!</definedName>
    <definedName name="IESS" localSheetId="39">#REF!</definedName>
    <definedName name="IESS" localSheetId="59">#REF!</definedName>
    <definedName name="IESS" localSheetId="17">#REF!</definedName>
    <definedName name="IESS" localSheetId="90">#REF!</definedName>
    <definedName name="IESS" localSheetId="92">#REF!</definedName>
    <definedName name="IESS" localSheetId="93">#REF!</definedName>
    <definedName name="IESS" localSheetId="98">#REF!</definedName>
    <definedName name="IESS">#REF!</definedName>
    <definedName name="Ifad" localSheetId="34">#REF!</definedName>
    <definedName name="Ifad" localSheetId="35">#REF!</definedName>
    <definedName name="Ifad" localSheetId="36">#REF!</definedName>
    <definedName name="Ifad" localSheetId="37">[61]CIRRs!$C$65</definedName>
    <definedName name="Ifad" localSheetId="38">[61]CIRRs!$C$65</definedName>
    <definedName name="Ifad" localSheetId="39">#REF!</definedName>
    <definedName name="Ifad" localSheetId="59">[61]CIRRs!$C$65</definedName>
    <definedName name="Ifad" localSheetId="63">#REF!</definedName>
    <definedName name="Ifad" localSheetId="64">#REF!</definedName>
    <definedName name="Ifad" localSheetId="66">#REF!</definedName>
    <definedName name="Ifad" localSheetId="67">#REF!</definedName>
    <definedName name="Ifad" localSheetId="90">#REF!</definedName>
    <definedName name="Ifad" localSheetId="94">#REF!</definedName>
    <definedName name="Ifad">[61]CIRRs!$C$65</definedName>
    <definedName name="IFSASSETS" localSheetId="16">#REF!</definedName>
    <definedName name="IFSASSETS" localSheetId="19">#REF!</definedName>
    <definedName name="IFSASSETS" localSheetId="20">#REF!</definedName>
    <definedName name="IFSASSETS" localSheetId="22">#REF!</definedName>
    <definedName name="IFSASSETS" localSheetId="23">#REF!</definedName>
    <definedName name="IFSASSETS" localSheetId="26">#REF!</definedName>
    <definedName name="IFSASSETS" localSheetId="31">#REF!</definedName>
    <definedName name="IFSASSETS" localSheetId="34">#REF!</definedName>
    <definedName name="IFSASSETS" localSheetId="35">#REF!</definedName>
    <definedName name="IFSASSETS" localSheetId="36">#REF!</definedName>
    <definedName name="IFSASSETS" localSheetId="37">#REF!</definedName>
    <definedName name="IFSASSETS" localSheetId="38">#REF!</definedName>
    <definedName name="IFSASSETS" localSheetId="39">#REF!</definedName>
    <definedName name="IFSASSETS" localSheetId="49">#REF!</definedName>
    <definedName name="IFSASSETS" localSheetId="53">#REF!</definedName>
    <definedName name="IFSASSETS" localSheetId="59">#REF!</definedName>
    <definedName name="IFSASSETS" localSheetId="60">#REF!</definedName>
    <definedName name="IFSASSETS" localSheetId="67">#REF!</definedName>
    <definedName name="IFSASSETS" localSheetId="17">#REF!</definedName>
    <definedName name="IFSASSETS" localSheetId="82">#REF!</definedName>
    <definedName name="IFSASSETS" localSheetId="83">#REF!</definedName>
    <definedName name="IFSASSETS" localSheetId="84">#REF!</definedName>
    <definedName name="IFSASSETS" localSheetId="85">#REF!</definedName>
    <definedName name="IFSASSETS" localSheetId="86">#REF!</definedName>
    <definedName name="IFSASSETS" localSheetId="90">#REF!</definedName>
    <definedName name="IFSASSETS" localSheetId="92">#REF!</definedName>
    <definedName name="IFSASSETS" localSheetId="93">#REF!</definedName>
    <definedName name="IFSASSETS" localSheetId="18">#REF!</definedName>
    <definedName name="IFSASSETS" localSheetId="98">#REF!</definedName>
    <definedName name="IFSASSETS" localSheetId="99">#REF!</definedName>
    <definedName name="IFSASSETS" localSheetId="21">#REF!</definedName>
    <definedName name="IFSASSETS" localSheetId="24">#REF!</definedName>
    <definedName name="IFSASSETS">#REF!</definedName>
    <definedName name="IFSLIABS" localSheetId="16">#REF!</definedName>
    <definedName name="IFSLIABS" localSheetId="22">#REF!</definedName>
    <definedName name="IFSLIABS" localSheetId="34">#REF!</definedName>
    <definedName name="IFSLIABS" localSheetId="35">#REF!</definedName>
    <definedName name="IFSLIABS" localSheetId="36">#REF!</definedName>
    <definedName name="IFSLIABS" localSheetId="37">#REF!</definedName>
    <definedName name="IFSLIABS" localSheetId="38">#REF!</definedName>
    <definedName name="IFSLIABS" localSheetId="39">#REF!</definedName>
    <definedName name="IFSLIABS" localSheetId="49">#REF!</definedName>
    <definedName name="IFSLIABS" localSheetId="53">#REF!</definedName>
    <definedName name="IFSLIABS" localSheetId="59">#REF!</definedName>
    <definedName name="IFSLIABS" localSheetId="67">#REF!</definedName>
    <definedName name="IFSLIABS" localSheetId="17">#REF!</definedName>
    <definedName name="IFSLIABS" localSheetId="82">#REF!</definedName>
    <definedName name="IFSLIABS" localSheetId="90">#REF!</definedName>
    <definedName name="IFSLIABS" localSheetId="92">#REF!</definedName>
    <definedName name="IFSLIABS" localSheetId="93">#REF!</definedName>
    <definedName name="IFSLIABS" localSheetId="98">#REF!</definedName>
    <definedName name="IFSLIABS" localSheetId="99">#REF!</definedName>
    <definedName name="IFSLIABS">#REF!</definedName>
    <definedName name="ii" localSheetId="16" hidden="1">{"Tab1",#N/A,FALSE,"P";"Tab2",#N/A,FALSE,"P"}</definedName>
    <definedName name="ii" localSheetId="19" hidden="1">{"Tab1",#N/A,FALSE,"P";"Tab2",#N/A,FALSE,"P"}</definedName>
    <definedName name="ii" localSheetId="20" hidden="1">{"Tab1",#N/A,FALSE,"P";"Tab2",#N/A,FALSE,"P"}</definedName>
    <definedName name="ii" localSheetId="22" hidden="1">{"Tab1",#N/A,FALSE,"P";"Tab2",#N/A,FALSE,"P"}</definedName>
    <definedName name="ii" localSheetId="23" hidden="1">{"Tab1",#N/A,FALSE,"P";"Tab2",#N/A,FALSE,"P"}</definedName>
    <definedName name="ii" localSheetId="26" hidden="1">{"Tab1",#N/A,FALSE,"P";"Tab2",#N/A,FALSE,"P"}</definedName>
    <definedName name="ii" localSheetId="27" hidden="1">{"Tab1",#N/A,FALSE,"P";"Tab2",#N/A,FALSE,"P"}</definedName>
    <definedName name="ii" localSheetId="103" hidden="1">{"Tab1",#N/A,FALSE,"P";"Tab2",#N/A,FALSE,"P"}</definedName>
    <definedName name="ii" localSheetId="29" hidden="1">{"Tab1",#N/A,FALSE,"P";"Tab2",#N/A,FALSE,"P"}</definedName>
    <definedName name="ii" localSheetId="28" hidden="1">{"Tab1",#N/A,FALSE,"P";"Tab2",#N/A,FALSE,"P"}</definedName>
    <definedName name="ii" localSheetId="31" hidden="1">{"Tab1",#N/A,FALSE,"P";"Tab2",#N/A,FALSE,"P"}</definedName>
    <definedName name="ii" localSheetId="34" hidden="1">{"Tab1",#N/A,FALSE,"P";"Tab2",#N/A,FALSE,"P"}</definedName>
    <definedName name="ii" localSheetId="35" hidden="1">{"Tab1",#N/A,FALSE,"P";"Tab2",#N/A,FALSE,"P"}</definedName>
    <definedName name="ii" localSheetId="36" hidden="1">{"Tab1",#N/A,FALSE,"P";"Tab2",#N/A,FALSE,"P"}</definedName>
    <definedName name="ii" localSheetId="37" hidden="1">{"Tab1",#N/A,FALSE,"P";"Tab2",#N/A,FALSE,"P"}</definedName>
    <definedName name="ii" localSheetId="38" hidden="1">{"Tab1",#N/A,FALSE,"P";"Tab2",#N/A,FALSE,"P"}</definedName>
    <definedName name="ii" localSheetId="39" hidden="1">{"Tab1",#N/A,FALSE,"P";"Tab2",#N/A,FALSE,"P"}</definedName>
    <definedName name="ii" localSheetId="2" hidden="1">{"Tab1",#N/A,FALSE,"P";"Tab2",#N/A,FALSE,"P"}</definedName>
    <definedName name="ii" localSheetId="40" hidden="1">{"Tab1",#N/A,FALSE,"P";"Tab2",#N/A,FALSE,"P"}</definedName>
    <definedName name="ii" localSheetId="41" hidden="1">{"Tab1",#N/A,FALSE,"P";"Tab2",#N/A,FALSE,"P"}</definedName>
    <definedName name="ii" localSheetId="42" hidden="1">{"Tab1",#N/A,FALSE,"P";"Tab2",#N/A,FALSE,"P"}</definedName>
    <definedName name="ii" localSheetId="43" hidden="1">{"Tab1",#N/A,FALSE,"P";"Tab2",#N/A,FALSE,"P"}</definedName>
    <definedName name="ii" localSheetId="44" hidden="1">{"Tab1",#N/A,FALSE,"P";"Tab2",#N/A,FALSE,"P"}</definedName>
    <definedName name="ii" localSheetId="59" hidden="1">{"Tab1",#N/A,FALSE,"P";"Tab2",#N/A,FALSE,"P"}</definedName>
    <definedName name="ii" localSheetId="60" hidden="1">{"Tab1",#N/A,FALSE,"P";"Tab2",#N/A,FALSE,"P"}</definedName>
    <definedName name="ii" localSheetId="63" hidden="1">{"Tab1",#N/A,FALSE,"P";"Tab2",#N/A,FALSE,"P"}</definedName>
    <definedName name="ii" localSheetId="64" hidden="1">{"Tab1",#N/A,FALSE,"P";"Tab2",#N/A,FALSE,"P"}</definedName>
    <definedName name="ii" localSheetId="15" hidden="1">{"Tab1",#N/A,FALSE,"P";"Tab2",#N/A,FALSE,"P"}</definedName>
    <definedName name="ii" localSheetId="66" hidden="1">{"Tab1",#N/A,FALSE,"P";"Tab2",#N/A,FALSE,"P"}</definedName>
    <definedName name="ii" localSheetId="67" hidden="1">{"Tab1",#N/A,FALSE,"P";"Tab2",#N/A,FALSE,"P"}</definedName>
    <definedName name="ii" localSheetId="17" hidden="1">{"Tab1",#N/A,FALSE,"P";"Tab2",#N/A,FALSE,"P"}</definedName>
    <definedName name="ii" localSheetId="82" hidden="1">{"Tab1",#N/A,FALSE,"P";"Tab2",#N/A,FALSE,"P"}</definedName>
    <definedName name="ii" localSheetId="83" hidden="1">{"Tab1",#N/A,FALSE,"P";"Tab2",#N/A,FALSE,"P"}</definedName>
    <definedName name="ii" localSheetId="84" hidden="1">{"Tab1",#N/A,FALSE,"P";"Tab2",#N/A,FALSE,"P"}</definedName>
    <definedName name="ii" localSheetId="85" hidden="1">{"Tab1",#N/A,FALSE,"P";"Tab2",#N/A,FALSE,"P"}</definedName>
    <definedName name="ii" localSheetId="86" hidden="1">{"Tab1",#N/A,FALSE,"P";"Tab2",#N/A,FALSE,"P"}</definedName>
    <definedName name="ii" localSheetId="87" hidden="1">{"Tab1",#N/A,FALSE,"P";"Tab2",#N/A,FALSE,"P"}</definedName>
    <definedName name="ii" localSheetId="90" hidden="1">{"Tab1",#N/A,FALSE,"P";"Tab2",#N/A,FALSE,"P"}</definedName>
    <definedName name="ii" localSheetId="92" hidden="1">{"Tab1",#N/A,FALSE,"P";"Tab2",#N/A,FALSE,"P"}</definedName>
    <definedName name="ii" localSheetId="93" hidden="1">{"Tab1",#N/A,FALSE,"P";"Tab2",#N/A,FALSE,"P"}</definedName>
    <definedName name="ii" localSheetId="18" hidden="1">{"Tab1",#N/A,FALSE,"P";"Tab2",#N/A,FALSE,"P"}</definedName>
    <definedName name="ii" localSheetId="94" hidden="1">{"Tab1",#N/A,FALSE,"P";"Tab2",#N/A,FALSE,"P"}</definedName>
    <definedName name="ii" localSheetId="95" hidden="1">{"Tab1",#N/A,FALSE,"P";"Tab2",#N/A,FALSE,"P"}</definedName>
    <definedName name="ii" localSheetId="98" hidden="1">{"Tab1",#N/A,FALSE,"P";"Tab2",#N/A,FALSE,"P"}</definedName>
    <definedName name="ii" localSheetId="99" hidden="1">{"Tab1",#N/A,FALSE,"P";"Tab2",#N/A,FALSE,"P"}</definedName>
    <definedName name="ii" localSheetId="101" hidden="1">{"Tab1",#N/A,FALSE,"P";"Tab2",#N/A,FALSE,"P"}</definedName>
    <definedName name="ii" localSheetId="102" hidden="1">{"Tab1",#N/A,FALSE,"P";"Tab2",#N/A,FALSE,"P"}</definedName>
    <definedName name="ii" localSheetId="21" hidden="1">{"Tab1",#N/A,FALSE,"P";"Tab2",#N/A,FALSE,"P"}</definedName>
    <definedName name="ii" localSheetId="24" hidden="1">{"Tab1",#N/A,FALSE,"P";"Tab2",#N/A,FALSE,"P"}</definedName>
    <definedName name="ii" localSheetId="25" hidden="1">{"Tab1",#N/A,FALSE,"P";"Tab2",#N/A,FALSE,"P"}</definedName>
    <definedName name="ii" localSheetId="96" hidden="1">{"Tab1",#N/A,FALSE,"P";"Tab2",#N/A,FALSE,"P"}</definedName>
    <definedName name="ii" localSheetId="97" hidden="1">{"Tab1",#N/A,FALSE,"P";"Tab2",#N/A,FALSE,"P"}</definedName>
    <definedName name="ii" hidden="1">{"Tab1",#N/A,FALSE,"P";"Tab2",#N/A,FALSE,"P"}</definedName>
    <definedName name="iii" localSheetId="16" hidden="1">{"Riqfin97",#N/A,FALSE,"Tran";"Riqfinpro",#N/A,FALSE,"Tran"}</definedName>
    <definedName name="iii" localSheetId="19" hidden="1">{"Riqfin97",#N/A,FALSE,"Tran";"Riqfinpro",#N/A,FALSE,"Tran"}</definedName>
    <definedName name="iii" localSheetId="20" hidden="1">{"Riqfin97",#N/A,FALSE,"Tran";"Riqfinpro",#N/A,FALSE,"Tran"}</definedName>
    <definedName name="iii" localSheetId="22" hidden="1">{"Riqfin97",#N/A,FALSE,"Tran";"Riqfinpro",#N/A,FALSE,"Tran"}</definedName>
    <definedName name="iii" localSheetId="23" hidden="1">{"Riqfin97",#N/A,FALSE,"Tran";"Riqfinpro",#N/A,FALSE,"Tran"}</definedName>
    <definedName name="iii" localSheetId="26" hidden="1">{"Riqfin97",#N/A,FALSE,"Tran";"Riqfinpro",#N/A,FALSE,"Tran"}</definedName>
    <definedName name="iii" localSheetId="27" hidden="1">{"Riqfin97",#N/A,FALSE,"Tran";"Riqfinpro",#N/A,FALSE,"Tran"}</definedName>
    <definedName name="iii" localSheetId="103" hidden="1">{"Riqfin97",#N/A,FALSE,"Tran";"Riqfinpro",#N/A,FALSE,"Tran"}</definedName>
    <definedName name="iii" localSheetId="29" hidden="1">{"Riqfin97",#N/A,FALSE,"Tran";"Riqfinpro",#N/A,FALSE,"Tran"}</definedName>
    <definedName name="iii" localSheetId="28" hidden="1">{"Riqfin97",#N/A,FALSE,"Tran";"Riqfinpro",#N/A,FALSE,"Tran"}</definedName>
    <definedName name="iii" localSheetId="31" hidden="1">{"Riqfin97",#N/A,FALSE,"Tran";"Riqfinpro",#N/A,FALSE,"Tran"}</definedName>
    <definedName name="iii" localSheetId="34" hidden="1">{"Riqfin97",#N/A,FALSE,"Tran";"Riqfinpro",#N/A,FALSE,"Tran"}</definedName>
    <definedName name="iii" localSheetId="35" hidden="1">{"Riqfin97",#N/A,FALSE,"Tran";"Riqfinpro",#N/A,FALSE,"Tran"}</definedName>
    <definedName name="iii" localSheetId="36" hidden="1">{"Riqfin97",#N/A,FALSE,"Tran";"Riqfinpro",#N/A,FALSE,"Tran"}</definedName>
    <definedName name="iii" localSheetId="37" hidden="1">{"Riqfin97",#N/A,FALSE,"Tran";"Riqfinpro",#N/A,FALSE,"Tran"}</definedName>
    <definedName name="iii" localSheetId="38" hidden="1">{"Riqfin97",#N/A,FALSE,"Tran";"Riqfinpro",#N/A,FALSE,"Tran"}</definedName>
    <definedName name="iii" localSheetId="39" hidden="1">{"Riqfin97",#N/A,FALSE,"Tran";"Riqfinpro",#N/A,FALSE,"Tran"}</definedName>
    <definedName name="iii" localSheetId="2" hidden="1">{"Riqfin97",#N/A,FALSE,"Tran";"Riqfinpro",#N/A,FALSE,"Tran"}</definedName>
    <definedName name="iii" localSheetId="40" hidden="1">{"Riqfin97",#N/A,FALSE,"Tran";"Riqfinpro",#N/A,FALSE,"Tran"}</definedName>
    <definedName name="iii" localSheetId="41" hidden="1">{"Riqfin97",#N/A,FALSE,"Tran";"Riqfinpro",#N/A,FALSE,"Tran"}</definedName>
    <definedName name="iii" localSheetId="42" hidden="1">{"Riqfin97",#N/A,FALSE,"Tran";"Riqfinpro",#N/A,FALSE,"Tran"}</definedName>
    <definedName name="iii" localSheetId="43" hidden="1">{"Riqfin97",#N/A,FALSE,"Tran";"Riqfinpro",#N/A,FALSE,"Tran"}</definedName>
    <definedName name="iii" localSheetId="44" hidden="1">{"Riqfin97",#N/A,FALSE,"Tran";"Riqfinpro",#N/A,FALSE,"Tran"}</definedName>
    <definedName name="iii" localSheetId="59" hidden="1">{"Riqfin97",#N/A,FALSE,"Tran";"Riqfinpro",#N/A,FALSE,"Tran"}</definedName>
    <definedName name="iii" localSheetId="60" hidden="1">{"Riqfin97",#N/A,FALSE,"Tran";"Riqfinpro",#N/A,FALSE,"Tran"}</definedName>
    <definedName name="iii" localSheetId="63" hidden="1">{"Riqfin97",#N/A,FALSE,"Tran";"Riqfinpro",#N/A,FALSE,"Tran"}</definedName>
    <definedName name="iii" localSheetId="64" hidden="1">{"Riqfin97",#N/A,FALSE,"Tran";"Riqfinpro",#N/A,FALSE,"Tran"}</definedName>
    <definedName name="iii" localSheetId="15" hidden="1">{"Riqfin97",#N/A,FALSE,"Tran";"Riqfinpro",#N/A,FALSE,"Tran"}</definedName>
    <definedName name="iii" localSheetId="66" hidden="1">{"Riqfin97",#N/A,FALSE,"Tran";"Riqfinpro",#N/A,FALSE,"Tran"}</definedName>
    <definedName name="iii" localSheetId="67" hidden="1">{"Riqfin97",#N/A,FALSE,"Tran";"Riqfinpro",#N/A,FALSE,"Tran"}</definedName>
    <definedName name="iii" localSheetId="17" hidden="1">{"Riqfin97",#N/A,FALSE,"Tran";"Riqfinpro",#N/A,FALSE,"Tran"}</definedName>
    <definedName name="iii" localSheetId="82" hidden="1">{"Riqfin97",#N/A,FALSE,"Tran";"Riqfinpro",#N/A,FALSE,"Tran"}</definedName>
    <definedName name="iii" localSheetId="83" hidden="1">{"Riqfin97",#N/A,FALSE,"Tran";"Riqfinpro",#N/A,FALSE,"Tran"}</definedName>
    <definedName name="iii" localSheetId="84" hidden="1">{"Riqfin97",#N/A,FALSE,"Tran";"Riqfinpro",#N/A,FALSE,"Tran"}</definedName>
    <definedName name="iii" localSheetId="85" hidden="1">{"Riqfin97",#N/A,FALSE,"Tran";"Riqfinpro",#N/A,FALSE,"Tran"}</definedName>
    <definedName name="iii" localSheetId="86" hidden="1">{"Riqfin97",#N/A,FALSE,"Tran";"Riqfinpro",#N/A,FALSE,"Tran"}</definedName>
    <definedName name="iii" localSheetId="87" hidden="1">{"Riqfin97",#N/A,FALSE,"Tran";"Riqfinpro",#N/A,FALSE,"Tran"}</definedName>
    <definedName name="iii" localSheetId="90" hidden="1">{"Riqfin97",#N/A,FALSE,"Tran";"Riqfinpro",#N/A,FALSE,"Tran"}</definedName>
    <definedName name="iii" localSheetId="92" hidden="1">{"Riqfin97",#N/A,FALSE,"Tran";"Riqfinpro",#N/A,FALSE,"Tran"}</definedName>
    <definedName name="iii" localSheetId="93" hidden="1">{"Riqfin97",#N/A,FALSE,"Tran";"Riqfinpro",#N/A,FALSE,"Tran"}</definedName>
    <definedName name="iii" localSheetId="18" hidden="1">{"Riqfin97",#N/A,FALSE,"Tran";"Riqfinpro",#N/A,FALSE,"Tran"}</definedName>
    <definedName name="iii" localSheetId="94" hidden="1">{"Riqfin97",#N/A,FALSE,"Tran";"Riqfinpro",#N/A,FALSE,"Tran"}</definedName>
    <definedName name="iii" localSheetId="95" hidden="1">{"Riqfin97",#N/A,FALSE,"Tran";"Riqfinpro",#N/A,FALSE,"Tran"}</definedName>
    <definedName name="iii" localSheetId="98" hidden="1">{"Riqfin97",#N/A,FALSE,"Tran";"Riqfinpro",#N/A,FALSE,"Tran"}</definedName>
    <definedName name="iii" localSheetId="99" hidden="1">{"Riqfin97",#N/A,FALSE,"Tran";"Riqfinpro",#N/A,FALSE,"Tran"}</definedName>
    <definedName name="iii" localSheetId="101" hidden="1">{"Riqfin97",#N/A,FALSE,"Tran";"Riqfinpro",#N/A,FALSE,"Tran"}</definedName>
    <definedName name="iii" localSheetId="102" hidden="1">{"Riqfin97",#N/A,FALSE,"Tran";"Riqfinpro",#N/A,FALSE,"Tran"}</definedName>
    <definedName name="iii" localSheetId="21" hidden="1">{"Riqfin97",#N/A,FALSE,"Tran";"Riqfinpro",#N/A,FALSE,"Tran"}</definedName>
    <definedName name="iii" localSheetId="24" hidden="1">{"Riqfin97",#N/A,FALSE,"Tran";"Riqfinpro",#N/A,FALSE,"Tran"}</definedName>
    <definedName name="iii" localSheetId="25" hidden="1">{"Riqfin97",#N/A,FALSE,"Tran";"Riqfinpro",#N/A,FALSE,"Tran"}</definedName>
    <definedName name="iii" localSheetId="96" hidden="1">{"Riqfin97",#N/A,FALSE,"Tran";"Riqfinpro",#N/A,FALSE,"Tran"}</definedName>
    <definedName name="iii" localSheetId="97" hidden="1">{"Riqfin97",#N/A,FALSE,"Tran";"Riqfinpro",#N/A,FALSE,"Tran"}</definedName>
    <definedName name="iii" hidden="1">{"Riqfin97",#N/A,FALSE,"Tran";"Riqfinpro",#N/A,FALSE,"Tran"}</definedName>
    <definedName name="iiiiiiiiiii" localSheetId="16" hidden="1">#REF!</definedName>
    <definedName name="iiiiiiiiiii" localSheetId="19" hidden="1">#REF!</definedName>
    <definedName name="iiiiiiiiiii" localSheetId="20" hidden="1">#REF!</definedName>
    <definedName name="iiiiiiiiiii" localSheetId="22" hidden="1">#REF!</definedName>
    <definedName name="iiiiiiiiiii" localSheetId="26" hidden="1">#REF!</definedName>
    <definedName name="iiiiiiiiiii" localSheetId="27" hidden="1">#REF!</definedName>
    <definedName name="iiiiiiiiiii" localSheetId="103" hidden="1">#REF!</definedName>
    <definedName name="iiiiiiiiiii" localSheetId="31" hidden="1">#REF!</definedName>
    <definedName name="iiiiiiiiiii" localSheetId="34" hidden="1">#REF!</definedName>
    <definedName name="iiiiiiiiiii" localSheetId="35" hidden="1">#REF!</definedName>
    <definedName name="iiiiiiiiiii" localSheetId="36" hidden="1">#REF!</definedName>
    <definedName name="iiiiiiiiiii" localSheetId="37" hidden="1">#REF!</definedName>
    <definedName name="iiiiiiiiiii" localSheetId="38" hidden="1">#REF!</definedName>
    <definedName name="iiiiiiiiiii" localSheetId="39" hidden="1">#REF!</definedName>
    <definedName name="iiiiiiiiiii" localSheetId="40" hidden="1">#REF!</definedName>
    <definedName name="iiiiiiiiiii" localSheetId="41" hidden="1">#REF!</definedName>
    <definedName name="iiiiiiiiiii" localSheetId="59" hidden="1">#REF!</definedName>
    <definedName name="iiiiiiiiiii" localSheetId="60" hidden="1">#REF!</definedName>
    <definedName name="iiiiiiiiiii" localSheetId="63" hidden="1">#REF!</definedName>
    <definedName name="iiiiiiiiiii" localSheetId="64" hidden="1">#REF!</definedName>
    <definedName name="iiiiiiiiiii" localSheetId="15" hidden="1">#REF!</definedName>
    <definedName name="iiiiiiiiiii" localSheetId="67" hidden="1">#REF!</definedName>
    <definedName name="iiiiiiiiiii" localSheetId="17" hidden="1">#REF!</definedName>
    <definedName name="iiiiiiiiiii" localSheetId="82" hidden="1">#REF!</definedName>
    <definedName name="iiiiiiiiiii" localSheetId="83" hidden="1">#REF!</definedName>
    <definedName name="iiiiiiiiiii" localSheetId="84" hidden="1">#REF!</definedName>
    <definedName name="iiiiiiiiiii" localSheetId="85" hidden="1">#REF!</definedName>
    <definedName name="iiiiiiiiiii" localSheetId="86" hidden="1">#REF!</definedName>
    <definedName name="iiiiiiiiiii" localSheetId="87" hidden="1">#REF!</definedName>
    <definedName name="iiiiiiiiiii" localSheetId="90" hidden="1">#REF!</definedName>
    <definedName name="iiiiiiiiiii" localSheetId="92" hidden="1">#REF!</definedName>
    <definedName name="iiiiiiiiiii" localSheetId="93" hidden="1">#REF!</definedName>
    <definedName name="iiiiiiiiiii" localSheetId="18" hidden="1">#REF!</definedName>
    <definedName name="iiiiiiiiiii" localSheetId="98" hidden="1">#REF!</definedName>
    <definedName name="iiiiiiiiiii" localSheetId="99" hidden="1">#REF!</definedName>
    <definedName name="iiiiiiiiiii" localSheetId="102" hidden="1">#REF!</definedName>
    <definedName name="iiiiiiiiiii" localSheetId="21" hidden="1">#REF!</definedName>
    <definedName name="iiiiiiiiiii" localSheetId="24" hidden="1">#REF!</definedName>
    <definedName name="iiiiiiiiiii" localSheetId="25" hidden="1">#REF!</definedName>
    <definedName name="iiiiiiiiiii" hidden="1">#REF!</definedName>
    <definedName name="iiiiiiiiiiii" localSheetId="16" hidden="1">'[104]Fax a enviar'!#REF!</definedName>
    <definedName name="iiiiiiiiiiii" localSheetId="19" hidden="1">'[104]Fax a enviar'!#REF!</definedName>
    <definedName name="iiiiiiiiiiii" localSheetId="20" hidden="1">'[104]Fax a enviar'!#REF!</definedName>
    <definedName name="iiiiiiiiiiii" localSheetId="22" hidden="1">'[104]Fax a enviar'!#REF!</definedName>
    <definedName name="iiiiiiiiiiii" localSheetId="26" hidden="1">#REF!</definedName>
    <definedName name="iiiiiiiiiiii" localSheetId="103" hidden="1">'[104]Fax a enviar'!#REF!</definedName>
    <definedName name="iiiiiiiiiiii" localSheetId="31" hidden="1">'[104]Fax a enviar'!#REF!</definedName>
    <definedName name="iiiiiiiiiiii" localSheetId="34" hidden="1">#REF!</definedName>
    <definedName name="iiiiiiiiiiii" localSheetId="35" hidden="1">'[104]Fax a enviar'!#REF!</definedName>
    <definedName name="iiiiiiiiiiii" localSheetId="36" hidden="1">'[104]Fax a enviar'!#REF!</definedName>
    <definedName name="iiiiiiiiiiii" localSheetId="37" hidden="1">'[104]Fax a enviar'!#REF!</definedName>
    <definedName name="iiiiiiiiiiii" localSheetId="38" hidden="1">'[104]Fax a enviar'!#REF!</definedName>
    <definedName name="iiiiiiiiiiii" localSheetId="39" hidden="1">#REF!</definedName>
    <definedName name="iiiiiiiiiiii" localSheetId="40" hidden="1">#REF!</definedName>
    <definedName name="iiiiiiiiiiii" localSheetId="41" hidden="1">#REF!</definedName>
    <definedName name="iiiiiiiiiiii" localSheetId="59" hidden="1">'[104]Fax a enviar'!#REF!</definedName>
    <definedName name="iiiiiiiiiiii" localSheetId="60" hidden="1">'[104]Fax a enviar'!#REF!</definedName>
    <definedName name="iiiiiiiiiiii" localSheetId="63" hidden="1">'[104]Fax a enviar'!#REF!</definedName>
    <definedName name="iiiiiiiiiiii" localSheetId="64" hidden="1">#REF!</definedName>
    <definedName name="iiiiiiiiiiii" localSheetId="15" hidden="1">'[104]Fax a enviar'!#REF!</definedName>
    <definedName name="iiiiiiiiiiii" localSheetId="66" hidden="1">#REF!</definedName>
    <definedName name="iiiiiiiiiiii" localSheetId="67" hidden="1">'[104]Fax a enviar'!#REF!</definedName>
    <definedName name="iiiiiiiiiiii" localSheetId="17" hidden="1">'[104]Fax a enviar'!#REF!</definedName>
    <definedName name="iiiiiiiiiiii" localSheetId="83" hidden="1">'[104]Fax a enviar'!#REF!</definedName>
    <definedName name="iiiiiiiiiiii" localSheetId="84" hidden="1">'[104]Fax a enviar'!#REF!</definedName>
    <definedName name="iiiiiiiiiiii" localSheetId="85" hidden="1">'[104]Fax a enviar'!#REF!</definedName>
    <definedName name="iiiiiiiiiiii" localSheetId="86" hidden="1">'[104]Fax a enviar'!#REF!</definedName>
    <definedName name="iiiiiiiiiiii" localSheetId="87" hidden="1">'[104]Fax a enviar'!#REF!</definedName>
    <definedName name="iiiiiiiiiiii" localSheetId="90" hidden="1">'[104]Fax a enviar'!#REF!</definedName>
    <definedName name="iiiiiiiiiiii" localSheetId="92" hidden="1">'[104]Fax a enviar'!#REF!</definedName>
    <definedName name="iiiiiiiiiiii" localSheetId="93" hidden="1">'[104]Fax a enviar'!#REF!</definedName>
    <definedName name="iiiiiiiiiiii" localSheetId="18" hidden="1">'[104]Fax a enviar'!#REF!</definedName>
    <definedName name="iiiiiiiiiiii" localSheetId="94" hidden="1">#REF!</definedName>
    <definedName name="iiiiiiiiiiii" localSheetId="98" hidden="1">'[104]Fax a enviar'!#REF!</definedName>
    <definedName name="iiiiiiiiiiii" localSheetId="99" hidden="1">'[104]Fax a enviar'!#REF!</definedName>
    <definedName name="iiiiiiiiiiii" localSheetId="102" hidden="1">'[104]Fax a enviar'!#REF!</definedName>
    <definedName name="iiiiiiiiiiii" localSheetId="21" hidden="1">'[104]Fax a enviar'!#REF!</definedName>
    <definedName name="iiiiiiiiiiii" localSheetId="24" hidden="1">'[104]Fax a enviar'!#REF!</definedName>
    <definedName name="iiiiiiiiiiii" localSheetId="25" hidden="1">#REF!</definedName>
    <definedName name="iiiiiiiiiiii" hidden="1">'[104]Fax a enviar'!#REF!</definedName>
    <definedName name="iiiiiiiiiiiiiiiii" localSheetId="16" hidden="1">'[104]Fax a enviar'!#REF!</definedName>
    <definedName name="iiiiiiiiiiiiiiiii" localSheetId="19" hidden="1">'[104]Fax a enviar'!#REF!</definedName>
    <definedName name="iiiiiiiiiiiiiiiii" localSheetId="20" hidden="1">'[104]Fax a enviar'!#REF!</definedName>
    <definedName name="iiiiiiiiiiiiiiiii" localSheetId="22" hidden="1">'[104]Fax a enviar'!#REF!</definedName>
    <definedName name="iiiiiiiiiiiiiiiii" localSheetId="26" hidden="1">#REF!</definedName>
    <definedName name="iiiiiiiiiiiiiiiii" localSheetId="103" hidden="1">'[104]Fax a enviar'!#REF!</definedName>
    <definedName name="iiiiiiiiiiiiiiiii" localSheetId="31" hidden="1">'[104]Fax a enviar'!#REF!</definedName>
    <definedName name="iiiiiiiiiiiiiiiii" localSheetId="34" hidden="1">#REF!</definedName>
    <definedName name="iiiiiiiiiiiiiiiii" localSheetId="35" hidden="1">'[104]Fax a enviar'!#REF!</definedName>
    <definedName name="iiiiiiiiiiiiiiiii" localSheetId="36" hidden="1">'[104]Fax a enviar'!#REF!</definedName>
    <definedName name="iiiiiiiiiiiiiiiii" localSheetId="37" hidden="1">'[104]Fax a enviar'!#REF!</definedName>
    <definedName name="iiiiiiiiiiiiiiiii" localSheetId="38" hidden="1">'[104]Fax a enviar'!#REF!</definedName>
    <definedName name="iiiiiiiiiiiiiiiii" localSheetId="39" hidden="1">#REF!</definedName>
    <definedName name="iiiiiiiiiiiiiiiii" localSheetId="40" hidden="1">#REF!</definedName>
    <definedName name="iiiiiiiiiiiiiiiii" localSheetId="41" hidden="1">#REF!</definedName>
    <definedName name="iiiiiiiiiiiiiiiii" localSheetId="59" hidden="1">'[104]Fax a enviar'!#REF!</definedName>
    <definedName name="iiiiiiiiiiiiiiiii" localSheetId="60" hidden="1">'[104]Fax a enviar'!#REF!</definedName>
    <definedName name="iiiiiiiiiiiiiiiii" localSheetId="63" hidden="1">'[104]Fax a enviar'!#REF!</definedName>
    <definedName name="iiiiiiiiiiiiiiiii" localSheetId="64" hidden="1">#REF!</definedName>
    <definedName name="iiiiiiiiiiiiiiiii" localSheetId="15" hidden="1">'[104]Fax a enviar'!#REF!</definedName>
    <definedName name="iiiiiiiiiiiiiiiii" localSheetId="66" hidden="1">#REF!</definedName>
    <definedName name="iiiiiiiiiiiiiiiii" localSheetId="67" hidden="1">'[104]Fax a enviar'!#REF!</definedName>
    <definedName name="iiiiiiiiiiiiiiiii" localSheetId="17" hidden="1">'[104]Fax a enviar'!#REF!</definedName>
    <definedName name="iiiiiiiiiiiiiiiii" localSheetId="83" hidden="1">'[104]Fax a enviar'!#REF!</definedName>
    <definedName name="iiiiiiiiiiiiiiiii" localSheetId="84" hidden="1">'[104]Fax a enviar'!#REF!</definedName>
    <definedName name="iiiiiiiiiiiiiiiii" localSheetId="85" hidden="1">'[104]Fax a enviar'!#REF!</definedName>
    <definedName name="iiiiiiiiiiiiiiiii" localSheetId="86" hidden="1">'[104]Fax a enviar'!#REF!</definedName>
    <definedName name="iiiiiiiiiiiiiiiii" localSheetId="87" hidden="1">'[104]Fax a enviar'!#REF!</definedName>
    <definedName name="iiiiiiiiiiiiiiiii" localSheetId="90" hidden="1">'[104]Fax a enviar'!#REF!</definedName>
    <definedName name="iiiiiiiiiiiiiiiii" localSheetId="92" hidden="1">'[104]Fax a enviar'!#REF!</definedName>
    <definedName name="iiiiiiiiiiiiiiiii" localSheetId="93" hidden="1">'[104]Fax a enviar'!#REF!</definedName>
    <definedName name="iiiiiiiiiiiiiiiii" localSheetId="18" hidden="1">'[104]Fax a enviar'!#REF!</definedName>
    <definedName name="iiiiiiiiiiiiiiiii" localSheetId="94" hidden="1">#REF!</definedName>
    <definedName name="iiiiiiiiiiiiiiiii" localSheetId="98" hidden="1">'[104]Fax a enviar'!#REF!</definedName>
    <definedName name="iiiiiiiiiiiiiiiii" localSheetId="99" hidden="1">'[104]Fax a enviar'!#REF!</definedName>
    <definedName name="iiiiiiiiiiiiiiiii" localSheetId="102" hidden="1">'[104]Fax a enviar'!#REF!</definedName>
    <definedName name="iiiiiiiiiiiiiiiii" localSheetId="21" hidden="1">'[104]Fax a enviar'!#REF!</definedName>
    <definedName name="iiiiiiiiiiiiiiiii" localSheetId="24" hidden="1">'[104]Fax a enviar'!#REF!</definedName>
    <definedName name="iiiiiiiiiiiiiiiii" localSheetId="25" hidden="1">#REF!</definedName>
    <definedName name="iiiiiiiiiiiiiiiii" hidden="1">'[104]Fax a enviar'!#REF!</definedName>
    <definedName name="iiiiiiiiiiiiiiiiiiiiiiiiii" localSheetId="16" hidden="1">#REF!</definedName>
    <definedName name="iiiiiiiiiiiiiiiiiiiiiiiiii" localSheetId="19" hidden="1">#REF!</definedName>
    <definedName name="iiiiiiiiiiiiiiiiiiiiiiiiii" localSheetId="20" hidden="1">#REF!</definedName>
    <definedName name="iiiiiiiiiiiiiiiiiiiiiiiiii" localSheetId="22" hidden="1">#REF!</definedName>
    <definedName name="iiiiiiiiiiiiiiiiiiiiiiiiii" localSheetId="26" hidden="1">#REF!</definedName>
    <definedName name="iiiiiiiiiiiiiiiiiiiiiiiiii" localSheetId="27" hidden="1">#REF!</definedName>
    <definedName name="iiiiiiiiiiiiiiiiiiiiiiiiii" localSheetId="103" hidden="1">#REF!</definedName>
    <definedName name="iiiiiiiiiiiiiiiiiiiiiiiiii" localSheetId="31" hidden="1">#REF!</definedName>
    <definedName name="iiiiiiiiiiiiiiiiiiiiiiiiii" localSheetId="34" hidden="1">#REF!</definedName>
    <definedName name="iiiiiiiiiiiiiiiiiiiiiiiiii" localSheetId="35" hidden="1">#REF!</definedName>
    <definedName name="iiiiiiiiiiiiiiiiiiiiiiiiii" localSheetId="36" hidden="1">#REF!</definedName>
    <definedName name="iiiiiiiiiiiiiiiiiiiiiiiiii" localSheetId="37" hidden="1">#REF!</definedName>
    <definedName name="iiiiiiiiiiiiiiiiiiiiiiiiii" localSheetId="38" hidden="1">#REF!</definedName>
    <definedName name="iiiiiiiiiiiiiiiiiiiiiiiiii" localSheetId="39" hidden="1">#REF!</definedName>
    <definedName name="iiiiiiiiiiiiiiiiiiiiiiiiii" localSheetId="40" hidden="1">#REF!</definedName>
    <definedName name="iiiiiiiiiiiiiiiiiiiiiiiiii" localSheetId="41" hidden="1">#REF!</definedName>
    <definedName name="iiiiiiiiiiiiiiiiiiiiiiiiii" localSheetId="59" hidden="1">#REF!</definedName>
    <definedName name="iiiiiiiiiiiiiiiiiiiiiiiiii" localSheetId="60" hidden="1">#REF!</definedName>
    <definedName name="iiiiiiiiiiiiiiiiiiiiiiiiii" localSheetId="63" hidden="1">#REF!</definedName>
    <definedName name="iiiiiiiiiiiiiiiiiiiiiiiiii" localSheetId="64" hidden="1">#REF!</definedName>
    <definedName name="iiiiiiiiiiiiiiiiiiiiiiiiii" localSheetId="15" hidden="1">#REF!</definedName>
    <definedName name="iiiiiiiiiiiiiiiiiiiiiiiiii" localSheetId="67" hidden="1">#REF!</definedName>
    <definedName name="iiiiiiiiiiiiiiiiiiiiiiiiii" localSheetId="17" hidden="1">#REF!</definedName>
    <definedName name="iiiiiiiiiiiiiiiiiiiiiiiiii" localSheetId="82" hidden="1">#REF!</definedName>
    <definedName name="iiiiiiiiiiiiiiiiiiiiiiiiii" localSheetId="83" hidden="1">#REF!</definedName>
    <definedName name="iiiiiiiiiiiiiiiiiiiiiiiiii" localSheetId="84" hidden="1">#REF!</definedName>
    <definedName name="iiiiiiiiiiiiiiiiiiiiiiiiii" localSheetId="85" hidden="1">#REF!</definedName>
    <definedName name="iiiiiiiiiiiiiiiiiiiiiiiiii" localSheetId="86" hidden="1">#REF!</definedName>
    <definedName name="iiiiiiiiiiiiiiiiiiiiiiiiii" localSheetId="87" hidden="1">#REF!</definedName>
    <definedName name="iiiiiiiiiiiiiiiiiiiiiiiiii" localSheetId="90" hidden="1">#REF!</definedName>
    <definedName name="iiiiiiiiiiiiiiiiiiiiiiiiii" localSheetId="92" hidden="1">#REF!</definedName>
    <definedName name="iiiiiiiiiiiiiiiiiiiiiiiiii" localSheetId="93" hidden="1">#REF!</definedName>
    <definedName name="iiiiiiiiiiiiiiiiiiiiiiiiii" localSheetId="18" hidden="1">#REF!</definedName>
    <definedName name="iiiiiiiiiiiiiiiiiiiiiiiiii" localSheetId="98" hidden="1">#REF!</definedName>
    <definedName name="iiiiiiiiiiiiiiiiiiiiiiiiii" localSheetId="99" hidden="1">#REF!</definedName>
    <definedName name="iiiiiiiiiiiiiiiiiiiiiiiiii" localSheetId="102" hidden="1">#REF!</definedName>
    <definedName name="iiiiiiiiiiiiiiiiiiiiiiiiii" localSheetId="21" hidden="1">#REF!</definedName>
    <definedName name="iiiiiiiiiiiiiiiiiiiiiiiiii" localSheetId="24" hidden="1">#REF!</definedName>
    <definedName name="iiiiiiiiiiiiiiiiiiiiiiiiii" localSheetId="25" hidden="1">#REF!</definedName>
    <definedName name="iiiiiiiiiiiiiiiiiiiiiiiiii" hidden="1">#REF!</definedName>
    <definedName name="iiiooo" localSheetId="16">#REF!</definedName>
    <definedName name="iiiooo" localSheetId="22">#REF!</definedName>
    <definedName name="iiiooo" localSheetId="26">#REF!</definedName>
    <definedName name="iiiooo" localSheetId="27">#REF!</definedName>
    <definedName name="iiiooo" localSheetId="31">#REF!</definedName>
    <definedName name="iiiooo" localSheetId="34">#REF!</definedName>
    <definedName name="iiiooo" localSheetId="35">#REF!</definedName>
    <definedName name="iiiooo" localSheetId="36">#REF!</definedName>
    <definedName name="iiiooo" localSheetId="37">#REF!</definedName>
    <definedName name="iiiooo" localSheetId="38">#REF!</definedName>
    <definedName name="iiiooo" localSheetId="39">#REF!</definedName>
    <definedName name="iiiooo" localSheetId="40">#REF!</definedName>
    <definedName name="iiiooo" localSheetId="41">#REF!</definedName>
    <definedName name="iiiooo" localSheetId="59">#REF!</definedName>
    <definedName name="iiiooo" localSheetId="60">#REF!</definedName>
    <definedName name="iiiooo" localSheetId="67">#REF!</definedName>
    <definedName name="iiiooo" localSheetId="17">#REF!</definedName>
    <definedName name="iiiooo" localSheetId="82">#REF!</definedName>
    <definedName name="iiiooo" localSheetId="83">#REF!</definedName>
    <definedName name="iiiooo" localSheetId="84">#REF!</definedName>
    <definedName name="iiiooo" localSheetId="85">#REF!</definedName>
    <definedName name="iiiooo" localSheetId="86">#REF!</definedName>
    <definedName name="iiiooo" localSheetId="87">#REF!</definedName>
    <definedName name="iiiooo" localSheetId="90">#REF!</definedName>
    <definedName name="iiiooo" localSheetId="92">#REF!</definedName>
    <definedName name="iiiooo" localSheetId="93">#REF!</definedName>
    <definedName name="iiiooo" localSheetId="98">#REF!</definedName>
    <definedName name="iiiooo" localSheetId="99">#REF!</definedName>
    <definedName name="iiiooo" localSheetId="25">#REF!</definedName>
    <definedName name="iiiooo">#REF!</definedName>
    <definedName name="IKR" localSheetId="16">#REF!</definedName>
    <definedName name="IKR" localSheetId="22">#REF!</definedName>
    <definedName name="IKR" localSheetId="26">#REF!</definedName>
    <definedName name="IKR" localSheetId="27">#REF!</definedName>
    <definedName name="IKR" localSheetId="31">#REF!</definedName>
    <definedName name="IKR" localSheetId="34">#REF!</definedName>
    <definedName name="IKR" localSheetId="35">#REF!</definedName>
    <definedName name="IKR" localSheetId="36">#REF!</definedName>
    <definedName name="IKR" localSheetId="37">#REF!</definedName>
    <definedName name="IKR" localSheetId="38">#REF!</definedName>
    <definedName name="IKR" localSheetId="39">#REF!</definedName>
    <definedName name="IKR" localSheetId="40">#REF!</definedName>
    <definedName name="IKR" localSheetId="41">#REF!</definedName>
    <definedName name="IKR" localSheetId="59">#REF!</definedName>
    <definedName name="IKR" localSheetId="60">#REF!</definedName>
    <definedName name="IKR" localSheetId="67">#REF!</definedName>
    <definedName name="IKR" localSheetId="17">#REF!</definedName>
    <definedName name="IKR" localSheetId="82">#REF!</definedName>
    <definedName name="IKR" localSheetId="83">#REF!</definedName>
    <definedName name="IKR" localSheetId="84">#REF!</definedName>
    <definedName name="IKR" localSheetId="85">#REF!</definedName>
    <definedName name="IKR" localSheetId="86">#REF!</definedName>
    <definedName name="IKR" localSheetId="87">#REF!</definedName>
    <definedName name="IKR" localSheetId="90">#REF!</definedName>
    <definedName name="IKR" localSheetId="92">#REF!</definedName>
    <definedName name="IKR" localSheetId="93">#REF!</definedName>
    <definedName name="IKR" localSheetId="98">#REF!</definedName>
    <definedName name="IKR" localSheetId="99">#REF!</definedName>
    <definedName name="IKR" localSheetId="25">#REF!</definedName>
    <definedName name="IKR">#REF!</definedName>
    <definedName name="ilo" localSheetId="16" hidden="1">{"Riqfin97",#N/A,FALSE,"Tran";"Riqfinpro",#N/A,FALSE,"Tran"}</definedName>
    <definedName name="ilo" localSheetId="19" hidden="1">{"Riqfin97",#N/A,FALSE,"Tran";"Riqfinpro",#N/A,FALSE,"Tran"}</definedName>
    <definedName name="ilo" localSheetId="20" hidden="1">{"Riqfin97",#N/A,FALSE,"Tran";"Riqfinpro",#N/A,FALSE,"Tran"}</definedName>
    <definedName name="ilo" localSheetId="22" hidden="1">{"Riqfin97",#N/A,FALSE,"Tran";"Riqfinpro",#N/A,FALSE,"Tran"}</definedName>
    <definedName name="ilo" localSheetId="23" hidden="1">{"Riqfin97",#N/A,FALSE,"Tran";"Riqfinpro",#N/A,FALSE,"Tran"}</definedName>
    <definedName name="ilo" localSheetId="26" hidden="1">{"Riqfin97",#N/A,FALSE,"Tran";"Riqfinpro",#N/A,FALSE,"Tran"}</definedName>
    <definedName name="ilo" localSheetId="27" hidden="1">{"Riqfin97",#N/A,FALSE,"Tran";"Riqfinpro",#N/A,FALSE,"Tran"}</definedName>
    <definedName name="ilo" localSheetId="103" hidden="1">{"Riqfin97",#N/A,FALSE,"Tran";"Riqfinpro",#N/A,FALSE,"Tran"}</definedName>
    <definedName name="ilo" localSheetId="29" hidden="1">{"Riqfin97",#N/A,FALSE,"Tran";"Riqfinpro",#N/A,FALSE,"Tran"}</definedName>
    <definedName name="ilo" localSheetId="28" hidden="1">{"Riqfin97",#N/A,FALSE,"Tran";"Riqfinpro",#N/A,FALSE,"Tran"}</definedName>
    <definedName name="ilo" localSheetId="31" hidden="1">{"Riqfin97",#N/A,FALSE,"Tran";"Riqfinpro",#N/A,FALSE,"Tran"}</definedName>
    <definedName name="ilo" localSheetId="34" hidden="1">{"Riqfin97",#N/A,FALSE,"Tran";"Riqfinpro",#N/A,FALSE,"Tran"}</definedName>
    <definedName name="ilo" localSheetId="35" hidden="1">{"Riqfin97",#N/A,FALSE,"Tran";"Riqfinpro",#N/A,FALSE,"Tran"}</definedName>
    <definedName name="ilo" localSheetId="36" hidden="1">{"Riqfin97",#N/A,FALSE,"Tran";"Riqfinpro",#N/A,FALSE,"Tran"}</definedName>
    <definedName name="ilo" localSheetId="37" hidden="1">{"Riqfin97",#N/A,FALSE,"Tran";"Riqfinpro",#N/A,FALSE,"Tran"}</definedName>
    <definedName name="ilo" localSheetId="38" hidden="1">{"Riqfin97",#N/A,FALSE,"Tran";"Riqfinpro",#N/A,FALSE,"Tran"}</definedName>
    <definedName name="ilo" localSheetId="39" hidden="1">{"Riqfin97",#N/A,FALSE,"Tran";"Riqfinpro",#N/A,FALSE,"Tran"}</definedName>
    <definedName name="ilo" localSheetId="2" hidden="1">{"Riqfin97",#N/A,FALSE,"Tran";"Riqfinpro",#N/A,FALSE,"Tran"}</definedName>
    <definedName name="ilo" localSheetId="40" hidden="1">{"Riqfin97",#N/A,FALSE,"Tran";"Riqfinpro",#N/A,FALSE,"Tran"}</definedName>
    <definedName name="ilo" localSheetId="41" hidden="1">{"Riqfin97",#N/A,FALSE,"Tran";"Riqfinpro",#N/A,FALSE,"Tran"}</definedName>
    <definedName name="ilo" localSheetId="42" hidden="1">{"Riqfin97",#N/A,FALSE,"Tran";"Riqfinpro",#N/A,FALSE,"Tran"}</definedName>
    <definedName name="ilo" localSheetId="43" hidden="1">{"Riqfin97",#N/A,FALSE,"Tran";"Riqfinpro",#N/A,FALSE,"Tran"}</definedName>
    <definedName name="ilo" localSheetId="44" hidden="1">{"Riqfin97",#N/A,FALSE,"Tran";"Riqfinpro",#N/A,FALSE,"Tran"}</definedName>
    <definedName name="ilo" localSheetId="59" hidden="1">{"Riqfin97",#N/A,FALSE,"Tran";"Riqfinpro",#N/A,FALSE,"Tran"}</definedName>
    <definedName name="ilo" localSheetId="60" hidden="1">{"Riqfin97",#N/A,FALSE,"Tran";"Riqfinpro",#N/A,FALSE,"Tran"}</definedName>
    <definedName name="ilo" localSheetId="63" hidden="1">{"Riqfin97",#N/A,FALSE,"Tran";"Riqfinpro",#N/A,FALSE,"Tran"}</definedName>
    <definedName name="ilo" localSheetId="64" hidden="1">{"Riqfin97",#N/A,FALSE,"Tran";"Riqfinpro",#N/A,FALSE,"Tran"}</definedName>
    <definedName name="ilo" localSheetId="15" hidden="1">{"Riqfin97",#N/A,FALSE,"Tran";"Riqfinpro",#N/A,FALSE,"Tran"}</definedName>
    <definedName name="ilo" localSheetId="66" hidden="1">{"Riqfin97",#N/A,FALSE,"Tran";"Riqfinpro",#N/A,FALSE,"Tran"}</definedName>
    <definedName name="ilo" localSheetId="67" hidden="1">{"Riqfin97",#N/A,FALSE,"Tran";"Riqfinpro",#N/A,FALSE,"Tran"}</definedName>
    <definedName name="ilo" localSheetId="17" hidden="1">{"Riqfin97",#N/A,FALSE,"Tran";"Riqfinpro",#N/A,FALSE,"Tran"}</definedName>
    <definedName name="ilo" localSheetId="82" hidden="1">{"Riqfin97",#N/A,FALSE,"Tran";"Riqfinpro",#N/A,FALSE,"Tran"}</definedName>
    <definedName name="ilo" localSheetId="83" hidden="1">{"Riqfin97",#N/A,FALSE,"Tran";"Riqfinpro",#N/A,FALSE,"Tran"}</definedName>
    <definedName name="ilo" localSheetId="84" hidden="1">{"Riqfin97",#N/A,FALSE,"Tran";"Riqfinpro",#N/A,FALSE,"Tran"}</definedName>
    <definedName name="ilo" localSheetId="85" hidden="1">{"Riqfin97",#N/A,FALSE,"Tran";"Riqfinpro",#N/A,FALSE,"Tran"}</definedName>
    <definedName name="ilo" localSheetId="86" hidden="1">{"Riqfin97",#N/A,FALSE,"Tran";"Riqfinpro",#N/A,FALSE,"Tran"}</definedName>
    <definedName name="ilo" localSheetId="87" hidden="1">{"Riqfin97",#N/A,FALSE,"Tran";"Riqfinpro",#N/A,FALSE,"Tran"}</definedName>
    <definedName name="ilo" localSheetId="90" hidden="1">{"Riqfin97",#N/A,FALSE,"Tran";"Riqfinpro",#N/A,FALSE,"Tran"}</definedName>
    <definedName name="ilo" localSheetId="92" hidden="1">{"Riqfin97",#N/A,FALSE,"Tran";"Riqfinpro",#N/A,FALSE,"Tran"}</definedName>
    <definedName name="ilo" localSheetId="93" hidden="1">{"Riqfin97",#N/A,FALSE,"Tran";"Riqfinpro",#N/A,FALSE,"Tran"}</definedName>
    <definedName name="ilo" localSheetId="18" hidden="1">{"Riqfin97",#N/A,FALSE,"Tran";"Riqfinpro",#N/A,FALSE,"Tran"}</definedName>
    <definedName name="ilo" localSheetId="94" hidden="1">{"Riqfin97",#N/A,FALSE,"Tran";"Riqfinpro",#N/A,FALSE,"Tran"}</definedName>
    <definedName name="ilo" localSheetId="95" hidden="1">{"Riqfin97",#N/A,FALSE,"Tran";"Riqfinpro",#N/A,FALSE,"Tran"}</definedName>
    <definedName name="ilo" localSheetId="98" hidden="1">{"Riqfin97",#N/A,FALSE,"Tran";"Riqfinpro",#N/A,FALSE,"Tran"}</definedName>
    <definedName name="ilo" localSheetId="99" hidden="1">{"Riqfin97",#N/A,FALSE,"Tran";"Riqfinpro",#N/A,FALSE,"Tran"}</definedName>
    <definedName name="ilo" localSheetId="101" hidden="1">{"Riqfin97",#N/A,FALSE,"Tran";"Riqfinpro",#N/A,FALSE,"Tran"}</definedName>
    <definedName name="ilo" localSheetId="102" hidden="1">{"Riqfin97",#N/A,FALSE,"Tran";"Riqfinpro",#N/A,FALSE,"Tran"}</definedName>
    <definedName name="ilo" localSheetId="21" hidden="1">{"Riqfin97",#N/A,FALSE,"Tran";"Riqfinpro",#N/A,FALSE,"Tran"}</definedName>
    <definedName name="ilo" localSheetId="24" hidden="1">{"Riqfin97",#N/A,FALSE,"Tran";"Riqfinpro",#N/A,FALSE,"Tran"}</definedName>
    <definedName name="ilo" localSheetId="25" hidden="1">{"Riqfin97",#N/A,FALSE,"Tran";"Riqfinpro",#N/A,FALSE,"Tran"}</definedName>
    <definedName name="ilo" localSheetId="96" hidden="1">{"Riqfin97",#N/A,FALSE,"Tran";"Riqfinpro",#N/A,FALSE,"Tran"}</definedName>
    <definedName name="ilo" localSheetId="97" hidden="1">{"Riqfin97",#N/A,FALSE,"Tran";"Riqfinpro",#N/A,FALSE,"Tran"}</definedName>
    <definedName name="ilo" hidden="1">{"Riqfin97",#N/A,FALSE,"Tran";"Riqfinpro",#N/A,FALSE,"Tran"}</definedName>
    <definedName name="ilu" localSheetId="16" hidden="1">{"Riqfin97",#N/A,FALSE,"Tran";"Riqfinpro",#N/A,FALSE,"Tran"}</definedName>
    <definedName name="ilu" localSheetId="19" hidden="1">{"Riqfin97",#N/A,FALSE,"Tran";"Riqfinpro",#N/A,FALSE,"Tran"}</definedName>
    <definedName name="ilu" localSheetId="20" hidden="1">{"Riqfin97",#N/A,FALSE,"Tran";"Riqfinpro",#N/A,FALSE,"Tran"}</definedName>
    <definedName name="ilu" localSheetId="22" hidden="1">{"Riqfin97",#N/A,FALSE,"Tran";"Riqfinpro",#N/A,FALSE,"Tran"}</definedName>
    <definedName name="ilu" localSheetId="23" hidden="1">{"Riqfin97",#N/A,FALSE,"Tran";"Riqfinpro",#N/A,FALSE,"Tran"}</definedName>
    <definedName name="ilu" localSheetId="26" hidden="1">{"Riqfin97",#N/A,FALSE,"Tran";"Riqfinpro",#N/A,FALSE,"Tran"}</definedName>
    <definedName name="ilu" localSheetId="27" hidden="1">{"Riqfin97",#N/A,FALSE,"Tran";"Riqfinpro",#N/A,FALSE,"Tran"}</definedName>
    <definedName name="ilu" localSheetId="103" hidden="1">{"Riqfin97",#N/A,FALSE,"Tran";"Riqfinpro",#N/A,FALSE,"Tran"}</definedName>
    <definedName name="ilu" localSheetId="29" hidden="1">{"Riqfin97",#N/A,FALSE,"Tran";"Riqfinpro",#N/A,FALSE,"Tran"}</definedName>
    <definedName name="ilu" localSheetId="28" hidden="1">{"Riqfin97",#N/A,FALSE,"Tran";"Riqfinpro",#N/A,FALSE,"Tran"}</definedName>
    <definedName name="ilu" localSheetId="31" hidden="1">{"Riqfin97",#N/A,FALSE,"Tran";"Riqfinpro",#N/A,FALSE,"Tran"}</definedName>
    <definedName name="ilu" localSheetId="34" hidden="1">{"Riqfin97",#N/A,FALSE,"Tran";"Riqfinpro",#N/A,FALSE,"Tran"}</definedName>
    <definedName name="ilu" localSheetId="35" hidden="1">{"Riqfin97",#N/A,FALSE,"Tran";"Riqfinpro",#N/A,FALSE,"Tran"}</definedName>
    <definedName name="ilu" localSheetId="36" hidden="1">{"Riqfin97",#N/A,FALSE,"Tran";"Riqfinpro",#N/A,FALSE,"Tran"}</definedName>
    <definedName name="ilu" localSheetId="37" hidden="1">{"Riqfin97",#N/A,FALSE,"Tran";"Riqfinpro",#N/A,FALSE,"Tran"}</definedName>
    <definedName name="ilu" localSheetId="38" hidden="1">{"Riqfin97",#N/A,FALSE,"Tran";"Riqfinpro",#N/A,FALSE,"Tran"}</definedName>
    <definedName name="ilu" localSheetId="39" hidden="1">{"Riqfin97",#N/A,FALSE,"Tran";"Riqfinpro",#N/A,FALSE,"Tran"}</definedName>
    <definedName name="ilu" localSheetId="2" hidden="1">{"Riqfin97",#N/A,FALSE,"Tran";"Riqfinpro",#N/A,FALSE,"Tran"}</definedName>
    <definedName name="ilu" localSheetId="40" hidden="1">{"Riqfin97",#N/A,FALSE,"Tran";"Riqfinpro",#N/A,FALSE,"Tran"}</definedName>
    <definedName name="ilu" localSheetId="41" hidden="1">{"Riqfin97",#N/A,FALSE,"Tran";"Riqfinpro",#N/A,FALSE,"Tran"}</definedName>
    <definedName name="ilu" localSheetId="42" hidden="1">{"Riqfin97",#N/A,FALSE,"Tran";"Riqfinpro",#N/A,FALSE,"Tran"}</definedName>
    <definedName name="ilu" localSheetId="43" hidden="1">{"Riqfin97",#N/A,FALSE,"Tran";"Riqfinpro",#N/A,FALSE,"Tran"}</definedName>
    <definedName name="ilu" localSheetId="44" hidden="1">{"Riqfin97",#N/A,FALSE,"Tran";"Riqfinpro",#N/A,FALSE,"Tran"}</definedName>
    <definedName name="ilu" localSheetId="59" hidden="1">{"Riqfin97",#N/A,FALSE,"Tran";"Riqfinpro",#N/A,FALSE,"Tran"}</definedName>
    <definedName name="ilu" localSheetId="60" hidden="1">{"Riqfin97",#N/A,FALSE,"Tran";"Riqfinpro",#N/A,FALSE,"Tran"}</definedName>
    <definedName name="ilu" localSheetId="63" hidden="1">{"Riqfin97",#N/A,FALSE,"Tran";"Riqfinpro",#N/A,FALSE,"Tran"}</definedName>
    <definedName name="ilu" localSheetId="64" hidden="1">{"Riqfin97",#N/A,FALSE,"Tran";"Riqfinpro",#N/A,FALSE,"Tran"}</definedName>
    <definedName name="ilu" localSheetId="15" hidden="1">{"Riqfin97",#N/A,FALSE,"Tran";"Riqfinpro",#N/A,FALSE,"Tran"}</definedName>
    <definedName name="ilu" localSheetId="66" hidden="1">{"Riqfin97",#N/A,FALSE,"Tran";"Riqfinpro",#N/A,FALSE,"Tran"}</definedName>
    <definedName name="ilu" localSheetId="67" hidden="1">{"Riqfin97",#N/A,FALSE,"Tran";"Riqfinpro",#N/A,FALSE,"Tran"}</definedName>
    <definedName name="ilu" localSheetId="17" hidden="1">{"Riqfin97",#N/A,FALSE,"Tran";"Riqfinpro",#N/A,FALSE,"Tran"}</definedName>
    <definedName name="ilu" localSheetId="82" hidden="1">{"Riqfin97",#N/A,FALSE,"Tran";"Riqfinpro",#N/A,FALSE,"Tran"}</definedName>
    <definedName name="ilu" localSheetId="83" hidden="1">{"Riqfin97",#N/A,FALSE,"Tran";"Riqfinpro",#N/A,FALSE,"Tran"}</definedName>
    <definedName name="ilu" localSheetId="84" hidden="1">{"Riqfin97",#N/A,FALSE,"Tran";"Riqfinpro",#N/A,FALSE,"Tran"}</definedName>
    <definedName name="ilu" localSheetId="85" hidden="1">{"Riqfin97",#N/A,FALSE,"Tran";"Riqfinpro",#N/A,FALSE,"Tran"}</definedName>
    <definedName name="ilu" localSheetId="86" hidden="1">{"Riqfin97",#N/A,FALSE,"Tran";"Riqfinpro",#N/A,FALSE,"Tran"}</definedName>
    <definedName name="ilu" localSheetId="87" hidden="1">{"Riqfin97",#N/A,FALSE,"Tran";"Riqfinpro",#N/A,FALSE,"Tran"}</definedName>
    <definedName name="ilu" localSheetId="90" hidden="1">{"Riqfin97",#N/A,FALSE,"Tran";"Riqfinpro",#N/A,FALSE,"Tran"}</definedName>
    <definedName name="ilu" localSheetId="92" hidden="1">{"Riqfin97",#N/A,FALSE,"Tran";"Riqfinpro",#N/A,FALSE,"Tran"}</definedName>
    <definedName name="ilu" localSheetId="93" hidden="1">{"Riqfin97",#N/A,FALSE,"Tran";"Riqfinpro",#N/A,FALSE,"Tran"}</definedName>
    <definedName name="ilu" localSheetId="18" hidden="1">{"Riqfin97",#N/A,FALSE,"Tran";"Riqfinpro",#N/A,FALSE,"Tran"}</definedName>
    <definedName name="ilu" localSheetId="94" hidden="1">{"Riqfin97",#N/A,FALSE,"Tran";"Riqfinpro",#N/A,FALSE,"Tran"}</definedName>
    <definedName name="ilu" localSheetId="95" hidden="1">{"Riqfin97",#N/A,FALSE,"Tran";"Riqfinpro",#N/A,FALSE,"Tran"}</definedName>
    <definedName name="ilu" localSheetId="98" hidden="1">{"Riqfin97",#N/A,FALSE,"Tran";"Riqfinpro",#N/A,FALSE,"Tran"}</definedName>
    <definedName name="ilu" localSheetId="99" hidden="1">{"Riqfin97",#N/A,FALSE,"Tran";"Riqfinpro",#N/A,FALSE,"Tran"}</definedName>
    <definedName name="ilu" localSheetId="101" hidden="1">{"Riqfin97",#N/A,FALSE,"Tran";"Riqfinpro",#N/A,FALSE,"Tran"}</definedName>
    <definedName name="ilu" localSheetId="102" hidden="1">{"Riqfin97",#N/A,FALSE,"Tran";"Riqfinpro",#N/A,FALSE,"Tran"}</definedName>
    <definedName name="ilu" localSheetId="21" hidden="1">{"Riqfin97",#N/A,FALSE,"Tran";"Riqfinpro",#N/A,FALSE,"Tran"}</definedName>
    <definedName name="ilu" localSheetId="24" hidden="1">{"Riqfin97",#N/A,FALSE,"Tran";"Riqfinpro",#N/A,FALSE,"Tran"}</definedName>
    <definedName name="ilu" localSheetId="25" hidden="1">{"Riqfin97",#N/A,FALSE,"Tran";"Riqfinpro",#N/A,FALSE,"Tran"}</definedName>
    <definedName name="ilu" localSheetId="96" hidden="1">{"Riqfin97",#N/A,FALSE,"Tran";"Riqfinpro",#N/A,FALSE,"Tran"}</definedName>
    <definedName name="ilu" localSheetId="97" hidden="1">{"Riqfin97",#N/A,FALSE,"Tran";"Riqfinpro",#N/A,FALSE,"Tran"}</definedName>
    <definedName name="ilu" hidden="1">{"Riqfin97",#N/A,FALSE,"Tran";"Riqfinpro",#N/A,FALSE,"Tran"}</definedName>
    <definedName name="IM" localSheetId="16">#REF!</definedName>
    <definedName name="IM" localSheetId="19">#REF!</definedName>
    <definedName name="IM" localSheetId="20">#REF!</definedName>
    <definedName name="IM" localSheetId="22">#REF!</definedName>
    <definedName name="IM" localSheetId="26">#REF!</definedName>
    <definedName name="IM" localSheetId="103">#REF!</definedName>
    <definedName name="IM" localSheetId="31">#REF!</definedName>
    <definedName name="IM" localSheetId="34">#REF!</definedName>
    <definedName name="IM" localSheetId="35">#REF!</definedName>
    <definedName name="IM" localSheetId="36">#REF!</definedName>
    <definedName name="IM" localSheetId="37">#REF!</definedName>
    <definedName name="IM" localSheetId="38">#REF!</definedName>
    <definedName name="IM" localSheetId="39">#REF!</definedName>
    <definedName name="IM" localSheetId="49">#REF!</definedName>
    <definedName name="IM" localSheetId="53">#REF!</definedName>
    <definedName name="IM" localSheetId="59">#REF!</definedName>
    <definedName name="IM" localSheetId="60">#REF!</definedName>
    <definedName name="IM" localSheetId="63">#REF!</definedName>
    <definedName name="IM" localSheetId="64">#REF!</definedName>
    <definedName name="IM" localSheetId="15">#REF!</definedName>
    <definedName name="IM" localSheetId="67">#REF!</definedName>
    <definedName name="IM" localSheetId="17">#REF!</definedName>
    <definedName name="IM" localSheetId="82">#REF!</definedName>
    <definedName name="IM" localSheetId="83">#REF!</definedName>
    <definedName name="IM" localSheetId="84">#REF!</definedName>
    <definedName name="IM" localSheetId="85">#REF!</definedName>
    <definedName name="IM" localSheetId="86">#REF!</definedName>
    <definedName name="IM" localSheetId="90">#REF!</definedName>
    <definedName name="IM" localSheetId="92">#REF!</definedName>
    <definedName name="IM" localSheetId="93">#REF!</definedName>
    <definedName name="IM" localSheetId="18">#REF!</definedName>
    <definedName name="IM" localSheetId="98">#REF!</definedName>
    <definedName name="IM" localSheetId="99">#REF!</definedName>
    <definedName name="IM" localSheetId="102">#REF!</definedName>
    <definedName name="IM" localSheetId="21">#REF!</definedName>
    <definedName name="IM" localSheetId="24">#REF!</definedName>
    <definedName name="IM" localSheetId="25">#REF!</definedName>
    <definedName name="IM">#REF!</definedName>
    <definedName name="ima" localSheetId="16">#REF!</definedName>
    <definedName name="ima" localSheetId="34">#REF!</definedName>
    <definedName name="ima" localSheetId="35">#REF!</definedName>
    <definedName name="ima" localSheetId="36">#REF!</definedName>
    <definedName name="ima" localSheetId="37">#REF!</definedName>
    <definedName name="ima" localSheetId="38">#REF!</definedName>
    <definedName name="ima" localSheetId="39">#REF!</definedName>
    <definedName name="ima" localSheetId="59">#REF!</definedName>
    <definedName name="ima" localSheetId="67">#REF!</definedName>
    <definedName name="ima" localSheetId="17">#REF!</definedName>
    <definedName name="ima" localSheetId="90">#REF!</definedName>
    <definedName name="ima" localSheetId="92">#REF!</definedName>
    <definedName name="ima" localSheetId="93">#REF!</definedName>
    <definedName name="ima" localSheetId="98">#REF!</definedName>
    <definedName name="ima">#REF!</definedName>
    <definedName name="imaor" localSheetId="16">#REF!</definedName>
    <definedName name="imaor" localSheetId="34">#REF!</definedName>
    <definedName name="imaor" localSheetId="35">#REF!</definedName>
    <definedName name="imaor" localSheetId="36">#REF!</definedName>
    <definedName name="imaor" localSheetId="37">#REF!</definedName>
    <definedName name="imaor" localSheetId="38">#REF!</definedName>
    <definedName name="imaor" localSheetId="39">#REF!</definedName>
    <definedName name="imaor" localSheetId="59">#REF!</definedName>
    <definedName name="imaor" localSheetId="17">#REF!</definedName>
    <definedName name="imaor" localSheetId="90">#REF!</definedName>
    <definedName name="imaor" localSheetId="92">#REF!</definedName>
    <definedName name="imaor" localSheetId="93">#REF!</definedName>
    <definedName name="imaor" localSheetId="98">#REF!</definedName>
    <definedName name="imaor">#REF!</definedName>
    <definedName name="IMF" localSheetId="16">#REF!</definedName>
    <definedName name="IMF" localSheetId="22">#REF!</definedName>
    <definedName name="IMF" localSheetId="26">#REF!</definedName>
    <definedName name="IMF" localSheetId="31">#REF!</definedName>
    <definedName name="IMF" localSheetId="34">#REF!</definedName>
    <definedName name="IMF" localSheetId="35">#REF!</definedName>
    <definedName name="IMF" localSheetId="36">#REF!</definedName>
    <definedName name="IMF" localSheetId="37">#REF!</definedName>
    <definedName name="IMF" localSheetId="38">#REF!</definedName>
    <definedName name="IMF" localSheetId="39">#REF!</definedName>
    <definedName name="IMF" localSheetId="49">#REF!</definedName>
    <definedName name="IMF" localSheetId="53">#REF!</definedName>
    <definedName name="IMF" localSheetId="60">#REF!</definedName>
    <definedName name="IMF" localSheetId="63">#REF!</definedName>
    <definedName name="IMF" localSheetId="67">#REF!</definedName>
    <definedName name="IMF" localSheetId="17">#REF!</definedName>
    <definedName name="IMF" localSheetId="82">#REF!</definedName>
    <definedName name="IMF" localSheetId="83">#REF!</definedName>
    <definedName name="IMF" localSheetId="84">#REF!</definedName>
    <definedName name="IMF" localSheetId="85">#REF!</definedName>
    <definedName name="IMF" localSheetId="86">#REF!</definedName>
    <definedName name="IMF" localSheetId="90">#REF!</definedName>
    <definedName name="IMF" localSheetId="92">#REF!</definedName>
    <definedName name="IMF" localSheetId="93">#REF!</definedName>
    <definedName name="IMF" localSheetId="99">#REF!</definedName>
    <definedName name="IMF" localSheetId="25">#REF!</definedName>
    <definedName name="IMF">#REF!</definedName>
    <definedName name="impacto" localSheetId="16">#REF!</definedName>
    <definedName name="impacto" localSheetId="34">#REF!</definedName>
    <definedName name="impacto" localSheetId="35">#REF!</definedName>
    <definedName name="impacto" localSheetId="36">#REF!</definedName>
    <definedName name="impacto" localSheetId="37">#REF!</definedName>
    <definedName name="impacto" localSheetId="38">#REF!</definedName>
    <definedName name="impacto" localSheetId="39">#REF!</definedName>
    <definedName name="impacto" localSheetId="17">#REF!</definedName>
    <definedName name="impacto" localSheetId="90">#REF!</definedName>
    <definedName name="impacto" localSheetId="92">#REF!</definedName>
    <definedName name="impacto" localSheetId="93">#REF!</definedName>
    <definedName name="impacto">#REF!</definedName>
    <definedName name="Importaciones" localSheetId="26" hidden="1">#REF!</definedName>
    <definedName name="Importaciones" localSheetId="31" hidden="1">'[19]Base Original'!#REF!</definedName>
    <definedName name="Importaciones" localSheetId="34" hidden="1">#REF!</definedName>
    <definedName name="Importaciones" localSheetId="35" hidden="1">#REF!</definedName>
    <definedName name="Importaciones" localSheetId="36" hidden="1">'[19]Base Original'!#REF!</definedName>
    <definedName name="Importaciones" localSheetId="37" hidden="1">'[19]Base Original'!#REF!</definedName>
    <definedName name="Importaciones" localSheetId="38" hidden="1">'[19]Base Original'!#REF!</definedName>
    <definedName name="Importaciones" localSheetId="39" hidden="1">#REF!</definedName>
    <definedName name="Importaciones" localSheetId="59" hidden="1">'[19]Base Original'!#REF!</definedName>
    <definedName name="Importaciones" localSheetId="60" hidden="1">'[19]Base Original'!#REF!</definedName>
    <definedName name="Importaciones" localSheetId="63" hidden="1">'[19]Base Original'!#REF!</definedName>
    <definedName name="Importaciones" localSheetId="64" hidden="1">#REF!</definedName>
    <definedName name="Importaciones" localSheetId="66" hidden="1">#REF!</definedName>
    <definedName name="Importaciones" localSheetId="67" hidden="1">'[19]Base Original'!#REF!</definedName>
    <definedName name="Importaciones" localSheetId="83" hidden="1">'[19]Base Original'!#REF!</definedName>
    <definedName name="Importaciones" localSheetId="84" hidden="1">'[19]Base Original'!#REF!</definedName>
    <definedName name="Importaciones" localSheetId="85" hidden="1">'[19]Base Original'!#REF!</definedName>
    <definedName name="Importaciones" localSheetId="86" hidden="1">'[19]Base Original'!#REF!</definedName>
    <definedName name="Importaciones" localSheetId="90" hidden="1">'[19]Base Original'!#REF!</definedName>
    <definedName name="Importaciones" localSheetId="94" hidden="1">#REF!</definedName>
    <definedName name="Importaciones" localSheetId="99" hidden="1">'[19]Base Original'!#REF!</definedName>
    <definedName name="Importaciones" localSheetId="25" hidden="1">#REF!</definedName>
    <definedName name="Importaciones" hidden="1">'[19]Base Original'!#REF!</definedName>
    <definedName name="impresionueva" localSheetId="16">#REF!</definedName>
    <definedName name="impresionueva" localSheetId="19">#REF!</definedName>
    <definedName name="impresionueva" localSheetId="20">#REF!</definedName>
    <definedName name="impresionueva" localSheetId="22">#REF!</definedName>
    <definedName name="impresionueva" localSheetId="23">#REF!</definedName>
    <definedName name="impresionueva" localSheetId="31">#REF!</definedName>
    <definedName name="impresionueva" localSheetId="34">#REF!</definedName>
    <definedName name="impresionueva" localSheetId="35">#REF!</definedName>
    <definedName name="impresionueva" localSheetId="36">#REF!</definedName>
    <definedName name="impresionueva" localSheetId="37">#REF!</definedName>
    <definedName name="impresionueva" localSheetId="38">#REF!</definedName>
    <definedName name="impresionueva" localSheetId="39">#REF!</definedName>
    <definedName name="impresionueva" localSheetId="59">#REF!</definedName>
    <definedName name="impresionueva" localSheetId="67">#REF!</definedName>
    <definedName name="impresionueva" localSheetId="17">#REF!</definedName>
    <definedName name="impresionueva" localSheetId="87">#REF!</definedName>
    <definedName name="impresionueva" localSheetId="90">#REF!</definedName>
    <definedName name="impresionueva" localSheetId="92">#REF!</definedName>
    <definedName name="impresionueva" localSheetId="93">#REF!</definedName>
    <definedName name="impresionueva" localSheetId="18">#REF!</definedName>
    <definedName name="impresionueva" localSheetId="98">#REF!</definedName>
    <definedName name="impresionueva" localSheetId="99">#REF!</definedName>
    <definedName name="impresionueva" localSheetId="21">#REF!</definedName>
    <definedName name="impresionueva" localSheetId="24">#REF!</definedName>
    <definedName name="impresionueva">#REF!</definedName>
    <definedName name="Imprimir_área_IM" localSheetId="16">#REF!</definedName>
    <definedName name="Imprimir_área_IM" localSheetId="19">#REF!</definedName>
    <definedName name="Imprimir_área_IM" localSheetId="20">#REF!</definedName>
    <definedName name="Imprimir_área_IM" localSheetId="22">#REF!</definedName>
    <definedName name="Imprimir_área_IM" localSheetId="23">#REF!</definedName>
    <definedName name="Imprimir_área_IM" localSheetId="34">#REF!</definedName>
    <definedName name="Imprimir_área_IM" localSheetId="35">#REF!</definedName>
    <definedName name="Imprimir_área_IM" localSheetId="36">#REF!</definedName>
    <definedName name="Imprimir_área_IM" localSheetId="37">#REF!</definedName>
    <definedName name="Imprimir_área_IM" localSheetId="38">#REF!</definedName>
    <definedName name="Imprimir_área_IM" localSheetId="39">#REF!</definedName>
    <definedName name="Imprimir_área_IM" localSheetId="59">#REF!</definedName>
    <definedName name="Imprimir_área_IM" localSheetId="67">#REF!</definedName>
    <definedName name="Imprimir_área_IM" localSheetId="17">#REF!</definedName>
    <definedName name="Imprimir_área_IM" localSheetId="87">#REF!</definedName>
    <definedName name="Imprimir_área_IM" localSheetId="90">#REF!</definedName>
    <definedName name="Imprimir_área_IM" localSheetId="92">#REF!</definedName>
    <definedName name="Imprimir_área_IM" localSheetId="93">#REF!</definedName>
    <definedName name="Imprimir_área_IM" localSheetId="18">#REF!</definedName>
    <definedName name="Imprimir_área_IM" localSheetId="98">#REF!</definedName>
    <definedName name="Imprimir_área_IM" localSheetId="99">#REF!</definedName>
    <definedName name="Imprimir_área_IM" localSheetId="21">#REF!</definedName>
    <definedName name="Imprimir_área_IM" localSheetId="24">#REF!</definedName>
    <definedName name="Imprimir_área_IM">#REF!</definedName>
    <definedName name="ind" localSheetId="16">#REF!</definedName>
    <definedName name="ind" localSheetId="19">#REF!</definedName>
    <definedName name="ind" localSheetId="20">#REF!</definedName>
    <definedName name="ind" localSheetId="22">#REF!</definedName>
    <definedName name="ind" localSheetId="23">#REF!</definedName>
    <definedName name="ind" localSheetId="34">#REF!</definedName>
    <definedName name="ind" localSheetId="35">#REF!</definedName>
    <definedName name="ind" localSheetId="36">#REF!</definedName>
    <definedName name="ind" localSheetId="37">#REF!</definedName>
    <definedName name="ind" localSheetId="38">#REF!</definedName>
    <definedName name="ind" localSheetId="39">#REF!</definedName>
    <definedName name="ind" localSheetId="59">#REF!</definedName>
    <definedName name="ind" localSheetId="67">#REF!</definedName>
    <definedName name="ind" localSheetId="17">#REF!</definedName>
    <definedName name="ind" localSheetId="87">#REF!</definedName>
    <definedName name="ind" localSheetId="90">#REF!</definedName>
    <definedName name="ind" localSheetId="92">#REF!</definedName>
    <definedName name="ind" localSheetId="93">#REF!</definedName>
    <definedName name="ind" localSheetId="18">#REF!</definedName>
    <definedName name="ind" localSheetId="98">#REF!</definedName>
    <definedName name="ind" localSheetId="99">#REF!</definedName>
    <definedName name="ind" localSheetId="21">#REF!</definedName>
    <definedName name="ind" localSheetId="24">#REF!</definedName>
    <definedName name="ind">#REF!</definedName>
    <definedName name="INDICE" localSheetId="19">[27]Programa!#REF!</definedName>
    <definedName name="INDICE" localSheetId="20">[27]Programa!#REF!</definedName>
    <definedName name="INDICE" localSheetId="22">[27]Programa!#REF!</definedName>
    <definedName name="INDICE" localSheetId="23">[27]Programa!#REF!</definedName>
    <definedName name="INDICE" localSheetId="31">[27]Programa!#REF!</definedName>
    <definedName name="INDICE" localSheetId="34">#REF!</definedName>
    <definedName name="INDICE" localSheetId="35">[27]Programa!#REF!</definedName>
    <definedName name="INDICE" localSheetId="36">[27]Programa!#REF!</definedName>
    <definedName name="INDICE" localSheetId="37">[27]Programa!#REF!</definedName>
    <definedName name="INDICE" localSheetId="38">[27]Programa!#REF!</definedName>
    <definedName name="INDICE" localSheetId="39">#REF!</definedName>
    <definedName name="INDICE" localSheetId="59">[27]Programa!#REF!</definedName>
    <definedName name="INDICE" localSheetId="63">#REF!</definedName>
    <definedName name="INDICE" localSheetId="64">#REF!</definedName>
    <definedName name="INDICE" localSheetId="66">#REF!</definedName>
    <definedName name="INDICE" localSheetId="67">[27]Programa!#REF!</definedName>
    <definedName name="INDICE" localSheetId="87">[27]Programa!#REF!</definedName>
    <definedName name="INDICE" localSheetId="90">[27]Programa!#REF!</definedName>
    <definedName name="INDICE" localSheetId="92">[27]Programa!#REF!</definedName>
    <definedName name="INDICE" localSheetId="93">[27]Programa!#REF!</definedName>
    <definedName name="INDICE" localSheetId="18">[27]Programa!#REF!</definedName>
    <definedName name="INDICE" localSheetId="94">#REF!</definedName>
    <definedName name="INDICE" localSheetId="98">[27]Programa!#REF!</definedName>
    <definedName name="INDICE" localSheetId="99">[27]Programa!#REF!</definedName>
    <definedName name="INDICE" localSheetId="21">[27]Programa!#REF!</definedName>
    <definedName name="INDICE" localSheetId="24">[27]Programa!#REF!</definedName>
    <definedName name="INDICE">[27]Programa!#REF!</definedName>
    <definedName name="INDICEPRODUCCIO" localSheetId="16">#REF!</definedName>
    <definedName name="INDICEPRODUCCIO" localSheetId="19">#REF!</definedName>
    <definedName name="INDICEPRODUCCIO" localSheetId="20">#REF!</definedName>
    <definedName name="INDICEPRODUCCIO" localSheetId="22">#REF!</definedName>
    <definedName name="INDICEPRODUCCIO" localSheetId="26">#REF!</definedName>
    <definedName name="INDICEPRODUCCIO" localSheetId="103">#REF!</definedName>
    <definedName name="INDICEPRODUCCIO" localSheetId="31">#REF!</definedName>
    <definedName name="INDICEPRODUCCIO" localSheetId="34">#REF!</definedName>
    <definedName name="INDICEPRODUCCIO" localSheetId="35">#REF!</definedName>
    <definedName name="INDICEPRODUCCIO" localSheetId="36">#REF!</definedName>
    <definedName name="INDICEPRODUCCIO" localSheetId="37">#REF!</definedName>
    <definedName name="INDICEPRODUCCIO" localSheetId="38">#REF!</definedName>
    <definedName name="INDICEPRODUCCIO" localSheetId="39">#REF!</definedName>
    <definedName name="INDICEPRODUCCIO" localSheetId="49">#REF!</definedName>
    <definedName name="INDICEPRODUCCIO" localSheetId="53">#REF!</definedName>
    <definedName name="INDICEPRODUCCIO" localSheetId="59">#REF!</definedName>
    <definedName name="INDICEPRODUCCIO" localSheetId="60">#REF!</definedName>
    <definedName name="INDICEPRODUCCIO" localSheetId="63">#REF!</definedName>
    <definedName name="INDICEPRODUCCIO" localSheetId="64">#REF!</definedName>
    <definedName name="INDICEPRODUCCIO" localSheetId="15">#REF!</definedName>
    <definedName name="INDICEPRODUCCIO" localSheetId="67">#REF!</definedName>
    <definedName name="INDICEPRODUCCIO" localSheetId="17">#REF!</definedName>
    <definedName name="INDICEPRODUCCIO" localSheetId="82">#REF!</definedName>
    <definedName name="INDICEPRODUCCIO" localSheetId="83">#REF!</definedName>
    <definedName name="INDICEPRODUCCIO" localSheetId="84">#REF!</definedName>
    <definedName name="INDICEPRODUCCIO" localSheetId="85">#REF!</definedName>
    <definedName name="INDICEPRODUCCIO" localSheetId="86">#REF!</definedName>
    <definedName name="INDICEPRODUCCIO" localSheetId="90">#REF!</definedName>
    <definedName name="INDICEPRODUCCIO" localSheetId="92">#REF!</definedName>
    <definedName name="INDICEPRODUCCIO" localSheetId="93">#REF!</definedName>
    <definedName name="INDICEPRODUCCIO" localSheetId="18">#REF!</definedName>
    <definedName name="INDICEPRODUCCIO" localSheetId="98">#REF!</definedName>
    <definedName name="INDICEPRODUCCIO" localSheetId="99">#REF!</definedName>
    <definedName name="INDICEPRODUCCIO" localSheetId="102">#REF!</definedName>
    <definedName name="INDICEPRODUCCIO" localSheetId="21">#REF!</definedName>
    <definedName name="INDICEPRODUCCIO" localSheetId="24">#REF!</definedName>
    <definedName name="INDICEPRODUCCIO" localSheetId="25">#REF!</definedName>
    <definedName name="INDICEPRODUCCIO">#REF!</definedName>
    <definedName name="indigo">#N/A</definedName>
    <definedName name="INE" localSheetId="16">#REF!</definedName>
    <definedName name="INE" localSheetId="19">#REF!</definedName>
    <definedName name="INE" localSheetId="20">#REF!</definedName>
    <definedName name="INE" localSheetId="22">#REF!</definedName>
    <definedName name="INE" localSheetId="23">#REF!</definedName>
    <definedName name="INE" localSheetId="34">#REF!</definedName>
    <definedName name="INE" localSheetId="35">#REF!</definedName>
    <definedName name="INE" localSheetId="36">#REF!</definedName>
    <definedName name="INE" localSheetId="37">#REF!</definedName>
    <definedName name="INE" localSheetId="38">#REF!</definedName>
    <definedName name="INE" localSheetId="39">#REF!</definedName>
    <definedName name="INE" localSheetId="59">#REF!</definedName>
    <definedName name="INE" localSheetId="67">#REF!</definedName>
    <definedName name="INE" localSheetId="17">#REF!</definedName>
    <definedName name="INE" localSheetId="87">#REF!</definedName>
    <definedName name="INE" localSheetId="90">#REF!</definedName>
    <definedName name="INE" localSheetId="92">#REF!</definedName>
    <definedName name="INE" localSheetId="93">#REF!</definedName>
    <definedName name="INE" localSheetId="18">#REF!</definedName>
    <definedName name="INE" localSheetId="98">#REF!</definedName>
    <definedName name="INE" localSheetId="99">#REF!</definedName>
    <definedName name="INE" localSheetId="21">#REF!</definedName>
    <definedName name="INE" localSheetId="24">#REF!</definedName>
    <definedName name="INE">#REF!</definedName>
    <definedName name="INECEL" localSheetId="16">#REF!</definedName>
    <definedName name="INECEL" localSheetId="19">#REF!</definedName>
    <definedName name="INECEL" localSheetId="20">#REF!</definedName>
    <definedName name="INECEL" localSheetId="22">#REF!</definedName>
    <definedName name="INECEL" localSheetId="23">#REF!</definedName>
    <definedName name="INECEL" localSheetId="34">#REF!</definedName>
    <definedName name="INECEL" localSheetId="35">#REF!</definedName>
    <definedName name="INECEL" localSheetId="36">#REF!</definedName>
    <definedName name="INECEL" localSheetId="37">#REF!</definedName>
    <definedName name="INECEL" localSheetId="38">#REF!</definedName>
    <definedName name="INECEL" localSheetId="39">#REF!</definedName>
    <definedName name="INECEL" localSheetId="59">#REF!</definedName>
    <definedName name="INECEL" localSheetId="67">#REF!</definedName>
    <definedName name="INECEL" localSheetId="17">#REF!</definedName>
    <definedName name="INECEL" localSheetId="87">#REF!</definedName>
    <definedName name="INECEL" localSheetId="90">#REF!</definedName>
    <definedName name="INECEL" localSheetId="92">#REF!</definedName>
    <definedName name="INECEL" localSheetId="93">#REF!</definedName>
    <definedName name="INECEL" localSheetId="18">#REF!</definedName>
    <definedName name="INECEL" localSheetId="98">#REF!</definedName>
    <definedName name="INECEL" localSheetId="99">#REF!</definedName>
    <definedName name="INECEL" localSheetId="21">#REF!</definedName>
    <definedName name="INECEL" localSheetId="24">#REF!</definedName>
    <definedName name="INECEL">#REF!</definedName>
    <definedName name="INF" localSheetId="34">#REF!</definedName>
    <definedName name="INF" localSheetId="35">#REF!</definedName>
    <definedName name="INF" localSheetId="36">#REF!</definedName>
    <definedName name="INF" localSheetId="37">[96]SUPUESTOS!A$21</definedName>
    <definedName name="INF" localSheetId="38">[96]SUPUESTOS!A$21</definedName>
    <definedName name="INF" localSheetId="39">#REF!</definedName>
    <definedName name="INF" localSheetId="59">[96]SUPUESTOS!A$21</definedName>
    <definedName name="INF" localSheetId="63">#REF!</definedName>
    <definedName name="INF" localSheetId="64">#REF!</definedName>
    <definedName name="INF" localSheetId="66">#REF!</definedName>
    <definedName name="INF" localSheetId="67">#REF!</definedName>
    <definedName name="INF" localSheetId="90">#REF!</definedName>
    <definedName name="INF" localSheetId="94">#REF!</definedName>
    <definedName name="INF">[96]SUPUESTOS!A$21</definedName>
    <definedName name="INFISC1" localSheetId="16">#REF!</definedName>
    <definedName name="INFISC1" localSheetId="19">#REF!</definedName>
    <definedName name="INFISC1" localSheetId="20">#REF!</definedName>
    <definedName name="INFISC1" localSheetId="22">#REF!</definedName>
    <definedName name="INFISC1" localSheetId="23">#REF!</definedName>
    <definedName name="INFISC1" localSheetId="31">#REF!</definedName>
    <definedName name="INFISC1" localSheetId="34">#REF!</definedName>
    <definedName name="INFISC1" localSheetId="35">#REF!</definedName>
    <definedName name="INFISC1" localSheetId="36">#REF!</definedName>
    <definedName name="INFISC1" localSheetId="37">#REF!</definedName>
    <definedName name="INFISC1" localSheetId="38">#REF!</definedName>
    <definedName name="INFISC1" localSheetId="39">#REF!</definedName>
    <definedName name="INFISC1" localSheetId="59">#REF!</definedName>
    <definedName name="INFISC1" localSheetId="67">#REF!</definedName>
    <definedName name="INFISC1" localSheetId="17">#REF!</definedName>
    <definedName name="INFISC1" localSheetId="87">#REF!</definedName>
    <definedName name="INFISC1" localSheetId="90">#REF!</definedName>
    <definedName name="INFISC1" localSheetId="92">#REF!</definedName>
    <definedName name="INFISC1" localSheetId="93">#REF!</definedName>
    <definedName name="INFISC1" localSheetId="18">#REF!</definedName>
    <definedName name="INFISC1" localSheetId="98">#REF!</definedName>
    <definedName name="INFISC1" localSheetId="99">#REF!</definedName>
    <definedName name="INFISC1" localSheetId="21">#REF!</definedName>
    <definedName name="INFISC1" localSheetId="24">#REF!</definedName>
    <definedName name="INFISC1">#REF!</definedName>
    <definedName name="INFISC2" localSheetId="16">#REF!</definedName>
    <definedName name="INFISC2" localSheetId="19">#REF!</definedName>
    <definedName name="INFISC2" localSheetId="20">#REF!</definedName>
    <definedName name="INFISC2" localSheetId="22">#REF!</definedName>
    <definedName name="INFISC2" localSheetId="23">#REF!</definedName>
    <definedName name="INFISC2" localSheetId="34">#REF!</definedName>
    <definedName name="INFISC2" localSheetId="35">#REF!</definedName>
    <definedName name="INFISC2" localSheetId="36">#REF!</definedName>
    <definedName name="INFISC2" localSheetId="37">#REF!</definedName>
    <definedName name="INFISC2" localSheetId="38">#REF!</definedName>
    <definedName name="INFISC2" localSheetId="39">#REF!</definedName>
    <definedName name="INFISC2" localSheetId="59">#REF!</definedName>
    <definedName name="INFISC2" localSheetId="67">#REF!</definedName>
    <definedName name="INFISC2" localSheetId="17">#REF!</definedName>
    <definedName name="INFISC2" localSheetId="87">#REF!</definedName>
    <definedName name="INFISC2" localSheetId="90">#REF!</definedName>
    <definedName name="INFISC2" localSheetId="92">#REF!</definedName>
    <definedName name="INFISC2" localSheetId="93">#REF!</definedName>
    <definedName name="INFISC2" localSheetId="18">#REF!</definedName>
    <definedName name="INFISC2" localSheetId="98">#REF!</definedName>
    <definedName name="INFISC2" localSheetId="99">#REF!</definedName>
    <definedName name="INFISC2" localSheetId="21">#REF!</definedName>
    <definedName name="INFISC2" localSheetId="24">#REF!</definedName>
    <definedName name="INFISC2">#REF!</definedName>
    <definedName name="Inflation" localSheetId="34">#REF!</definedName>
    <definedName name="Inflation" localSheetId="35">#REF!</definedName>
    <definedName name="Inflation" localSheetId="36">#REF!</definedName>
    <definedName name="Inflation" localSheetId="37">[95]CPI!$A$210:$M$354</definedName>
    <definedName name="Inflation" localSheetId="38">[95]CPI!$A$210:$M$354</definedName>
    <definedName name="Inflation" localSheetId="39">#REF!</definedName>
    <definedName name="Inflation" localSheetId="59">[95]CPI!$A$210:$M$354</definedName>
    <definedName name="Inflation" localSheetId="63">#REF!</definedName>
    <definedName name="Inflation" localSheetId="64">#REF!</definedName>
    <definedName name="Inflation" localSheetId="66">#REF!</definedName>
    <definedName name="Inflation" localSheetId="67">#REF!</definedName>
    <definedName name="Inflation" localSheetId="90">#REF!</definedName>
    <definedName name="Inflation" localSheetId="94">#REF!</definedName>
    <definedName name="Inflation">[95]CPI!$A$210:$M$354</definedName>
    <definedName name="info" localSheetId="16">#REF!</definedName>
    <definedName name="info" localSheetId="19">#REF!</definedName>
    <definedName name="info" localSheetId="20">#REF!</definedName>
    <definedName name="info" localSheetId="22">#REF!</definedName>
    <definedName name="info" localSheetId="23">#REF!</definedName>
    <definedName name="info" localSheetId="31">#REF!</definedName>
    <definedName name="info" localSheetId="34">#REF!</definedName>
    <definedName name="info" localSheetId="35">#REF!</definedName>
    <definedName name="info" localSheetId="36">#REF!</definedName>
    <definedName name="info" localSheetId="37">#REF!</definedName>
    <definedName name="info" localSheetId="38">#REF!</definedName>
    <definedName name="info" localSheetId="39">#REF!</definedName>
    <definedName name="info" localSheetId="59">#REF!</definedName>
    <definedName name="info" localSheetId="67">#REF!</definedName>
    <definedName name="info" localSheetId="17">#REF!</definedName>
    <definedName name="info" localSheetId="87">#REF!</definedName>
    <definedName name="info" localSheetId="90">#REF!</definedName>
    <definedName name="info" localSheetId="92">#REF!</definedName>
    <definedName name="info" localSheetId="93">#REF!</definedName>
    <definedName name="info" localSheetId="18">#REF!</definedName>
    <definedName name="info" localSheetId="98">#REF!</definedName>
    <definedName name="info" localSheetId="99">#REF!</definedName>
    <definedName name="info" localSheetId="21">#REF!</definedName>
    <definedName name="info" localSheetId="24">#REF!</definedName>
    <definedName name="info">#REF!</definedName>
    <definedName name="INFOGER" localSheetId="16">[68]BCP!#REF!</definedName>
    <definedName name="INFOGER" localSheetId="19">[68]BCP!#REF!</definedName>
    <definedName name="INFOGER" localSheetId="20">[68]BCP!#REF!</definedName>
    <definedName name="INFOGER" localSheetId="22">[68]BCP!#REF!</definedName>
    <definedName name="INFOGER" localSheetId="23">[68]BCP!#REF!</definedName>
    <definedName name="INFOGER" localSheetId="26">#REF!</definedName>
    <definedName name="INFOGER" localSheetId="103">[68]BCP!#REF!</definedName>
    <definedName name="INFOGER" localSheetId="31">[68]BCP!#REF!</definedName>
    <definedName name="INFOGER" localSheetId="34">#REF!</definedName>
    <definedName name="INFOGER" localSheetId="35">[68]BCP!#REF!</definedName>
    <definedName name="INFOGER" localSheetId="36">[68]BCP!#REF!</definedName>
    <definedName name="INFOGER" localSheetId="37">[68]BCP!#REF!</definedName>
    <definedName name="INFOGER" localSheetId="38">[68]BCP!#REF!</definedName>
    <definedName name="INFOGER" localSheetId="39">#REF!</definedName>
    <definedName name="INFOGER" localSheetId="49">[68]BCP!#REF!</definedName>
    <definedName name="INFOGER" localSheetId="53">[68]BCP!#REF!</definedName>
    <definedName name="INFOGER" localSheetId="55">[68]BCP!#REF!</definedName>
    <definedName name="INFOGER" localSheetId="59">[68]BCP!#REF!</definedName>
    <definedName name="INFOGER" localSheetId="60">[68]BCP!#REF!</definedName>
    <definedName name="INFOGER" localSheetId="63">[68]BCP!#REF!</definedName>
    <definedName name="INFOGER" localSheetId="64">#REF!</definedName>
    <definedName name="INFOGER" localSheetId="15">[68]BCP!#REF!</definedName>
    <definedName name="INFOGER" localSheetId="66">#REF!</definedName>
    <definedName name="INFOGER" localSheetId="67">[68]BCP!#REF!</definedName>
    <definedName name="INFOGER" localSheetId="17">[68]BCP!#REF!</definedName>
    <definedName name="INFOGER" localSheetId="83">[68]BCP!#REF!</definedName>
    <definedName name="INFOGER" localSheetId="84">[68]BCP!#REF!</definedName>
    <definedName name="INFOGER" localSheetId="85">[68]BCP!#REF!</definedName>
    <definedName name="INFOGER" localSheetId="86">[68]BCP!#REF!</definedName>
    <definedName name="INFOGER" localSheetId="90">[68]BCP!#REF!</definedName>
    <definedName name="INFOGER" localSheetId="92">[68]BCP!#REF!</definedName>
    <definedName name="INFOGER" localSheetId="93">[68]BCP!#REF!</definedName>
    <definedName name="INFOGER" localSheetId="18">[68]BCP!#REF!</definedName>
    <definedName name="INFOGER" localSheetId="94">#REF!</definedName>
    <definedName name="INFOGER" localSheetId="98">[68]BCP!#REF!</definedName>
    <definedName name="INFOGER" localSheetId="99">[68]BCP!#REF!</definedName>
    <definedName name="INFOGER" localSheetId="102">[68]BCP!#REF!</definedName>
    <definedName name="INFOGER" localSheetId="21">[68]BCP!#REF!</definedName>
    <definedName name="INFOGER" localSheetId="24">[68]BCP!#REF!</definedName>
    <definedName name="INFOGER" localSheetId="25">#REF!</definedName>
    <definedName name="INFOGER">[68]BCP!#REF!</definedName>
    <definedName name="infonotes" localSheetId="16">#REF!</definedName>
    <definedName name="infonotes" localSheetId="19">#REF!</definedName>
    <definedName name="infonotes" localSheetId="20">#REF!</definedName>
    <definedName name="infonotes" localSheetId="22">#REF!</definedName>
    <definedName name="infonotes" localSheetId="23">#REF!</definedName>
    <definedName name="infonotes" localSheetId="31">#REF!</definedName>
    <definedName name="infonotes" localSheetId="34">#REF!</definedName>
    <definedName name="infonotes" localSheetId="35">#REF!</definedName>
    <definedName name="infonotes" localSheetId="36">#REF!</definedName>
    <definedName name="infonotes" localSheetId="37">#REF!</definedName>
    <definedName name="infonotes" localSheetId="38">#REF!</definedName>
    <definedName name="infonotes" localSheetId="39">#REF!</definedName>
    <definedName name="infonotes" localSheetId="59">#REF!</definedName>
    <definedName name="infonotes" localSheetId="67">#REF!</definedName>
    <definedName name="infonotes" localSheetId="17">#REF!</definedName>
    <definedName name="infonotes" localSheetId="87">#REF!</definedName>
    <definedName name="infonotes" localSheetId="90">#REF!</definedName>
    <definedName name="infonotes" localSheetId="92">#REF!</definedName>
    <definedName name="infonotes" localSheetId="93">#REF!</definedName>
    <definedName name="infonotes" localSheetId="18">#REF!</definedName>
    <definedName name="infonotes" localSheetId="98">#REF!</definedName>
    <definedName name="infonotes" localSheetId="99">#REF!</definedName>
    <definedName name="infonotes" localSheetId="21">#REF!</definedName>
    <definedName name="infonotes" localSheetId="24">#REF!</definedName>
    <definedName name="infonotes">#REF!</definedName>
    <definedName name="INGOES96" localSheetId="16">#REF!</definedName>
    <definedName name="INGOES96" localSheetId="19">#REF!</definedName>
    <definedName name="INGOES96" localSheetId="20">#REF!</definedName>
    <definedName name="INGOES96" localSheetId="22">#REF!</definedName>
    <definedName name="INGOES96" localSheetId="23">#REF!</definedName>
    <definedName name="INGOES96" localSheetId="34">#REF!</definedName>
    <definedName name="INGOES96" localSheetId="35">#REF!</definedName>
    <definedName name="INGOES96" localSheetId="36">#REF!</definedName>
    <definedName name="INGOES96" localSheetId="37">#REF!</definedName>
    <definedName name="INGOES96" localSheetId="38">#REF!</definedName>
    <definedName name="INGOES96" localSheetId="39">#REF!</definedName>
    <definedName name="INGOES96" localSheetId="59">#REF!</definedName>
    <definedName name="INGOES96" localSheetId="67">#REF!</definedName>
    <definedName name="INGOES96" localSheetId="17">#REF!</definedName>
    <definedName name="INGOES96" localSheetId="87">#REF!</definedName>
    <definedName name="INGOES96" localSheetId="90">#REF!</definedName>
    <definedName name="INGOES96" localSheetId="92">#REF!</definedName>
    <definedName name="INGOES96" localSheetId="93">#REF!</definedName>
    <definedName name="INGOES96" localSheetId="18">#REF!</definedName>
    <definedName name="INGOES96" localSheetId="98">#REF!</definedName>
    <definedName name="INGOES96" localSheetId="99">#REF!</definedName>
    <definedName name="INGOES96" localSheetId="21">#REF!</definedName>
    <definedName name="INGOES96" localSheetId="24">#REF!</definedName>
    <definedName name="INGOES96">#REF!</definedName>
    <definedName name="INGRESOS" localSheetId="16">#REF!</definedName>
    <definedName name="INGRESOS" localSheetId="19">#REF!</definedName>
    <definedName name="INGRESOS" localSheetId="20">#REF!</definedName>
    <definedName name="INGRESOS" localSheetId="22">#REF!</definedName>
    <definedName name="INGRESOS" localSheetId="26">#REF!</definedName>
    <definedName name="INGRESOS" localSheetId="103">#REF!</definedName>
    <definedName name="INGRESOS" localSheetId="31">#REF!</definedName>
    <definedName name="INGRESOS" localSheetId="34">#REF!</definedName>
    <definedName name="INGRESOS" localSheetId="35">#REF!</definedName>
    <definedName name="INGRESOS" localSheetId="36">#REF!</definedName>
    <definedName name="INGRESOS" localSheetId="37">#REF!</definedName>
    <definedName name="INGRESOS" localSheetId="38">#REF!</definedName>
    <definedName name="INGRESOS" localSheetId="39">#REF!</definedName>
    <definedName name="INGRESOS" localSheetId="49">#REF!</definedName>
    <definedName name="INGRESOS" localSheetId="53">#REF!</definedName>
    <definedName name="INGRESOS" localSheetId="55">#REF!</definedName>
    <definedName name="INGRESOS" localSheetId="59">#REF!</definedName>
    <definedName name="INGRESOS" localSheetId="60">#REF!</definedName>
    <definedName name="INGRESOS" localSheetId="63">#REF!</definedName>
    <definedName name="INGRESOS" localSheetId="64">#REF!</definedName>
    <definedName name="INGRESOS" localSheetId="15">#REF!</definedName>
    <definedName name="INGRESOS" localSheetId="67">#REF!</definedName>
    <definedName name="INGRESOS" localSheetId="17">#REF!</definedName>
    <definedName name="INGRESOS" localSheetId="82">#REF!</definedName>
    <definedName name="INGRESOS" localSheetId="83">#REF!</definedName>
    <definedName name="INGRESOS" localSheetId="84">#REF!</definedName>
    <definedName name="INGRESOS" localSheetId="85">#REF!</definedName>
    <definedName name="INGRESOS" localSheetId="86">#REF!</definedName>
    <definedName name="INGRESOS" localSheetId="90">#REF!</definedName>
    <definedName name="INGRESOS" localSheetId="92">#REF!</definedName>
    <definedName name="INGRESOS" localSheetId="93">#REF!</definedName>
    <definedName name="INGRESOS" localSheetId="18">#REF!</definedName>
    <definedName name="INGRESOS" localSheetId="98">#REF!</definedName>
    <definedName name="INGRESOS" localSheetId="99">#REF!</definedName>
    <definedName name="INGRESOS" localSheetId="102">#REF!</definedName>
    <definedName name="INGRESOS" localSheetId="21">#REF!</definedName>
    <definedName name="INGRESOS" localSheetId="24">#REF!</definedName>
    <definedName name="INGRESOS" localSheetId="25">#REF!</definedName>
    <definedName name="INGRESOS">#REF!</definedName>
    <definedName name="INIT" localSheetId="16">#REF!</definedName>
    <definedName name="INIT" localSheetId="22">#REF!</definedName>
    <definedName name="INIT" localSheetId="26">#REF!</definedName>
    <definedName name="INIT" localSheetId="27">#REF!</definedName>
    <definedName name="INIT" localSheetId="31">#REF!</definedName>
    <definedName name="INIT" localSheetId="34">#REF!</definedName>
    <definedName name="INIT" localSheetId="35">#REF!</definedName>
    <definedName name="INIT" localSheetId="36">#REF!</definedName>
    <definedName name="INIT" localSheetId="37">#REF!</definedName>
    <definedName name="INIT" localSheetId="38">#REF!</definedName>
    <definedName name="INIT" localSheetId="39">#REF!</definedName>
    <definedName name="INIT" localSheetId="40">#REF!</definedName>
    <definedName name="INIT" localSheetId="41">#REF!</definedName>
    <definedName name="INIT" localSheetId="60">#REF!</definedName>
    <definedName name="INIT" localSheetId="67">#REF!</definedName>
    <definedName name="INIT" localSheetId="17">#REF!</definedName>
    <definedName name="INIT" localSheetId="82">#REF!</definedName>
    <definedName name="INIT" localSheetId="83">#REF!</definedName>
    <definedName name="INIT" localSheetId="84">#REF!</definedName>
    <definedName name="INIT" localSheetId="85">#REF!</definedName>
    <definedName name="INIT" localSheetId="86">#REF!</definedName>
    <definedName name="INIT" localSheetId="87">#REF!</definedName>
    <definedName name="INIT" localSheetId="90">#REF!</definedName>
    <definedName name="INIT" localSheetId="92">#REF!</definedName>
    <definedName name="INIT" localSheetId="93">#REF!</definedName>
    <definedName name="INIT" localSheetId="99">#REF!</definedName>
    <definedName name="INIT" localSheetId="25">#REF!</definedName>
    <definedName name="INIT">#REF!</definedName>
    <definedName name="INMN" localSheetId="16">#REF!</definedName>
    <definedName name="INMN" localSheetId="34">#REF!</definedName>
    <definedName name="INMN" localSheetId="35">#REF!</definedName>
    <definedName name="INMN" localSheetId="36">#REF!</definedName>
    <definedName name="INMN" localSheetId="37">#REF!</definedName>
    <definedName name="INMN" localSheetId="38">#REF!</definedName>
    <definedName name="INMN" localSheetId="39">#REF!</definedName>
    <definedName name="INMN" localSheetId="17">#REF!</definedName>
    <definedName name="INMN" localSheetId="90">#REF!</definedName>
    <definedName name="INMN" localSheetId="92">#REF!</definedName>
    <definedName name="INMN" localSheetId="93">#REF!</definedName>
    <definedName name="INMN">#REF!</definedName>
    <definedName name="INPROJ" localSheetId="16">#REF!</definedName>
    <definedName name="INPROJ" localSheetId="34">#REF!</definedName>
    <definedName name="INPROJ" localSheetId="35">#REF!</definedName>
    <definedName name="INPROJ" localSheetId="36">#REF!</definedName>
    <definedName name="INPROJ" localSheetId="37">#REF!</definedName>
    <definedName name="INPROJ" localSheetId="38">#REF!</definedName>
    <definedName name="INPROJ" localSheetId="39">#REF!</definedName>
    <definedName name="INPROJ" localSheetId="17">#REF!</definedName>
    <definedName name="INPROJ" localSheetId="90">#REF!</definedName>
    <definedName name="INPROJ" localSheetId="92">#REF!</definedName>
    <definedName name="INPROJ" localSheetId="93">#REF!</definedName>
    <definedName name="INPROJ">#REF!</definedName>
    <definedName name="INPUT_2" localSheetId="26">#REF!</definedName>
    <definedName name="INPUT_2" localSheetId="31">[24]Input!#REF!</definedName>
    <definedName name="INPUT_2" localSheetId="34">#REF!</definedName>
    <definedName name="INPUT_2" localSheetId="35">#REF!</definedName>
    <definedName name="INPUT_2" localSheetId="36">[24]Input!#REF!</definedName>
    <definedName name="INPUT_2" localSheetId="37">[24]Input!#REF!</definedName>
    <definedName name="INPUT_2" localSheetId="38">[24]Input!#REF!</definedName>
    <definedName name="INPUT_2" localSheetId="39">#REF!</definedName>
    <definedName name="INPUT_2" localSheetId="49">[24]Input!#REF!</definedName>
    <definedName name="INPUT_2" localSheetId="53">[24]Input!#REF!</definedName>
    <definedName name="INPUT_2" localSheetId="55">[24]Input!#REF!</definedName>
    <definedName name="INPUT_2" localSheetId="59">[24]Input!#REF!</definedName>
    <definedName name="INPUT_2" localSheetId="60">[24]Input!#REF!</definedName>
    <definedName name="INPUT_2" localSheetId="63">#REF!</definedName>
    <definedName name="INPUT_2" localSheetId="64">#REF!</definedName>
    <definedName name="INPUT_2" localSheetId="66">#REF!</definedName>
    <definedName name="INPUT_2" localSheetId="67">[24]Input!#REF!</definedName>
    <definedName name="INPUT_2" localSheetId="83">[24]Input!#REF!</definedName>
    <definedName name="INPUT_2" localSheetId="84">[24]Input!#REF!</definedName>
    <definedName name="INPUT_2" localSheetId="85">[24]Input!#REF!</definedName>
    <definedName name="INPUT_2" localSheetId="86">[24]Input!#REF!</definedName>
    <definedName name="INPUT_2" localSheetId="90">[24]Input!#REF!</definedName>
    <definedName name="INPUT_2" localSheetId="94">#REF!</definedName>
    <definedName name="INPUT_2" localSheetId="99">[24]Input!#REF!</definedName>
    <definedName name="INPUT_2" localSheetId="25">#REF!</definedName>
    <definedName name="INPUT_2">[24]Input!#REF!</definedName>
    <definedName name="INPUT_4" localSheetId="26">#REF!</definedName>
    <definedName name="INPUT_4" localSheetId="31">[24]Input!#REF!</definedName>
    <definedName name="INPUT_4" localSheetId="34">#REF!</definedName>
    <definedName name="INPUT_4" localSheetId="35">#REF!</definedName>
    <definedName name="INPUT_4" localSheetId="36">[24]Input!#REF!</definedName>
    <definedName name="INPUT_4" localSheetId="37">[24]Input!#REF!</definedName>
    <definedName name="INPUT_4" localSheetId="38">[24]Input!#REF!</definedName>
    <definedName name="INPUT_4" localSheetId="39">#REF!</definedName>
    <definedName name="INPUT_4" localSheetId="49">[24]Input!#REF!</definedName>
    <definedName name="INPUT_4" localSheetId="53">[24]Input!#REF!</definedName>
    <definedName name="INPUT_4" localSheetId="55">[24]Input!#REF!</definedName>
    <definedName name="INPUT_4" localSheetId="59">[24]Input!#REF!</definedName>
    <definedName name="INPUT_4" localSheetId="60">[24]Input!#REF!</definedName>
    <definedName name="INPUT_4" localSheetId="63">#REF!</definedName>
    <definedName name="INPUT_4" localSheetId="64">#REF!</definedName>
    <definedName name="INPUT_4" localSheetId="66">#REF!</definedName>
    <definedName name="INPUT_4" localSheetId="67">[24]Input!#REF!</definedName>
    <definedName name="INPUT_4" localSheetId="83">[24]Input!#REF!</definedName>
    <definedName name="INPUT_4" localSheetId="84">[24]Input!#REF!</definedName>
    <definedName name="INPUT_4" localSheetId="85">[24]Input!#REF!</definedName>
    <definedName name="INPUT_4" localSheetId="86">[24]Input!#REF!</definedName>
    <definedName name="INPUT_4" localSheetId="90">[24]Input!#REF!</definedName>
    <definedName name="INPUT_4" localSheetId="94">#REF!</definedName>
    <definedName name="INPUT_4" localSheetId="99">[24]Input!#REF!</definedName>
    <definedName name="INPUT_4" localSheetId="25">#REF!</definedName>
    <definedName name="INPUT_4">[24]Input!#REF!</definedName>
    <definedName name="INPUTSB" localSheetId="16">#REF!</definedName>
    <definedName name="INPUTSB" localSheetId="19">#REF!</definedName>
    <definedName name="INPUTSB" localSheetId="20">#REF!</definedName>
    <definedName name="INPUTSB" localSheetId="22">#REF!</definedName>
    <definedName name="INPUTSB" localSheetId="23">#REF!</definedName>
    <definedName name="INPUTSB" localSheetId="31">#REF!</definedName>
    <definedName name="INPUTSB" localSheetId="34">#REF!</definedName>
    <definedName name="INPUTSB" localSheetId="35">#REF!</definedName>
    <definedName name="INPUTSB" localSheetId="36">#REF!</definedName>
    <definedName name="INPUTSB" localSheetId="37">#REF!</definedName>
    <definedName name="INPUTSB" localSheetId="38">#REF!</definedName>
    <definedName name="INPUTSB" localSheetId="39">#REF!</definedName>
    <definedName name="INPUTSB" localSheetId="59">#REF!</definedName>
    <definedName name="INPUTSB" localSheetId="67">#REF!</definedName>
    <definedName name="INPUTSB" localSheetId="17">#REF!</definedName>
    <definedName name="INPUTSB" localSheetId="87">#REF!</definedName>
    <definedName name="INPUTSB" localSheetId="90">#REF!</definedName>
    <definedName name="INPUTSB" localSheetId="92">#REF!</definedName>
    <definedName name="INPUTSB" localSheetId="93">#REF!</definedName>
    <definedName name="INPUTSB" localSheetId="18">#REF!</definedName>
    <definedName name="INPUTSB" localSheetId="98">#REF!</definedName>
    <definedName name="INPUTSB" localSheetId="99">#REF!</definedName>
    <definedName name="INPUTSB" localSheetId="21">#REF!</definedName>
    <definedName name="INPUTSB" localSheetId="24">#REF!</definedName>
    <definedName name="INPUTSB">#REF!</definedName>
    <definedName name="Inst_ReportHeader" localSheetId="34">#REF!</definedName>
    <definedName name="Inst_ReportHeader" localSheetId="35">#REF!</definedName>
    <definedName name="Inst_ReportHeader" localSheetId="36">#REF!</definedName>
    <definedName name="Inst_ReportHeader" localSheetId="38">#REF!</definedName>
    <definedName name="Inst_ReportHeader" localSheetId="39">#REF!</definedName>
    <definedName name="Inst_ReportHeader" localSheetId="59">#REF!</definedName>
    <definedName name="Inst_ReportHeader" localSheetId="67">#REF!</definedName>
    <definedName name="Inst_ReportHeader" localSheetId="87">#REF!</definedName>
    <definedName name="Inst_ReportHeader" localSheetId="90">#REF!</definedName>
    <definedName name="Inst_ReportHeader" localSheetId="92">#REF!</definedName>
    <definedName name="Inst_ReportHeader" localSheetId="93">#REF!</definedName>
    <definedName name="Inst_ReportHeader" localSheetId="98">#REF!</definedName>
    <definedName name="Inst_ReportHeader" localSheetId="99">#REF!</definedName>
    <definedName name="Inst_ReportHeader">#REF!</definedName>
    <definedName name="Inst_Response" localSheetId="59">[134]Master!$AK$5:$AK$10</definedName>
    <definedName name="Inst_Response" localSheetId="63">#REF!</definedName>
    <definedName name="Inst_Response" localSheetId="64">#REF!</definedName>
    <definedName name="Inst_Response" localSheetId="66">#REF!</definedName>
    <definedName name="Inst_Response" localSheetId="67">#REF!</definedName>
    <definedName name="Inst_Response" localSheetId="90">#REF!</definedName>
    <definedName name="Inst_Response">[134]Master!$AK$5:$AK$10</definedName>
    <definedName name="InstitutionName" localSheetId="31">#REF!</definedName>
    <definedName name="InstitutionName" localSheetId="34">#REF!</definedName>
    <definedName name="InstitutionName" localSheetId="35">#REF!</definedName>
    <definedName name="InstitutionName" localSheetId="36">#REF!</definedName>
    <definedName name="InstitutionName" localSheetId="38">#REF!</definedName>
    <definedName name="InstitutionName" localSheetId="39">#REF!</definedName>
    <definedName name="InstitutionName" localSheetId="59">#REF!</definedName>
    <definedName name="InstitutionName" localSheetId="67">#REF!</definedName>
    <definedName name="InstitutionName" localSheetId="87">#REF!</definedName>
    <definedName name="InstitutionName" localSheetId="90">#REF!</definedName>
    <definedName name="InstitutionName" localSheetId="92">#REF!</definedName>
    <definedName name="InstitutionName" localSheetId="93">#REF!</definedName>
    <definedName name="InstitutionName" localSheetId="98">#REF!</definedName>
    <definedName name="InstitutionName" localSheetId="99">#REF!</definedName>
    <definedName name="InstitutionName">#REF!</definedName>
    <definedName name="int" localSheetId="16">#REF!</definedName>
    <definedName name="int" localSheetId="19">#REF!</definedName>
    <definedName name="int" localSheetId="20">#REF!</definedName>
    <definedName name="int" localSheetId="22">#REF!</definedName>
    <definedName name="int" localSheetId="23">#REF!</definedName>
    <definedName name="int" localSheetId="34">#REF!</definedName>
    <definedName name="int" localSheetId="35">#REF!</definedName>
    <definedName name="int" localSheetId="36">#REF!</definedName>
    <definedName name="int" localSheetId="37">#REF!</definedName>
    <definedName name="int" localSheetId="38">#REF!</definedName>
    <definedName name="int" localSheetId="39">#REF!</definedName>
    <definedName name="int" localSheetId="59">#REF!</definedName>
    <definedName name="int" localSheetId="67">#REF!</definedName>
    <definedName name="int" localSheetId="17">#REF!</definedName>
    <definedName name="int" localSheetId="87">#REF!</definedName>
    <definedName name="int" localSheetId="90">#REF!</definedName>
    <definedName name="int" localSheetId="92">#REF!</definedName>
    <definedName name="int" localSheetId="93">#REF!</definedName>
    <definedName name="int" localSheetId="18">#REF!</definedName>
    <definedName name="int" localSheetId="98">#REF!</definedName>
    <definedName name="int" localSheetId="99">#REF!</definedName>
    <definedName name="int" localSheetId="21">#REF!</definedName>
    <definedName name="int" localSheetId="24">#REF!</definedName>
    <definedName name="int">#REF!</definedName>
    <definedName name="Int.Crédito" localSheetId="34">#REF!</definedName>
    <definedName name="Int.Crédito" localSheetId="35">#REF!</definedName>
    <definedName name="Int.Crédito" localSheetId="36">#REF!</definedName>
    <definedName name="Int.Crédito" localSheetId="37">'[59]Ranking Bancario'!$BF$5:$BJ$54</definedName>
    <definedName name="Int.Crédito" localSheetId="38">'[59]Ranking Bancario'!$BF$5:$BJ$54</definedName>
    <definedName name="Int.Crédito" localSheetId="39">#REF!</definedName>
    <definedName name="Int.Crédito" localSheetId="59">'[59]Ranking Bancario'!$BF$5:$BJ$54</definedName>
    <definedName name="Int.Crédito" localSheetId="63">#REF!</definedName>
    <definedName name="Int.Crédito" localSheetId="64">#REF!</definedName>
    <definedName name="Int.Crédito" localSheetId="66">#REF!</definedName>
    <definedName name="Int.Crédito" localSheetId="67">#REF!</definedName>
    <definedName name="Int.Crédito" localSheetId="90">#REF!</definedName>
    <definedName name="Int.Crédito" localSheetId="94">#REF!</definedName>
    <definedName name="Int.Crédito">'[59]Ranking Bancario'!$BF$5:$BJ$54</definedName>
    <definedName name="Int.Inv" localSheetId="34">#REF!</definedName>
    <definedName name="Int.Inv" localSheetId="35">#REF!</definedName>
    <definedName name="Int.Inv" localSheetId="36">#REF!</definedName>
    <definedName name="Int.Inv" localSheetId="37">'[59]Ranking Bancario'!$BN$5:$BR$54</definedName>
    <definedName name="Int.Inv" localSheetId="38">'[59]Ranking Bancario'!$BN$5:$BR$54</definedName>
    <definedName name="Int.Inv" localSheetId="39">#REF!</definedName>
    <definedName name="Int.Inv" localSheetId="59">'[59]Ranking Bancario'!$BN$5:$BR$54</definedName>
    <definedName name="Int.Inv" localSheetId="63">#REF!</definedName>
    <definedName name="Int.Inv" localSheetId="64">#REF!</definedName>
    <definedName name="Int.Inv" localSheetId="66">#REF!</definedName>
    <definedName name="Int.Inv" localSheetId="67">#REF!</definedName>
    <definedName name="Int.Inv" localSheetId="90">#REF!</definedName>
    <definedName name="Int.Inv" localSheetId="94">#REF!</definedName>
    <definedName name="Int.Inv">'[59]Ranking Bancario'!$BN$5:$BR$54</definedName>
    <definedName name="INTERES" localSheetId="16">#REF!</definedName>
    <definedName name="INTERES" localSheetId="19">#REF!</definedName>
    <definedName name="INTERES" localSheetId="20">#REF!</definedName>
    <definedName name="INTERES" localSheetId="22">#REF!</definedName>
    <definedName name="INTERES" localSheetId="26">#REF!</definedName>
    <definedName name="INTERES" localSheetId="27">#REF!</definedName>
    <definedName name="INTERES" localSheetId="103">#REF!</definedName>
    <definedName name="INTERES" localSheetId="31">#REF!</definedName>
    <definedName name="INTERES" localSheetId="34">#REF!</definedName>
    <definedName name="INTERES" localSheetId="35">#REF!</definedName>
    <definedName name="INTERES" localSheetId="36">#REF!</definedName>
    <definedName name="INTERES" localSheetId="37">#REF!</definedName>
    <definedName name="INTERES" localSheetId="38">#REF!</definedName>
    <definedName name="INTERES" localSheetId="39">#REF!</definedName>
    <definedName name="INTERES" localSheetId="40">#REF!</definedName>
    <definedName name="INTERES" localSheetId="41">#REF!</definedName>
    <definedName name="INTERES" localSheetId="59">#REF!</definedName>
    <definedName name="INTERES" localSheetId="60">#REF!</definedName>
    <definedName name="INTERES" localSheetId="63">#REF!</definedName>
    <definedName name="INTERES" localSheetId="64">#REF!</definedName>
    <definedName name="INTERES" localSheetId="15">#REF!</definedName>
    <definedName name="INTERES" localSheetId="67">#REF!</definedName>
    <definedName name="INTERES" localSheetId="17">#REF!</definedName>
    <definedName name="INTERES" localSheetId="82">#REF!</definedName>
    <definedName name="INTERES" localSheetId="83">#REF!</definedName>
    <definedName name="INTERES" localSheetId="84">#REF!</definedName>
    <definedName name="INTERES" localSheetId="85">#REF!</definedName>
    <definedName name="INTERES" localSheetId="86">#REF!</definedName>
    <definedName name="INTERES" localSheetId="87">#REF!</definedName>
    <definedName name="INTERES" localSheetId="90">#REF!</definedName>
    <definedName name="INTERES" localSheetId="92">#REF!</definedName>
    <definedName name="INTERES" localSheetId="93">#REF!</definedName>
    <definedName name="INTERES" localSheetId="18">#REF!</definedName>
    <definedName name="INTERES" localSheetId="98">#REF!</definedName>
    <definedName name="INTERES" localSheetId="99">#REF!</definedName>
    <definedName name="INTERES" localSheetId="102">#REF!</definedName>
    <definedName name="INTERES" localSheetId="21">#REF!</definedName>
    <definedName name="INTERES" localSheetId="24">#REF!</definedName>
    <definedName name="INTERES" localSheetId="25">#REF!</definedName>
    <definedName name="INTERES">#REF!</definedName>
    <definedName name="INTEREST" localSheetId="16">#REF!</definedName>
    <definedName name="INTEREST" localSheetId="22">#REF!</definedName>
    <definedName name="INTEREST" localSheetId="26">#REF!</definedName>
    <definedName name="INTEREST" localSheetId="27">#REF!</definedName>
    <definedName name="INTEREST" localSheetId="31">#REF!</definedName>
    <definedName name="INTEREST" localSheetId="34">#REF!</definedName>
    <definedName name="INTEREST" localSheetId="35">#REF!</definedName>
    <definedName name="INTEREST" localSheetId="36">#REF!</definedName>
    <definedName name="INTEREST" localSheetId="37">#REF!</definedName>
    <definedName name="INTEREST" localSheetId="38">#REF!</definedName>
    <definedName name="INTEREST" localSheetId="39">#REF!</definedName>
    <definedName name="INTEREST" localSheetId="40">#REF!</definedName>
    <definedName name="INTEREST" localSheetId="41">#REF!</definedName>
    <definedName name="INTEREST" localSheetId="59">#REF!</definedName>
    <definedName name="INTEREST" localSheetId="60">#REF!</definedName>
    <definedName name="INTEREST" localSheetId="67">#REF!</definedName>
    <definedName name="INTEREST" localSheetId="17">#REF!</definedName>
    <definedName name="INTEREST" localSheetId="82">#REF!</definedName>
    <definedName name="INTEREST" localSheetId="83">#REF!</definedName>
    <definedName name="INTEREST" localSheetId="84">#REF!</definedName>
    <definedName name="INTEREST" localSheetId="85">#REF!</definedName>
    <definedName name="INTEREST" localSheetId="86">#REF!</definedName>
    <definedName name="INTEREST" localSheetId="87">#REF!</definedName>
    <definedName name="INTEREST" localSheetId="90">#REF!</definedName>
    <definedName name="INTEREST" localSheetId="92">#REF!</definedName>
    <definedName name="INTEREST" localSheetId="93">#REF!</definedName>
    <definedName name="INTEREST" localSheetId="98">#REF!</definedName>
    <definedName name="INTEREST" localSheetId="99">#REF!</definedName>
    <definedName name="INTEREST" localSheetId="25">#REF!</definedName>
    <definedName name="INTEREST">#REF!</definedName>
    <definedName name="Interest_IDA" localSheetId="26">#REF!</definedName>
    <definedName name="Interest_IDA" localSheetId="34">#REF!</definedName>
    <definedName name="Interest_IDA" localSheetId="35">#REF!</definedName>
    <definedName name="Interest_IDA" localSheetId="36">#REF!</definedName>
    <definedName name="Interest_IDA" localSheetId="37">[114]NPV!$B$27</definedName>
    <definedName name="Interest_IDA" localSheetId="38">[114]NPV!$B$27</definedName>
    <definedName name="Interest_IDA" localSheetId="39">#REF!</definedName>
    <definedName name="Interest_IDA" localSheetId="59">[114]NPV!$B$27</definedName>
    <definedName name="Interest_IDA" localSheetId="63">#REF!</definedName>
    <definedName name="Interest_IDA" localSheetId="64">#REF!</definedName>
    <definedName name="Interest_IDA" localSheetId="66">#REF!</definedName>
    <definedName name="Interest_IDA" localSheetId="67">#REF!</definedName>
    <definedName name="Interest_IDA" localSheetId="90">#REF!</definedName>
    <definedName name="Interest_IDA" localSheetId="94">#REF!</definedName>
    <definedName name="Interest_IDA" localSheetId="25">#REF!</definedName>
    <definedName name="Interest_IDA">[114]NPV!$B$27</definedName>
    <definedName name="Interest_IDA1" localSheetId="16">#REF!</definedName>
    <definedName name="Interest_IDA1" localSheetId="19">#REF!</definedName>
    <definedName name="Interest_IDA1" localSheetId="20">#REF!</definedName>
    <definedName name="Interest_IDA1" localSheetId="22">#REF!</definedName>
    <definedName name="Interest_IDA1" localSheetId="23">#REF!</definedName>
    <definedName name="Interest_IDA1" localSheetId="31">#REF!</definedName>
    <definedName name="Interest_IDA1" localSheetId="34">#REF!</definedName>
    <definedName name="Interest_IDA1" localSheetId="35">#REF!</definedName>
    <definedName name="Interest_IDA1" localSheetId="36">#REF!</definedName>
    <definedName name="Interest_IDA1" localSheetId="37">#REF!</definedName>
    <definedName name="Interest_IDA1" localSheetId="38">#REF!</definedName>
    <definedName name="Interest_IDA1" localSheetId="39">#REF!</definedName>
    <definedName name="Interest_IDA1" localSheetId="59">#REF!</definedName>
    <definedName name="Interest_IDA1" localSheetId="67">#REF!</definedName>
    <definedName name="Interest_IDA1" localSheetId="17">#REF!</definedName>
    <definedName name="Interest_IDA1" localSheetId="87">#REF!</definedName>
    <definedName name="Interest_IDA1" localSheetId="90">#REF!</definedName>
    <definedName name="Interest_IDA1" localSheetId="92">#REF!</definedName>
    <definedName name="Interest_IDA1" localSheetId="93">#REF!</definedName>
    <definedName name="Interest_IDA1" localSheetId="18">#REF!</definedName>
    <definedName name="Interest_IDA1" localSheetId="98">#REF!</definedName>
    <definedName name="Interest_IDA1" localSheetId="99">#REF!</definedName>
    <definedName name="Interest_IDA1" localSheetId="21">#REF!</definedName>
    <definedName name="Interest_IDA1" localSheetId="24">#REF!</definedName>
    <definedName name="Interest_IDA1">#REF!</definedName>
    <definedName name="Interest_NC" localSheetId="16">[114]NPV!#REF!</definedName>
    <definedName name="Interest_NC" localSheetId="19">[114]NPV!#REF!</definedName>
    <definedName name="Interest_NC" localSheetId="20">[114]NPV!#REF!</definedName>
    <definedName name="Interest_NC" localSheetId="22">[114]NPV!#REF!</definedName>
    <definedName name="Interest_NC" localSheetId="23">[114]NPV!#REF!</definedName>
    <definedName name="Interest_NC" localSheetId="26">#REF!</definedName>
    <definedName name="Interest_NC" localSheetId="103">[114]NPV!#REF!</definedName>
    <definedName name="Interest_NC" localSheetId="31">[114]NPV!#REF!</definedName>
    <definedName name="Interest_NC" localSheetId="34">#REF!</definedName>
    <definedName name="Interest_NC" localSheetId="35">[114]NPV!#REF!</definedName>
    <definedName name="Interest_NC" localSheetId="36">[114]NPV!#REF!</definedName>
    <definedName name="Interest_NC" localSheetId="37">[114]NPV!#REF!</definedName>
    <definedName name="Interest_NC" localSheetId="38">[114]NPV!#REF!</definedName>
    <definedName name="Interest_NC" localSheetId="39">#REF!</definedName>
    <definedName name="Interest_NC" localSheetId="49">[114]NPV!#REF!</definedName>
    <definedName name="Interest_NC" localSheetId="53">[114]NPV!#REF!</definedName>
    <definedName name="Interest_NC" localSheetId="55">[114]NPV!#REF!</definedName>
    <definedName name="Interest_NC" localSheetId="59">[114]NPV!#REF!</definedName>
    <definedName name="Interest_NC" localSheetId="60">[114]NPV!#REF!</definedName>
    <definedName name="Interest_NC" localSheetId="63">[114]NPV!#REF!</definedName>
    <definedName name="Interest_NC" localSheetId="64">#REF!</definedName>
    <definedName name="Interest_NC" localSheetId="15">[114]NPV!#REF!</definedName>
    <definedName name="Interest_NC" localSheetId="66">#REF!</definedName>
    <definedName name="Interest_NC" localSheetId="67">[114]NPV!#REF!</definedName>
    <definedName name="Interest_NC" localSheetId="17">[114]NPV!#REF!</definedName>
    <definedName name="Interest_NC" localSheetId="82">[114]NPV!#REF!</definedName>
    <definedName name="Interest_NC" localSheetId="83">[114]NPV!#REF!</definedName>
    <definedName name="Interest_NC" localSheetId="84">[114]NPV!#REF!</definedName>
    <definedName name="Interest_NC" localSheetId="85">[114]NPV!#REF!</definedName>
    <definedName name="Interest_NC" localSheetId="86">[114]NPV!#REF!</definedName>
    <definedName name="Interest_NC" localSheetId="87">[114]NPV!#REF!</definedName>
    <definedName name="Interest_NC" localSheetId="90">[114]NPV!#REF!</definedName>
    <definedName name="Interest_NC" localSheetId="92">[114]NPV!#REF!</definedName>
    <definedName name="Interest_NC" localSheetId="93">[114]NPV!#REF!</definedName>
    <definedName name="Interest_NC" localSheetId="18">[114]NPV!#REF!</definedName>
    <definedName name="Interest_NC" localSheetId="94">#REF!</definedName>
    <definedName name="Interest_NC" localSheetId="98">[114]NPV!#REF!</definedName>
    <definedName name="Interest_NC" localSheetId="99">[114]NPV!#REF!</definedName>
    <definedName name="Interest_NC" localSheetId="102">[114]NPV!#REF!</definedName>
    <definedName name="Interest_NC" localSheetId="21">[114]NPV!#REF!</definedName>
    <definedName name="Interest_NC" localSheetId="24">[114]NPV!#REF!</definedName>
    <definedName name="Interest_NC" localSheetId="25">#REF!</definedName>
    <definedName name="Interest_NC">[114]NPV!#REF!</definedName>
    <definedName name="InterestRate" localSheetId="16">#REF!</definedName>
    <definedName name="InterestRate" localSheetId="19">#REF!</definedName>
    <definedName name="InterestRate" localSheetId="20">#REF!</definedName>
    <definedName name="InterestRate" localSheetId="22">#REF!</definedName>
    <definedName name="InterestRate" localSheetId="26">#REF!</definedName>
    <definedName name="InterestRate" localSheetId="103">#REF!</definedName>
    <definedName name="InterestRate" localSheetId="31">#REF!</definedName>
    <definedName name="InterestRate" localSheetId="34">#REF!</definedName>
    <definedName name="InterestRate" localSheetId="35">#REF!</definedName>
    <definedName name="InterestRate" localSheetId="36">#REF!</definedName>
    <definedName name="InterestRate" localSheetId="37">#REF!</definedName>
    <definedName name="InterestRate" localSheetId="38">#REF!</definedName>
    <definedName name="InterestRate" localSheetId="39">#REF!</definedName>
    <definedName name="InterestRate" localSheetId="49">#REF!</definedName>
    <definedName name="InterestRate" localSheetId="53">#REF!</definedName>
    <definedName name="InterestRate" localSheetId="55">#REF!</definedName>
    <definedName name="InterestRate" localSheetId="59">#REF!</definedName>
    <definedName name="InterestRate" localSheetId="60">#REF!</definedName>
    <definedName name="InterestRate" localSheetId="63">#REF!</definedName>
    <definedName name="InterestRate" localSheetId="64">#REF!</definedName>
    <definedName name="InterestRate" localSheetId="15">#REF!</definedName>
    <definedName name="InterestRate" localSheetId="67">#REF!</definedName>
    <definedName name="InterestRate" localSheetId="17">#REF!</definedName>
    <definedName name="InterestRate" localSheetId="82">#REF!</definedName>
    <definedName name="InterestRate" localSheetId="83">#REF!</definedName>
    <definedName name="InterestRate" localSheetId="84">#REF!</definedName>
    <definedName name="InterestRate" localSheetId="85">#REF!</definedName>
    <definedName name="InterestRate" localSheetId="86">#REF!</definedName>
    <definedName name="InterestRate" localSheetId="90">#REF!</definedName>
    <definedName name="InterestRate" localSheetId="92">#REF!</definedName>
    <definedName name="InterestRate" localSheetId="93">#REF!</definedName>
    <definedName name="InterestRate" localSheetId="18">#REF!</definedName>
    <definedName name="InterestRate" localSheetId="98">#REF!</definedName>
    <definedName name="InterestRate" localSheetId="99">#REF!</definedName>
    <definedName name="InterestRate" localSheetId="102">#REF!</definedName>
    <definedName name="InterestRate" localSheetId="21">#REF!</definedName>
    <definedName name="InterestRate" localSheetId="24">#REF!</definedName>
    <definedName name="InterestRate" localSheetId="25">#REF!</definedName>
    <definedName name="InterestRate">#REF!</definedName>
    <definedName name="inthalf" localSheetId="34">#REF!</definedName>
    <definedName name="inthalf" localSheetId="35">#REF!</definedName>
    <definedName name="inthalf" localSheetId="36">#REF!</definedName>
    <definedName name="inthalf" localSheetId="37">[135]Sheet4!$C$58:$G$112</definedName>
    <definedName name="inthalf" localSheetId="38">[135]Sheet4!$C$58:$G$112</definedName>
    <definedName name="inthalf" localSheetId="39">#REF!</definedName>
    <definedName name="inthalf" localSheetId="59">[135]Sheet4!$C$58:$G$112</definedName>
    <definedName name="inthalf" localSheetId="63">#REF!</definedName>
    <definedName name="inthalf" localSheetId="64">#REF!</definedName>
    <definedName name="inthalf" localSheetId="66">#REF!</definedName>
    <definedName name="inthalf" localSheetId="67">#REF!</definedName>
    <definedName name="inthalf" localSheetId="90">#REF!</definedName>
    <definedName name="inthalf" localSheetId="94">#REF!</definedName>
    <definedName name="inthalf">[135]Sheet4!$C$58:$G$112</definedName>
    <definedName name="INTR_NEW" localSheetId="31">[67]Debt!#REF!</definedName>
    <definedName name="INTR_NEW" localSheetId="34">#REF!</definedName>
    <definedName name="INTR_NEW" localSheetId="35">[67]Debt!#REF!</definedName>
    <definedName name="INTR_NEW" localSheetId="36">[67]Debt!#REF!</definedName>
    <definedName name="INTR_NEW" localSheetId="37">[67]Debt!#REF!</definedName>
    <definedName name="INTR_NEW" localSheetId="38">[67]Debt!#REF!</definedName>
    <definedName name="INTR_NEW" localSheetId="39">#REF!</definedName>
    <definedName name="INTR_NEW" localSheetId="59">[67]Debt!#REF!</definedName>
    <definedName name="INTR_NEW" localSheetId="63">#REF!</definedName>
    <definedName name="INTR_NEW" localSheetId="64">#REF!</definedName>
    <definedName name="INTR_NEW" localSheetId="66">#REF!</definedName>
    <definedName name="INTR_NEW" localSheetId="67">[67]Debt!#REF!</definedName>
    <definedName name="INTR_NEW" localSheetId="87">[67]Debt!#REF!</definedName>
    <definedName name="INTR_NEW" localSheetId="90">[67]Debt!#REF!</definedName>
    <definedName name="INTR_NEW" localSheetId="92">[67]Debt!#REF!</definedName>
    <definedName name="INTR_NEW" localSheetId="93">[67]Debt!#REF!</definedName>
    <definedName name="INTR_NEW" localSheetId="94">#REF!</definedName>
    <definedName name="INTR_NEW" localSheetId="98">[67]Debt!#REF!</definedName>
    <definedName name="INTR_NEW" localSheetId="99">[67]Debt!#REF!</definedName>
    <definedName name="INTR_NEW">[67]Debt!#REF!</definedName>
    <definedName name="INTR_OLD" localSheetId="31">[67]Debt!#REF!</definedName>
    <definedName name="INTR_OLD" localSheetId="34">#REF!</definedName>
    <definedName name="INTR_OLD" localSheetId="35">[67]Debt!#REF!</definedName>
    <definedName name="INTR_OLD" localSheetId="36">[67]Debt!#REF!</definedName>
    <definedName name="INTR_OLD" localSheetId="37">[67]Debt!#REF!</definedName>
    <definedName name="INTR_OLD" localSheetId="38">[67]Debt!#REF!</definedName>
    <definedName name="INTR_OLD" localSheetId="39">#REF!</definedName>
    <definedName name="INTR_OLD" localSheetId="59">[67]Debt!#REF!</definedName>
    <definedName name="INTR_OLD" localSheetId="63">#REF!</definedName>
    <definedName name="INTR_OLD" localSheetId="64">#REF!</definedName>
    <definedName name="INTR_OLD" localSheetId="66">#REF!</definedName>
    <definedName name="INTR_OLD" localSheetId="67">[67]Debt!#REF!</definedName>
    <definedName name="INTR_OLD" localSheetId="87">[67]Debt!#REF!</definedName>
    <definedName name="INTR_OLD" localSheetId="90">[67]Debt!#REF!</definedName>
    <definedName name="INTR_OLD" localSheetId="92">[67]Debt!#REF!</definedName>
    <definedName name="INTR_OLD" localSheetId="93">[67]Debt!#REF!</definedName>
    <definedName name="INTR_OLD" localSheetId="94">#REF!</definedName>
    <definedName name="INTR_OLD" localSheetId="98">[67]Debt!#REF!</definedName>
    <definedName name="INTR_OLD" localSheetId="99">[67]Debt!#REF!</definedName>
    <definedName name="INTR_OLD">[67]Debt!#REF!</definedName>
    <definedName name="INTR_RAT" localSheetId="31">[67]Debt!#REF!</definedName>
    <definedName name="INTR_RAT" localSheetId="34">#REF!</definedName>
    <definedName name="INTR_RAT" localSheetId="35">[67]Debt!#REF!</definedName>
    <definedName name="INTR_RAT" localSheetId="36">[67]Debt!#REF!</definedName>
    <definedName name="INTR_RAT" localSheetId="37">[67]Debt!#REF!</definedName>
    <definedName name="INTR_RAT" localSheetId="38">[67]Debt!#REF!</definedName>
    <definedName name="INTR_RAT" localSheetId="39">#REF!</definedName>
    <definedName name="INTR_RAT" localSheetId="59">[67]Debt!#REF!</definedName>
    <definedName name="INTR_RAT" localSheetId="63">#REF!</definedName>
    <definedName name="INTR_RAT" localSheetId="64">#REF!</definedName>
    <definedName name="INTR_RAT" localSheetId="66">#REF!</definedName>
    <definedName name="INTR_RAT" localSheetId="67">[67]Debt!#REF!</definedName>
    <definedName name="INTR_RAT" localSheetId="87">[67]Debt!#REF!</definedName>
    <definedName name="INTR_RAT" localSheetId="90">[67]Debt!#REF!</definedName>
    <definedName name="INTR_RAT" localSheetId="92">[67]Debt!#REF!</definedName>
    <definedName name="INTR_RAT" localSheetId="93">[67]Debt!#REF!</definedName>
    <definedName name="INTR_RAT" localSheetId="94">#REF!</definedName>
    <definedName name="INTR_RAT" localSheetId="98">[67]Debt!#REF!</definedName>
    <definedName name="INTR_RAT" localSheetId="99">[67]Debt!#REF!</definedName>
    <definedName name="INTR_RAT">[67]Debt!#REF!</definedName>
    <definedName name="INTR_TOT" localSheetId="31">[67]Debt!#REF!</definedName>
    <definedName name="INTR_TOT" localSheetId="34">#REF!</definedName>
    <definedName name="INTR_TOT" localSheetId="35">[67]Debt!#REF!</definedName>
    <definedName name="INTR_TOT" localSheetId="36">[67]Debt!#REF!</definedName>
    <definedName name="INTR_TOT" localSheetId="37">[67]Debt!#REF!</definedName>
    <definedName name="INTR_TOT" localSheetId="38">[67]Debt!#REF!</definedName>
    <definedName name="INTR_TOT" localSheetId="39">#REF!</definedName>
    <definedName name="INTR_TOT" localSheetId="59">[67]Debt!#REF!</definedName>
    <definedName name="INTR_TOT" localSheetId="63">#REF!</definedName>
    <definedName name="INTR_TOT" localSheetId="64">#REF!</definedName>
    <definedName name="INTR_TOT" localSheetId="66">#REF!</definedName>
    <definedName name="INTR_TOT" localSheetId="67">[67]Debt!#REF!</definedName>
    <definedName name="INTR_TOT" localSheetId="87">[67]Debt!#REF!</definedName>
    <definedName name="INTR_TOT" localSheetId="90">[67]Debt!#REF!</definedName>
    <definedName name="INTR_TOT" localSheetId="92">[67]Debt!#REF!</definedName>
    <definedName name="INTR_TOT" localSheetId="93">[67]Debt!#REF!</definedName>
    <definedName name="INTR_TOT" localSheetId="94">#REF!</definedName>
    <definedName name="INTR_TOT" localSheetId="98">[67]Debt!#REF!</definedName>
    <definedName name="INTR_TOT" localSheetId="99">[67]Debt!#REF!</definedName>
    <definedName name="INTR_TOT">[67]Debt!#REF!</definedName>
    <definedName name="IPC" localSheetId="16">[136]ipc!#REF!</definedName>
    <definedName name="IPC" localSheetId="19">[136]ipc!#REF!</definedName>
    <definedName name="IPC" localSheetId="20">[136]ipc!#REF!</definedName>
    <definedName name="IPC" localSheetId="22">[136]ipc!#REF!</definedName>
    <definedName name="IPC" localSheetId="26">#REF!</definedName>
    <definedName name="IPC" localSheetId="103">[136]ipc!#REF!</definedName>
    <definedName name="IPC" localSheetId="31">[136]ipc!#REF!</definedName>
    <definedName name="IPC" localSheetId="34">#REF!</definedName>
    <definedName name="IPC" localSheetId="35">#REF!</definedName>
    <definedName name="IPC" localSheetId="36">[136]ipc!#REF!</definedName>
    <definedName name="IPC" localSheetId="37">[136]ipc!#REF!</definedName>
    <definedName name="IPC" localSheetId="38">[136]ipc!#REF!</definedName>
    <definedName name="IPC" localSheetId="39">#REF!</definedName>
    <definedName name="IPC" localSheetId="49">[136]ipc!#REF!</definedName>
    <definedName name="IPC" localSheetId="53">[136]ipc!#REF!</definedName>
    <definedName name="IPC" localSheetId="55">[136]ipc!#REF!</definedName>
    <definedName name="IPC" localSheetId="59">[136]ipc!#REF!</definedName>
    <definedName name="IPC" localSheetId="60">[136]ipc!#REF!</definedName>
    <definedName name="IPC" localSheetId="63">[136]ipc!#REF!</definedName>
    <definedName name="IPC" localSheetId="64">#REF!</definedName>
    <definedName name="IPC" localSheetId="15">[136]ipc!#REF!</definedName>
    <definedName name="IPC" localSheetId="66">#REF!</definedName>
    <definedName name="IPC" localSheetId="67">[136]ipc!#REF!</definedName>
    <definedName name="IPC" localSheetId="17">[136]ipc!#REF!</definedName>
    <definedName name="IPC" localSheetId="83">[136]ipc!#REF!</definedName>
    <definedName name="IPC" localSheetId="84">[136]ipc!#REF!</definedName>
    <definedName name="IPC" localSheetId="85">[136]ipc!#REF!</definedName>
    <definedName name="IPC" localSheetId="86">[136]ipc!#REF!</definedName>
    <definedName name="IPC" localSheetId="90">[136]ipc!#REF!</definedName>
    <definedName name="IPC" localSheetId="18">[136]ipc!#REF!</definedName>
    <definedName name="IPC" localSheetId="94">#REF!</definedName>
    <definedName name="IPC" localSheetId="99">[136]ipc!#REF!</definedName>
    <definedName name="IPC" localSheetId="102">[136]ipc!#REF!</definedName>
    <definedName name="IPC" localSheetId="21">[136]ipc!#REF!</definedName>
    <definedName name="IPC" localSheetId="24">[136]ipc!#REF!</definedName>
    <definedName name="IPC" localSheetId="25">#REF!</definedName>
    <definedName name="IPC">[136]ipc!#REF!</definedName>
    <definedName name="ipc98j" localSheetId="31">[27]Programa!#REF!</definedName>
    <definedName name="ipc98j" localSheetId="34">#REF!</definedName>
    <definedName name="ipc98j" localSheetId="35">[27]Programa!#REF!</definedName>
    <definedName name="ipc98j" localSheetId="36">[27]Programa!#REF!</definedName>
    <definedName name="ipc98j" localSheetId="37">[27]Programa!#REF!</definedName>
    <definedName name="ipc98j" localSheetId="38">[27]Programa!#REF!</definedName>
    <definedName name="ipc98j" localSheetId="39">#REF!</definedName>
    <definedName name="ipc98j" localSheetId="59">[27]Programa!#REF!</definedName>
    <definedName name="ipc98j" localSheetId="63">#REF!</definedName>
    <definedName name="ipc98j" localSheetId="64">#REF!</definedName>
    <definedName name="ipc98j" localSheetId="66">#REF!</definedName>
    <definedName name="ipc98j" localSheetId="67">#REF!</definedName>
    <definedName name="ipc98j" localSheetId="87">[27]Programa!#REF!</definedName>
    <definedName name="ipc98j" localSheetId="90">[27]Programa!#REF!</definedName>
    <definedName name="ipc98j" localSheetId="92">[27]Programa!#REF!</definedName>
    <definedName name="ipc98j" localSheetId="93">[27]Programa!#REF!</definedName>
    <definedName name="ipc98j" localSheetId="94">#REF!</definedName>
    <definedName name="ipc98j">[27]Programa!#REF!</definedName>
    <definedName name="ipc98s" localSheetId="16">#REF!</definedName>
    <definedName name="ipc98s" localSheetId="19">#REF!</definedName>
    <definedName name="ipc98s" localSheetId="20">#REF!</definedName>
    <definedName name="ipc98s" localSheetId="22">#REF!</definedName>
    <definedName name="ipc98s" localSheetId="23">#REF!</definedName>
    <definedName name="ipc98s" localSheetId="31">#REF!</definedName>
    <definedName name="ipc98s" localSheetId="34">#REF!</definedName>
    <definedName name="ipc98s" localSheetId="35">#REF!</definedName>
    <definedName name="ipc98s" localSheetId="36">#REF!</definedName>
    <definedName name="ipc98s" localSheetId="37">#REF!</definedName>
    <definedName name="ipc98s" localSheetId="38">#REF!</definedName>
    <definedName name="ipc98s" localSheetId="39">#REF!</definedName>
    <definedName name="ipc98s" localSheetId="59">#REF!</definedName>
    <definedName name="ipc98s" localSheetId="67">#REF!</definedName>
    <definedName name="ipc98s" localSheetId="17">#REF!</definedName>
    <definedName name="ipc98s" localSheetId="87">#REF!</definedName>
    <definedName name="ipc98s" localSheetId="90">#REF!</definedName>
    <definedName name="ipc98s" localSheetId="92">#REF!</definedName>
    <definedName name="ipc98s" localSheetId="93">#REF!</definedName>
    <definedName name="ipc98s" localSheetId="18">#REF!</definedName>
    <definedName name="ipc98s" localSheetId="98">#REF!</definedName>
    <definedName name="ipc98s" localSheetId="99">#REF!</definedName>
    <definedName name="ipc98s" localSheetId="21">#REF!</definedName>
    <definedName name="ipc98s" localSheetId="24">#REF!</definedName>
    <definedName name="ipc98s">#REF!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eland_wt" localSheetId="34">#REF!</definedName>
    <definedName name="Ireland_wt" localSheetId="35">#REF!</definedName>
    <definedName name="Ireland_wt" localSheetId="36">#REF!</definedName>
    <definedName name="Ireland_wt" localSheetId="37">'[78]OECD wgt'!$B$22</definedName>
    <definedName name="Ireland_wt" localSheetId="38">'[78]OECD wgt'!$B$22</definedName>
    <definedName name="Ireland_wt" localSheetId="39">#REF!</definedName>
    <definedName name="Ireland_wt" localSheetId="59">'[78]OECD wgt'!$B$22</definedName>
    <definedName name="Ireland_wt" localSheetId="63">#REF!</definedName>
    <definedName name="Ireland_wt" localSheetId="64">#REF!</definedName>
    <definedName name="Ireland_wt" localSheetId="66">#REF!</definedName>
    <definedName name="Ireland_wt" localSheetId="67">#REF!</definedName>
    <definedName name="Ireland_wt" localSheetId="90">#REF!</definedName>
    <definedName name="Ireland_wt" localSheetId="94">#REF!</definedName>
    <definedName name="Ireland_wt">'[78]OECD wgt'!$B$22</definedName>
    <definedName name="IRLS" localSheetId="16">#REF!</definedName>
    <definedName name="IRLS" localSheetId="19">#REF!</definedName>
    <definedName name="IRLS" localSheetId="20">#REF!</definedName>
    <definedName name="IRLS" localSheetId="22">#REF!</definedName>
    <definedName name="IRLS" localSheetId="26">#REF!</definedName>
    <definedName name="IRLS" localSheetId="27">#REF!</definedName>
    <definedName name="IRLS" localSheetId="103">#REF!</definedName>
    <definedName name="IRLS" localSheetId="31">#REF!</definedName>
    <definedName name="IRLS" localSheetId="34">#REF!</definedName>
    <definedName name="IRLS" localSheetId="35">#REF!</definedName>
    <definedName name="IRLS" localSheetId="36">#REF!</definedName>
    <definedName name="IRLS" localSheetId="37">#REF!</definedName>
    <definedName name="IRLS" localSheetId="38">#REF!</definedName>
    <definedName name="IRLS" localSheetId="39">#REF!</definedName>
    <definedName name="IRLS" localSheetId="40">#REF!</definedName>
    <definedName name="IRLS" localSheetId="41">#REF!</definedName>
    <definedName name="IRLS" localSheetId="59">#REF!</definedName>
    <definedName name="IRLS" localSheetId="60">#REF!</definedName>
    <definedName name="IRLS" localSheetId="63">#REF!</definedName>
    <definedName name="IRLS" localSheetId="64">#REF!</definedName>
    <definedName name="IRLS" localSheetId="15">#REF!</definedName>
    <definedName name="IRLS" localSheetId="67">#REF!</definedName>
    <definedName name="IRLS" localSheetId="17">#REF!</definedName>
    <definedName name="IRLS" localSheetId="82">#REF!</definedName>
    <definedName name="IRLS" localSheetId="83">#REF!</definedName>
    <definedName name="IRLS" localSheetId="84">#REF!</definedName>
    <definedName name="IRLS" localSheetId="85">#REF!</definedName>
    <definedName name="IRLS" localSheetId="86">#REF!</definedName>
    <definedName name="IRLS" localSheetId="87">#REF!</definedName>
    <definedName name="IRLS" localSheetId="90">#REF!</definedName>
    <definedName name="IRLS" localSheetId="92">#REF!</definedName>
    <definedName name="IRLS" localSheetId="93">#REF!</definedName>
    <definedName name="IRLS" localSheetId="18">#REF!</definedName>
    <definedName name="IRLS" localSheetId="98">#REF!</definedName>
    <definedName name="IRLS" localSheetId="99">#REF!</definedName>
    <definedName name="IRLS" localSheetId="102">#REF!</definedName>
    <definedName name="IRLS" localSheetId="21">#REF!</definedName>
    <definedName name="IRLS" localSheetId="24">#REF!</definedName>
    <definedName name="IRLS" localSheetId="25">#REF!</definedName>
    <definedName name="IRLS">#REF!</definedName>
    <definedName name="IRLS1" localSheetId="16">#REF!</definedName>
    <definedName name="IRLS1" localSheetId="22">#REF!</definedName>
    <definedName name="IRLS1" localSheetId="26">#REF!</definedName>
    <definedName name="IRLS1" localSheetId="27">#REF!</definedName>
    <definedName name="IRLS1" localSheetId="31">#REF!</definedName>
    <definedName name="IRLS1" localSheetId="34">#REF!</definedName>
    <definedName name="IRLS1" localSheetId="35">#REF!</definedName>
    <definedName name="IRLS1" localSheetId="36">#REF!</definedName>
    <definedName name="IRLS1" localSheetId="37">#REF!</definedName>
    <definedName name="IRLS1" localSheetId="38">#REF!</definedName>
    <definedName name="IRLS1" localSheetId="39">#REF!</definedName>
    <definedName name="IRLS1" localSheetId="40">#REF!</definedName>
    <definedName name="IRLS1" localSheetId="41">#REF!</definedName>
    <definedName name="IRLS1" localSheetId="59">#REF!</definedName>
    <definedName name="IRLS1" localSheetId="60">#REF!</definedName>
    <definedName name="IRLS1" localSheetId="63">#REF!</definedName>
    <definedName name="IRLS1" localSheetId="67">#REF!</definedName>
    <definedName name="IRLS1" localSheetId="17">#REF!</definedName>
    <definedName name="IRLS1" localSheetId="82">#REF!</definedName>
    <definedName name="IRLS1" localSheetId="83">#REF!</definedName>
    <definedName name="IRLS1" localSheetId="84">#REF!</definedName>
    <definedName name="IRLS1" localSheetId="85">#REF!</definedName>
    <definedName name="IRLS1" localSheetId="86">#REF!</definedName>
    <definedName name="IRLS1" localSheetId="87">#REF!</definedName>
    <definedName name="IRLS1" localSheetId="90">#REF!</definedName>
    <definedName name="IRLS1" localSheetId="92">#REF!</definedName>
    <definedName name="IRLS1" localSheetId="93">#REF!</definedName>
    <definedName name="IRLS1" localSheetId="98">#REF!</definedName>
    <definedName name="IRLS1" localSheetId="99">#REF!</definedName>
    <definedName name="IRLS1" localSheetId="25">#REF!</definedName>
    <definedName name="IRLS1">#REF!</definedName>
    <definedName name="IRP" localSheetId="16">#REF!</definedName>
    <definedName name="IRP" localSheetId="22">#REF!</definedName>
    <definedName name="IRP" localSheetId="26">#REF!</definedName>
    <definedName name="IRP" localSheetId="27">#REF!</definedName>
    <definedName name="IRP" localSheetId="31">#REF!</definedName>
    <definedName name="IRP" localSheetId="34">#REF!</definedName>
    <definedName name="IRP" localSheetId="35">#REF!</definedName>
    <definedName name="IRP" localSheetId="36">#REF!</definedName>
    <definedName name="IRP" localSheetId="37">#REF!</definedName>
    <definedName name="IRP" localSheetId="38">#REF!</definedName>
    <definedName name="IRP" localSheetId="39">#REF!</definedName>
    <definedName name="IRP" localSheetId="40">#REF!</definedName>
    <definedName name="IRP" localSheetId="41">#REF!</definedName>
    <definedName name="IRP" localSheetId="59">#REF!</definedName>
    <definedName name="IRP" localSheetId="60">#REF!</definedName>
    <definedName name="IRP" localSheetId="63">#REF!</definedName>
    <definedName name="IRP" localSheetId="67">#REF!</definedName>
    <definedName name="IRP" localSheetId="17">#REF!</definedName>
    <definedName name="IRP" localSheetId="82">#REF!</definedName>
    <definedName name="IRP" localSheetId="83">#REF!</definedName>
    <definedName name="IRP" localSheetId="84">#REF!</definedName>
    <definedName name="IRP" localSheetId="85">#REF!</definedName>
    <definedName name="IRP" localSheetId="86">#REF!</definedName>
    <definedName name="IRP" localSheetId="87">#REF!</definedName>
    <definedName name="IRP" localSheetId="90">#REF!</definedName>
    <definedName name="IRP" localSheetId="92">#REF!</definedName>
    <definedName name="IRP" localSheetId="93">#REF!</definedName>
    <definedName name="IRP" localSheetId="98">#REF!</definedName>
    <definedName name="IRP" localSheetId="99">#REF!</definedName>
    <definedName name="IRP" localSheetId="25">#REF!</definedName>
    <definedName name="IRP">#REF!</definedName>
    <definedName name="ISD" localSheetId="16">#REF!</definedName>
    <definedName name="ISD" localSheetId="34">#REF!</definedName>
    <definedName name="ISD" localSheetId="35">#REF!</definedName>
    <definedName name="ISD" localSheetId="36">#REF!</definedName>
    <definedName name="ISD" localSheetId="37">#REF!</definedName>
    <definedName name="ISD" localSheetId="38">#REF!</definedName>
    <definedName name="ISD" localSheetId="39">#REF!</definedName>
    <definedName name="ISD" localSheetId="17">#REF!</definedName>
    <definedName name="ISD" localSheetId="90">#REF!</definedName>
    <definedName name="ISD" localSheetId="92">#REF!</definedName>
    <definedName name="ISD" localSheetId="93">#REF!</definedName>
    <definedName name="ISD">#REF!</definedName>
    <definedName name="IsDB" localSheetId="34">#REF!</definedName>
    <definedName name="IsDB" localSheetId="35">#REF!</definedName>
    <definedName name="IsDB" localSheetId="36">#REF!</definedName>
    <definedName name="IsDB" localSheetId="37">[61]CIRRs!$C$68</definedName>
    <definedName name="IsDB" localSheetId="38">[61]CIRRs!$C$68</definedName>
    <definedName name="IsDB" localSheetId="39">#REF!</definedName>
    <definedName name="IsDB" localSheetId="59">[61]CIRRs!$C$68</definedName>
    <definedName name="IsDB" localSheetId="63">#REF!</definedName>
    <definedName name="IsDB" localSheetId="64">#REF!</definedName>
    <definedName name="IsDB" localSheetId="66">#REF!</definedName>
    <definedName name="IsDB" localSheetId="67">#REF!</definedName>
    <definedName name="IsDB" localSheetId="90">#REF!</definedName>
    <definedName name="IsDB" localSheetId="94">#REF!</definedName>
    <definedName name="IsDB">[61]CIRRs!$C$68</definedName>
    <definedName name="ishocked" localSheetId="16">#REF!</definedName>
    <definedName name="ishocked" localSheetId="19">#REF!</definedName>
    <definedName name="ishocked" localSheetId="20">#REF!</definedName>
    <definedName name="ishocked" localSheetId="22">#REF!</definedName>
    <definedName name="ishocked" localSheetId="23">#REF!</definedName>
    <definedName name="ishocked" localSheetId="31">#REF!</definedName>
    <definedName name="ishocked" localSheetId="34">#REF!</definedName>
    <definedName name="ishocked" localSheetId="35">#REF!</definedName>
    <definedName name="ishocked" localSheetId="36">#REF!</definedName>
    <definedName name="ishocked" localSheetId="37">#REF!</definedName>
    <definedName name="ishocked" localSheetId="38">#REF!</definedName>
    <definedName name="ishocked" localSheetId="39">#REF!</definedName>
    <definedName name="ishocked" localSheetId="59">#REF!</definedName>
    <definedName name="ishocked" localSheetId="67">#REF!</definedName>
    <definedName name="ishocked" localSheetId="17">#REF!</definedName>
    <definedName name="ishocked" localSheetId="87">#REF!</definedName>
    <definedName name="ishocked" localSheetId="90">#REF!</definedName>
    <definedName name="ishocked" localSheetId="92">#REF!</definedName>
    <definedName name="ishocked" localSheetId="93">#REF!</definedName>
    <definedName name="ishocked" localSheetId="18">#REF!</definedName>
    <definedName name="ishocked" localSheetId="98">#REF!</definedName>
    <definedName name="ishocked" localSheetId="99">#REF!</definedName>
    <definedName name="ishocked" localSheetId="21">#REF!</definedName>
    <definedName name="ishocked" localSheetId="24">#REF!</definedName>
    <definedName name="ishocked">#REF!</definedName>
    <definedName name="ishocked2" localSheetId="16">#REF!</definedName>
    <definedName name="ishocked2" localSheetId="19">#REF!</definedName>
    <definedName name="ishocked2" localSheetId="20">#REF!</definedName>
    <definedName name="ishocked2" localSheetId="22">#REF!</definedName>
    <definedName name="ishocked2" localSheetId="23">#REF!</definedName>
    <definedName name="ishocked2" localSheetId="34">#REF!</definedName>
    <definedName name="ishocked2" localSheetId="35">#REF!</definedName>
    <definedName name="ishocked2" localSheetId="36">#REF!</definedName>
    <definedName name="ishocked2" localSheetId="37">#REF!</definedName>
    <definedName name="ishocked2" localSheetId="38">#REF!</definedName>
    <definedName name="ishocked2" localSheetId="39">#REF!</definedName>
    <definedName name="ishocked2" localSheetId="59">#REF!</definedName>
    <definedName name="ishocked2" localSheetId="67">#REF!</definedName>
    <definedName name="ishocked2" localSheetId="17">#REF!</definedName>
    <definedName name="ishocked2" localSheetId="87">#REF!</definedName>
    <definedName name="ishocked2" localSheetId="90">#REF!</definedName>
    <definedName name="ishocked2" localSheetId="92">#REF!</definedName>
    <definedName name="ishocked2" localSheetId="93">#REF!</definedName>
    <definedName name="ishocked2" localSheetId="18">#REF!</definedName>
    <definedName name="ishocked2" localSheetId="98">#REF!</definedName>
    <definedName name="ishocked2" localSheetId="99">#REF!</definedName>
    <definedName name="ishocked2" localSheetId="21">#REF!</definedName>
    <definedName name="ishocked2" localSheetId="24">#REF!</definedName>
    <definedName name="ishocked2">#REF!</definedName>
    <definedName name="ISSS96" localSheetId="16">#REF!</definedName>
    <definedName name="ISSS96" localSheetId="19">#REF!</definedName>
    <definedName name="ISSS96" localSheetId="20">#REF!</definedName>
    <definedName name="ISSS96" localSheetId="22">#REF!</definedName>
    <definedName name="ISSS96" localSheetId="23">#REF!</definedName>
    <definedName name="ISSS96" localSheetId="34">#REF!</definedName>
    <definedName name="ISSS96" localSheetId="35">#REF!</definedName>
    <definedName name="ISSS96" localSheetId="36">#REF!</definedName>
    <definedName name="ISSS96" localSheetId="37">#REF!</definedName>
    <definedName name="ISSS96" localSheetId="38">#REF!</definedName>
    <definedName name="ISSS96" localSheetId="39">#REF!</definedName>
    <definedName name="ISSS96" localSheetId="59">#REF!</definedName>
    <definedName name="ISSS96" localSheetId="67">#REF!</definedName>
    <definedName name="ISSS96" localSheetId="17">#REF!</definedName>
    <definedName name="ISSS96" localSheetId="87">#REF!</definedName>
    <definedName name="ISSS96" localSheetId="90">#REF!</definedName>
    <definedName name="ISSS96" localSheetId="92">#REF!</definedName>
    <definedName name="ISSS96" localSheetId="93">#REF!</definedName>
    <definedName name="ISSS96" localSheetId="18">#REF!</definedName>
    <definedName name="ISSS96" localSheetId="98">#REF!</definedName>
    <definedName name="ISSS96" localSheetId="99">#REF!</definedName>
    <definedName name="ISSS96" localSheetId="21">#REF!</definedName>
    <definedName name="ISSS96" localSheetId="24">#REF!</definedName>
    <definedName name="ISSS96">#REF!</definedName>
    <definedName name="ISTA96" localSheetId="16">#REF!</definedName>
    <definedName name="ISTA96" localSheetId="34">#REF!</definedName>
    <definedName name="ISTA96" localSheetId="35">#REF!</definedName>
    <definedName name="ISTA96" localSheetId="36">#REF!</definedName>
    <definedName name="ISTA96" localSheetId="37">#REF!</definedName>
    <definedName name="ISTA96" localSheetId="38">#REF!</definedName>
    <definedName name="ISTA96" localSheetId="39">#REF!</definedName>
    <definedName name="ISTA96" localSheetId="17">#REF!</definedName>
    <definedName name="ISTA96" localSheetId="90">#REF!</definedName>
    <definedName name="ISTA96" localSheetId="92">#REF!</definedName>
    <definedName name="ISTA96" localSheetId="93">#REF!</definedName>
    <definedName name="ISTA96">#REF!</definedName>
    <definedName name="istd" localSheetId="16">#REF!</definedName>
    <definedName name="istd" localSheetId="34">#REF!</definedName>
    <definedName name="istd" localSheetId="35">#REF!</definedName>
    <definedName name="istd" localSheetId="36">#REF!</definedName>
    <definedName name="istd" localSheetId="37">#REF!</definedName>
    <definedName name="istd" localSheetId="38">#REF!</definedName>
    <definedName name="istd" localSheetId="39">#REF!</definedName>
    <definedName name="istd" localSheetId="17">#REF!</definedName>
    <definedName name="istd" localSheetId="90">#REF!</definedName>
    <definedName name="istd" localSheetId="92">#REF!</definedName>
    <definedName name="istd" localSheetId="93">#REF!</definedName>
    <definedName name="istd">#REF!</definedName>
    <definedName name="Italy_wt" localSheetId="34">#REF!</definedName>
    <definedName name="Italy_wt" localSheetId="35">#REF!</definedName>
    <definedName name="Italy_wt" localSheetId="36">#REF!</definedName>
    <definedName name="Italy_wt" localSheetId="37">'[78]OECD wgt'!$B$8</definedName>
    <definedName name="Italy_wt" localSheetId="38">'[78]OECD wgt'!$B$8</definedName>
    <definedName name="Italy_wt" localSheetId="39">#REF!</definedName>
    <definedName name="Italy_wt" localSheetId="59">'[78]OECD wgt'!$B$8</definedName>
    <definedName name="Italy_wt" localSheetId="63">#REF!</definedName>
    <definedName name="Italy_wt" localSheetId="64">#REF!</definedName>
    <definedName name="Italy_wt" localSheetId="66">#REF!</definedName>
    <definedName name="Italy_wt" localSheetId="67">#REF!</definedName>
    <definedName name="Italy_wt" localSheetId="90">#REF!</definedName>
    <definedName name="Italy_wt" localSheetId="94">#REF!</definedName>
    <definedName name="Italy_wt">'[78]OECD wgt'!$B$8</definedName>
    <definedName name="ITL" localSheetId="16">#REF!</definedName>
    <definedName name="ITL" localSheetId="19">#REF!</definedName>
    <definedName name="ITL" localSheetId="20">#REF!</definedName>
    <definedName name="ITL" localSheetId="22">#REF!</definedName>
    <definedName name="ITL" localSheetId="23">#REF!</definedName>
    <definedName name="ITL" localSheetId="31">#REF!</definedName>
    <definedName name="ITL" localSheetId="34">#REF!</definedName>
    <definedName name="ITL" localSheetId="35">#REF!</definedName>
    <definedName name="ITL" localSheetId="36">#REF!</definedName>
    <definedName name="ITL" localSheetId="37">#REF!</definedName>
    <definedName name="ITL" localSheetId="38">#REF!</definedName>
    <definedName name="ITL" localSheetId="39">#REF!</definedName>
    <definedName name="ITL" localSheetId="59">#REF!</definedName>
    <definedName name="ITL" localSheetId="67">#REF!</definedName>
    <definedName name="ITL" localSheetId="17">#REF!</definedName>
    <definedName name="ITL" localSheetId="87">#REF!</definedName>
    <definedName name="ITL" localSheetId="90">#REF!</definedName>
    <definedName name="ITL" localSheetId="92">#REF!</definedName>
    <definedName name="ITL" localSheetId="93">#REF!</definedName>
    <definedName name="ITL" localSheetId="18">#REF!</definedName>
    <definedName name="ITL" localSheetId="98">#REF!</definedName>
    <definedName name="ITL" localSheetId="99">#REF!</definedName>
    <definedName name="ITL" localSheetId="21">#REF!</definedName>
    <definedName name="ITL" localSheetId="24">#REF!</definedName>
    <definedName name="ITL">#REF!</definedName>
    <definedName name="iuf.kugj">#N/A</definedName>
    <definedName name="iyiyiy" localSheetId="16" hidden="1">#REF!</definedName>
    <definedName name="iyiyiy" localSheetId="19" hidden="1">#REF!</definedName>
    <definedName name="iyiyiy" localSheetId="20" hidden="1">#REF!</definedName>
    <definedName name="iyiyiy" localSheetId="22" hidden="1">#REF!</definedName>
    <definedName name="iyiyiy" localSheetId="26" hidden="1">#REF!</definedName>
    <definedName name="iyiyiy" localSheetId="27" hidden="1">#REF!</definedName>
    <definedName name="iyiyiy" localSheetId="103" hidden="1">#REF!</definedName>
    <definedName name="iyiyiy" localSheetId="31" hidden="1">#REF!</definedName>
    <definedName name="iyiyiy" localSheetId="34" hidden="1">#REF!</definedName>
    <definedName name="iyiyiy" localSheetId="35" hidden="1">#REF!</definedName>
    <definedName name="iyiyiy" localSheetId="36" hidden="1">#REF!</definedName>
    <definedName name="iyiyiy" localSheetId="37" hidden="1">#REF!</definedName>
    <definedName name="iyiyiy" localSheetId="38" hidden="1">#REF!</definedName>
    <definedName name="iyiyiy" localSheetId="39" hidden="1">#REF!</definedName>
    <definedName name="iyiyiy" localSheetId="40" hidden="1">#REF!</definedName>
    <definedName name="iyiyiy" localSheetId="41" hidden="1">#REF!</definedName>
    <definedName name="iyiyiy" localSheetId="59" hidden="1">#REF!</definedName>
    <definedName name="iyiyiy" localSheetId="60" hidden="1">#REF!</definedName>
    <definedName name="iyiyiy" localSheetId="63" hidden="1">#REF!</definedName>
    <definedName name="iyiyiy" localSheetId="64" hidden="1">#REF!</definedName>
    <definedName name="iyiyiy" localSheetId="15" hidden="1">#REF!</definedName>
    <definedName name="iyiyiy" localSheetId="67" hidden="1">#REF!</definedName>
    <definedName name="iyiyiy" localSheetId="17" hidden="1">#REF!</definedName>
    <definedName name="iyiyiy" localSheetId="82" hidden="1">#REF!</definedName>
    <definedName name="iyiyiy" localSheetId="83" hidden="1">#REF!</definedName>
    <definedName name="iyiyiy" localSheetId="84" hidden="1">#REF!</definedName>
    <definedName name="iyiyiy" localSheetId="85" hidden="1">#REF!</definedName>
    <definedName name="iyiyiy" localSheetId="86" hidden="1">#REF!</definedName>
    <definedName name="iyiyiy" localSheetId="87" hidden="1">#REF!</definedName>
    <definedName name="iyiyiy" localSheetId="90" hidden="1">#REF!</definedName>
    <definedName name="iyiyiy" localSheetId="92" hidden="1">#REF!</definedName>
    <definedName name="iyiyiy" localSheetId="93" hidden="1">#REF!</definedName>
    <definedName name="iyiyiy" localSheetId="18" hidden="1">#REF!</definedName>
    <definedName name="iyiyiy" localSheetId="98" hidden="1">#REF!</definedName>
    <definedName name="iyiyiy" localSheetId="99" hidden="1">#REF!</definedName>
    <definedName name="iyiyiy" localSheetId="102" hidden="1">#REF!</definedName>
    <definedName name="iyiyiy" localSheetId="21" hidden="1">#REF!</definedName>
    <definedName name="iyiyiy" localSheetId="24" hidden="1">#REF!</definedName>
    <definedName name="iyiyiy" localSheetId="25" hidden="1">#REF!</definedName>
    <definedName name="iyiyiy" hidden="1">#REF!</definedName>
    <definedName name="JA" localSheetId="16">#REF!</definedName>
    <definedName name="JA" localSheetId="22">#REF!</definedName>
    <definedName name="JA" localSheetId="26">#REF!</definedName>
    <definedName name="JA" localSheetId="27">#REF!</definedName>
    <definedName name="JA" localSheetId="31">#REF!</definedName>
    <definedName name="JA" localSheetId="34">#REF!</definedName>
    <definedName name="JA" localSheetId="35">#REF!</definedName>
    <definedName name="JA" localSheetId="36">#REF!</definedName>
    <definedName name="JA" localSheetId="37">#REF!</definedName>
    <definedName name="JA" localSheetId="38">#REF!</definedName>
    <definedName name="JA" localSheetId="39">#REF!</definedName>
    <definedName name="JA" localSheetId="40">#REF!</definedName>
    <definedName name="JA" localSheetId="41">#REF!</definedName>
    <definedName name="JA" localSheetId="59">#REF!</definedName>
    <definedName name="JA" localSheetId="60">#REF!</definedName>
    <definedName name="JA" localSheetId="63">#REF!</definedName>
    <definedName name="JA" localSheetId="67">#REF!</definedName>
    <definedName name="JA" localSheetId="17">#REF!</definedName>
    <definedName name="JA" localSheetId="82">#REF!</definedName>
    <definedName name="JA" localSheetId="83">#REF!</definedName>
    <definedName name="JA" localSheetId="84">#REF!</definedName>
    <definedName name="JA" localSheetId="85">#REF!</definedName>
    <definedName name="JA" localSheetId="86">#REF!</definedName>
    <definedName name="JA" localSheetId="87">#REF!</definedName>
    <definedName name="JA" localSheetId="90">#REF!</definedName>
    <definedName name="JA" localSheetId="92">#REF!</definedName>
    <definedName name="JA" localSheetId="93">#REF!</definedName>
    <definedName name="JA" localSheetId="98">#REF!</definedName>
    <definedName name="JA" localSheetId="99">#REF!</definedName>
    <definedName name="JA" localSheetId="25">#REF!</definedName>
    <definedName name="JA">#REF!</definedName>
    <definedName name="jagu4" localSheetId="16">#REF!</definedName>
    <definedName name="jagu4" localSheetId="22">#REF!</definedName>
    <definedName name="jagu4" localSheetId="26">#REF!</definedName>
    <definedName name="jagu4" localSheetId="27">#REF!</definedName>
    <definedName name="jagu4" localSheetId="31">#REF!</definedName>
    <definedName name="jagu4" localSheetId="34">#REF!</definedName>
    <definedName name="jagu4" localSheetId="35">#REF!</definedName>
    <definedName name="jagu4" localSheetId="36">#REF!</definedName>
    <definedName name="jagu4" localSheetId="37">#REF!</definedName>
    <definedName name="jagu4" localSheetId="38">#REF!</definedName>
    <definedName name="jagu4" localSheetId="39">#REF!</definedName>
    <definedName name="jagu4" localSheetId="40">#REF!</definedName>
    <definedName name="jagu4" localSheetId="41">#REF!</definedName>
    <definedName name="jagu4" localSheetId="59">#REF!</definedName>
    <definedName name="jagu4" localSheetId="60">#REF!</definedName>
    <definedName name="jagu4" localSheetId="63">#REF!</definedName>
    <definedName name="jagu4" localSheetId="67">#REF!</definedName>
    <definedName name="jagu4" localSheetId="17">#REF!</definedName>
    <definedName name="jagu4" localSheetId="82">#REF!</definedName>
    <definedName name="jagu4" localSheetId="83">#REF!</definedName>
    <definedName name="jagu4" localSheetId="84">#REF!</definedName>
    <definedName name="jagu4" localSheetId="85">#REF!</definedName>
    <definedName name="jagu4" localSheetId="86">#REF!</definedName>
    <definedName name="jagu4" localSheetId="87">#REF!</definedName>
    <definedName name="jagu4" localSheetId="90">#REF!</definedName>
    <definedName name="jagu4" localSheetId="92">#REF!</definedName>
    <definedName name="jagu4" localSheetId="93">#REF!</definedName>
    <definedName name="jagu4" localSheetId="98">#REF!</definedName>
    <definedName name="jagu4" localSheetId="99">#REF!</definedName>
    <definedName name="jagu4" localSheetId="25">#REF!</definedName>
    <definedName name="jagu4">#REF!</definedName>
    <definedName name="JAPCRUDE87" localSheetId="16">#REF!</definedName>
    <definedName name="JAPCRUDE87" localSheetId="22">#REF!</definedName>
    <definedName name="JAPCRUDE87" localSheetId="27">#REF!</definedName>
    <definedName name="JAPCRUDE87" localSheetId="34">#REF!</definedName>
    <definedName name="JAPCRUDE87" localSheetId="35">#REF!</definedName>
    <definedName name="JAPCRUDE87" localSheetId="36">#REF!</definedName>
    <definedName name="JAPCRUDE87" localSheetId="37">#REF!</definedName>
    <definedName name="JAPCRUDE87" localSheetId="38">#REF!</definedName>
    <definedName name="JAPCRUDE87" localSheetId="39">#REF!</definedName>
    <definedName name="JAPCRUDE87" localSheetId="40">#REF!</definedName>
    <definedName name="JAPCRUDE87" localSheetId="41">#REF!</definedName>
    <definedName name="JAPCRUDE87" localSheetId="17">#REF!</definedName>
    <definedName name="JAPCRUDE87" localSheetId="82">#REF!</definedName>
    <definedName name="JAPCRUDE87" localSheetId="90">#REF!</definedName>
    <definedName name="JAPCRUDE87" localSheetId="92">#REF!</definedName>
    <definedName name="JAPCRUDE87" localSheetId="93">#REF!</definedName>
    <definedName name="JAPCRUDE87" localSheetId="99">#REF!</definedName>
    <definedName name="JAPCRUDE87" localSheetId="25">#REF!</definedName>
    <definedName name="JAPCRUDE87">#REF!</definedName>
    <definedName name="JAPCRUDE88" localSheetId="16">#REF!</definedName>
    <definedName name="JAPCRUDE88" localSheetId="22">#REF!</definedName>
    <definedName name="JAPCRUDE88" localSheetId="27">#REF!</definedName>
    <definedName name="JAPCRUDE88" localSheetId="34">#REF!</definedName>
    <definedName name="JAPCRUDE88" localSheetId="35">#REF!</definedName>
    <definedName name="JAPCRUDE88" localSheetId="36">#REF!</definedName>
    <definedName name="JAPCRUDE88" localSheetId="37">#REF!</definedName>
    <definedName name="JAPCRUDE88" localSheetId="38">#REF!</definedName>
    <definedName name="JAPCRUDE88" localSheetId="39">#REF!</definedName>
    <definedName name="JAPCRUDE88" localSheetId="40">#REF!</definedName>
    <definedName name="JAPCRUDE88" localSheetId="41">#REF!</definedName>
    <definedName name="JAPCRUDE88" localSheetId="17">#REF!</definedName>
    <definedName name="JAPCRUDE88" localSheetId="82">#REF!</definedName>
    <definedName name="JAPCRUDE88" localSheetId="90">#REF!</definedName>
    <definedName name="JAPCRUDE88" localSheetId="92">#REF!</definedName>
    <definedName name="JAPCRUDE88" localSheetId="93">#REF!</definedName>
    <definedName name="JAPCRUDE88" localSheetId="99">#REF!</definedName>
    <definedName name="JAPCRUDE88" localSheetId="25">#REF!</definedName>
    <definedName name="JAPCRUDE88">#REF!</definedName>
    <definedName name="JAPPROD87" localSheetId="16">#REF!</definedName>
    <definedName name="JAPPROD87" localSheetId="22">#REF!</definedName>
    <definedName name="JAPPROD87" localSheetId="27">#REF!</definedName>
    <definedName name="JAPPROD87" localSheetId="34">#REF!</definedName>
    <definedName name="JAPPROD87" localSheetId="35">#REF!</definedName>
    <definedName name="JAPPROD87" localSheetId="36">#REF!</definedName>
    <definedName name="JAPPROD87" localSheetId="37">#REF!</definedName>
    <definedName name="JAPPROD87" localSheetId="38">#REF!</definedName>
    <definedName name="JAPPROD87" localSheetId="39">#REF!</definedName>
    <definedName name="JAPPROD87" localSheetId="40">#REF!</definedName>
    <definedName name="JAPPROD87" localSheetId="41">#REF!</definedName>
    <definedName name="JAPPROD87" localSheetId="17">#REF!</definedName>
    <definedName name="JAPPROD87" localSheetId="82">#REF!</definedName>
    <definedName name="JAPPROD87" localSheetId="90">#REF!</definedName>
    <definedName name="JAPPROD87" localSheetId="92">#REF!</definedName>
    <definedName name="JAPPROD87" localSheetId="93">#REF!</definedName>
    <definedName name="JAPPROD87" localSheetId="99">#REF!</definedName>
    <definedName name="JAPPROD87" localSheetId="25">#REF!</definedName>
    <definedName name="JAPPROD87">#REF!</definedName>
    <definedName name="JAPPROD88" localSheetId="16">#REF!</definedName>
    <definedName name="JAPPROD88" localSheetId="22">#REF!</definedName>
    <definedName name="JAPPROD88" localSheetId="27">#REF!</definedName>
    <definedName name="JAPPROD88" localSheetId="34">#REF!</definedName>
    <definedName name="JAPPROD88" localSheetId="35">#REF!</definedName>
    <definedName name="JAPPROD88" localSheetId="36">#REF!</definedName>
    <definedName name="JAPPROD88" localSheetId="37">#REF!</definedName>
    <definedName name="JAPPROD88" localSheetId="38">#REF!</definedName>
    <definedName name="JAPPROD88" localSheetId="39">#REF!</definedName>
    <definedName name="JAPPROD88" localSheetId="40">#REF!</definedName>
    <definedName name="JAPPROD88" localSheetId="41">#REF!</definedName>
    <definedName name="JAPPROD88" localSheetId="17">#REF!</definedName>
    <definedName name="JAPPROD88" localSheetId="82">#REF!</definedName>
    <definedName name="JAPPROD88" localSheetId="90">#REF!</definedName>
    <definedName name="JAPPROD88" localSheetId="92">#REF!</definedName>
    <definedName name="JAPPROD88" localSheetId="93">#REF!</definedName>
    <definedName name="JAPPROD88" localSheetId="99">#REF!</definedName>
    <definedName name="JAPPROD88" localSheetId="25">#REF!</definedName>
    <definedName name="JAPPROD88">#REF!</definedName>
    <definedName name="JAPTOT87" localSheetId="16">#REF!</definedName>
    <definedName name="JAPTOT87" localSheetId="22">#REF!</definedName>
    <definedName name="JAPTOT87" localSheetId="27">#REF!</definedName>
    <definedName name="JAPTOT87" localSheetId="34">#REF!</definedName>
    <definedName name="JAPTOT87" localSheetId="35">#REF!</definedName>
    <definedName name="JAPTOT87" localSheetId="36">#REF!</definedName>
    <definedName name="JAPTOT87" localSheetId="37">#REF!</definedName>
    <definedName name="JAPTOT87" localSheetId="38">#REF!</definedName>
    <definedName name="JAPTOT87" localSheetId="39">#REF!</definedName>
    <definedName name="JAPTOT87" localSheetId="40">#REF!</definedName>
    <definedName name="JAPTOT87" localSheetId="41">#REF!</definedName>
    <definedName name="JAPTOT87" localSheetId="17">#REF!</definedName>
    <definedName name="JAPTOT87" localSheetId="82">#REF!</definedName>
    <definedName name="JAPTOT87" localSheetId="90">#REF!</definedName>
    <definedName name="JAPTOT87" localSheetId="92">#REF!</definedName>
    <definedName name="JAPTOT87" localSheetId="93">#REF!</definedName>
    <definedName name="JAPTOT87" localSheetId="99">#REF!</definedName>
    <definedName name="JAPTOT87" localSheetId="25">#REF!</definedName>
    <definedName name="JAPTOT87">#REF!</definedName>
    <definedName name="JAPTOT88" localSheetId="16">#REF!</definedName>
    <definedName name="JAPTOT88" localSheetId="22">#REF!</definedName>
    <definedName name="JAPTOT88" localSheetId="27">#REF!</definedName>
    <definedName name="JAPTOT88" localSheetId="34">#REF!</definedName>
    <definedName name="JAPTOT88" localSheetId="35">#REF!</definedName>
    <definedName name="JAPTOT88" localSheetId="36">#REF!</definedName>
    <definedName name="JAPTOT88" localSheetId="37">#REF!</definedName>
    <definedName name="JAPTOT88" localSheetId="38">#REF!</definedName>
    <definedName name="JAPTOT88" localSheetId="39">#REF!</definedName>
    <definedName name="JAPTOT88" localSheetId="40">#REF!</definedName>
    <definedName name="JAPTOT88" localSheetId="41">#REF!</definedName>
    <definedName name="JAPTOT88" localSheetId="17">#REF!</definedName>
    <definedName name="JAPTOT88" localSheetId="82">#REF!</definedName>
    <definedName name="JAPTOT88" localSheetId="90">#REF!</definedName>
    <definedName name="JAPTOT88" localSheetId="92">#REF!</definedName>
    <definedName name="JAPTOT88" localSheetId="93">#REF!</definedName>
    <definedName name="JAPTOT88" localSheetId="99">#REF!</definedName>
    <definedName name="JAPTOT88" localSheetId="25">#REF!</definedName>
    <definedName name="JAPTOT88">#REF!</definedName>
    <definedName name="JHAN1" localSheetId="16">#REF!</definedName>
    <definedName name="JHAN1" localSheetId="34">#REF!</definedName>
    <definedName name="JHAN1" localSheetId="35">#REF!</definedName>
    <definedName name="JHAN1" localSheetId="36">#REF!</definedName>
    <definedName name="JHAN1" localSheetId="37">#REF!</definedName>
    <definedName name="JHAN1" localSheetId="38">#REF!</definedName>
    <definedName name="JHAN1" localSheetId="39">#REF!</definedName>
    <definedName name="JHAN1" localSheetId="17">#REF!</definedName>
    <definedName name="JHAN1" localSheetId="90">#REF!</definedName>
    <definedName name="JHAN1" localSheetId="92">#REF!</definedName>
    <definedName name="JHAN1" localSheetId="93">#REF!</definedName>
    <definedName name="JHAN1">#REF!</definedName>
    <definedName name="JHAN2" localSheetId="16">#REF!</definedName>
    <definedName name="JHAN2" localSheetId="34">#REF!</definedName>
    <definedName name="JHAN2" localSheetId="35">#REF!</definedName>
    <definedName name="JHAN2" localSheetId="36">#REF!</definedName>
    <definedName name="JHAN2" localSheetId="37">#REF!</definedName>
    <definedName name="JHAN2" localSheetId="38">#REF!</definedName>
    <definedName name="JHAN2" localSheetId="39">#REF!</definedName>
    <definedName name="JHAN2" localSheetId="17">#REF!</definedName>
    <definedName name="JHAN2" localSheetId="90">#REF!</definedName>
    <definedName name="JHAN2" localSheetId="92">#REF!</definedName>
    <definedName name="JHAN2" localSheetId="93">#REF!</definedName>
    <definedName name="JHAN2">#REF!</definedName>
    <definedName name="JHAN3" localSheetId="16">#REF!</definedName>
    <definedName name="JHAN3" localSheetId="34">#REF!</definedName>
    <definedName name="JHAN3" localSheetId="35">#REF!</definedName>
    <definedName name="JHAN3" localSheetId="36">#REF!</definedName>
    <definedName name="JHAN3" localSheetId="37">#REF!</definedName>
    <definedName name="JHAN3" localSheetId="38">#REF!</definedName>
    <definedName name="JHAN3" localSheetId="39">#REF!</definedName>
    <definedName name="JHAN3" localSheetId="17">#REF!</definedName>
    <definedName name="JHAN3" localSheetId="90">#REF!</definedName>
    <definedName name="JHAN3" localSheetId="92">#REF!</definedName>
    <definedName name="JHAN3" localSheetId="93">#REF!</definedName>
    <definedName name="JHAN3">#REF!</definedName>
    <definedName name="JHAN4" localSheetId="16">#REF!</definedName>
    <definedName name="JHAN4" localSheetId="34">#REF!</definedName>
    <definedName name="JHAN4" localSheetId="35">#REF!</definedName>
    <definedName name="JHAN4" localSheetId="36">#REF!</definedName>
    <definedName name="JHAN4" localSheetId="37">#REF!</definedName>
    <definedName name="JHAN4" localSheetId="38">#REF!</definedName>
    <definedName name="JHAN4" localSheetId="39">#REF!</definedName>
    <definedName name="JHAN4" localSheetId="17">#REF!</definedName>
    <definedName name="JHAN4" localSheetId="90">#REF!</definedName>
    <definedName name="JHAN4" localSheetId="92">#REF!</definedName>
    <definedName name="JHAN4" localSheetId="93">#REF!</definedName>
    <definedName name="JHAN4">#REF!</definedName>
    <definedName name="Jin" localSheetId="34">#REF!</definedName>
    <definedName name="Jin" localSheetId="35">#REF!</definedName>
    <definedName name="Jin" localSheetId="36">#REF!</definedName>
    <definedName name="Jin" localSheetId="37">'[45]Proposed arrangements'!#REF!</definedName>
    <definedName name="Jin" localSheetId="38">'[45]Proposed arrangements'!#REF!</definedName>
    <definedName name="Jin" localSheetId="39">#REF!</definedName>
    <definedName name="Jin" localSheetId="59">'[45]Proposed arrangements'!#REF!</definedName>
    <definedName name="Jin" localSheetId="63">#REF!</definedName>
    <definedName name="Jin" localSheetId="64">#REF!</definedName>
    <definedName name="Jin" localSheetId="66">#REF!</definedName>
    <definedName name="Jin" localSheetId="67">#REF!</definedName>
    <definedName name="Jin" localSheetId="87">'[45]Proposed arrangements'!#REF!</definedName>
    <definedName name="Jin" localSheetId="90">#REF!</definedName>
    <definedName name="Jin" localSheetId="94">#REF!</definedName>
    <definedName name="Jin">'[45]Proposed arrangements'!#REF!</definedName>
    <definedName name="JJ" localSheetId="16">#REF!</definedName>
    <definedName name="JJ" localSheetId="19">#REF!</definedName>
    <definedName name="JJ" localSheetId="20">#REF!</definedName>
    <definedName name="JJ" localSheetId="22">#REF!</definedName>
    <definedName name="JJ" localSheetId="23">#REF!</definedName>
    <definedName name="JJ" localSheetId="26">#REF!</definedName>
    <definedName name="JJ" localSheetId="27">#REF!</definedName>
    <definedName name="JJ" localSheetId="34">#REF!</definedName>
    <definedName name="JJ" localSheetId="35">#REF!</definedName>
    <definedName name="JJ" localSheetId="36">#REF!</definedName>
    <definedName name="JJ" localSheetId="37">#REF!</definedName>
    <definedName name="JJ" localSheetId="38">#REF!</definedName>
    <definedName name="JJ" localSheetId="39">#REF!</definedName>
    <definedName name="JJ" localSheetId="40">#REF!</definedName>
    <definedName name="JJ" localSheetId="41">#REF!</definedName>
    <definedName name="JJ" localSheetId="59">#REF!</definedName>
    <definedName name="JJ" localSheetId="67">#REF!</definedName>
    <definedName name="JJ" localSheetId="17">#REF!</definedName>
    <definedName name="JJ" localSheetId="82">#REF!</definedName>
    <definedName name="JJ" localSheetId="87">#REF!</definedName>
    <definedName name="JJ" localSheetId="90">#REF!</definedName>
    <definedName name="JJ" localSheetId="92">#REF!</definedName>
    <definedName name="JJ" localSheetId="93">#REF!</definedName>
    <definedName name="JJ" localSheetId="18">#REF!</definedName>
    <definedName name="JJ" localSheetId="98">#REF!</definedName>
    <definedName name="JJ" localSheetId="99">#REF!</definedName>
    <definedName name="JJ" localSheetId="21">#REF!</definedName>
    <definedName name="JJ" localSheetId="24">#REF!</definedName>
    <definedName name="JJ" localSheetId="25">#REF!</definedName>
    <definedName name="JJ">#REF!</definedName>
    <definedName name="jjj" localSheetId="16" hidden="1">'[74]Fax a enviar'!#REF!</definedName>
    <definedName name="jjj" localSheetId="19" hidden="1">'[74]Fax a enviar'!#REF!</definedName>
    <definedName name="jjj" localSheetId="20" hidden="1">'[74]Fax a enviar'!#REF!</definedName>
    <definedName name="jjj" localSheetId="22" hidden="1">'[74]Fax a enviar'!#REF!</definedName>
    <definedName name="jjj" localSheetId="23" hidden="1">'[74]Fax a enviar'!#REF!</definedName>
    <definedName name="jjj" localSheetId="26" hidden="1">#REF!</definedName>
    <definedName name="jjj" localSheetId="103" hidden="1">'[74]Fax a enviar'!#REF!</definedName>
    <definedName name="jjj" localSheetId="31" hidden="1">'[74]Fax a enviar'!#REF!</definedName>
    <definedName name="jjj" localSheetId="34" hidden="1">#REF!</definedName>
    <definedName name="jjj" localSheetId="35" hidden="1">#REF!</definedName>
    <definedName name="jjj" localSheetId="36" hidden="1">'[74]Fax a enviar'!#REF!</definedName>
    <definedName name="jjj" localSheetId="37" hidden="1">'[74]Fax a enviar'!#REF!</definedName>
    <definedName name="jjj" localSheetId="38" hidden="1">'[74]Fax a enviar'!#REF!</definedName>
    <definedName name="jjj" localSheetId="39" hidden="1">#REF!</definedName>
    <definedName name="jjj" localSheetId="40" hidden="1">#REF!</definedName>
    <definedName name="jjj" localSheetId="41" hidden="1">#REF!</definedName>
    <definedName name="jjj" localSheetId="59" hidden="1">'[74]Fax a enviar'!#REF!</definedName>
    <definedName name="jjj" localSheetId="60" hidden="1">'[74]Fax a enviar'!#REF!</definedName>
    <definedName name="jjj" localSheetId="63" hidden="1">'[74]Fax a enviar'!#REF!</definedName>
    <definedName name="jjj" localSheetId="64" hidden="1">#REF!</definedName>
    <definedName name="jjj" localSheetId="15" hidden="1">'[74]Fax a enviar'!#REF!</definedName>
    <definedName name="jjj" localSheetId="66" hidden="1">#REF!</definedName>
    <definedName name="jjj" localSheetId="67" hidden="1">'[74]Fax a enviar'!#REF!</definedName>
    <definedName name="jjj" localSheetId="17" hidden="1">'[74]Fax a enviar'!#REF!</definedName>
    <definedName name="jjj" localSheetId="83" hidden="1">'[74]Fax a enviar'!#REF!</definedName>
    <definedName name="jjj" localSheetId="84" hidden="1">'[74]Fax a enviar'!#REF!</definedName>
    <definedName name="jjj" localSheetId="85" hidden="1">'[74]Fax a enviar'!#REF!</definedName>
    <definedName name="jjj" localSheetId="86" hidden="1">'[74]Fax a enviar'!#REF!</definedName>
    <definedName name="jjj" localSheetId="87" hidden="1">'[74]Fax a enviar'!#REF!</definedName>
    <definedName name="jjj" localSheetId="90" hidden="1">'[74]Fax a enviar'!#REF!</definedName>
    <definedName name="jjj" localSheetId="18" hidden="1">'[74]Fax a enviar'!#REF!</definedName>
    <definedName name="jjj" localSheetId="94" hidden="1">#REF!</definedName>
    <definedName name="jjj" localSheetId="95" hidden="1">'[74]Fax a enviar'!#REF!</definedName>
    <definedName name="jjj" localSheetId="98" hidden="1">'[74]Fax a enviar'!#REF!</definedName>
    <definedName name="jjj" localSheetId="99" hidden="1">'[74]Fax a enviar'!#REF!</definedName>
    <definedName name="jjj" localSheetId="102" hidden="1">'[74]Fax a enviar'!#REF!</definedName>
    <definedName name="jjj" localSheetId="21" hidden="1">'[74]Fax a enviar'!#REF!</definedName>
    <definedName name="jjj" localSheetId="24" hidden="1">'[74]Fax a enviar'!#REF!</definedName>
    <definedName name="jjj" localSheetId="25" hidden="1">#REF!</definedName>
    <definedName name="jjj" hidden="1">'[74]Fax a enviar'!#REF!</definedName>
    <definedName name="jjjj" localSheetId="16" hidden="1">{"Tab1",#N/A,FALSE,"P";"Tab2",#N/A,FALSE,"P"}</definedName>
    <definedName name="jjjj" localSheetId="19" hidden="1">{"Tab1",#N/A,FALSE,"P";"Tab2",#N/A,FALSE,"P"}</definedName>
    <definedName name="jjjj" localSheetId="20" hidden="1">{"Tab1",#N/A,FALSE,"P";"Tab2",#N/A,FALSE,"P"}</definedName>
    <definedName name="jjjj" localSheetId="22" hidden="1">{"Tab1",#N/A,FALSE,"P";"Tab2",#N/A,FALSE,"P"}</definedName>
    <definedName name="jjjj" localSheetId="23" hidden="1">{"Tab1",#N/A,FALSE,"P";"Tab2",#N/A,FALSE,"P"}</definedName>
    <definedName name="jjjj" localSheetId="26" hidden="1">{"Tab1",#N/A,FALSE,"P";"Tab2",#N/A,FALSE,"P"}</definedName>
    <definedName name="jjjj" localSheetId="27" hidden="1">{"Tab1",#N/A,FALSE,"P";"Tab2",#N/A,FALSE,"P"}</definedName>
    <definedName name="jjjj" localSheetId="103" hidden="1">{"Tab1",#N/A,FALSE,"P";"Tab2",#N/A,FALSE,"P"}</definedName>
    <definedName name="jjjj" localSheetId="29" hidden="1">{"Tab1",#N/A,FALSE,"P";"Tab2",#N/A,FALSE,"P"}</definedName>
    <definedName name="jjjj" localSheetId="28" hidden="1">{"Tab1",#N/A,FALSE,"P";"Tab2",#N/A,FALSE,"P"}</definedName>
    <definedName name="jjjj" localSheetId="31" hidden="1">{"Tab1",#N/A,FALSE,"P";"Tab2",#N/A,FALSE,"P"}</definedName>
    <definedName name="jjjj" localSheetId="34" hidden="1">{"Tab1",#N/A,FALSE,"P";"Tab2",#N/A,FALSE,"P"}</definedName>
    <definedName name="jjjj" localSheetId="35" hidden="1">{"Tab1",#N/A,FALSE,"P";"Tab2",#N/A,FALSE,"P"}</definedName>
    <definedName name="jjjj" localSheetId="36" hidden="1">{"Tab1",#N/A,FALSE,"P";"Tab2",#N/A,FALSE,"P"}</definedName>
    <definedName name="jjjj" localSheetId="37" hidden="1">{"Tab1",#N/A,FALSE,"P";"Tab2",#N/A,FALSE,"P"}</definedName>
    <definedName name="jjjj" localSheetId="38" hidden="1">{"Tab1",#N/A,FALSE,"P";"Tab2",#N/A,FALSE,"P"}</definedName>
    <definedName name="jjjj" localSheetId="39" hidden="1">{"Tab1",#N/A,FALSE,"P";"Tab2",#N/A,FALSE,"P"}</definedName>
    <definedName name="jjjj" localSheetId="2" hidden="1">{"Tab1",#N/A,FALSE,"P";"Tab2",#N/A,FALSE,"P"}</definedName>
    <definedName name="jjjj" localSheetId="40" hidden="1">{"Tab1",#N/A,FALSE,"P";"Tab2",#N/A,FALSE,"P"}</definedName>
    <definedName name="jjjj" localSheetId="41" hidden="1">{"Tab1",#N/A,FALSE,"P";"Tab2",#N/A,FALSE,"P"}</definedName>
    <definedName name="jjjj" localSheetId="42" hidden="1">{"Tab1",#N/A,FALSE,"P";"Tab2",#N/A,FALSE,"P"}</definedName>
    <definedName name="jjjj" localSheetId="43" hidden="1">{"Tab1",#N/A,FALSE,"P";"Tab2",#N/A,FALSE,"P"}</definedName>
    <definedName name="jjjj" localSheetId="44" hidden="1">{"Tab1",#N/A,FALSE,"P";"Tab2",#N/A,FALSE,"P"}</definedName>
    <definedName name="jjjj" localSheetId="59" hidden="1">{"Tab1",#N/A,FALSE,"P";"Tab2",#N/A,FALSE,"P"}</definedName>
    <definedName name="jjjj" localSheetId="60" hidden="1">{"Tab1",#N/A,FALSE,"P";"Tab2",#N/A,FALSE,"P"}</definedName>
    <definedName name="jjjj" localSheetId="63" hidden="1">{"Tab1",#N/A,FALSE,"P";"Tab2",#N/A,FALSE,"P"}</definedName>
    <definedName name="jjjj" localSheetId="64" hidden="1">{"Tab1",#N/A,FALSE,"P";"Tab2",#N/A,FALSE,"P"}</definedName>
    <definedName name="jjjj" localSheetId="15" hidden="1">{"Tab1",#N/A,FALSE,"P";"Tab2",#N/A,FALSE,"P"}</definedName>
    <definedName name="jjjj" localSheetId="66" hidden="1">{"Tab1",#N/A,FALSE,"P";"Tab2",#N/A,FALSE,"P"}</definedName>
    <definedName name="jjjj" localSheetId="67" hidden="1">{"Tab1",#N/A,FALSE,"P";"Tab2",#N/A,FALSE,"P"}</definedName>
    <definedName name="jjjj" localSheetId="17" hidden="1">{"Tab1",#N/A,FALSE,"P";"Tab2",#N/A,FALSE,"P"}</definedName>
    <definedName name="jjjj" localSheetId="82" hidden="1">{"Tab1",#N/A,FALSE,"P";"Tab2",#N/A,FALSE,"P"}</definedName>
    <definedName name="jjjj" localSheetId="83" hidden="1">{"Tab1",#N/A,FALSE,"P";"Tab2",#N/A,FALSE,"P"}</definedName>
    <definedName name="jjjj" localSheetId="84" hidden="1">{"Tab1",#N/A,FALSE,"P";"Tab2",#N/A,FALSE,"P"}</definedName>
    <definedName name="jjjj" localSheetId="85" hidden="1">{"Tab1",#N/A,FALSE,"P";"Tab2",#N/A,FALSE,"P"}</definedName>
    <definedName name="jjjj" localSheetId="86" hidden="1">{"Tab1",#N/A,FALSE,"P";"Tab2",#N/A,FALSE,"P"}</definedName>
    <definedName name="jjjj" localSheetId="87" hidden="1">{"Tab1",#N/A,FALSE,"P";"Tab2",#N/A,FALSE,"P"}</definedName>
    <definedName name="jjjj" localSheetId="90" hidden="1">{"Tab1",#N/A,FALSE,"P";"Tab2",#N/A,FALSE,"P"}</definedName>
    <definedName name="jjjj" localSheetId="92" hidden="1">{"Tab1",#N/A,FALSE,"P";"Tab2",#N/A,FALSE,"P"}</definedName>
    <definedName name="jjjj" localSheetId="93" hidden="1">{"Tab1",#N/A,FALSE,"P";"Tab2",#N/A,FALSE,"P"}</definedName>
    <definedName name="jjjj" localSheetId="18" hidden="1">{"Tab1",#N/A,FALSE,"P";"Tab2",#N/A,FALSE,"P"}</definedName>
    <definedName name="jjjj" localSheetId="94" hidden="1">{"Tab1",#N/A,FALSE,"P";"Tab2",#N/A,FALSE,"P"}</definedName>
    <definedName name="jjjj" localSheetId="95" hidden="1">{"Tab1",#N/A,FALSE,"P";"Tab2",#N/A,FALSE,"P"}</definedName>
    <definedName name="jjjj" localSheetId="98" hidden="1">{"Tab1",#N/A,FALSE,"P";"Tab2",#N/A,FALSE,"P"}</definedName>
    <definedName name="jjjj" localSheetId="99" hidden="1">{"Tab1",#N/A,FALSE,"P";"Tab2",#N/A,FALSE,"P"}</definedName>
    <definedName name="jjjj" localSheetId="101" hidden="1">{"Tab1",#N/A,FALSE,"P";"Tab2",#N/A,FALSE,"P"}</definedName>
    <definedName name="jjjj" localSheetId="102" hidden="1">{"Tab1",#N/A,FALSE,"P";"Tab2",#N/A,FALSE,"P"}</definedName>
    <definedName name="jjjj" localSheetId="21" hidden="1">{"Tab1",#N/A,FALSE,"P";"Tab2",#N/A,FALSE,"P"}</definedName>
    <definedName name="jjjj" localSheetId="24" hidden="1">{"Tab1",#N/A,FALSE,"P";"Tab2",#N/A,FALSE,"P"}</definedName>
    <definedName name="jjjj" localSheetId="25" hidden="1">{"Tab1",#N/A,FALSE,"P";"Tab2",#N/A,FALSE,"P"}</definedName>
    <definedName name="jjjj" localSheetId="96" hidden="1">{"Tab1",#N/A,FALSE,"P";"Tab2",#N/A,FALSE,"P"}</definedName>
    <definedName name="jjjj" localSheetId="97" hidden="1">{"Tab1",#N/A,FALSE,"P";"Tab2",#N/A,FALSE,"P"}</definedName>
    <definedName name="jjjj" hidden="1">{"Tab1",#N/A,FALSE,"P";"Tab2",#N/A,FALSE,"P"}</definedName>
    <definedName name="jjjjjj" localSheetId="26" hidden="1">#REF!</definedName>
    <definedName name="jjjjjj" localSheetId="103" hidden="1">'[130]J(Priv.Cap)'!#REF!</definedName>
    <definedName name="jjjjjj" localSheetId="31" hidden="1">'[130]J(Priv.Cap)'!#REF!</definedName>
    <definedName name="jjjjjj" localSheetId="34" hidden="1">#REF!</definedName>
    <definedName name="jjjjjj" localSheetId="35" hidden="1">#REF!</definedName>
    <definedName name="jjjjjj" localSheetId="36" hidden="1">#REF!</definedName>
    <definedName name="jjjjjj" localSheetId="37" hidden="1">'[130]J(Priv.Cap)'!#REF!</definedName>
    <definedName name="jjjjjj" localSheetId="38" hidden="1">'[130]J(Priv.Cap)'!#REF!</definedName>
    <definedName name="jjjjjj" localSheetId="39" hidden="1">#REF!</definedName>
    <definedName name="jjjjjj" localSheetId="59" hidden="1">'[130]J(Priv.Cap)'!#REF!</definedName>
    <definedName name="jjjjjj" localSheetId="60" hidden="1">'[130]J(Priv.Cap)'!#REF!</definedName>
    <definedName name="jjjjjj" localSheetId="63" hidden="1">'[130]J(Priv.Cap)'!#REF!</definedName>
    <definedName name="jjjjjj" localSheetId="64" hidden="1">#REF!</definedName>
    <definedName name="jjjjjj" localSheetId="66" hidden="1">#REF!</definedName>
    <definedName name="jjjjjj" localSheetId="67" hidden="1">'[130]J(Priv.Cap)'!#REF!</definedName>
    <definedName name="jjjjjj" localSheetId="90" hidden="1">#REF!</definedName>
    <definedName name="jjjjjj" localSheetId="94" hidden="1">#REF!</definedName>
    <definedName name="jjjjjj" localSheetId="99" hidden="1">'[130]J(Priv.Cap)'!#REF!</definedName>
    <definedName name="jjjjjj" localSheetId="25" hidden="1">#REF!</definedName>
    <definedName name="jjjjjj" hidden="1">'[130]J(Priv.Cap)'!#REF!</definedName>
    <definedName name="JJJJJJJJJJ" localSheetId="16" hidden="1">#REF!</definedName>
    <definedName name="JJJJJJJJJJ" localSheetId="19" hidden="1">#REF!</definedName>
    <definedName name="JJJJJJJJJJ" localSheetId="20" hidden="1">#REF!</definedName>
    <definedName name="JJJJJJJJJJ" localSheetId="22" hidden="1">#REF!</definedName>
    <definedName name="JJJJJJJJJJ" localSheetId="26" hidden="1">#REF!</definedName>
    <definedName name="JJJJJJJJJJ" localSheetId="27" hidden="1">#REF!</definedName>
    <definedName name="JJJJJJJJJJ" localSheetId="103" hidden="1">#REF!</definedName>
    <definedName name="JJJJJJJJJJ" localSheetId="31" hidden="1">#REF!</definedName>
    <definedName name="JJJJJJJJJJ" localSheetId="34" hidden="1">#REF!</definedName>
    <definedName name="JJJJJJJJJJ" localSheetId="35" hidden="1">#REF!</definedName>
    <definedName name="JJJJJJJJJJ" localSheetId="36" hidden="1">#REF!</definedName>
    <definedName name="JJJJJJJJJJ" localSheetId="37" hidden="1">#REF!</definedName>
    <definedName name="JJJJJJJJJJ" localSheetId="38" hidden="1">#REF!</definedName>
    <definedName name="JJJJJJJJJJ" localSheetId="39" hidden="1">#REF!</definedName>
    <definedName name="JJJJJJJJJJ" localSheetId="40" hidden="1">#REF!</definedName>
    <definedName name="JJJJJJJJJJ" localSheetId="41" hidden="1">#REF!</definedName>
    <definedName name="JJJJJJJJJJ" localSheetId="59" hidden="1">#REF!</definedName>
    <definedName name="JJJJJJJJJJ" localSheetId="60" hidden="1">#REF!</definedName>
    <definedName name="JJJJJJJJJJ" localSheetId="63" hidden="1">#REF!</definedName>
    <definedName name="JJJJJJJJJJ" localSheetId="64" hidden="1">#REF!</definedName>
    <definedName name="JJJJJJJJJJ" localSheetId="15" hidden="1">#REF!</definedName>
    <definedName name="JJJJJJJJJJ" localSheetId="67" hidden="1">#REF!</definedName>
    <definedName name="JJJJJJJJJJ" localSheetId="17" hidden="1">#REF!</definedName>
    <definedName name="JJJJJJJJJJ" localSheetId="82" hidden="1">#REF!</definedName>
    <definedName name="JJJJJJJJJJ" localSheetId="83" hidden="1">#REF!</definedName>
    <definedName name="JJJJJJJJJJ" localSheetId="84" hidden="1">#REF!</definedName>
    <definedName name="JJJJJJJJJJ" localSheetId="85" hidden="1">#REF!</definedName>
    <definedName name="JJJJJJJJJJ" localSheetId="86" hidden="1">#REF!</definedName>
    <definedName name="JJJJJJJJJJ" localSheetId="87" hidden="1">#REF!</definedName>
    <definedName name="JJJJJJJJJJ" localSheetId="90" hidden="1">#REF!</definedName>
    <definedName name="JJJJJJJJJJ" localSheetId="92" hidden="1">#REF!</definedName>
    <definedName name="JJJJJJJJJJ" localSheetId="93" hidden="1">#REF!</definedName>
    <definedName name="JJJJJJJJJJ" localSheetId="18" hidden="1">#REF!</definedName>
    <definedName name="JJJJJJJJJJ" localSheetId="98" hidden="1">#REF!</definedName>
    <definedName name="JJJJJJJJJJ" localSheetId="99" hidden="1">#REF!</definedName>
    <definedName name="JJJJJJJJJJ" localSheetId="102" hidden="1">#REF!</definedName>
    <definedName name="JJJJJJJJJJ" localSheetId="21" hidden="1">#REF!</definedName>
    <definedName name="JJJJJJJJJJ" localSheetId="24" hidden="1">#REF!</definedName>
    <definedName name="JJJJJJJJJJ" localSheetId="25" hidden="1">#REF!</definedName>
    <definedName name="JJJJJJJJJJ" hidden="1">#REF!</definedName>
    <definedName name="jjjjjjjjjjjjjjjjjj" localSheetId="16" hidden="1">{"Tab1",#N/A,FALSE,"P";"Tab2",#N/A,FALSE,"P"}</definedName>
    <definedName name="jjjjjjjjjjjjjjjjjj" localSheetId="19" hidden="1">{"Tab1",#N/A,FALSE,"P";"Tab2",#N/A,FALSE,"P"}</definedName>
    <definedName name="jjjjjjjjjjjjjjjjjj" localSheetId="20" hidden="1">{"Tab1",#N/A,FALSE,"P";"Tab2",#N/A,FALSE,"P"}</definedName>
    <definedName name="jjjjjjjjjjjjjjjjjj" localSheetId="22" hidden="1">{"Tab1",#N/A,FALSE,"P";"Tab2",#N/A,FALSE,"P"}</definedName>
    <definedName name="jjjjjjjjjjjjjjjjjj" localSheetId="23" hidden="1">{"Tab1",#N/A,FALSE,"P";"Tab2",#N/A,FALSE,"P"}</definedName>
    <definedName name="jjjjjjjjjjjjjjjjjj" localSheetId="26" hidden="1">{"Tab1",#N/A,FALSE,"P";"Tab2",#N/A,FALSE,"P"}</definedName>
    <definedName name="jjjjjjjjjjjjjjjjjj" localSheetId="27" hidden="1">{"Tab1",#N/A,FALSE,"P";"Tab2",#N/A,FALSE,"P"}</definedName>
    <definedName name="jjjjjjjjjjjjjjjjjj" localSheetId="103" hidden="1">{"Tab1",#N/A,FALSE,"P";"Tab2",#N/A,FALSE,"P"}</definedName>
    <definedName name="jjjjjjjjjjjjjjjjjj" localSheetId="29" hidden="1">{"Tab1",#N/A,FALSE,"P";"Tab2",#N/A,FALSE,"P"}</definedName>
    <definedName name="jjjjjjjjjjjjjjjjjj" localSheetId="28" hidden="1">{"Tab1",#N/A,FALSE,"P";"Tab2",#N/A,FALSE,"P"}</definedName>
    <definedName name="jjjjjjjjjjjjjjjjjj" localSheetId="31" hidden="1">{"Tab1",#N/A,FALSE,"P";"Tab2",#N/A,FALSE,"P"}</definedName>
    <definedName name="jjjjjjjjjjjjjjjjjj" localSheetId="34" hidden="1">{"Tab1",#N/A,FALSE,"P";"Tab2",#N/A,FALSE,"P"}</definedName>
    <definedName name="jjjjjjjjjjjjjjjjjj" localSheetId="35" hidden="1">{"Tab1",#N/A,FALSE,"P";"Tab2",#N/A,FALSE,"P"}</definedName>
    <definedName name="jjjjjjjjjjjjjjjjjj" localSheetId="36" hidden="1">{"Tab1",#N/A,FALSE,"P";"Tab2",#N/A,FALSE,"P"}</definedName>
    <definedName name="jjjjjjjjjjjjjjjjjj" localSheetId="37" hidden="1">{"Tab1",#N/A,FALSE,"P";"Tab2",#N/A,FALSE,"P"}</definedName>
    <definedName name="jjjjjjjjjjjjjjjjjj" localSheetId="38" hidden="1">{"Tab1",#N/A,FALSE,"P";"Tab2",#N/A,FALSE,"P"}</definedName>
    <definedName name="jjjjjjjjjjjjjjjjjj" localSheetId="39" hidden="1">{"Tab1",#N/A,FALSE,"P";"Tab2",#N/A,FALSE,"P"}</definedName>
    <definedName name="jjjjjjjjjjjjjjjjjj" localSheetId="2" hidden="1">{"Tab1",#N/A,FALSE,"P";"Tab2",#N/A,FALSE,"P"}</definedName>
    <definedName name="jjjjjjjjjjjjjjjjjj" localSheetId="40" hidden="1">{"Tab1",#N/A,FALSE,"P";"Tab2",#N/A,FALSE,"P"}</definedName>
    <definedName name="jjjjjjjjjjjjjjjjjj" localSheetId="41" hidden="1">{"Tab1",#N/A,FALSE,"P";"Tab2",#N/A,FALSE,"P"}</definedName>
    <definedName name="jjjjjjjjjjjjjjjjjj" localSheetId="42" hidden="1">{"Tab1",#N/A,FALSE,"P";"Tab2",#N/A,FALSE,"P"}</definedName>
    <definedName name="jjjjjjjjjjjjjjjjjj" localSheetId="43" hidden="1">{"Tab1",#N/A,FALSE,"P";"Tab2",#N/A,FALSE,"P"}</definedName>
    <definedName name="jjjjjjjjjjjjjjjjjj" localSheetId="44" hidden="1">{"Tab1",#N/A,FALSE,"P";"Tab2",#N/A,FALSE,"P"}</definedName>
    <definedName name="jjjjjjjjjjjjjjjjjj" localSheetId="59" hidden="1">{"Tab1",#N/A,FALSE,"P";"Tab2",#N/A,FALSE,"P"}</definedName>
    <definedName name="jjjjjjjjjjjjjjjjjj" localSheetId="60" hidden="1">{"Tab1",#N/A,FALSE,"P";"Tab2",#N/A,FALSE,"P"}</definedName>
    <definedName name="jjjjjjjjjjjjjjjjjj" localSheetId="63" hidden="1">{"Tab1",#N/A,FALSE,"P";"Tab2",#N/A,FALSE,"P"}</definedName>
    <definedName name="jjjjjjjjjjjjjjjjjj" localSheetId="64" hidden="1">{"Tab1",#N/A,FALSE,"P";"Tab2",#N/A,FALSE,"P"}</definedName>
    <definedName name="jjjjjjjjjjjjjjjjjj" localSheetId="15" hidden="1">{"Tab1",#N/A,FALSE,"P";"Tab2",#N/A,FALSE,"P"}</definedName>
    <definedName name="jjjjjjjjjjjjjjjjjj" localSheetId="66" hidden="1">{"Tab1",#N/A,FALSE,"P";"Tab2",#N/A,FALSE,"P"}</definedName>
    <definedName name="jjjjjjjjjjjjjjjjjj" localSheetId="67" hidden="1">{"Tab1",#N/A,FALSE,"P";"Tab2",#N/A,FALSE,"P"}</definedName>
    <definedName name="jjjjjjjjjjjjjjjjjj" localSheetId="17" hidden="1">{"Tab1",#N/A,FALSE,"P";"Tab2",#N/A,FALSE,"P"}</definedName>
    <definedName name="jjjjjjjjjjjjjjjjjj" localSheetId="82" hidden="1">{"Tab1",#N/A,FALSE,"P";"Tab2",#N/A,FALSE,"P"}</definedName>
    <definedName name="jjjjjjjjjjjjjjjjjj" localSheetId="83" hidden="1">{"Tab1",#N/A,FALSE,"P";"Tab2",#N/A,FALSE,"P"}</definedName>
    <definedName name="jjjjjjjjjjjjjjjjjj" localSheetId="84" hidden="1">{"Tab1",#N/A,FALSE,"P";"Tab2",#N/A,FALSE,"P"}</definedName>
    <definedName name="jjjjjjjjjjjjjjjjjj" localSheetId="85" hidden="1">{"Tab1",#N/A,FALSE,"P";"Tab2",#N/A,FALSE,"P"}</definedName>
    <definedName name="jjjjjjjjjjjjjjjjjj" localSheetId="86" hidden="1">{"Tab1",#N/A,FALSE,"P";"Tab2",#N/A,FALSE,"P"}</definedName>
    <definedName name="jjjjjjjjjjjjjjjjjj" localSheetId="87" hidden="1">{"Tab1",#N/A,FALSE,"P";"Tab2",#N/A,FALSE,"P"}</definedName>
    <definedName name="jjjjjjjjjjjjjjjjjj" localSheetId="90" hidden="1">{"Tab1",#N/A,FALSE,"P";"Tab2",#N/A,FALSE,"P"}</definedName>
    <definedName name="jjjjjjjjjjjjjjjjjj" localSheetId="92" hidden="1">{"Tab1",#N/A,FALSE,"P";"Tab2",#N/A,FALSE,"P"}</definedName>
    <definedName name="jjjjjjjjjjjjjjjjjj" localSheetId="93" hidden="1">{"Tab1",#N/A,FALSE,"P";"Tab2",#N/A,FALSE,"P"}</definedName>
    <definedName name="jjjjjjjjjjjjjjjjjj" localSheetId="18" hidden="1">{"Tab1",#N/A,FALSE,"P";"Tab2",#N/A,FALSE,"P"}</definedName>
    <definedName name="jjjjjjjjjjjjjjjjjj" localSheetId="94" hidden="1">{"Tab1",#N/A,FALSE,"P";"Tab2",#N/A,FALSE,"P"}</definedName>
    <definedName name="jjjjjjjjjjjjjjjjjj" localSheetId="95" hidden="1">{"Tab1",#N/A,FALSE,"P";"Tab2",#N/A,FALSE,"P"}</definedName>
    <definedName name="jjjjjjjjjjjjjjjjjj" localSheetId="98" hidden="1">{"Tab1",#N/A,FALSE,"P";"Tab2",#N/A,FALSE,"P"}</definedName>
    <definedName name="jjjjjjjjjjjjjjjjjj" localSheetId="99" hidden="1">{"Tab1",#N/A,FALSE,"P";"Tab2",#N/A,FALSE,"P"}</definedName>
    <definedName name="jjjjjjjjjjjjjjjjjj" localSheetId="101" hidden="1">{"Tab1",#N/A,FALSE,"P";"Tab2",#N/A,FALSE,"P"}</definedName>
    <definedName name="jjjjjjjjjjjjjjjjjj" localSheetId="102" hidden="1">{"Tab1",#N/A,FALSE,"P";"Tab2",#N/A,FALSE,"P"}</definedName>
    <definedName name="jjjjjjjjjjjjjjjjjj" localSheetId="21" hidden="1">{"Tab1",#N/A,FALSE,"P";"Tab2",#N/A,FALSE,"P"}</definedName>
    <definedName name="jjjjjjjjjjjjjjjjjj" localSheetId="24" hidden="1">{"Tab1",#N/A,FALSE,"P";"Tab2",#N/A,FALSE,"P"}</definedName>
    <definedName name="jjjjjjjjjjjjjjjjjj" localSheetId="25" hidden="1">{"Tab1",#N/A,FALSE,"P";"Tab2",#N/A,FALSE,"P"}</definedName>
    <definedName name="jjjjjjjjjjjjjjjjjj" localSheetId="96" hidden="1">{"Tab1",#N/A,FALSE,"P";"Tab2",#N/A,FALSE,"P"}</definedName>
    <definedName name="jjjjjjjjjjjjjjjjjj" localSheetId="97" hidden="1">{"Tab1",#N/A,FALSE,"P";"Tab2",#N/A,FALSE,"P"}</definedName>
    <definedName name="jjjjjjjjjjjjjjjjjj" hidden="1">{"Tab1",#N/A,FALSE,"P";"Tab2",#N/A,FALSE,"P"}</definedName>
    <definedName name="jkk" localSheetId="16" hidden="1">{#N/A,#N/A,FALSE,"NFPS GDP"}</definedName>
    <definedName name="jkk" localSheetId="19" hidden="1">{#N/A,#N/A,FALSE,"NFPS GDP"}</definedName>
    <definedName name="jkk" localSheetId="20" hidden="1">{#N/A,#N/A,FALSE,"NFPS GDP"}</definedName>
    <definedName name="jkk" localSheetId="22" hidden="1">{#N/A,#N/A,FALSE,"NFPS GDP"}</definedName>
    <definedName name="jkk" localSheetId="23" hidden="1">{#N/A,#N/A,FALSE,"NFPS GDP"}</definedName>
    <definedName name="jkk" localSheetId="26" hidden="1">{#N/A,#N/A,FALSE,"NFPS GDP"}</definedName>
    <definedName name="jkk" localSheetId="27" hidden="1">{#N/A,#N/A,FALSE,"NFPS GDP"}</definedName>
    <definedName name="jkk" localSheetId="103" hidden="1">{#N/A,#N/A,FALSE,"NFPS GDP"}</definedName>
    <definedName name="jkk" localSheetId="29" hidden="1">{#N/A,#N/A,FALSE,"NFPS GDP"}</definedName>
    <definedName name="jkk" localSheetId="28" hidden="1">{#N/A,#N/A,FALSE,"NFPS GDP"}</definedName>
    <definedName name="jkk" localSheetId="31" hidden="1">{#N/A,#N/A,FALSE,"NFPS GDP"}</definedName>
    <definedName name="jkk" localSheetId="34" hidden="1">{#N/A,#N/A,FALSE,"NFPS GDP"}</definedName>
    <definedName name="jkk" localSheetId="35" hidden="1">{#N/A,#N/A,FALSE,"NFPS GDP"}</definedName>
    <definedName name="jkk" localSheetId="36" hidden="1">{#N/A,#N/A,FALSE,"NFPS GDP"}</definedName>
    <definedName name="jkk" localSheetId="37" hidden="1">{#N/A,#N/A,FALSE,"NFPS GDP"}</definedName>
    <definedName name="jkk" localSheetId="38" hidden="1">{#N/A,#N/A,FALSE,"NFPS GDP"}</definedName>
    <definedName name="jkk" localSheetId="39" hidden="1">{#N/A,#N/A,FALSE,"NFPS GDP"}</definedName>
    <definedName name="jkk" localSheetId="2" hidden="1">{#N/A,#N/A,FALSE,"NFPS GDP"}</definedName>
    <definedName name="jkk" localSheetId="40" hidden="1">{#N/A,#N/A,FALSE,"NFPS GDP"}</definedName>
    <definedName name="jkk" localSheetId="41" hidden="1">{#N/A,#N/A,FALSE,"NFPS GDP"}</definedName>
    <definedName name="jkk" localSheetId="42" hidden="1">{#N/A,#N/A,FALSE,"NFPS GDP"}</definedName>
    <definedName name="jkk" localSheetId="43" hidden="1">{#N/A,#N/A,FALSE,"NFPS GDP"}</definedName>
    <definedName name="jkk" localSheetId="44" hidden="1">{#N/A,#N/A,FALSE,"NFPS GDP"}</definedName>
    <definedName name="jkk" localSheetId="59" hidden="1">{#N/A,#N/A,FALSE,"NFPS GDP"}</definedName>
    <definedName name="jkk" localSheetId="60" hidden="1">{#N/A,#N/A,FALSE,"NFPS GDP"}</definedName>
    <definedName name="jkk" localSheetId="63" hidden="1">{#N/A,#N/A,FALSE,"NFPS GDP"}</definedName>
    <definedName name="jkk" localSheetId="64" hidden="1">{#N/A,#N/A,FALSE,"NFPS GDP"}</definedName>
    <definedName name="jkk" localSheetId="15" hidden="1">{#N/A,#N/A,FALSE,"NFPS GDP"}</definedName>
    <definedName name="jkk" localSheetId="66" hidden="1">{#N/A,#N/A,FALSE,"NFPS GDP"}</definedName>
    <definedName name="jkk" localSheetId="67" hidden="1">{#N/A,#N/A,FALSE,"NFPS GDP"}</definedName>
    <definedName name="jkk" localSheetId="17" hidden="1">{#N/A,#N/A,FALSE,"NFPS GDP"}</definedName>
    <definedName name="jkk" localSheetId="82" hidden="1">{#N/A,#N/A,FALSE,"NFPS GDP"}</definedName>
    <definedName name="jkk" localSheetId="83" hidden="1">{#N/A,#N/A,FALSE,"NFPS GDP"}</definedName>
    <definedName name="jkk" localSheetId="84" hidden="1">{#N/A,#N/A,FALSE,"NFPS GDP"}</definedName>
    <definedName name="jkk" localSheetId="85" hidden="1">{#N/A,#N/A,FALSE,"NFPS GDP"}</definedName>
    <definedName name="jkk" localSheetId="86" hidden="1">{#N/A,#N/A,FALSE,"NFPS GDP"}</definedName>
    <definedName name="jkk" localSheetId="87" hidden="1">{#N/A,#N/A,FALSE,"NFPS GDP"}</definedName>
    <definedName name="jkk" localSheetId="90" hidden="1">{#N/A,#N/A,FALSE,"NFPS GDP"}</definedName>
    <definedName name="jkk" localSheetId="92" hidden="1">{#N/A,#N/A,FALSE,"NFPS GDP"}</definedName>
    <definedName name="jkk" localSheetId="93" hidden="1">{#N/A,#N/A,FALSE,"NFPS GDP"}</definedName>
    <definedName name="jkk" localSheetId="18" hidden="1">{#N/A,#N/A,FALSE,"NFPS GDP"}</definedName>
    <definedName name="jkk" localSheetId="94" hidden="1">{#N/A,#N/A,FALSE,"NFPS GDP"}</definedName>
    <definedName name="jkk" localSheetId="95" hidden="1">{#N/A,#N/A,FALSE,"NFPS GDP"}</definedName>
    <definedName name="jkk" localSheetId="98" hidden="1">{#N/A,#N/A,FALSE,"NFPS GDP"}</definedName>
    <definedName name="jkk" localSheetId="99" hidden="1">{#N/A,#N/A,FALSE,"NFPS GDP"}</definedName>
    <definedName name="jkk" localSheetId="101" hidden="1">{#N/A,#N/A,FALSE,"NFPS GDP"}</definedName>
    <definedName name="jkk" localSheetId="102" hidden="1">{#N/A,#N/A,FALSE,"NFPS GDP"}</definedName>
    <definedName name="jkk" localSheetId="21" hidden="1">{#N/A,#N/A,FALSE,"NFPS GDP"}</definedName>
    <definedName name="jkk" localSheetId="24" hidden="1">{#N/A,#N/A,FALSE,"NFPS GDP"}</definedName>
    <definedName name="jkk" localSheetId="25" hidden="1">{#N/A,#N/A,FALSE,"NFPS GDP"}</definedName>
    <definedName name="jkk" localSheetId="96" hidden="1">{#N/A,#N/A,FALSE,"NFPS GDP"}</definedName>
    <definedName name="jkk" localSheetId="97" hidden="1">{#N/A,#N/A,FALSE,"NFPS GDP"}</definedName>
    <definedName name="jkk" hidden="1">{#N/A,#N/A,FALSE,"NFPS GDP"}</definedName>
    <definedName name="JPY" localSheetId="16">#REF!</definedName>
    <definedName name="JPY" localSheetId="19">#REF!</definedName>
    <definedName name="JPY" localSheetId="20">#REF!</definedName>
    <definedName name="JPY" localSheetId="22">#REF!</definedName>
    <definedName name="JPY" localSheetId="26">#REF!</definedName>
    <definedName name="JPY" localSheetId="27">#REF!</definedName>
    <definedName name="JPY" localSheetId="103">#REF!</definedName>
    <definedName name="JPY" localSheetId="31">#REF!</definedName>
    <definedName name="JPY" localSheetId="34">#REF!</definedName>
    <definedName name="JPY" localSheetId="35">#REF!</definedName>
    <definedName name="JPY" localSheetId="36">#REF!</definedName>
    <definedName name="JPY" localSheetId="37">#REF!</definedName>
    <definedName name="JPY" localSheetId="38">#REF!</definedName>
    <definedName name="JPY" localSheetId="39">#REF!</definedName>
    <definedName name="JPY" localSheetId="40">#REF!</definedName>
    <definedName name="JPY" localSheetId="41">#REF!</definedName>
    <definedName name="JPY" localSheetId="59">#REF!</definedName>
    <definedName name="JPY" localSheetId="60">#REF!</definedName>
    <definedName name="JPY" localSheetId="63">#REF!</definedName>
    <definedName name="JPY" localSheetId="64">#REF!</definedName>
    <definedName name="JPY" localSheetId="15">#REF!</definedName>
    <definedName name="JPY" localSheetId="67">#REF!</definedName>
    <definedName name="JPY" localSheetId="17">#REF!</definedName>
    <definedName name="JPY" localSheetId="82">#REF!</definedName>
    <definedName name="JPY" localSheetId="83">#REF!</definedName>
    <definedName name="JPY" localSheetId="84">#REF!</definedName>
    <definedName name="JPY" localSheetId="85">#REF!</definedName>
    <definedName name="JPY" localSheetId="86">#REF!</definedName>
    <definedName name="JPY" localSheetId="87">#REF!</definedName>
    <definedName name="JPY" localSheetId="90">#REF!</definedName>
    <definedName name="JPY" localSheetId="92">#REF!</definedName>
    <definedName name="JPY" localSheetId="93">#REF!</definedName>
    <definedName name="JPY" localSheetId="18">#REF!</definedName>
    <definedName name="JPY" localSheetId="98">#REF!</definedName>
    <definedName name="JPY" localSheetId="99">#REF!</definedName>
    <definedName name="JPY" localSheetId="102">#REF!</definedName>
    <definedName name="JPY" localSheetId="21">#REF!</definedName>
    <definedName name="JPY" localSheetId="24">#REF!</definedName>
    <definedName name="JPY" localSheetId="25">#REF!</definedName>
    <definedName name="JPY">#REF!</definedName>
    <definedName name="JR" localSheetId="16">#REF!</definedName>
    <definedName name="JR" localSheetId="34">#REF!</definedName>
    <definedName name="JR" localSheetId="35">#REF!</definedName>
    <definedName name="JR" localSheetId="36">#REF!</definedName>
    <definedName name="JR" localSheetId="37">#REF!</definedName>
    <definedName name="JR" localSheetId="38">#REF!</definedName>
    <definedName name="JR" localSheetId="39">#REF!</definedName>
    <definedName name="JR" localSheetId="59">#REF!</definedName>
    <definedName name="JR" localSheetId="67">#REF!</definedName>
    <definedName name="JR" localSheetId="17">#REF!</definedName>
    <definedName name="JR" localSheetId="90">#REF!</definedName>
    <definedName name="JR" localSheetId="92">#REF!</definedName>
    <definedName name="JR" localSheetId="93">#REF!</definedName>
    <definedName name="JR" localSheetId="98">#REF!</definedName>
    <definedName name="JR">#REF!</definedName>
    <definedName name="jui" localSheetId="16" hidden="1">{"Riqfin97",#N/A,FALSE,"Tran";"Riqfinpro",#N/A,FALSE,"Tran"}</definedName>
    <definedName name="jui" localSheetId="19" hidden="1">{"Riqfin97",#N/A,FALSE,"Tran";"Riqfinpro",#N/A,FALSE,"Tran"}</definedName>
    <definedName name="jui" localSheetId="20" hidden="1">{"Riqfin97",#N/A,FALSE,"Tran";"Riqfinpro",#N/A,FALSE,"Tran"}</definedName>
    <definedName name="jui" localSheetId="22" hidden="1">{"Riqfin97",#N/A,FALSE,"Tran";"Riqfinpro",#N/A,FALSE,"Tran"}</definedName>
    <definedName name="jui" localSheetId="23" hidden="1">{"Riqfin97",#N/A,FALSE,"Tran";"Riqfinpro",#N/A,FALSE,"Tran"}</definedName>
    <definedName name="jui" localSheetId="26" hidden="1">{"Riqfin97",#N/A,FALSE,"Tran";"Riqfinpro",#N/A,FALSE,"Tran"}</definedName>
    <definedName name="jui" localSheetId="27" hidden="1">{"Riqfin97",#N/A,FALSE,"Tran";"Riqfinpro",#N/A,FALSE,"Tran"}</definedName>
    <definedName name="jui" localSheetId="103" hidden="1">{"Riqfin97",#N/A,FALSE,"Tran";"Riqfinpro",#N/A,FALSE,"Tran"}</definedName>
    <definedName name="jui" localSheetId="29" hidden="1">{"Riqfin97",#N/A,FALSE,"Tran";"Riqfinpro",#N/A,FALSE,"Tran"}</definedName>
    <definedName name="jui" localSheetId="28" hidden="1">{"Riqfin97",#N/A,FALSE,"Tran";"Riqfinpro",#N/A,FALSE,"Tran"}</definedName>
    <definedName name="jui" localSheetId="31" hidden="1">{"Riqfin97",#N/A,FALSE,"Tran";"Riqfinpro",#N/A,FALSE,"Tran"}</definedName>
    <definedName name="jui" localSheetId="34" hidden="1">{"Riqfin97",#N/A,FALSE,"Tran";"Riqfinpro",#N/A,FALSE,"Tran"}</definedName>
    <definedName name="jui" localSheetId="35" hidden="1">{"Riqfin97",#N/A,FALSE,"Tran";"Riqfinpro",#N/A,FALSE,"Tran"}</definedName>
    <definedName name="jui" localSheetId="36" hidden="1">{"Riqfin97",#N/A,FALSE,"Tran";"Riqfinpro",#N/A,FALSE,"Tran"}</definedName>
    <definedName name="jui" localSheetId="37" hidden="1">{"Riqfin97",#N/A,FALSE,"Tran";"Riqfinpro",#N/A,FALSE,"Tran"}</definedName>
    <definedName name="jui" localSheetId="38" hidden="1">{"Riqfin97",#N/A,FALSE,"Tran";"Riqfinpro",#N/A,FALSE,"Tran"}</definedName>
    <definedName name="jui" localSheetId="39" hidden="1">{"Riqfin97",#N/A,FALSE,"Tran";"Riqfinpro",#N/A,FALSE,"Tran"}</definedName>
    <definedName name="jui" localSheetId="2" hidden="1">{"Riqfin97",#N/A,FALSE,"Tran";"Riqfinpro",#N/A,FALSE,"Tran"}</definedName>
    <definedName name="jui" localSheetId="40" hidden="1">{"Riqfin97",#N/A,FALSE,"Tran";"Riqfinpro",#N/A,FALSE,"Tran"}</definedName>
    <definedName name="jui" localSheetId="41" hidden="1">{"Riqfin97",#N/A,FALSE,"Tran";"Riqfinpro",#N/A,FALSE,"Tran"}</definedName>
    <definedName name="jui" localSheetId="42" hidden="1">{"Riqfin97",#N/A,FALSE,"Tran";"Riqfinpro",#N/A,FALSE,"Tran"}</definedName>
    <definedName name="jui" localSheetId="43" hidden="1">{"Riqfin97",#N/A,FALSE,"Tran";"Riqfinpro",#N/A,FALSE,"Tran"}</definedName>
    <definedName name="jui" localSheetId="44" hidden="1">{"Riqfin97",#N/A,FALSE,"Tran";"Riqfinpro",#N/A,FALSE,"Tran"}</definedName>
    <definedName name="jui" localSheetId="59" hidden="1">{"Riqfin97",#N/A,FALSE,"Tran";"Riqfinpro",#N/A,FALSE,"Tran"}</definedName>
    <definedName name="jui" localSheetId="60" hidden="1">{"Riqfin97",#N/A,FALSE,"Tran";"Riqfinpro",#N/A,FALSE,"Tran"}</definedName>
    <definedName name="jui" localSheetId="63" hidden="1">{"Riqfin97",#N/A,FALSE,"Tran";"Riqfinpro",#N/A,FALSE,"Tran"}</definedName>
    <definedName name="jui" localSheetId="64" hidden="1">{"Riqfin97",#N/A,FALSE,"Tran";"Riqfinpro",#N/A,FALSE,"Tran"}</definedName>
    <definedName name="jui" localSheetId="15" hidden="1">{"Riqfin97",#N/A,FALSE,"Tran";"Riqfinpro",#N/A,FALSE,"Tran"}</definedName>
    <definedName name="jui" localSheetId="66" hidden="1">{"Riqfin97",#N/A,FALSE,"Tran";"Riqfinpro",#N/A,FALSE,"Tran"}</definedName>
    <definedName name="jui" localSheetId="67" hidden="1">{"Riqfin97",#N/A,FALSE,"Tran";"Riqfinpro",#N/A,FALSE,"Tran"}</definedName>
    <definedName name="jui" localSheetId="17" hidden="1">{"Riqfin97",#N/A,FALSE,"Tran";"Riqfinpro",#N/A,FALSE,"Tran"}</definedName>
    <definedName name="jui" localSheetId="82" hidden="1">{"Riqfin97",#N/A,FALSE,"Tran";"Riqfinpro",#N/A,FALSE,"Tran"}</definedName>
    <definedName name="jui" localSheetId="83" hidden="1">{"Riqfin97",#N/A,FALSE,"Tran";"Riqfinpro",#N/A,FALSE,"Tran"}</definedName>
    <definedName name="jui" localSheetId="84" hidden="1">{"Riqfin97",#N/A,FALSE,"Tran";"Riqfinpro",#N/A,FALSE,"Tran"}</definedName>
    <definedName name="jui" localSheetId="85" hidden="1">{"Riqfin97",#N/A,FALSE,"Tran";"Riqfinpro",#N/A,FALSE,"Tran"}</definedName>
    <definedName name="jui" localSheetId="86" hidden="1">{"Riqfin97",#N/A,FALSE,"Tran";"Riqfinpro",#N/A,FALSE,"Tran"}</definedName>
    <definedName name="jui" localSheetId="87" hidden="1">{"Riqfin97",#N/A,FALSE,"Tran";"Riqfinpro",#N/A,FALSE,"Tran"}</definedName>
    <definedName name="jui" localSheetId="90" hidden="1">{"Riqfin97",#N/A,FALSE,"Tran";"Riqfinpro",#N/A,FALSE,"Tran"}</definedName>
    <definedName name="jui" localSheetId="92" hidden="1">{"Riqfin97",#N/A,FALSE,"Tran";"Riqfinpro",#N/A,FALSE,"Tran"}</definedName>
    <definedName name="jui" localSheetId="93" hidden="1">{"Riqfin97",#N/A,FALSE,"Tran";"Riqfinpro",#N/A,FALSE,"Tran"}</definedName>
    <definedName name="jui" localSheetId="18" hidden="1">{"Riqfin97",#N/A,FALSE,"Tran";"Riqfinpro",#N/A,FALSE,"Tran"}</definedName>
    <definedName name="jui" localSheetId="94" hidden="1">{"Riqfin97",#N/A,FALSE,"Tran";"Riqfinpro",#N/A,FALSE,"Tran"}</definedName>
    <definedName name="jui" localSheetId="95" hidden="1">{"Riqfin97",#N/A,FALSE,"Tran";"Riqfinpro",#N/A,FALSE,"Tran"}</definedName>
    <definedName name="jui" localSheetId="98" hidden="1">{"Riqfin97",#N/A,FALSE,"Tran";"Riqfinpro",#N/A,FALSE,"Tran"}</definedName>
    <definedName name="jui" localSheetId="99" hidden="1">{"Riqfin97",#N/A,FALSE,"Tran";"Riqfinpro",#N/A,FALSE,"Tran"}</definedName>
    <definedName name="jui" localSheetId="101" hidden="1">{"Riqfin97",#N/A,FALSE,"Tran";"Riqfinpro",#N/A,FALSE,"Tran"}</definedName>
    <definedName name="jui" localSheetId="102" hidden="1">{"Riqfin97",#N/A,FALSE,"Tran";"Riqfinpro",#N/A,FALSE,"Tran"}</definedName>
    <definedName name="jui" localSheetId="21" hidden="1">{"Riqfin97",#N/A,FALSE,"Tran";"Riqfinpro",#N/A,FALSE,"Tran"}</definedName>
    <definedName name="jui" localSheetId="24" hidden="1">{"Riqfin97",#N/A,FALSE,"Tran";"Riqfinpro",#N/A,FALSE,"Tran"}</definedName>
    <definedName name="jui" localSheetId="25" hidden="1">{"Riqfin97",#N/A,FALSE,"Tran";"Riqfinpro",#N/A,FALSE,"Tran"}</definedName>
    <definedName name="jui" localSheetId="96" hidden="1">{"Riqfin97",#N/A,FALSE,"Tran";"Riqfinpro",#N/A,FALSE,"Tran"}</definedName>
    <definedName name="jui" localSheetId="97" hidden="1">{"Riqfin97",#N/A,FALSE,"Tran";"Riqfinpro",#N/A,FALSE,"Tran"}</definedName>
    <definedName name="jui" hidden="1">{"Riqfin97",#N/A,FALSE,"Tran";"Riqfinpro",#N/A,FALSE,"Tran"}</definedName>
    <definedName name="JUL._89" localSheetId="16">#REF!</definedName>
    <definedName name="JUL._89" localSheetId="19">#REF!</definedName>
    <definedName name="JUL._89" localSheetId="20">#REF!</definedName>
    <definedName name="JUL._89" localSheetId="22">#REF!</definedName>
    <definedName name="JUL._89" localSheetId="23">#REF!</definedName>
    <definedName name="JUL._89" localSheetId="34">#REF!</definedName>
    <definedName name="JUL._89" localSheetId="35">#REF!</definedName>
    <definedName name="JUL._89" localSheetId="36">#REF!</definedName>
    <definedName name="JUL._89" localSheetId="37">#REF!</definedName>
    <definedName name="JUL._89" localSheetId="38">#REF!</definedName>
    <definedName name="JUL._89" localSheetId="39">#REF!</definedName>
    <definedName name="JUL._89" localSheetId="59">#REF!</definedName>
    <definedName name="JUL._89" localSheetId="67">#REF!</definedName>
    <definedName name="JUL._89" localSheetId="17">#REF!</definedName>
    <definedName name="JUL._89" localSheetId="87">#REF!</definedName>
    <definedName name="JUL._89" localSheetId="90">#REF!</definedName>
    <definedName name="JUL._89" localSheetId="92">#REF!</definedName>
    <definedName name="JUL._89" localSheetId="93">#REF!</definedName>
    <definedName name="JUL._89" localSheetId="18">#REF!</definedName>
    <definedName name="JUL._89" localSheetId="98">#REF!</definedName>
    <definedName name="JUL._89" localSheetId="99">#REF!</definedName>
    <definedName name="JUL._89" localSheetId="21">#REF!</definedName>
    <definedName name="JUL._89" localSheetId="24">#REF!</definedName>
    <definedName name="JUL._89">#REF!</definedName>
    <definedName name="JUN._89" localSheetId="16">#REF!</definedName>
    <definedName name="JUN._89" localSheetId="19">#REF!</definedName>
    <definedName name="JUN._89" localSheetId="20">#REF!</definedName>
    <definedName name="JUN._89" localSheetId="22">#REF!</definedName>
    <definedName name="JUN._89" localSheetId="23">#REF!</definedName>
    <definedName name="JUN._89" localSheetId="34">#REF!</definedName>
    <definedName name="JUN._89" localSheetId="35">#REF!</definedName>
    <definedName name="JUN._89" localSheetId="36">#REF!</definedName>
    <definedName name="JUN._89" localSheetId="37">#REF!</definedName>
    <definedName name="JUN._89" localSheetId="38">#REF!</definedName>
    <definedName name="JUN._89" localSheetId="39">#REF!</definedName>
    <definedName name="JUN._89" localSheetId="59">#REF!</definedName>
    <definedName name="JUN._89" localSheetId="67">#REF!</definedName>
    <definedName name="JUN._89" localSheetId="17">#REF!</definedName>
    <definedName name="JUN._89" localSheetId="87">#REF!</definedName>
    <definedName name="JUN._89" localSheetId="90">#REF!</definedName>
    <definedName name="JUN._89" localSheetId="92">#REF!</definedName>
    <definedName name="JUN._89" localSheetId="93">#REF!</definedName>
    <definedName name="JUN._89" localSheetId="18">#REF!</definedName>
    <definedName name="JUN._89" localSheetId="98">#REF!</definedName>
    <definedName name="JUN._89" localSheetId="99">#REF!</definedName>
    <definedName name="JUN._89" localSheetId="21">#REF!</definedName>
    <definedName name="JUN._89" localSheetId="24">#REF!</definedName>
    <definedName name="JUN._89">#REF!</definedName>
    <definedName name="JUNIO" localSheetId="34">#REF!</definedName>
    <definedName name="JUNIO" localSheetId="35">#REF!</definedName>
    <definedName name="JUNIO" localSheetId="36">#REF!</definedName>
    <definedName name="JUNIO" localSheetId="37">'[119]Ranking Bancario'!$Z$4:$AD$54</definedName>
    <definedName name="JUNIO" localSheetId="38">'[119]Ranking Bancario'!$Z$4:$AD$54</definedName>
    <definedName name="JUNIO" localSheetId="39">#REF!</definedName>
    <definedName name="JUNIO" localSheetId="59">'[119]Ranking Bancario'!$Z$4:$AD$54</definedName>
    <definedName name="JUNIO" localSheetId="63">#REF!</definedName>
    <definedName name="JUNIO" localSheetId="64">#REF!</definedName>
    <definedName name="JUNIO" localSheetId="66">#REF!</definedName>
    <definedName name="JUNIO" localSheetId="67">#REF!</definedName>
    <definedName name="JUNIO" localSheetId="90">#REF!</definedName>
    <definedName name="JUNIO" localSheetId="94">#REF!</definedName>
    <definedName name="JUNIO">'[119]Ranking Bancario'!$Z$4:$AD$54</definedName>
    <definedName name="JUROS" localSheetId="16">#REF!</definedName>
    <definedName name="JUROS" localSheetId="19">#REF!</definedName>
    <definedName name="JUROS" localSheetId="20">#REF!</definedName>
    <definedName name="JUROS" localSheetId="22">#REF!</definedName>
    <definedName name="JUROS" localSheetId="23">#REF!</definedName>
    <definedName name="JUROS" localSheetId="31">#REF!</definedName>
    <definedName name="JUROS" localSheetId="34">#REF!</definedName>
    <definedName name="JUROS" localSheetId="35">#REF!</definedName>
    <definedName name="JUROS" localSheetId="36">#REF!</definedName>
    <definedName name="JUROS" localSheetId="37">#REF!</definedName>
    <definedName name="JUROS" localSheetId="38">#REF!</definedName>
    <definedName name="JUROS" localSheetId="39">#REF!</definedName>
    <definedName name="JUROS" localSheetId="59">#REF!</definedName>
    <definedName name="JUROS" localSheetId="67">#REF!</definedName>
    <definedName name="JUROS" localSheetId="17">#REF!</definedName>
    <definedName name="JUROS" localSheetId="87">#REF!</definedName>
    <definedName name="JUROS" localSheetId="90">#REF!</definedName>
    <definedName name="JUROS" localSheetId="92">#REF!</definedName>
    <definedName name="JUROS" localSheetId="93">#REF!</definedName>
    <definedName name="JUROS" localSheetId="18">#REF!</definedName>
    <definedName name="JUROS" localSheetId="98">#REF!</definedName>
    <definedName name="JUROS" localSheetId="99">#REF!</definedName>
    <definedName name="JUROS" localSheetId="21">#REF!</definedName>
    <definedName name="JUROS" localSheetId="24">#REF!</definedName>
    <definedName name="JUROS">#REF!</definedName>
    <definedName name="jutjugyj" localSheetId="16" hidden="1">#REF!</definedName>
    <definedName name="jutjugyj" localSheetId="19" hidden="1">#REF!</definedName>
    <definedName name="jutjugyj" localSheetId="20" hidden="1">#REF!</definedName>
    <definedName name="jutjugyj" localSheetId="22" hidden="1">#REF!</definedName>
    <definedName name="jutjugyj" localSheetId="26" hidden="1">#REF!</definedName>
    <definedName name="jutjugyj" localSheetId="27" hidden="1">#REF!</definedName>
    <definedName name="jutjugyj" localSheetId="103" hidden="1">#REF!</definedName>
    <definedName name="jutjugyj" localSheetId="31" hidden="1">#REF!</definedName>
    <definedName name="jutjugyj" localSheetId="34" hidden="1">#REF!</definedName>
    <definedName name="jutjugyj" localSheetId="35" hidden="1">#REF!</definedName>
    <definedName name="jutjugyj" localSheetId="36" hidden="1">#REF!</definedName>
    <definedName name="jutjugyj" localSheetId="37" hidden="1">#REF!</definedName>
    <definedName name="jutjugyj" localSheetId="38" hidden="1">#REF!</definedName>
    <definedName name="jutjugyj" localSheetId="39" hidden="1">#REF!</definedName>
    <definedName name="jutjugyj" localSheetId="40" hidden="1">#REF!</definedName>
    <definedName name="jutjugyj" localSheetId="41" hidden="1">#REF!</definedName>
    <definedName name="jutjugyj" localSheetId="59" hidden="1">#REF!</definedName>
    <definedName name="jutjugyj" localSheetId="60" hidden="1">#REF!</definedName>
    <definedName name="jutjugyj" localSheetId="63" hidden="1">#REF!</definedName>
    <definedName name="jutjugyj" localSheetId="64" hidden="1">#REF!</definedName>
    <definedName name="jutjugyj" localSheetId="15" hidden="1">#REF!</definedName>
    <definedName name="jutjugyj" localSheetId="67" hidden="1">#REF!</definedName>
    <definedName name="jutjugyj" localSheetId="17" hidden="1">#REF!</definedName>
    <definedName name="jutjugyj" localSheetId="82" hidden="1">#REF!</definedName>
    <definedName name="jutjugyj" localSheetId="83" hidden="1">#REF!</definedName>
    <definedName name="jutjugyj" localSheetId="84" hidden="1">#REF!</definedName>
    <definedName name="jutjugyj" localSheetId="85" hidden="1">#REF!</definedName>
    <definedName name="jutjugyj" localSheetId="86" hidden="1">#REF!</definedName>
    <definedName name="jutjugyj" localSheetId="87" hidden="1">#REF!</definedName>
    <definedName name="jutjugyj" localSheetId="90" hidden="1">#REF!</definedName>
    <definedName name="jutjugyj" localSheetId="92" hidden="1">#REF!</definedName>
    <definedName name="jutjugyj" localSheetId="93" hidden="1">#REF!</definedName>
    <definedName name="jutjugyj" localSheetId="18" hidden="1">#REF!</definedName>
    <definedName name="jutjugyj" localSheetId="98" hidden="1">#REF!</definedName>
    <definedName name="jutjugyj" localSheetId="99" hidden="1">#REF!</definedName>
    <definedName name="jutjugyj" localSheetId="102" hidden="1">#REF!</definedName>
    <definedName name="jutjugyj" localSheetId="21" hidden="1">#REF!</definedName>
    <definedName name="jutjugyj" localSheetId="24" hidden="1">#REF!</definedName>
    <definedName name="jutjugyj" localSheetId="25" hidden="1">#REF!</definedName>
    <definedName name="jutjugyj" hidden="1">#REF!</definedName>
    <definedName name="juy" localSheetId="16" hidden="1">{"Tab1",#N/A,FALSE,"P";"Tab2",#N/A,FALSE,"P"}</definedName>
    <definedName name="juy" localSheetId="19" hidden="1">{"Tab1",#N/A,FALSE,"P";"Tab2",#N/A,FALSE,"P"}</definedName>
    <definedName name="juy" localSheetId="20" hidden="1">{"Tab1",#N/A,FALSE,"P";"Tab2",#N/A,FALSE,"P"}</definedName>
    <definedName name="juy" localSheetId="22" hidden="1">{"Tab1",#N/A,FALSE,"P";"Tab2",#N/A,FALSE,"P"}</definedName>
    <definedName name="juy" localSheetId="23" hidden="1">{"Tab1",#N/A,FALSE,"P";"Tab2",#N/A,FALSE,"P"}</definedName>
    <definedName name="juy" localSheetId="26" hidden="1">{"Tab1",#N/A,FALSE,"P";"Tab2",#N/A,FALSE,"P"}</definedName>
    <definedName name="juy" localSheetId="27" hidden="1">{"Tab1",#N/A,FALSE,"P";"Tab2",#N/A,FALSE,"P"}</definedName>
    <definedName name="juy" localSheetId="103" hidden="1">{"Tab1",#N/A,FALSE,"P";"Tab2",#N/A,FALSE,"P"}</definedName>
    <definedName name="juy" localSheetId="29" hidden="1">{"Tab1",#N/A,FALSE,"P";"Tab2",#N/A,FALSE,"P"}</definedName>
    <definedName name="juy" localSheetId="28" hidden="1">{"Tab1",#N/A,FALSE,"P";"Tab2",#N/A,FALSE,"P"}</definedName>
    <definedName name="juy" localSheetId="31" hidden="1">{"Tab1",#N/A,FALSE,"P";"Tab2",#N/A,FALSE,"P"}</definedName>
    <definedName name="juy" localSheetId="34" hidden="1">{"Tab1",#N/A,FALSE,"P";"Tab2",#N/A,FALSE,"P"}</definedName>
    <definedName name="juy" localSheetId="35" hidden="1">{"Tab1",#N/A,FALSE,"P";"Tab2",#N/A,FALSE,"P"}</definedName>
    <definedName name="juy" localSheetId="36" hidden="1">{"Tab1",#N/A,FALSE,"P";"Tab2",#N/A,FALSE,"P"}</definedName>
    <definedName name="juy" localSheetId="37" hidden="1">{"Tab1",#N/A,FALSE,"P";"Tab2",#N/A,FALSE,"P"}</definedName>
    <definedName name="juy" localSheetId="38" hidden="1">{"Tab1",#N/A,FALSE,"P";"Tab2",#N/A,FALSE,"P"}</definedName>
    <definedName name="juy" localSheetId="39" hidden="1">{"Tab1",#N/A,FALSE,"P";"Tab2",#N/A,FALSE,"P"}</definedName>
    <definedName name="juy" localSheetId="2" hidden="1">{"Tab1",#N/A,FALSE,"P";"Tab2",#N/A,FALSE,"P"}</definedName>
    <definedName name="juy" localSheetId="40" hidden="1">{"Tab1",#N/A,FALSE,"P";"Tab2",#N/A,FALSE,"P"}</definedName>
    <definedName name="juy" localSheetId="41" hidden="1">{"Tab1",#N/A,FALSE,"P";"Tab2",#N/A,FALSE,"P"}</definedName>
    <definedName name="juy" localSheetId="42" hidden="1">{"Tab1",#N/A,FALSE,"P";"Tab2",#N/A,FALSE,"P"}</definedName>
    <definedName name="juy" localSheetId="43" hidden="1">{"Tab1",#N/A,FALSE,"P";"Tab2",#N/A,FALSE,"P"}</definedName>
    <definedName name="juy" localSheetId="44" hidden="1">{"Tab1",#N/A,FALSE,"P";"Tab2",#N/A,FALSE,"P"}</definedName>
    <definedName name="juy" localSheetId="59" hidden="1">{"Tab1",#N/A,FALSE,"P";"Tab2",#N/A,FALSE,"P"}</definedName>
    <definedName name="juy" localSheetId="60" hidden="1">{"Tab1",#N/A,FALSE,"P";"Tab2",#N/A,FALSE,"P"}</definedName>
    <definedName name="juy" localSheetId="63" hidden="1">{"Tab1",#N/A,FALSE,"P";"Tab2",#N/A,FALSE,"P"}</definedName>
    <definedName name="juy" localSheetId="64" hidden="1">{"Tab1",#N/A,FALSE,"P";"Tab2",#N/A,FALSE,"P"}</definedName>
    <definedName name="juy" localSheetId="15" hidden="1">{"Tab1",#N/A,FALSE,"P";"Tab2",#N/A,FALSE,"P"}</definedName>
    <definedName name="juy" localSheetId="66" hidden="1">{"Tab1",#N/A,FALSE,"P";"Tab2",#N/A,FALSE,"P"}</definedName>
    <definedName name="juy" localSheetId="67" hidden="1">{"Tab1",#N/A,FALSE,"P";"Tab2",#N/A,FALSE,"P"}</definedName>
    <definedName name="juy" localSheetId="17" hidden="1">{"Tab1",#N/A,FALSE,"P";"Tab2",#N/A,FALSE,"P"}</definedName>
    <definedName name="juy" localSheetId="82" hidden="1">{"Tab1",#N/A,FALSE,"P";"Tab2",#N/A,FALSE,"P"}</definedName>
    <definedName name="juy" localSheetId="83" hidden="1">{"Tab1",#N/A,FALSE,"P";"Tab2",#N/A,FALSE,"P"}</definedName>
    <definedName name="juy" localSheetId="84" hidden="1">{"Tab1",#N/A,FALSE,"P";"Tab2",#N/A,FALSE,"P"}</definedName>
    <definedName name="juy" localSheetId="85" hidden="1">{"Tab1",#N/A,FALSE,"P";"Tab2",#N/A,FALSE,"P"}</definedName>
    <definedName name="juy" localSheetId="86" hidden="1">{"Tab1",#N/A,FALSE,"P";"Tab2",#N/A,FALSE,"P"}</definedName>
    <definedName name="juy" localSheetId="87" hidden="1">{"Tab1",#N/A,FALSE,"P";"Tab2",#N/A,FALSE,"P"}</definedName>
    <definedName name="juy" localSheetId="90" hidden="1">{"Tab1",#N/A,FALSE,"P";"Tab2",#N/A,FALSE,"P"}</definedName>
    <definedName name="juy" localSheetId="92" hidden="1">{"Tab1",#N/A,FALSE,"P";"Tab2",#N/A,FALSE,"P"}</definedName>
    <definedName name="juy" localSheetId="93" hidden="1">{"Tab1",#N/A,FALSE,"P";"Tab2",#N/A,FALSE,"P"}</definedName>
    <definedName name="juy" localSheetId="18" hidden="1">{"Tab1",#N/A,FALSE,"P";"Tab2",#N/A,FALSE,"P"}</definedName>
    <definedName name="juy" localSheetId="94" hidden="1">{"Tab1",#N/A,FALSE,"P";"Tab2",#N/A,FALSE,"P"}</definedName>
    <definedName name="juy" localSheetId="95" hidden="1">{"Tab1",#N/A,FALSE,"P";"Tab2",#N/A,FALSE,"P"}</definedName>
    <definedName name="juy" localSheetId="98" hidden="1">{"Tab1",#N/A,FALSE,"P";"Tab2",#N/A,FALSE,"P"}</definedName>
    <definedName name="juy" localSheetId="99" hidden="1">{"Tab1",#N/A,FALSE,"P";"Tab2",#N/A,FALSE,"P"}</definedName>
    <definedName name="juy" localSheetId="101" hidden="1">{"Tab1",#N/A,FALSE,"P";"Tab2",#N/A,FALSE,"P"}</definedName>
    <definedName name="juy" localSheetId="102" hidden="1">{"Tab1",#N/A,FALSE,"P";"Tab2",#N/A,FALSE,"P"}</definedName>
    <definedName name="juy" localSheetId="21" hidden="1">{"Tab1",#N/A,FALSE,"P";"Tab2",#N/A,FALSE,"P"}</definedName>
    <definedName name="juy" localSheetId="24" hidden="1">{"Tab1",#N/A,FALSE,"P";"Tab2",#N/A,FALSE,"P"}</definedName>
    <definedName name="juy" localSheetId="25" hidden="1">{"Tab1",#N/A,FALSE,"P";"Tab2",#N/A,FALSE,"P"}</definedName>
    <definedName name="juy" localSheetId="96" hidden="1">{"Tab1",#N/A,FALSE,"P";"Tab2",#N/A,FALSE,"P"}</definedName>
    <definedName name="juy" localSheetId="97" hidden="1">{"Tab1",#N/A,FALSE,"P";"Tab2",#N/A,FALSE,"P"}</definedName>
    <definedName name="juy" hidden="1">{"Tab1",#N/A,FALSE,"P";"Tab2",#N/A,FALSE,"P"}</definedName>
    <definedName name="k" localSheetId="16" hidden="1">{"Main Economic Indicators",#N/A,FALSE,"C"}</definedName>
    <definedName name="k" localSheetId="19" hidden="1">{"Main Economic Indicators",#N/A,FALSE,"C"}</definedName>
    <definedName name="k" localSheetId="20" hidden="1">{"Main Economic Indicators",#N/A,FALSE,"C"}</definedName>
    <definedName name="k" localSheetId="22" hidden="1">{"Main Economic Indicators",#N/A,FALSE,"C"}</definedName>
    <definedName name="k" localSheetId="23" hidden="1">{"Main Economic Indicators",#N/A,FALSE,"C"}</definedName>
    <definedName name="k" localSheetId="26" hidden="1">{"Main Economic Indicators",#N/A,FALSE,"C"}</definedName>
    <definedName name="k" localSheetId="27" hidden="1">{"Main Economic Indicators",#N/A,FALSE,"C"}</definedName>
    <definedName name="k" localSheetId="103" hidden="1">{"Main Economic Indicators",#N/A,FALSE,"C"}</definedName>
    <definedName name="k" localSheetId="29" hidden="1">{"Main Economic Indicators",#N/A,FALSE,"C"}</definedName>
    <definedName name="k" localSheetId="28" hidden="1">{"Main Economic Indicators",#N/A,FALSE,"C"}</definedName>
    <definedName name="k" localSheetId="31" hidden="1">{"Main Economic Indicators",#N/A,FALSE,"C"}</definedName>
    <definedName name="k" localSheetId="34" hidden="1">{"Main Economic Indicators",#N/A,FALSE,"C"}</definedName>
    <definedName name="k" localSheetId="35" hidden="1">{"Main Economic Indicators",#N/A,FALSE,"C"}</definedName>
    <definedName name="k" localSheetId="36" hidden="1">{"Main Economic Indicators",#N/A,FALSE,"C"}</definedName>
    <definedName name="k" localSheetId="37" hidden="1">{"Main Economic Indicators",#N/A,FALSE,"C"}</definedName>
    <definedName name="k" localSheetId="38" hidden="1">{"Main Economic Indicators",#N/A,FALSE,"C"}</definedName>
    <definedName name="k" localSheetId="39" hidden="1">{"Main Economic Indicators",#N/A,FALSE,"C"}</definedName>
    <definedName name="k" localSheetId="2" hidden="1">{"Main Economic Indicators",#N/A,FALSE,"C"}</definedName>
    <definedName name="k" localSheetId="40" hidden="1">{"Main Economic Indicators",#N/A,FALSE,"C"}</definedName>
    <definedName name="k" localSheetId="41" hidden="1">{"Main Economic Indicators",#N/A,FALSE,"C"}</definedName>
    <definedName name="k" localSheetId="42" hidden="1">{"Main Economic Indicators",#N/A,FALSE,"C"}</definedName>
    <definedName name="k" localSheetId="43" hidden="1">{"Main Economic Indicators",#N/A,FALSE,"C"}</definedName>
    <definedName name="k" localSheetId="44" hidden="1">{"Main Economic Indicators",#N/A,FALSE,"C"}</definedName>
    <definedName name="k" localSheetId="59" hidden="1">{"Main Economic Indicators",#N/A,FALSE,"C"}</definedName>
    <definedName name="k" localSheetId="60" hidden="1">{"Main Economic Indicators",#N/A,FALSE,"C"}</definedName>
    <definedName name="k" localSheetId="63" hidden="1">{"Main Economic Indicators",#N/A,FALSE,"C"}</definedName>
    <definedName name="k" localSheetId="64" hidden="1">{"Main Economic Indicators",#N/A,FALSE,"C"}</definedName>
    <definedName name="k" localSheetId="15" hidden="1">{"Main Economic Indicators",#N/A,FALSE,"C"}</definedName>
    <definedName name="k" localSheetId="66" hidden="1">{"Main Economic Indicators",#N/A,FALSE,"C"}</definedName>
    <definedName name="k" localSheetId="67" hidden="1">{"Main Economic Indicators",#N/A,FALSE,"C"}</definedName>
    <definedName name="k" localSheetId="17" hidden="1">{"Main Economic Indicators",#N/A,FALSE,"C"}</definedName>
    <definedName name="k" localSheetId="82" hidden="1">{"Main Economic Indicators",#N/A,FALSE,"C"}</definedName>
    <definedName name="k" localSheetId="83" hidden="1">{"Main Economic Indicators",#N/A,FALSE,"C"}</definedName>
    <definedName name="k" localSheetId="84" hidden="1">{"Main Economic Indicators",#N/A,FALSE,"C"}</definedName>
    <definedName name="k" localSheetId="85" hidden="1">{"Main Economic Indicators",#N/A,FALSE,"C"}</definedName>
    <definedName name="k" localSheetId="86" hidden="1">{"Main Economic Indicators",#N/A,FALSE,"C"}</definedName>
    <definedName name="k" localSheetId="87" hidden="1">{"Main Economic Indicators",#N/A,FALSE,"C"}</definedName>
    <definedName name="k" localSheetId="90" hidden="1">{"Main Economic Indicators",#N/A,FALSE,"C"}</definedName>
    <definedName name="k" localSheetId="92" hidden="1">{"Main Economic Indicators",#N/A,FALSE,"C"}</definedName>
    <definedName name="k" localSheetId="93" hidden="1">{"Main Economic Indicators",#N/A,FALSE,"C"}</definedName>
    <definedName name="k" localSheetId="18" hidden="1">{"Main Economic Indicators",#N/A,FALSE,"C"}</definedName>
    <definedName name="k" localSheetId="94" hidden="1">{"Main Economic Indicators",#N/A,FALSE,"C"}</definedName>
    <definedName name="k" localSheetId="95" hidden="1">{"Main Economic Indicators",#N/A,FALSE,"C"}</definedName>
    <definedName name="k" localSheetId="98" hidden="1">{"Main Economic Indicators",#N/A,FALSE,"C"}</definedName>
    <definedName name="k" localSheetId="99" hidden="1">{"Main Economic Indicators",#N/A,FALSE,"C"}</definedName>
    <definedName name="k" localSheetId="101" hidden="1">{"Main Economic Indicators",#N/A,FALSE,"C"}</definedName>
    <definedName name="k" localSheetId="102" hidden="1">{"Main Economic Indicators",#N/A,FALSE,"C"}</definedName>
    <definedName name="k" localSheetId="21" hidden="1">{"Main Economic Indicators",#N/A,FALSE,"C"}</definedName>
    <definedName name="k" localSheetId="24" hidden="1">{"Main Economic Indicators",#N/A,FALSE,"C"}</definedName>
    <definedName name="k" localSheetId="25" hidden="1">{"Main Economic Indicators",#N/A,FALSE,"C"}</definedName>
    <definedName name="k" localSheetId="96" hidden="1">{"Main Economic Indicators",#N/A,FALSE,"C"}</definedName>
    <definedName name="k" localSheetId="97" hidden="1">{"Main Economic Indicators",#N/A,FALSE,"C"}</definedName>
    <definedName name="k" hidden="1">{"Main Economic Indicators",#N/A,FALSE,"C"}</definedName>
    <definedName name="KD" localSheetId="16">#REF!</definedName>
    <definedName name="KD" localSheetId="19">#REF!</definedName>
    <definedName name="KD" localSheetId="20">#REF!</definedName>
    <definedName name="KD" localSheetId="22">#REF!</definedName>
    <definedName name="KD" localSheetId="26">#REF!</definedName>
    <definedName name="KD" localSheetId="27">#REF!</definedName>
    <definedName name="KD" localSheetId="103">#REF!</definedName>
    <definedName name="KD" localSheetId="31">#REF!</definedName>
    <definedName name="KD" localSheetId="34">#REF!</definedName>
    <definedName name="KD" localSheetId="35">#REF!</definedName>
    <definedName name="KD" localSheetId="36">#REF!</definedName>
    <definedName name="KD" localSheetId="37">#REF!</definedName>
    <definedName name="KD" localSheetId="38">#REF!</definedName>
    <definedName name="KD" localSheetId="39">#REF!</definedName>
    <definedName name="KD" localSheetId="40">#REF!</definedName>
    <definedName name="KD" localSheetId="41">#REF!</definedName>
    <definedName name="KD" localSheetId="59">#REF!</definedName>
    <definedName name="KD" localSheetId="60">#REF!</definedName>
    <definedName name="KD" localSheetId="63">#REF!</definedName>
    <definedName name="KD" localSheetId="64">#REF!</definedName>
    <definedName name="KD" localSheetId="15">#REF!</definedName>
    <definedName name="KD" localSheetId="67">#REF!</definedName>
    <definedName name="KD" localSheetId="17">#REF!</definedName>
    <definedName name="KD" localSheetId="82">#REF!</definedName>
    <definedName name="KD" localSheetId="83">#REF!</definedName>
    <definedName name="KD" localSheetId="84">#REF!</definedName>
    <definedName name="KD" localSheetId="85">#REF!</definedName>
    <definedName name="KD" localSheetId="86">#REF!</definedName>
    <definedName name="KD" localSheetId="87">#REF!</definedName>
    <definedName name="KD" localSheetId="90">#REF!</definedName>
    <definedName name="KD" localSheetId="92">#REF!</definedName>
    <definedName name="KD" localSheetId="93">#REF!</definedName>
    <definedName name="KD" localSheetId="18">#REF!</definedName>
    <definedName name="KD" localSheetId="98">#REF!</definedName>
    <definedName name="KD" localSheetId="99">#REF!</definedName>
    <definedName name="KD" localSheetId="102">#REF!</definedName>
    <definedName name="KD" localSheetId="21">#REF!</definedName>
    <definedName name="KD" localSheetId="24">#REF!</definedName>
    <definedName name="KD" localSheetId="25">#REF!</definedName>
    <definedName name="KD">#REF!</definedName>
    <definedName name="KD1A" localSheetId="16">#REF!</definedName>
    <definedName name="KD1A" localSheetId="22">#REF!</definedName>
    <definedName name="KD1A" localSheetId="26">#REF!</definedName>
    <definedName name="KD1A" localSheetId="27">#REF!</definedName>
    <definedName name="KD1A" localSheetId="31">#REF!</definedName>
    <definedName name="KD1A" localSheetId="34">#REF!</definedName>
    <definedName name="KD1A" localSheetId="35">#REF!</definedName>
    <definedName name="KD1A" localSheetId="36">#REF!</definedName>
    <definedName name="KD1A" localSheetId="37">#REF!</definedName>
    <definedName name="KD1A" localSheetId="38">#REF!</definedName>
    <definedName name="KD1A" localSheetId="39">#REF!</definedName>
    <definedName name="KD1A" localSheetId="40">#REF!</definedName>
    <definedName name="KD1A" localSheetId="41">#REF!</definedName>
    <definedName name="KD1A" localSheetId="59">#REF!</definedName>
    <definedName name="KD1A" localSheetId="60">#REF!</definedName>
    <definedName name="KD1A" localSheetId="63">#REF!</definedName>
    <definedName name="KD1A" localSheetId="67">#REF!</definedName>
    <definedName name="KD1A" localSheetId="17">#REF!</definedName>
    <definedName name="KD1A" localSheetId="82">#REF!</definedName>
    <definedName name="KD1A" localSheetId="83">#REF!</definedName>
    <definedName name="KD1A" localSheetId="84">#REF!</definedName>
    <definedName name="KD1A" localSheetId="85">#REF!</definedName>
    <definedName name="KD1A" localSheetId="86">#REF!</definedName>
    <definedName name="KD1A" localSheetId="87">#REF!</definedName>
    <definedName name="KD1A" localSheetId="90">#REF!</definedName>
    <definedName name="KD1A" localSheetId="92">#REF!</definedName>
    <definedName name="KD1A" localSheetId="93">#REF!</definedName>
    <definedName name="KD1A" localSheetId="98">#REF!</definedName>
    <definedName name="KD1A" localSheetId="99">#REF!</definedName>
    <definedName name="KD1A" localSheetId="25">#REF!</definedName>
    <definedName name="KD1A">#REF!</definedName>
    <definedName name="khkh" localSheetId="26" hidden="1">#REF!</definedName>
    <definedName name="khkh" localSheetId="103" hidden="1">'[104]Fax a enviar'!#REF!</definedName>
    <definedName name="khkh" localSheetId="31" hidden="1">'[104]Fax a enviar'!#REF!</definedName>
    <definedName name="khkh" localSheetId="34" hidden="1">#REF!</definedName>
    <definedName name="khkh" localSheetId="35" hidden="1">'[104]Fax a enviar'!#REF!</definedName>
    <definedName name="khkh" localSheetId="36" hidden="1">'[104]Fax a enviar'!#REF!</definedName>
    <definedName name="khkh" localSheetId="37" hidden="1">'[104]Fax a enviar'!#REF!</definedName>
    <definedName name="khkh" localSheetId="38" hidden="1">'[104]Fax a enviar'!#REF!</definedName>
    <definedName name="khkh" localSheetId="39" hidden="1">#REF!</definedName>
    <definedName name="khkh" localSheetId="40" hidden="1">#REF!</definedName>
    <definedName name="khkh" localSheetId="41" hidden="1">#REF!</definedName>
    <definedName name="khkh" localSheetId="59" hidden="1">'[104]Fax a enviar'!#REF!</definedName>
    <definedName name="khkh" localSheetId="60" hidden="1">'[104]Fax a enviar'!#REF!</definedName>
    <definedName name="khkh" localSheetId="63" hidden="1">'[104]Fax a enviar'!#REF!</definedName>
    <definedName name="khkh" localSheetId="64" hidden="1">#REF!</definedName>
    <definedName name="khkh" localSheetId="66" hidden="1">#REF!</definedName>
    <definedName name="khkh" localSheetId="67" hidden="1">'[104]Fax a enviar'!#REF!</definedName>
    <definedName name="khkh" localSheetId="83" hidden="1">'[104]Fax a enviar'!#REF!</definedName>
    <definedName name="khkh" localSheetId="84" hidden="1">'[104]Fax a enviar'!#REF!</definedName>
    <definedName name="khkh" localSheetId="85" hidden="1">'[104]Fax a enviar'!#REF!</definedName>
    <definedName name="khkh" localSheetId="86" hidden="1">'[104]Fax a enviar'!#REF!</definedName>
    <definedName name="khkh" localSheetId="87" hidden="1">'[104]Fax a enviar'!#REF!</definedName>
    <definedName name="khkh" localSheetId="90" hidden="1">'[104]Fax a enviar'!#REF!</definedName>
    <definedName name="khkh" localSheetId="92" hidden="1">'[104]Fax a enviar'!#REF!</definedName>
    <definedName name="khkh" localSheetId="93" hidden="1">'[104]Fax a enviar'!#REF!</definedName>
    <definedName name="khkh" localSheetId="94" hidden="1">#REF!</definedName>
    <definedName name="khkh" localSheetId="98" hidden="1">'[104]Fax a enviar'!#REF!</definedName>
    <definedName name="khkh" localSheetId="99" hidden="1">'[104]Fax a enviar'!#REF!</definedName>
    <definedName name="khkh" localSheetId="25" hidden="1">#REF!</definedName>
    <definedName name="khkh" hidden="1">'[104]Fax a enviar'!#REF!</definedName>
    <definedName name="KID" localSheetId="34">#REF!</definedName>
    <definedName name="KID" localSheetId="35">#REF!</definedName>
    <definedName name="KID" localSheetId="36">#REF!</definedName>
    <definedName name="KID" localSheetId="37">'[119]base de datos MODULO I'!$B$4:$E$49</definedName>
    <definedName name="KID" localSheetId="38">'[119]base de datos MODULO I'!$B$4:$E$49</definedName>
    <definedName name="KID" localSheetId="39">#REF!</definedName>
    <definedName name="KID" localSheetId="59">'[119]base de datos MODULO I'!$B$4:$E$49</definedName>
    <definedName name="KID" localSheetId="63">#REF!</definedName>
    <definedName name="KID" localSheetId="64">#REF!</definedName>
    <definedName name="KID" localSheetId="66">#REF!</definedName>
    <definedName name="KID" localSheetId="67">#REF!</definedName>
    <definedName name="KID" localSheetId="90">#REF!</definedName>
    <definedName name="KID" localSheetId="94">#REF!</definedName>
    <definedName name="KID">'[119]base de datos MODULO I'!$B$4:$E$49</definedName>
    <definedName name="kiiiiii" localSheetId="16" hidden="1">#REF!</definedName>
    <definedName name="kiiiiii" localSheetId="19" hidden="1">#REF!</definedName>
    <definedName name="kiiiiii" localSheetId="20" hidden="1">#REF!</definedName>
    <definedName name="kiiiiii" localSheetId="22" hidden="1">#REF!</definedName>
    <definedName name="kiiiiii" localSheetId="26" hidden="1">#REF!</definedName>
    <definedName name="kiiiiii" localSheetId="27" hidden="1">#REF!</definedName>
    <definedName name="kiiiiii" localSheetId="103" hidden="1">#REF!</definedName>
    <definedName name="kiiiiii" localSheetId="31" hidden="1">#REF!</definedName>
    <definedName name="kiiiiii" localSheetId="34" hidden="1">#REF!</definedName>
    <definedName name="kiiiiii" localSheetId="35" hidden="1">#REF!</definedName>
    <definedName name="kiiiiii" localSheetId="36" hidden="1">#REF!</definedName>
    <definedName name="kiiiiii" localSheetId="37" hidden="1">#REF!</definedName>
    <definedName name="kiiiiii" localSheetId="38" hidden="1">#REF!</definedName>
    <definedName name="kiiiiii" localSheetId="39" hidden="1">#REF!</definedName>
    <definedName name="kiiiiii" localSheetId="40" hidden="1">#REF!</definedName>
    <definedName name="kiiiiii" localSheetId="41" hidden="1">#REF!</definedName>
    <definedName name="kiiiiii" localSheetId="59" hidden="1">#REF!</definedName>
    <definedName name="kiiiiii" localSheetId="60" hidden="1">#REF!</definedName>
    <definedName name="kiiiiii" localSheetId="63" hidden="1">#REF!</definedName>
    <definedName name="kiiiiii" localSheetId="64" hidden="1">#REF!</definedName>
    <definedName name="kiiiiii" localSheetId="15" hidden="1">#REF!</definedName>
    <definedName name="kiiiiii" localSheetId="67" hidden="1">#REF!</definedName>
    <definedName name="kiiiiii" localSheetId="17" hidden="1">#REF!</definedName>
    <definedName name="kiiiiii" localSheetId="82" hidden="1">#REF!</definedName>
    <definedName name="kiiiiii" localSheetId="83" hidden="1">#REF!</definedName>
    <definedName name="kiiiiii" localSheetId="84" hidden="1">#REF!</definedName>
    <definedName name="kiiiiii" localSheetId="85" hidden="1">#REF!</definedName>
    <definedName name="kiiiiii" localSheetId="86" hidden="1">#REF!</definedName>
    <definedName name="kiiiiii" localSheetId="87" hidden="1">#REF!</definedName>
    <definedName name="kiiiiii" localSheetId="90" hidden="1">#REF!</definedName>
    <definedName name="kiiiiii" localSheetId="92" hidden="1">#REF!</definedName>
    <definedName name="kiiiiii" localSheetId="93" hidden="1">#REF!</definedName>
    <definedName name="kiiiiii" localSheetId="18" hidden="1">#REF!</definedName>
    <definedName name="kiiiiii" localSheetId="98" hidden="1">#REF!</definedName>
    <definedName name="kiiiiii" localSheetId="99" hidden="1">#REF!</definedName>
    <definedName name="kiiiiii" localSheetId="102" hidden="1">#REF!</definedName>
    <definedName name="kiiiiii" localSheetId="21" hidden="1">#REF!</definedName>
    <definedName name="kiiiiii" localSheetId="24" hidden="1">#REF!</definedName>
    <definedName name="kiiiiii" localSheetId="25" hidden="1">#REF!</definedName>
    <definedName name="kiiiiii" hidden="1">#REF!</definedName>
    <definedName name="kim" localSheetId="16">#REF!</definedName>
    <definedName name="kim" localSheetId="22">#REF!</definedName>
    <definedName name="kim" localSheetId="26">#REF!</definedName>
    <definedName name="kim" localSheetId="27">#REF!</definedName>
    <definedName name="kim" localSheetId="31">#REF!</definedName>
    <definedName name="kim" localSheetId="34">#REF!</definedName>
    <definedName name="kim" localSheetId="35">#REF!</definedName>
    <definedName name="kim" localSheetId="36">#REF!</definedName>
    <definedName name="kim" localSheetId="37">#REF!</definedName>
    <definedName name="kim" localSheetId="38">#REF!</definedName>
    <definedName name="kim" localSheetId="39">#REF!</definedName>
    <definedName name="kim" localSheetId="40">#REF!</definedName>
    <definedName name="kim" localSheetId="41">#REF!</definedName>
    <definedName name="kim" localSheetId="59">#REF!</definedName>
    <definedName name="kim" localSheetId="60">#REF!</definedName>
    <definedName name="kim" localSheetId="67">#REF!</definedName>
    <definedName name="kim" localSheetId="17">#REF!</definedName>
    <definedName name="kim" localSheetId="82">#REF!</definedName>
    <definedName name="kim" localSheetId="83">#REF!</definedName>
    <definedName name="kim" localSheetId="84">#REF!</definedName>
    <definedName name="kim" localSheetId="85">#REF!</definedName>
    <definedName name="kim" localSheetId="86">#REF!</definedName>
    <definedName name="kim" localSheetId="87">#REF!</definedName>
    <definedName name="kim" localSheetId="90">#REF!</definedName>
    <definedName name="kim" localSheetId="92">#REF!</definedName>
    <definedName name="kim" localSheetId="93">#REF!</definedName>
    <definedName name="kim" localSheetId="98">#REF!</definedName>
    <definedName name="kim" localSheetId="99">#REF!</definedName>
    <definedName name="kim" localSheetId="25">#REF!</definedName>
    <definedName name="kim">#REF!</definedName>
    <definedName name="kio" localSheetId="16" hidden="1">{"Tab1",#N/A,FALSE,"P";"Tab2",#N/A,FALSE,"P"}</definedName>
    <definedName name="kio" localSheetId="19" hidden="1">{"Tab1",#N/A,FALSE,"P";"Tab2",#N/A,FALSE,"P"}</definedName>
    <definedName name="kio" localSheetId="20" hidden="1">{"Tab1",#N/A,FALSE,"P";"Tab2",#N/A,FALSE,"P"}</definedName>
    <definedName name="kio" localSheetId="22" hidden="1">{"Tab1",#N/A,FALSE,"P";"Tab2",#N/A,FALSE,"P"}</definedName>
    <definedName name="kio" localSheetId="23" hidden="1">{"Tab1",#N/A,FALSE,"P";"Tab2",#N/A,FALSE,"P"}</definedName>
    <definedName name="kio" localSheetId="26" hidden="1">{"Tab1",#N/A,FALSE,"P";"Tab2",#N/A,FALSE,"P"}</definedName>
    <definedName name="kio" localSheetId="27" hidden="1">{"Tab1",#N/A,FALSE,"P";"Tab2",#N/A,FALSE,"P"}</definedName>
    <definedName name="kio" localSheetId="103" hidden="1">{"Tab1",#N/A,FALSE,"P";"Tab2",#N/A,FALSE,"P"}</definedName>
    <definedName name="kio" localSheetId="29" hidden="1">{"Tab1",#N/A,FALSE,"P";"Tab2",#N/A,FALSE,"P"}</definedName>
    <definedName name="kio" localSheetId="28" hidden="1">{"Tab1",#N/A,FALSE,"P";"Tab2",#N/A,FALSE,"P"}</definedName>
    <definedName name="kio" localSheetId="31" hidden="1">{"Tab1",#N/A,FALSE,"P";"Tab2",#N/A,FALSE,"P"}</definedName>
    <definedName name="kio" localSheetId="34" hidden="1">{"Tab1",#N/A,FALSE,"P";"Tab2",#N/A,FALSE,"P"}</definedName>
    <definedName name="kio" localSheetId="35" hidden="1">{"Tab1",#N/A,FALSE,"P";"Tab2",#N/A,FALSE,"P"}</definedName>
    <definedName name="kio" localSheetId="36" hidden="1">{"Tab1",#N/A,FALSE,"P";"Tab2",#N/A,FALSE,"P"}</definedName>
    <definedName name="kio" localSheetId="37" hidden="1">{"Tab1",#N/A,FALSE,"P";"Tab2",#N/A,FALSE,"P"}</definedName>
    <definedName name="kio" localSheetId="38" hidden="1">{"Tab1",#N/A,FALSE,"P";"Tab2",#N/A,FALSE,"P"}</definedName>
    <definedName name="kio" localSheetId="39" hidden="1">{"Tab1",#N/A,FALSE,"P";"Tab2",#N/A,FALSE,"P"}</definedName>
    <definedName name="kio" localSheetId="2" hidden="1">{"Tab1",#N/A,FALSE,"P";"Tab2",#N/A,FALSE,"P"}</definedName>
    <definedName name="kio" localSheetId="40" hidden="1">{"Tab1",#N/A,FALSE,"P";"Tab2",#N/A,FALSE,"P"}</definedName>
    <definedName name="kio" localSheetId="41" hidden="1">{"Tab1",#N/A,FALSE,"P";"Tab2",#N/A,FALSE,"P"}</definedName>
    <definedName name="kio" localSheetId="42" hidden="1">{"Tab1",#N/A,FALSE,"P";"Tab2",#N/A,FALSE,"P"}</definedName>
    <definedName name="kio" localSheetId="43" hidden="1">{"Tab1",#N/A,FALSE,"P";"Tab2",#N/A,FALSE,"P"}</definedName>
    <definedName name="kio" localSheetId="44" hidden="1">{"Tab1",#N/A,FALSE,"P";"Tab2",#N/A,FALSE,"P"}</definedName>
    <definedName name="kio" localSheetId="59" hidden="1">{"Tab1",#N/A,FALSE,"P";"Tab2",#N/A,FALSE,"P"}</definedName>
    <definedName name="kio" localSheetId="60" hidden="1">{"Tab1",#N/A,FALSE,"P";"Tab2",#N/A,FALSE,"P"}</definedName>
    <definedName name="kio" localSheetId="63" hidden="1">{"Tab1",#N/A,FALSE,"P";"Tab2",#N/A,FALSE,"P"}</definedName>
    <definedName name="kio" localSheetId="64" hidden="1">{"Tab1",#N/A,FALSE,"P";"Tab2",#N/A,FALSE,"P"}</definedName>
    <definedName name="kio" localSheetId="15" hidden="1">{"Tab1",#N/A,FALSE,"P";"Tab2",#N/A,FALSE,"P"}</definedName>
    <definedName name="kio" localSheetId="66" hidden="1">{"Tab1",#N/A,FALSE,"P";"Tab2",#N/A,FALSE,"P"}</definedName>
    <definedName name="kio" localSheetId="67" hidden="1">{"Tab1",#N/A,FALSE,"P";"Tab2",#N/A,FALSE,"P"}</definedName>
    <definedName name="kio" localSheetId="17" hidden="1">{"Tab1",#N/A,FALSE,"P";"Tab2",#N/A,FALSE,"P"}</definedName>
    <definedName name="kio" localSheetId="82" hidden="1">{"Tab1",#N/A,FALSE,"P";"Tab2",#N/A,FALSE,"P"}</definedName>
    <definedName name="kio" localSheetId="83" hidden="1">{"Tab1",#N/A,FALSE,"P";"Tab2",#N/A,FALSE,"P"}</definedName>
    <definedName name="kio" localSheetId="84" hidden="1">{"Tab1",#N/A,FALSE,"P";"Tab2",#N/A,FALSE,"P"}</definedName>
    <definedName name="kio" localSheetId="85" hidden="1">{"Tab1",#N/A,FALSE,"P";"Tab2",#N/A,FALSE,"P"}</definedName>
    <definedName name="kio" localSheetId="86" hidden="1">{"Tab1",#N/A,FALSE,"P";"Tab2",#N/A,FALSE,"P"}</definedName>
    <definedName name="kio" localSheetId="87" hidden="1">{"Tab1",#N/A,FALSE,"P";"Tab2",#N/A,FALSE,"P"}</definedName>
    <definedName name="kio" localSheetId="90" hidden="1">{"Tab1",#N/A,FALSE,"P";"Tab2",#N/A,FALSE,"P"}</definedName>
    <definedName name="kio" localSheetId="92" hidden="1">{"Tab1",#N/A,FALSE,"P";"Tab2",#N/A,FALSE,"P"}</definedName>
    <definedName name="kio" localSheetId="93" hidden="1">{"Tab1",#N/A,FALSE,"P";"Tab2",#N/A,FALSE,"P"}</definedName>
    <definedName name="kio" localSheetId="18" hidden="1">{"Tab1",#N/A,FALSE,"P";"Tab2",#N/A,FALSE,"P"}</definedName>
    <definedName name="kio" localSheetId="94" hidden="1">{"Tab1",#N/A,FALSE,"P";"Tab2",#N/A,FALSE,"P"}</definedName>
    <definedName name="kio" localSheetId="95" hidden="1">{"Tab1",#N/A,FALSE,"P";"Tab2",#N/A,FALSE,"P"}</definedName>
    <definedName name="kio" localSheetId="98" hidden="1">{"Tab1",#N/A,FALSE,"P";"Tab2",#N/A,FALSE,"P"}</definedName>
    <definedName name="kio" localSheetId="99" hidden="1">{"Tab1",#N/A,FALSE,"P";"Tab2",#N/A,FALSE,"P"}</definedName>
    <definedName name="kio" localSheetId="101" hidden="1">{"Tab1",#N/A,FALSE,"P";"Tab2",#N/A,FALSE,"P"}</definedName>
    <definedName name="kio" localSheetId="102" hidden="1">{"Tab1",#N/A,FALSE,"P";"Tab2",#N/A,FALSE,"P"}</definedName>
    <definedName name="kio" localSheetId="21" hidden="1">{"Tab1",#N/A,FALSE,"P";"Tab2",#N/A,FALSE,"P"}</definedName>
    <definedName name="kio" localSheetId="24" hidden="1">{"Tab1",#N/A,FALSE,"P";"Tab2",#N/A,FALSE,"P"}</definedName>
    <definedName name="kio" localSheetId="25" hidden="1">{"Tab1",#N/A,FALSE,"P";"Tab2",#N/A,FALSE,"P"}</definedName>
    <definedName name="kio" localSheetId="96" hidden="1">{"Tab1",#N/A,FALSE,"P";"Tab2",#N/A,FALSE,"P"}</definedName>
    <definedName name="kio" localSheetId="97" hidden="1">{"Tab1",#N/A,FALSE,"P";"Tab2",#N/A,FALSE,"P"}</definedName>
    <definedName name="kio" hidden="1">{"Tab1",#N/A,FALSE,"P";"Tab2",#N/A,FALSE,"P"}</definedName>
    <definedName name="kiu" localSheetId="16" hidden="1">{"Riqfin97",#N/A,FALSE,"Tran";"Riqfinpro",#N/A,FALSE,"Tran"}</definedName>
    <definedName name="kiu" localSheetId="19" hidden="1">{"Riqfin97",#N/A,FALSE,"Tran";"Riqfinpro",#N/A,FALSE,"Tran"}</definedName>
    <definedName name="kiu" localSheetId="20" hidden="1">{"Riqfin97",#N/A,FALSE,"Tran";"Riqfinpro",#N/A,FALSE,"Tran"}</definedName>
    <definedName name="kiu" localSheetId="22" hidden="1">{"Riqfin97",#N/A,FALSE,"Tran";"Riqfinpro",#N/A,FALSE,"Tran"}</definedName>
    <definedName name="kiu" localSheetId="23" hidden="1">{"Riqfin97",#N/A,FALSE,"Tran";"Riqfinpro",#N/A,FALSE,"Tran"}</definedName>
    <definedName name="kiu" localSheetId="26" hidden="1">{"Riqfin97",#N/A,FALSE,"Tran";"Riqfinpro",#N/A,FALSE,"Tran"}</definedName>
    <definedName name="kiu" localSheetId="27" hidden="1">{"Riqfin97",#N/A,FALSE,"Tran";"Riqfinpro",#N/A,FALSE,"Tran"}</definedName>
    <definedName name="kiu" localSheetId="103" hidden="1">{"Riqfin97",#N/A,FALSE,"Tran";"Riqfinpro",#N/A,FALSE,"Tran"}</definedName>
    <definedName name="kiu" localSheetId="29" hidden="1">{"Riqfin97",#N/A,FALSE,"Tran";"Riqfinpro",#N/A,FALSE,"Tran"}</definedName>
    <definedName name="kiu" localSheetId="28" hidden="1">{"Riqfin97",#N/A,FALSE,"Tran";"Riqfinpro",#N/A,FALSE,"Tran"}</definedName>
    <definedName name="kiu" localSheetId="31" hidden="1">{"Riqfin97",#N/A,FALSE,"Tran";"Riqfinpro",#N/A,FALSE,"Tran"}</definedName>
    <definedName name="kiu" localSheetId="34" hidden="1">{"Riqfin97",#N/A,FALSE,"Tran";"Riqfinpro",#N/A,FALSE,"Tran"}</definedName>
    <definedName name="kiu" localSheetId="35" hidden="1">{"Riqfin97",#N/A,FALSE,"Tran";"Riqfinpro",#N/A,FALSE,"Tran"}</definedName>
    <definedName name="kiu" localSheetId="36" hidden="1">{"Riqfin97",#N/A,FALSE,"Tran";"Riqfinpro",#N/A,FALSE,"Tran"}</definedName>
    <definedName name="kiu" localSheetId="37" hidden="1">{"Riqfin97",#N/A,FALSE,"Tran";"Riqfinpro",#N/A,FALSE,"Tran"}</definedName>
    <definedName name="kiu" localSheetId="38" hidden="1">{"Riqfin97",#N/A,FALSE,"Tran";"Riqfinpro",#N/A,FALSE,"Tran"}</definedName>
    <definedName name="kiu" localSheetId="39" hidden="1">{"Riqfin97",#N/A,FALSE,"Tran";"Riqfinpro",#N/A,FALSE,"Tran"}</definedName>
    <definedName name="kiu" localSheetId="2" hidden="1">{"Riqfin97",#N/A,FALSE,"Tran";"Riqfinpro",#N/A,FALSE,"Tran"}</definedName>
    <definedName name="kiu" localSheetId="40" hidden="1">{"Riqfin97",#N/A,FALSE,"Tran";"Riqfinpro",#N/A,FALSE,"Tran"}</definedName>
    <definedName name="kiu" localSheetId="41" hidden="1">{"Riqfin97",#N/A,FALSE,"Tran";"Riqfinpro",#N/A,FALSE,"Tran"}</definedName>
    <definedName name="kiu" localSheetId="42" hidden="1">{"Riqfin97",#N/A,FALSE,"Tran";"Riqfinpro",#N/A,FALSE,"Tran"}</definedName>
    <definedName name="kiu" localSheetId="43" hidden="1">{"Riqfin97",#N/A,FALSE,"Tran";"Riqfinpro",#N/A,FALSE,"Tran"}</definedName>
    <definedName name="kiu" localSheetId="44" hidden="1">{"Riqfin97",#N/A,FALSE,"Tran";"Riqfinpro",#N/A,FALSE,"Tran"}</definedName>
    <definedName name="kiu" localSheetId="59" hidden="1">{"Riqfin97",#N/A,FALSE,"Tran";"Riqfinpro",#N/A,FALSE,"Tran"}</definedName>
    <definedName name="kiu" localSheetId="60" hidden="1">{"Riqfin97",#N/A,FALSE,"Tran";"Riqfinpro",#N/A,FALSE,"Tran"}</definedName>
    <definedName name="kiu" localSheetId="63" hidden="1">{"Riqfin97",#N/A,FALSE,"Tran";"Riqfinpro",#N/A,FALSE,"Tran"}</definedName>
    <definedName name="kiu" localSheetId="64" hidden="1">{"Riqfin97",#N/A,FALSE,"Tran";"Riqfinpro",#N/A,FALSE,"Tran"}</definedName>
    <definedName name="kiu" localSheetId="15" hidden="1">{"Riqfin97",#N/A,FALSE,"Tran";"Riqfinpro",#N/A,FALSE,"Tran"}</definedName>
    <definedName name="kiu" localSheetId="66" hidden="1">{"Riqfin97",#N/A,FALSE,"Tran";"Riqfinpro",#N/A,FALSE,"Tran"}</definedName>
    <definedName name="kiu" localSheetId="67" hidden="1">{"Riqfin97",#N/A,FALSE,"Tran";"Riqfinpro",#N/A,FALSE,"Tran"}</definedName>
    <definedName name="kiu" localSheetId="17" hidden="1">{"Riqfin97",#N/A,FALSE,"Tran";"Riqfinpro",#N/A,FALSE,"Tran"}</definedName>
    <definedName name="kiu" localSheetId="82" hidden="1">{"Riqfin97",#N/A,FALSE,"Tran";"Riqfinpro",#N/A,FALSE,"Tran"}</definedName>
    <definedName name="kiu" localSheetId="83" hidden="1">{"Riqfin97",#N/A,FALSE,"Tran";"Riqfinpro",#N/A,FALSE,"Tran"}</definedName>
    <definedName name="kiu" localSheetId="84" hidden="1">{"Riqfin97",#N/A,FALSE,"Tran";"Riqfinpro",#N/A,FALSE,"Tran"}</definedName>
    <definedName name="kiu" localSheetId="85" hidden="1">{"Riqfin97",#N/A,FALSE,"Tran";"Riqfinpro",#N/A,FALSE,"Tran"}</definedName>
    <definedName name="kiu" localSheetId="86" hidden="1">{"Riqfin97",#N/A,FALSE,"Tran";"Riqfinpro",#N/A,FALSE,"Tran"}</definedName>
    <definedName name="kiu" localSheetId="87" hidden="1">{"Riqfin97",#N/A,FALSE,"Tran";"Riqfinpro",#N/A,FALSE,"Tran"}</definedName>
    <definedName name="kiu" localSheetId="90" hidden="1">{"Riqfin97",#N/A,FALSE,"Tran";"Riqfinpro",#N/A,FALSE,"Tran"}</definedName>
    <definedName name="kiu" localSheetId="92" hidden="1">{"Riqfin97",#N/A,FALSE,"Tran";"Riqfinpro",#N/A,FALSE,"Tran"}</definedName>
    <definedName name="kiu" localSheetId="93" hidden="1">{"Riqfin97",#N/A,FALSE,"Tran";"Riqfinpro",#N/A,FALSE,"Tran"}</definedName>
    <definedName name="kiu" localSheetId="18" hidden="1">{"Riqfin97",#N/A,FALSE,"Tran";"Riqfinpro",#N/A,FALSE,"Tran"}</definedName>
    <definedName name="kiu" localSheetId="94" hidden="1">{"Riqfin97",#N/A,FALSE,"Tran";"Riqfinpro",#N/A,FALSE,"Tran"}</definedName>
    <definedName name="kiu" localSheetId="95" hidden="1">{"Riqfin97",#N/A,FALSE,"Tran";"Riqfinpro",#N/A,FALSE,"Tran"}</definedName>
    <definedName name="kiu" localSheetId="98" hidden="1">{"Riqfin97",#N/A,FALSE,"Tran";"Riqfinpro",#N/A,FALSE,"Tran"}</definedName>
    <definedName name="kiu" localSheetId="99" hidden="1">{"Riqfin97",#N/A,FALSE,"Tran";"Riqfinpro",#N/A,FALSE,"Tran"}</definedName>
    <definedName name="kiu" localSheetId="101" hidden="1">{"Riqfin97",#N/A,FALSE,"Tran";"Riqfinpro",#N/A,FALSE,"Tran"}</definedName>
    <definedName name="kiu" localSheetId="102" hidden="1">{"Riqfin97",#N/A,FALSE,"Tran";"Riqfinpro",#N/A,FALSE,"Tran"}</definedName>
    <definedName name="kiu" localSheetId="21" hidden="1">{"Riqfin97",#N/A,FALSE,"Tran";"Riqfinpro",#N/A,FALSE,"Tran"}</definedName>
    <definedName name="kiu" localSheetId="24" hidden="1">{"Riqfin97",#N/A,FALSE,"Tran";"Riqfinpro",#N/A,FALSE,"Tran"}</definedName>
    <definedName name="kiu" localSheetId="25" hidden="1">{"Riqfin97",#N/A,FALSE,"Tran";"Riqfinpro",#N/A,FALSE,"Tran"}</definedName>
    <definedName name="kiu" localSheetId="96" hidden="1">{"Riqfin97",#N/A,FALSE,"Tran";"Riqfinpro",#N/A,FALSE,"Tran"}</definedName>
    <definedName name="kiu" localSheetId="97" hidden="1">{"Riqfin97",#N/A,FALSE,"Tran";"Riqfinpro",#N/A,FALSE,"Tran"}</definedName>
    <definedName name="kiu" hidden="1">{"Riqfin97",#N/A,FALSE,"Tran";"Riqfinpro",#N/A,FALSE,"Tran"}</definedName>
    <definedName name="kjkj" localSheetId="26" hidden="1">#REF!</definedName>
    <definedName name="kjkj" localSheetId="103" hidden="1">'[104]Fax a enviar'!#REF!</definedName>
    <definedName name="kjkj" localSheetId="31" hidden="1">'[104]Fax a enviar'!#REF!</definedName>
    <definedName name="kjkj" localSheetId="34" hidden="1">#REF!</definedName>
    <definedName name="kjkj" localSheetId="35" hidden="1">#REF!</definedName>
    <definedName name="kjkj" localSheetId="36" hidden="1">#REF!</definedName>
    <definedName name="kjkj" localSheetId="37" hidden="1">'[104]Fax a enviar'!#REF!</definedName>
    <definedName name="kjkj" localSheetId="38" hidden="1">'[104]Fax a enviar'!#REF!</definedName>
    <definedName name="kjkj" localSheetId="39" hidden="1">#REF!</definedName>
    <definedName name="kjkj" localSheetId="59" hidden="1">'[104]Fax a enviar'!#REF!</definedName>
    <definedName name="kjkj" localSheetId="60" hidden="1">'[104]Fax a enviar'!#REF!</definedName>
    <definedName name="kjkj" localSheetId="63" hidden="1">'[104]Fax a enviar'!#REF!</definedName>
    <definedName name="kjkj" localSheetId="64" hidden="1">#REF!</definedName>
    <definedName name="kjkj" localSheetId="66" hidden="1">#REF!</definedName>
    <definedName name="kjkj" localSheetId="67" hidden="1">'[104]Fax a enviar'!#REF!</definedName>
    <definedName name="kjkj" localSheetId="90" hidden="1">#REF!</definedName>
    <definedName name="kjkj" localSheetId="94" hidden="1">#REF!</definedName>
    <definedName name="kjkj" localSheetId="99" hidden="1">'[104]Fax a enviar'!#REF!</definedName>
    <definedName name="kjkj" localSheetId="25" hidden="1">#REF!</definedName>
    <definedName name="kjkj" hidden="1">'[104]Fax a enviar'!#REF!</definedName>
    <definedName name="kk" localSheetId="16" hidden="1">{"Tab1",#N/A,FALSE,"P";"Tab2",#N/A,FALSE,"P"}</definedName>
    <definedName name="kk" localSheetId="19" hidden="1">{"Tab1",#N/A,FALSE,"P";"Tab2",#N/A,FALSE,"P"}</definedName>
    <definedName name="kk" localSheetId="20" hidden="1">{"Tab1",#N/A,FALSE,"P";"Tab2",#N/A,FALSE,"P"}</definedName>
    <definedName name="kk" localSheetId="22" hidden="1">{"Tab1",#N/A,FALSE,"P";"Tab2",#N/A,FALSE,"P"}</definedName>
    <definedName name="kk" localSheetId="23" hidden="1">{"Tab1",#N/A,FALSE,"P";"Tab2",#N/A,FALSE,"P"}</definedName>
    <definedName name="kk" localSheetId="26" hidden="1">{"Tab1",#N/A,FALSE,"P";"Tab2",#N/A,FALSE,"P"}</definedName>
    <definedName name="kk" localSheetId="27" hidden="1">{"Tab1",#N/A,FALSE,"P";"Tab2",#N/A,FALSE,"P"}</definedName>
    <definedName name="kk" localSheetId="103" hidden="1">{"Tab1",#N/A,FALSE,"P";"Tab2",#N/A,FALSE,"P"}</definedName>
    <definedName name="kk" localSheetId="29" hidden="1">{"Tab1",#N/A,FALSE,"P";"Tab2",#N/A,FALSE,"P"}</definedName>
    <definedName name="kk" localSheetId="28" hidden="1">{"Tab1",#N/A,FALSE,"P";"Tab2",#N/A,FALSE,"P"}</definedName>
    <definedName name="kk" localSheetId="31" hidden="1">{"Tab1",#N/A,FALSE,"P";"Tab2",#N/A,FALSE,"P"}</definedName>
    <definedName name="kk" localSheetId="34" hidden="1">{"Tab1",#N/A,FALSE,"P";"Tab2",#N/A,FALSE,"P"}</definedName>
    <definedName name="kk" localSheetId="35" hidden="1">{"Tab1",#N/A,FALSE,"P";"Tab2",#N/A,FALSE,"P"}</definedName>
    <definedName name="kk" localSheetId="36" hidden="1">{"Tab1",#N/A,FALSE,"P";"Tab2",#N/A,FALSE,"P"}</definedName>
    <definedName name="kk" localSheetId="37" hidden="1">{"Tab1",#N/A,FALSE,"P";"Tab2",#N/A,FALSE,"P"}</definedName>
    <definedName name="kk" localSheetId="38" hidden="1">{"Tab1",#N/A,FALSE,"P";"Tab2",#N/A,FALSE,"P"}</definedName>
    <definedName name="kk" localSheetId="39" hidden="1">{"Tab1",#N/A,FALSE,"P";"Tab2",#N/A,FALSE,"P"}</definedName>
    <definedName name="kk" localSheetId="2" hidden="1">{"Tab1",#N/A,FALSE,"P";"Tab2",#N/A,FALSE,"P"}</definedName>
    <definedName name="kk" localSheetId="40" hidden="1">{"Tab1",#N/A,FALSE,"P";"Tab2",#N/A,FALSE,"P"}</definedName>
    <definedName name="kk" localSheetId="41" hidden="1">{"Tab1",#N/A,FALSE,"P";"Tab2",#N/A,FALSE,"P"}</definedName>
    <definedName name="kk" localSheetId="42" hidden="1">{"Tab1",#N/A,FALSE,"P";"Tab2",#N/A,FALSE,"P"}</definedName>
    <definedName name="kk" localSheetId="43" hidden="1">{"Tab1",#N/A,FALSE,"P";"Tab2",#N/A,FALSE,"P"}</definedName>
    <definedName name="kk" localSheetId="44" hidden="1">{"Tab1",#N/A,FALSE,"P";"Tab2",#N/A,FALSE,"P"}</definedName>
    <definedName name="kk" localSheetId="59" hidden="1">{"Tab1",#N/A,FALSE,"P";"Tab2",#N/A,FALSE,"P"}</definedName>
    <definedName name="kk" localSheetId="60" hidden="1">{"Tab1",#N/A,FALSE,"P";"Tab2",#N/A,FALSE,"P"}</definedName>
    <definedName name="kk" localSheetId="63" hidden="1">{"Tab1",#N/A,FALSE,"P";"Tab2",#N/A,FALSE,"P"}</definedName>
    <definedName name="kk" localSheetId="64" hidden="1">{"Tab1",#N/A,FALSE,"P";"Tab2",#N/A,FALSE,"P"}</definedName>
    <definedName name="kk" localSheetId="15" hidden="1">{"Tab1",#N/A,FALSE,"P";"Tab2",#N/A,FALSE,"P"}</definedName>
    <definedName name="kk" localSheetId="66" hidden="1">{"Tab1",#N/A,FALSE,"P";"Tab2",#N/A,FALSE,"P"}</definedName>
    <definedName name="kk" localSheetId="67" hidden="1">{"Tab1",#N/A,FALSE,"P";"Tab2",#N/A,FALSE,"P"}</definedName>
    <definedName name="kk" localSheetId="17" hidden="1">{"Tab1",#N/A,FALSE,"P";"Tab2",#N/A,FALSE,"P"}</definedName>
    <definedName name="kk" localSheetId="82" hidden="1">{"Tab1",#N/A,FALSE,"P";"Tab2",#N/A,FALSE,"P"}</definedName>
    <definedName name="kk" localSheetId="83" hidden="1">{"Tab1",#N/A,FALSE,"P";"Tab2",#N/A,FALSE,"P"}</definedName>
    <definedName name="kk" localSheetId="84" hidden="1">{"Tab1",#N/A,FALSE,"P";"Tab2",#N/A,FALSE,"P"}</definedName>
    <definedName name="kk" localSheetId="85" hidden="1">{"Tab1",#N/A,FALSE,"P";"Tab2",#N/A,FALSE,"P"}</definedName>
    <definedName name="kk" localSheetId="86" hidden="1">{"Tab1",#N/A,FALSE,"P";"Tab2",#N/A,FALSE,"P"}</definedName>
    <definedName name="kk" localSheetId="87" hidden="1">{"Tab1",#N/A,FALSE,"P";"Tab2",#N/A,FALSE,"P"}</definedName>
    <definedName name="kk" localSheetId="90" hidden="1">{"Tab1",#N/A,FALSE,"P";"Tab2",#N/A,FALSE,"P"}</definedName>
    <definedName name="kk" localSheetId="92" hidden="1">{"Tab1",#N/A,FALSE,"P";"Tab2",#N/A,FALSE,"P"}</definedName>
    <definedName name="kk" localSheetId="93" hidden="1">{"Tab1",#N/A,FALSE,"P";"Tab2",#N/A,FALSE,"P"}</definedName>
    <definedName name="kk" localSheetId="18" hidden="1">{"Tab1",#N/A,FALSE,"P";"Tab2",#N/A,FALSE,"P"}</definedName>
    <definedName name="kk" localSheetId="94" hidden="1">{"Tab1",#N/A,FALSE,"P";"Tab2",#N/A,FALSE,"P"}</definedName>
    <definedName name="kk" localSheetId="95" hidden="1">{"Tab1",#N/A,FALSE,"P";"Tab2",#N/A,FALSE,"P"}</definedName>
    <definedName name="kk" localSheetId="98" hidden="1">{"Tab1",#N/A,FALSE,"P";"Tab2",#N/A,FALSE,"P"}</definedName>
    <definedName name="kk" localSheetId="99" hidden="1">{"Tab1",#N/A,FALSE,"P";"Tab2",#N/A,FALSE,"P"}</definedName>
    <definedName name="kk" localSheetId="101" hidden="1">{"Tab1",#N/A,FALSE,"P";"Tab2",#N/A,FALSE,"P"}</definedName>
    <definedName name="kk" localSheetId="102" hidden="1">{"Tab1",#N/A,FALSE,"P";"Tab2",#N/A,FALSE,"P"}</definedName>
    <definedName name="kk" localSheetId="21" hidden="1">{"Tab1",#N/A,FALSE,"P";"Tab2",#N/A,FALSE,"P"}</definedName>
    <definedName name="kk" localSheetId="24" hidden="1">{"Tab1",#N/A,FALSE,"P";"Tab2",#N/A,FALSE,"P"}</definedName>
    <definedName name="kk" localSheetId="25" hidden="1">{"Tab1",#N/A,FALSE,"P";"Tab2",#N/A,FALSE,"P"}</definedName>
    <definedName name="kk" localSheetId="96" hidden="1">{"Tab1",#N/A,FALSE,"P";"Tab2",#N/A,FALSE,"P"}</definedName>
    <definedName name="kk" localSheetId="97" hidden="1">{"Tab1",#N/A,FALSE,"P";"Tab2",#N/A,FALSE,"P"}</definedName>
    <definedName name="kk" hidden="1">{"Tab1",#N/A,FALSE,"P";"Tab2",#N/A,FALSE,"P"}</definedName>
    <definedName name="kkk" localSheetId="16" hidden="1">{"Tab1",#N/A,FALSE,"P";"Tab2",#N/A,FALSE,"P"}</definedName>
    <definedName name="kkk" localSheetId="19" hidden="1">{"Tab1",#N/A,FALSE,"P";"Tab2",#N/A,FALSE,"P"}</definedName>
    <definedName name="kkk" localSheetId="20" hidden="1">{"Tab1",#N/A,FALSE,"P";"Tab2",#N/A,FALSE,"P"}</definedName>
    <definedName name="kkk" localSheetId="22" hidden="1">{"Tab1",#N/A,FALSE,"P";"Tab2",#N/A,FALSE,"P"}</definedName>
    <definedName name="kkk" localSheetId="23" hidden="1">{"Tab1",#N/A,FALSE,"P";"Tab2",#N/A,FALSE,"P"}</definedName>
    <definedName name="kkk" localSheetId="26" hidden="1">{"Tab1",#N/A,FALSE,"P";"Tab2",#N/A,FALSE,"P"}</definedName>
    <definedName name="kkk" localSheetId="27" hidden="1">{"Tab1",#N/A,FALSE,"P";"Tab2",#N/A,FALSE,"P"}</definedName>
    <definedName name="kkk" localSheetId="103" hidden="1">{"Tab1",#N/A,FALSE,"P";"Tab2",#N/A,FALSE,"P"}</definedName>
    <definedName name="kkk" localSheetId="29" hidden="1">{"Tab1",#N/A,FALSE,"P";"Tab2",#N/A,FALSE,"P"}</definedName>
    <definedName name="kkk" localSheetId="28" hidden="1">{"Tab1",#N/A,FALSE,"P";"Tab2",#N/A,FALSE,"P"}</definedName>
    <definedName name="kkk" localSheetId="31" hidden="1">{"Tab1",#N/A,FALSE,"P";"Tab2",#N/A,FALSE,"P"}</definedName>
    <definedName name="kkk" localSheetId="34" hidden="1">{"Tab1",#N/A,FALSE,"P";"Tab2",#N/A,FALSE,"P"}</definedName>
    <definedName name="kkk" localSheetId="35" hidden="1">{"Tab1",#N/A,FALSE,"P";"Tab2",#N/A,FALSE,"P"}</definedName>
    <definedName name="kkk" localSheetId="36" hidden="1">{"Tab1",#N/A,FALSE,"P";"Tab2",#N/A,FALSE,"P"}</definedName>
    <definedName name="kkk" localSheetId="37" hidden="1">{"Tab1",#N/A,FALSE,"P";"Tab2",#N/A,FALSE,"P"}</definedName>
    <definedName name="kkk" localSheetId="38" hidden="1">{"Tab1",#N/A,FALSE,"P";"Tab2",#N/A,FALSE,"P"}</definedName>
    <definedName name="kkk" localSheetId="39" hidden="1">{"Tab1",#N/A,FALSE,"P";"Tab2",#N/A,FALSE,"P"}</definedName>
    <definedName name="kkk" localSheetId="2" hidden="1">{"Tab1",#N/A,FALSE,"P";"Tab2",#N/A,FALSE,"P"}</definedName>
    <definedName name="kkk" localSheetId="40" hidden="1">{"Tab1",#N/A,FALSE,"P";"Tab2",#N/A,FALSE,"P"}</definedName>
    <definedName name="kkk" localSheetId="41" hidden="1">{"Tab1",#N/A,FALSE,"P";"Tab2",#N/A,FALSE,"P"}</definedName>
    <definedName name="kkk" localSheetId="42" hidden="1">{"Tab1",#N/A,FALSE,"P";"Tab2",#N/A,FALSE,"P"}</definedName>
    <definedName name="kkk" localSheetId="43" hidden="1">{"Tab1",#N/A,FALSE,"P";"Tab2",#N/A,FALSE,"P"}</definedName>
    <definedName name="kkk" localSheetId="44" hidden="1">{"Tab1",#N/A,FALSE,"P";"Tab2",#N/A,FALSE,"P"}</definedName>
    <definedName name="kkk" localSheetId="59" hidden="1">{"Tab1",#N/A,FALSE,"P";"Tab2",#N/A,FALSE,"P"}</definedName>
    <definedName name="kkk" localSheetId="60" hidden="1">{"Tab1",#N/A,FALSE,"P";"Tab2",#N/A,FALSE,"P"}</definedName>
    <definedName name="kkk" localSheetId="63" hidden="1">{"Tab1",#N/A,FALSE,"P";"Tab2",#N/A,FALSE,"P"}</definedName>
    <definedName name="kkk" localSheetId="64" hidden="1">{"Tab1",#N/A,FALSE,"P";"Tab2",#N/A,FALSE,"P"}</definedName>
    <definedName name="kkk" localSheetId="15" hidden="1">{"Tab1",#N/A,FALSE,"P";"Tab2",#N/A,FALSE,"P"}</definedName>
    <definedName name="kkk" localSheetId="66" hidden="1">{"Tab1",#N/A,FALSE,"P";"Tab2",#N/A,FALSE,"P"}</definedName>
    <definedName name="kkk" localSheetId="67" hidden="1">{"Tab1",#N/A,FALSE,"P";"Tab2",#N/A,FALSE,"P"}</definedName>
    <definedName name="kkk" localSheetId="17" hidden="1">{"Tab1",#N/A,FALSE,"P";"Tab2",#N/A,FALSE,"P"}</definedName>
    <definedName name="kkk" localSheetId="82" hidden="1">{"Tab1",#N/A,FALSE,"P";"Tab2",#N/A,FALSE,"P"}</definedName>
    <definedName name="kkk" localSheetId="83" hidden="1">{"Tab1",#N/A,FALSE,"P";"Tab2",#N/A,FALSE,"P"}</definedName>
    <definedName name="kkk" localSheetId="84" hidden="1">{"Tab1",#N/A,FALSE,"P";"Tab2",#N/A,FALSE,"P"}</definedName>
    <definedName name="kkk" localSheetId="85" hidden="1">{"Tab1",#N/A,FALSE,"P";"Tab2",#N/A,FALSE,"P"}</definedName>
    <definedName name="kkk" localSheetId="86" hidden="1">{"Tab1",#N/A,FALSE,"P";"Tab2",#N/A,FALSE,"P"}</definedName>
    <definedName name="kkk" localSheetId="87" hidden="1">{"Tab1",#N/A,FALSE,"P";"Tab2",#N/A,FALSE,"P"}</definedName>
    <definedName name="kkk" localSheetId="90" hidden="1">{"Tab1",#N/A,FALSE,"P";"Tab2",#N/A,FALSE,"P"}</definedName>
    <definedName name="kkk" localSheetId="92" hidden="1">{"Tab1",#N/A,FALSE,"P";"Tab2",#N/A,FALSE,"P"}</definedName>
    <definedName name="kkk" localSheetId="93" hidden="1">{"Tab1",#N/A,FALSE,"P";"Tab2",#N/A,FALSE,"P"}</definedName>
    <definedName name="kkk" localSheetId="18" hidden="1">{"Tab1",#N/A,FALSE,"P";"Tab2",#N/A,FALSE,"P"}</definedName>
    <definedName name="kkk" localSheetId="94" hidden="1">{"Tab1",#N/A,FALSE,"P";"Tab2",#N/A,FALSE,"P"}</definedName>
    <definedName name="kkk" localSheetId="95" hidden="1">{"Tab1",#N/A,FALSE,"P";"Tab2",#N/A,FALSE,"P"}</definedName>
    <definedName name="kkk" localSheetId="98" hidden="1">{"Tab1",#N/A,FALSE,"P";"Tab2",#N/A,FALSE,"P"}</definedName>
    <definedName name="kkk" localSheetId="99" hidden="1">{"Tab1",#N/A,FALSE,"P";"Tab2",#N/A,FALSE,"P"}</definedName>
    <definedName name="kkk" localSheetId="101" hidden="1">{"Tab1",#N/A,FALSE,"P";"Tab2",#N/A,FALSE,"P"}</definedName>
    <definedName name="kkk" localSheetId="102" hidden="1">{"Tab1",#N/A,FALSE,"P";"Tab2",#N/A,FALSE,"P"}</definedName>
    <definedName name="kkk" localSheetId="21" hidden="1">{"Tab1",#N/A,FALSE,"P";"Tab2",#N/A,FALSE,"P"}</definedName>
    <definedName name="kkk" localSheetId="24" hidden="1">{"Tab1",#N/A,FALSE,"P";"Tab2",#N/A,FALSE,"P"}</definedName>
    <definedName name="kkk" localSheetId="25" hidden="1">{"Tab1",#N/A,FALSE,"P";"Tab2",#N/A,FALSE,"P"}</definedName>
    <definedName name="kkk" localSheetId="96" hidden="1">{"Tab1",#N/A,FALSE,"P";"Tab2",#N/A,FALSE,"P"}</definedName>
    <definedName name="kkk" localSheetId="97" hidden="1">{"Tab1",#N/A,FALSE,"P";"Tab2",#N/A,FALSE,"P"}</definedName>
    <definedName name="kkk" hidden="1">{"Tab1",#N/A,FALSE,"P";"Tab2",#N/A,FALSE,"P"}</definedName>
    <definedName name="kkkk" localSheetId="26" hidden="1">#REF!</definedName>
    <definedName name="kkkk" localSheetId="103" hidden="1">[137]M!#REF!</definedName>
    <definedName name="kkkk" localSheetId="31" hidden="1">[137]M!#REF!</definedName>
    <definedName name="kkkk" localSheetId="34" hidden="1">#REF!</definedName>
    <definedName name="kkkk" localSheetId="35" hidden="1">#REF!</definedName>
    <definedName name="kkkk" localSheetId="36" hidden="1">#REF!</definedName>
    <definedName name="kkkk" localSheetId="37" hidden="1">[137]M!#REF!</definedName>
    <definedName name="kkkk" localSheetId="38" hidden="1">[137]M!#REF!</definedName>
    <definedName name="kkkk" localSheetId="39" hidden="1">#REF!</definedName>
    <definedName name="kkkk" localSheetId="59" hidden="1">[137]M!#REF!</definedName>
    <definedName name="kkkk" localSheetId="60" hidden="1">[137]M!#REF!</definedName>
    <definedName name="kkkk" localSheetId="63" hidden="1">[137]M!#REF!</definedName>
    <definedName name="kkkk" localSheetId="64" hidden="1">#REF!</definedName>
    <definedName name="kkkk" localSheetId="66" hidden="1">#REF!</definedName>
    <definedName name="kkkk" localSheetId="67" hidden="1">[137]M!#REF!</definedName>
    <definedName name="kkkk" localSheetId="90" hidden="1">#REF!</definedName>
    <definedName name="kkkk" localSheetId="94" hidden="1">#REF!</definedName>
    <definedName name="kkkk" localSheetId="99" hidden="1">[137]M!#REF!</definedName>
    <definedName name="kkkk" localSheetId="25" hidden="1">#REF!</definedName>
    <definedName name="kkkk" hidden="1">[137]M!#REF!</definedName>
    <definedName name="kkkkk" localSheetId="26" hidden="1">#REF!</definedName>
    <definedName name="kkkkk" localSheetId="103" hidden="1">'[138]J(Priv.Cap)'!#REF!</definedName>
    <definedName name="kkkkk" localSheetId="31" hidden="1">'[138]J(Priv.Cap)'!#REF!</definedName>
    <definedName name="kkkkk" localSheetId="34" hidden="1">#REF!</definedName>
    <definedName name="kkkkk" localSheetId="35" hidden="1">#REF!</definedName>
    <definedName name="kkkkk" localSheetId="36" hidden="1">#REF!</definedName>
    <definedName name="kkkkk" localSheetId="37" hidden="1">'[138]J(Priv.Cap)'!#REF!</definedName>
    <definedName name="kkkkk" localSheetId="38" hidden="1">'[138]J(Priv.Cap)'!#REF!</definedName>
    <definedName name="kkkkk" localSheetId="39" hidden="1">#REF!</definedName>
    <definedName name="kkkkk" localSheetId="59" hidden="1">'[138]J(Priv.Cap)'!#REF!</definedName>
    <definedName name="kkkkk" localSheetId="60" hidden="1">'[138]J(Priv.Cap)'!#REF!</definedName>
    <definedName name="kkkkk" localSheetId="63" hidden="1">'[138]J(Priv.Cap)'!#REF!</definedName>
    <definedName name="kkkkk" localSheetId="64" hidden="1">#REF!</definedName>
    <definedName name="kkkkk" localSheetId="66" hidden="1">#REF!</definedName>
    <definedName name="kkkkk" localSheetId="67" hidden="1">'[138]J(Priv.Cap)'!#REF!</definedName>
    <definedName name="kkkkk" localSheetId="90" hidden="1">#REF!</definedName>
    <definedName name="kkkkk" localSheetId="94" hidden="1">#REF!</definedName>
    <definedName name="kkkkk" localSheetId="99" hidden="1">'[138]J(Priv.Cap)'!#REF!</definedName>
    <definedName name="kkkkk" localSheetId="25" hidden="1">#REF!</definedName>
    <definedName name="kkkkk" hidden="1">'[138]J(Priv.Cap)'!#REF!</definedName>
    <definedName name="kkkkkkkk" localSheetId="16" hidden="1">{"Riqfin97",#N/A,FALSE,"Tran";"Riqfinpro",#N/A,FALSE,"Tran"}</definedName>
    <definedName name="kkkkkkkk" localSheetId="19" hidden="1">{"Riqfin97",#N/A,FALSE,"Tran";"Riqfinpro",#N/A,FALSE,"Tran"}</definedName>
    <definedName name="kkkkkkkk" localSheetId="20" hidden="1">{"Riqfin97",#N/A,FALSE,"Tran";"Riqfinpro",#N/A,FALSE,"Tran"}</definedName>
    <definedName name="kkkkkkkk" localSheetId="22" hidden="1">{"Riqfin97",#N/A,FALSE,"Tran";"Riqfinpro",#N/A,FALSE,"Tran"}</definedName>
    <definedName name="kkkkkkkk" localSheetId="23" hidden="1">{"Riqfin97",#N/A,FALSE,"Tran";"Riqfinpro",#N/A,FALSE,"Tran"}</definedName>
    <definedName name="kkkkkkkk" localSheetId="26" hidden="1">{"Riqfin97",#N/A,FALSE,"Tran";"Riqfinpro",#N/A,FALSE,"Tran"}</definedName>
    <definedName name="kkkkkkkk" localSheetId="27" hidden="1">{"Riqfin97",#N/A,FALSE,"Tran";"Riqfinpro",#N/A,FALSE,"Tran"}</definedName>
    <definedName name="kkkkkkkk" localSheetId="103" hidden="1">{"Riqfin97",#N/A,FALSE,"Tran";"Riqfinpro",#N/A,FALSE,"Tran"}</definedName>
    <definedName name="kkkkkkkk" localSheetId="29" hidden="1">{"Riqfin97",#N/A,FALSE,"Tran";"Riqfinpro",#N/A,FALSE,"Tran"}</definedName>
    <definedName name="kkkkkkkk" localSheetId="28" hidden="1">{"Riqfin97",#N/A,FALSE,"Tran";"Riqfinpro",#N/A,FALSE,"Tran"}</definedName>
    <definedName name="kkkkkkkk" localSheetId="31" hidden="1">{"Riqfin97",#N/A,FALSE,"Tran";"Riqfinpro",#N/A,FALSE,"Tran"}</definedName>
    <definedName name="kkkkkkkk" localSheetId="34" hidden="1">{"Riqfin97",#N/A,FALSE,"Tran";"Riqfinpro",#N/A,FALSE,"Tran"}</definedName>
    <definedName name="kkkkkkkk" localSheetId="35" hidden="1">{"Riqfin97",#N/A,FALSE,"Tran";"Riqfinpro",#N/A,FALSE,"Tran"}</definedName>
    <definedName name="kkkkkkkk" localSheetId="36" hidden="1">{"Riqfin97",#N/A,FALSE,"Tran";"Riqfinpro",#N/A,FALSE,"Tran"}</definedName>
    <definedName name="kkkkkkkk" localSheetId="37" hidden="1">{"Riqfin97",#N/A,FALSE,"Tran";"Riqfinpro",#N/A,FALSE,"Tran"}</definedName>
    <definedName name="kkkkkkkk" localSheetId="38" hidden="1">{"Riqfin97",#N/A,FALSE,"Tran";"Riqfinpro",#N/A,FALSE,"Tran"}</definedName>
    <definedName name="kkkkkkkk" localSheetId="39" hidden="1">{"Riqfin97",#N/A,FALSE,"Tran";"Riqfinpro",#N/A,FALSE,"Tran"}</definedName>
    <definedName name="kkkkkkkk" localSheetId="2" hidden="1">{"Riqfin97",#N/A,FALSE,"Tran";"Riqfinpro",#N/A,FALSE,"Tran"}</definedName>
    <definedName name="kkkkkkkk" localSheetId="40" hidden="1">{"Riqfin97",#N/A,FALSE,"Tran";"Riqfinpro",#N/A,FALSE,"Tran"}</definedName>
    <definedName name="kkkkkkkk" localSheetId="41" hidden="1">{"Riqfin97",#N/A,FALSE,"Tran";"Riqfinpro",#N/A,FALSE,"Tran"}</definedName>
    <definedName name="kkkkkkkk" localSheetId="42" hidden="1">{"Riqfin97",#N/A,FALSE,"Tran";"Riqfinpro",#N/A,FALSE,"Tran"}</definedName>
    <definedName name="kkkkkkkk" localSheetId="43" hidden="1">{"Riqfin97",#N/A,FALSE,"Tran";"Riqfinpro",#N/A,FALSE,"Tran"}</definedName>
    <definedName name="kkkkkkkk" localSheetId="44" hidden="1">{"Riqfin97",#N/A,FALSE,"Tran";"Riqfinpro",#N/A,FALSE,"Tran"}</definedName>
    <definedName name="kkkkkkkk" localSheetId="59" hidden="1">{"Riqfin97",#N/A,FALSE,"Tran";"Riqfinpro",#N/A,FALSE,"Tran"}</definedName>
    <definedName name="kkkkkkkk" localSheetId="60" hidden="1">{"Riqfin97",#N/A,FALSE,"Tran";"Riqfinpro",#N/A,FALSE,"Tran"}</definedName>
    <definedName name="kkkkkkkk" localSheetId="63" hidden="1">{"Riqfin97",#N/A,FALSE,"Tran";"Riqfinpro",#N/A,FALSE,"Tran"}</definedName>
    <definedName name="kkkkkkkk" localSheetId="64" hidden="1">{"Riqfin97",#N/A,FALSE,"Tran";"Riqfinpro",#N/A,FALSE,"Tran"}</definedName>
    <definedName name="kkkkkkkk" localSheetId="15" hidden="1">{"Riqfin97",#N/A,FALSE,"Tran";"Riqfinpro",#N/A,FALSE,"Tran"}</definedName>
    <definedName name="kkkkkkkk" localSheetId="66" hidden="1">{"Riqfin97",#N/A,FALSE,"Tran";"Riqfinpro",#N/A,FALSE,"Tran"}</definedName>
    <definedName name="kkkkkkkk" localSheetId="67" hidden="1">{"Riqfin97",#N/A,FALSE,"Tran";"Riqfinpro",#N/A,FALSE,"Tran"}</definedName>
    <definedName name="kkkkkkkk" localSheetId="17" hidden="1">{"Riqfin97",#N/A,FALSE,"Tran";"Riqfinpro",#N/A,FALSE,"Tran"}</definedName>
    <definedName name="kkkkkkkk" localSheetId="82" hidden="1">{"Riqfin97",#N/A,FALSE,"Tran";"Riqfinpro",#N/A,FALSE,"Tran"}</definedName>
    <definedName name="kkkkkkkk" localSheetId="83" hidden="1">{"Riqfin97",#N/A,FALSE,"Tran";"Riqfinpro",#N/A,FALSE,"Tran"}</definedName>
    <definedName name="kkkkkkkk" localSheetId="84" hidden="1">{"Riqfin97",#N/A,FALSE,"Tran";"Riqfinpro",#N/A,FALSE,"Tran"}</definedName>
    <definedName name="kkkkkkkk" localSheetId="85" hidden="1">{"Riqfin97",#N/A,FALSE,"Tran";"Riqfinpro",#N/A,FALSE,"Tran"}</definedName>
    <definedName name="kkkkkkkk" localSheetId="86" hidden="1">{"Riqfin97",#N/A,FALSE,"Tran";"Riqfinpro",#N/A,FALSE,"Tran"}</definedName>
    <definedName name="kkkkkkkk" localSheetId="87" hidden="1">{"Riqfin97",#N/A,FALSE,"Tran";"Riqfinpro",#N/A,FALSE,"Tran"}</definedName>
    <definedName name="kkkkkkkk" localSheetId="90" hidden="1">{"Riqfin97",#N/A,FALSE,"Tran";"Riqfinpro",#N/A,FALSE,"Tran"}</definedName>
    <definedName name="kkkkkkkk" localSheetId="92" hidden="1">{"Riqfin97",#N/A,FALSE,"Tran";"Riqfinpro",#N/A,FALSE,"Tran"}</definedName>
    <definedName name="kkkkkkkk" localSheetId="93" hidden="1">{"Riqfin97",#N/A,FALSE,"Tran";"Riqfinpro",#N/A,FALSE,"Tran"}</definedName>
    <definedName name="kkkkkkkk" localSheetId="18" hidden="1">{"Riqfin97",#N/A,FALSE,"Tran";"Riqfinpro",#N/A,FALSE,"Tran"}</definedName>
    <definedName name="kkkkkkkk" localSheetId="94" hidden="1">{"Riqfin97",#N/A,FALSE,"Tran";"Riqfinpro",#N/A,FALSE,"Tran"}</definedName>
    <definedName name="kkkkkkkk" localSheetId="95" hidden="1">{"Riqfin97",#N/A,FALSE,"Tran";"Riqfinpro",#N/A,FALSE,"Tran"}</definedName>
    <definedName name="kkkkkkkk" localSheetId="98" hidden="1">{"Riqfin97",#N/A,FALSE,"Tran";"Riqfinpro",#N/A,FALSE,"Tran"}</definedName>
    <definedName name="kkkkkkkk" localSheetId="99" hidden="1">{"Riqfin97",#N/A,FALSE,"Tran";"Riqfinpro",#N/A,FALSE,"Tran"}</definedName>
    <definedName name="kkkkkkkk" localSheetId="101" hidden="1">{"Riqfin97",#N/A,FALSE,"Tran";"Riqfinpro",#N/A,FALSE,"Tran"}</definedName>
    <definedName name="kkkkkkkk" localSheetId="102" hidden="1">{"Riqfin97",#N/A,FALSE,"Tran";"Riqfinpro",#N/A,FALSE,"Tran"}</definedName>
    <definedName name="kkkkkkkk" localSheetId="21" hidden="1">{"Riqfin97",#N/A,FALSE,"Tran";"Riqfinpro",#N/A,FALSE,"Tran"}</definedName>
    <definedName name="kkkkkkkk" localSheetId="24" hidden="1">{"Riqfin97",#N/A,FALSE,"Tran";"Riqfinpro",#N/A,FALSE,"Tran"}</definedName>
    <definedName name="kkkkkkkk" localSheetId="25" hidden="1">{"Riqfin97",#N/A,FALSE,"Tran";"Riqfinpro",#N/A,FALSE,"Tran"}</definedName>
    <definedName name="kkkkkkkk" localSheetId="96" hidden="1">{"Riqfin97",#N/A,FALSE,"Tran";"Riqfinpro",#N/A,FALSE,"Tran"}</definedName>
    <definedName name="kkkkkkkk" localSheetId="97" hidden="1">{"Riqfin97",#N/A,FALSE,"Tran";"Riqfinpro",#N/A,FALSE,"Tran"}</definedName>
    <definedName name="kkkkkkkk" hidden="1">{"Riqfin97",#N/A,FALSE,"Tran";"Riqfinpro",#N/A,FALSE,"Tran"}</definedName>
    <definedName name="KWD" localSheetId="16">#REF!</definedName>
    <definedName name="KWD" localSheetId="19">#REF!</definedName>
    <definedName name="KWD" localSheetId="20">#REF!</definedName>
    <definedName name="KWD" localSheetId="22">#REF!</definedName>
    <definedName name="KWD" localSheetId="23">#REF!</definedName>
    <definedName name="KWD" localSheetId="34">#REF!</definedName>
    <definedName name="KWD" localSheetId="35">#REF!</definedName>
    <definedName name="KWD" localSheetId="36">#REF!</definedName>
    <definedName name="KWD" localSheetId="37">#REF!</definedName>
    <definedName name="KWD" localSheetId="38">#REF!</definedName>
    <definedName name="KWD" localSheetId="39">#REF!</definedName>
    <definedName name="KWD" localSheetId="59">#REF!</definedName>
    <definedName name="KWD" localSheetId="67">#REF!</definedName>
    <definedName name="KWD" localSheetId="17">#REF!</definedName>
    <definedName name="KWD" localSheetId="87">#REF!</definedName>
    <definedName name="KWD" localSheetId="90">#REF!</definedName>
    <definedName name="KWD" localSheetId="92">#REF!</definedName>
    <definedName name="KWD" localSheetId="93">#REF!</definedName>
    <definedName name="KWD" localSheetId="18">#REF!</definedName>
    <definedName name="KWD" localSheetId="98">#REF!</definedName>
    <definedName name="KWD" localSheetId="99">#REF!</definedName>
    <definedName name="KWD" localSheetId="21">#REF!</definedName>
    <definedName name="KWD" localSheetId="24">#REF!</definedName>
    <definedName name="KWD">#REF!</definedName>
    <definedName name="kykiyu" localSheetId="19" hidden="1">'[104]Fax a enviar'!#REF!</definedName>
    <definedName name="kykiyu" localSheetId="20" hidden="1">'[104]Fax a enviar'!#REF!</definedName>
    <definedName name="kykiyu" localSheetId="22" hidden="1">'[104]Fax a enviar'!#REF!</definedName>
    <definedName name="kykiyu" localSheetId="23" hidden="1">'[104]Fax a enviar'!#REF!</definedName>
    <definedName name="kykiyu" localSheetId="26" hidden="1">#REF!</definedName>
    <definedName name="kykiyu" localSheetId="31" hidden="1">'[104]Fax a enviar'!#REF!</definedName>
    <definedName name="kykiyu" localSheetId="34" hidden="1">#REF!</definedName>
    <definedName name="kykiyu" localSheetId="35" hidden="1">'[104]Fax a enviar'!#REF!</definedName>
    <definedName name="kykiyu" localSheetId="36" hidden="1">'[104]Fax a enviar'!#REF!</definedName>
    <definedName name="kykiyu" localSheetId="37" hidden="1">'[104]Fax a enviar'!#REF!</definedName>
    <definedName name="kykiyu" localSheetId="38" hidden="1">'[104]Fax a enviar'!#REF!</definedName>
    <definedName name="kykiyu" localSheetId="39" hidden="1">#REF!</definedName>
    <definedName name="kykiyu" localSheetId="59" hidden="1">'[104]Fax a enviar'!#REF!</definedName>
    <definedName name="kykiyu" localSheetId="63" hidden="1">#REF!</definedName>
    <definedName name="kykiyu" localSheetId="64" hidden="1">#REF!</definedName>
    <definedName name="kykiyu" localSheetId="66" hidden="1">#REF!</definedName>
    <definedName name="kykiyu" localSheetId="67" hidden="1">'[104]Fax a enviar'!#REF!</definedName>
    <definedName name="kykiyu" localSheetId="87" hidden="1">'[104]Fax a enviar'!#REF!</definedName>
    <definedName name="kykiyu" localSheetId="90" hidden="1">'[104]Fax a enviar'!#REF!</definedName>
    <definedName name="kykiyu" localSheetId="92" hidden="1">'[104]Fax a enviar'!#REF!</definedName>
    <definedName name="kykiyu" localSheetId="93" hidden="1">'[104]Fax a enviar'!#REF!</definedName>
    <definedName name="kykiyu" localSheetId="18" hidden="1">'[104]Fax a enviar'!#REF!</definedName>
    <definedName name="kykiyu" localSheetId="94" hidden="1">#REF!</definedName>
    <definedName name="kykiyu" localSheetId="98" hidden="1">'[104]Fax a enviar'!#REF!</definedName>
    <definedName name="kykiyu" localSheetId="99" hidden="1">'[104]Fax a enviar'!#REF!</definedName>
    <definedName name="kykiyu" localSheetId="21" hidden="1">'[104]Fax a enviar'!#REF!</definedName>
    <definedName name="kykiyu" localSheetId="24" hidden="1">'[104]Fax a enviar'!#REF!</definedName>
    <definedName name="kykiyu" localSheetId="25" hidden="1">#REF!</definedName>
    <definedName name="kykiyu" hidden="1">'[104]Fax a enviar'!#REF!</definedName>
    <definedName name="L" localSheetId="19">[125]DA!#REF!</definedName>
    <definedName name="L" localSheetId="20">[125]DA!#REF!</definedName>
    <definedName name="L" localSheetId="22">[125]DA!#REF!</definedName>
    <definedName name="L" localSheetId="23">[125]DA!#REF!</definedName>
    <definedName name="L" localSheetId="34">#REF!</definedName>
    <definedName name="L" localSheetId="35">[125]DA!#REF!</definedName>
    <definedName name="L" localSheetId="36">[125]DA!#REF!</definedName>
    <definedName name="L" localSheetId="37">[125]DA!#REF!</definedName>
    <definedName name="L" localSheetId="38">[125]DA!#REF!</definedName>
    <definedName name="L" localSheetId="39">#REF!</definedName>
    <definedName name="L" localSheetId="59">[125]DA!#REF!</definedName>
    <definedName name="L" localSheetId="63">#REF!</definedName>
    <definedName name="L" localSheetId="64">#REF!</definedName>
    <definedName name="L" localSheetId="66">#REF!</definedName>
    <definedName name="L" localSheetId="67">[125]DA!#REF!</definedName>
    <definedName name="L" localSheetId="87">[125]DA!#REF!</definedName>
    <definedName name="L" localSheetId="90">[125]DA!#REF!</definedName>
    <definedName name="L" localSheetId="92">[125]DA!#REF!</definedName>
    <definedName name="L" localSheetId="93">[125]DA!#REF!</definedName>
    <definedName name="L" localSheetId="18">[125]DA!#REF!</definedName>
    <definedName name="L" localSheetId="94">#REF!</definedName>
    <definedName name="L" localSheetId="99">[125]DA!#REF!</definedName>
    <definedName name="L" localSheetId="21">[125]DA!#REF!</definedName>
    <definedName name="L" localSheetId="24">[125]DA!#REF!</definedName>
    <definedName name="L">[125]DA!#REF!</definedName>
    <definedName name="L_">#N/A</definedName>
    <definedName name="LastOpenedWorkSheet" localSheetId="16">#REF!</definedName>
    <definedName name="LastOpenedWorkSheet" localSheetId="19">#REF!</definedName>
    <definedName name="LastOpenedWorkSheet" localSheetId="20">#REF!</definedName>
    <definedName name="LastOpenedWorkSheet" localSheetId="22">#REF!</definedName>
    <definedName name="LastOpenedWorkSheet" localSheetId="26">#REF!</definedName>
    <definedName name="LastOpenedWorkSheet" localSheetId="27">#REF!</definedName>
    <definedName name="LastOpenedWorkSheet" localSheetId="103">#REF!</definedName>
    <definedName name="LastOpenedWorkSheet" localSheetId="31">#REF!</definedName>
    <definedName name="LastOpenedWorkSheet" localSheetId="34">#REF!</definedName>
    <definedName name="LastOpenedWorkSheet" localSheetId="35">#REF!</definedName>
    <definedName name="LastOpenedWorkSheet" localSheetId="36">#REF!</definedName>
    <definedName name="LastOpenedWorkSheet" localSheetId="37">#REF!</definedName>
    <definedName name="LastOpenedWorkSheet" localSheetId="38">#REF!</definedName>
    <definedName name="LastOpenedWorkSheet" localSheetId="39">#REF!</definedName>
    <definedName name="LastOpenedWorkSheet" localSheetId="40">#REF!</definedName>
    <definedName name="LastOpenedWorkSheet" localSheetId="41">#REF!</definedName>
    <definedName name="LastOpenedWorkSheet" localSheetId="59">#REF!</definedName>
    <definedName name="LastOpenedWorkSheet" localSheetId="60">#REF!</definedName>
    <definedName name="LastOpenedWorkSheet" localSheetId="63">#REF!</definedName>
    <definedName name="LastOpenedWorkSheet" localSheetId="64">#REF!</definedName>
    <definedName name="LastOpenedWorkSheet" localSheetId="15">#REF!</definedName>
    <definedName name="LastOpenedWorkSheet" localSheetId="67">#REF!</definedName>
    <definedName name="LastOpenedWorkSheet" localSheetId="17">#REF!</definedName>
    <definedName name="LastOpenedWorkSheet" localSheetId="82">#REF!</definedName>
    <definedName name="LastOpenedWorkSheet" localSheetId="83">#REF!</definedName>
    <definedName name="LastOpenedWorkSheet" localSheetId="84">#REF!</definedName>
    <definedName name="LastOpenedWorkSheet" localSheetId="85">#REF!</definedName>
    <definedName name="LastOpenedWorkSheet" localSheetId="86">#REF!</definedName>
    <definedName name="LastOpenedWorkSheet" localSheetId="87">#REF!</definedName>
    <definedName name="LastOpenedWorkSheet" localSheetId="90">#REF!</definedName>
    <definedName name="LastOpenedWorkSheet" localSheetId="92">#REF!</definedName>
    <definedName name="LastOpenedWorkSheet" localSheetId="93">#REF!</definedName>
    <definedName name="LastOpenedWorkSheet" localSheetId="18">#REF!</definedName>
    <definedName name="LastOpenedWorkSheet" localSheetId="98">#REF!</definedName>
    <definedName name="LastOpenedWorkSheet" localSheetId="99">#REF!</definedName>
    <definedName name="LastOpenedWorkSheet" localSheetId="102">#REF!</definedName>
    <definedName name="LastOpenedWorkSheet" localSheetId="21">#REF!</definedName>
    <definedName name="LastOpenedWorkSheet" localSheetId="24">#REF!</definedName>
    <definedName name="LastOpenedWorkSheet" localSheetId="25">#REF!</definedName>
    <definedName name="LastOpenedWorkSheet">#REF!</definedName>
    <definedName name="LastRefreshed" localSheetId="16">#REF!</definedName>
    <definedName name="LastRefreshed" localSheetId="22">#REF!</definedName>
    <definedName name="LastRefreshed" localSheetId="26">#REF!</definedName>
    <definedName name="LastRefreshed" localSheetId="27">#REF!</definedName>
    <definedName name="LastRefreshed" localSheetId="31">#REF!</definedName>
    <definedName name="LastRefreshed" localSheetId="34">#REF!</definedName>
    <definedName name="LastRefreshed" localSheetId="35">#REF!</definedName>
    <definedName name="LastRefreshed" localSheetId="36">#REF!</definedName>
    <definedName name="LastRefreshed" localSheetId="37">#REF!</definedName>
    <definedName name="LastRefreshed" localSheetId="38">#REF!</definedName>
    <definedName name="LastRefreshed" localSheetId="39">#REF!</definedName>
    <definedName name="LastRefreshed" localSheetId="40">#REF!</definedName>
    <definedName name="LastRefreshed" localSheetId="41">#REF!</definedName>
    <definedName name="LastRefreshed" localSheetId="59">#REF!</definedName>
    <definedName name="LastRefreshed" localSheetId="60">#REF!</definedName>
    <definedName name="LastRefreshed" localSheetId="67">#REF!</definedName>
    <definedName name="LastRefreshed" localSheetId="17">#REF!</definedName>
    <definedName name="LastRefreshed" localSheetId="82">#REF!</definedName>
    <definedName name="LastRefreshed" localSheetId="83">#REF!</definedName>
    <definedName name="LastRefreshed" localSheetId="84">#REF!</definedName>
    <definedName name="LastRefreshed" localSheetId="85">#REF!</definedName>
    <definedName name="LastRefreshed" localSheetId="86">#REF!</definedName>
    <definedName name="LastRefreshed" localSheetId="87">#REF!</definedName>
    <definedName name="LastRefreshed" localSheetId="90">#REF!</definedName>
    <definedName name="LastRefreshed" localSheetId="92">#REF!</definedName>
    <definedName name="LastRefreshed" localSheetId="93">#REF!</definedName>
    <definedName name="LastRefreshed" localSheetId="98">#REF!</definedName>
    <definedName name="LastRefreshed" localSheetId="99">#REF!</definedName>
    <definedName name="LastRefreshed" localSheetId="25">#REF!</definedName>
    <definedName name="LastRefreshed">#REF!</definedName>
    <definedName name="LD" localSheetId="16">#REF!</definedName>
    <definedName name="LD" localSheetId="22">#REF!</definedName>
    <definedName name="LD" localSheetId="26">#REF!</definedName>
    <definedName name="LD" localSheetId="27">#REF!</definedName>
    <definedName name="LD" localSheetId="31">#REF!</definedName>
    <definedName name="LD" localSheetId="34">#REF!</definedName>
    <definedName name="LD" localSheetId="35">#REF!</definedName>
    <definedName name="LD" localSheetId="36">#REF!</definedName>
    <definedName name="LD" localSheetId="37">#REF!</definedName>
    <definedName name="LD" localSheetId="38">#REF!</definedName>
    <definedName name="LD" localSheetId="39">#REF!</definedName>
    <definedName name="LD" localSheetId="40">#REF!</definedName>
    <definedName name="LD" localSheetId="41">#REF!</definedName>
    <definedName name="LD" localSheetId="59">#REF!</definedName>
    <definedName name="LD" localSheetId="60">#REF!</definedName>
    <definedName name="LD" localSheetId="67">#REF!</definedName>
    <definedName name="LD" localSheetId="17">#REF!</definedName>
    <definedName name="LD" localSheetId="82">#REF!</definedName>
    <definedName name="LD" localSheetId="83">#REF!</definedName>
    <definedName name="LD" localSheetId="84">#REF!</definedName>
    <definedName name="LD" localSheetId="85">#REF!</definedName>
    <definedName name="LD" localSheetId="86">#REF!</definedName>
    <definedName name="LD" localSheetId="87">#REF!</definedName>
    <definedName name="LD" localSheetId="90">#REF!</definedName>
    <definedName name="LD" localSheetId="92">#REF!</definedName>
    <definedName name="LD" localSheetId="93">#REF!</definedName>
    <definedName name="LD" localSheetId="98">#REF!</definedName>
    <definedName name="LD" localSheetId="99">#REF!</definedName>
    <definedName name="LD" localSheetId="25">#REF!</definedName>
    <definedName name="LD">#REF!</definedName>
    <definedName name="LD1A" localSheetId="16">#REF!</definedName>
    <definedName name="LD1A" localSheetId="22">#REF!</definedName>
    <definedName name="LD1A" localSheetId="27">#REF!</definedName>
    <definedName name="LD1A" localSheetId="34">#REF!</definedName>
    <definedName name="LD1A" localSheetId="35">#REF!</definedName>
    <definedName name="LD1A" localSheetId="36">#REF!</definedName>
    <definedName name="LD1A" localSheetId="37">#REF!</definedName>
    <definedName name="LD1A" localSheetId="38">#REF!</definedName>
    <definedName name="LD1A" localSheetId="39">#REF!</definedName>
    <definedName name="LD1A" localSheetId="40">#REF!</definedName>
    <definedName name="LD1A" localSheetId="41">#REF!</definedName>
    <definedName name="LD1A" localSheetId="17">#REF!</definedName>
    <definedName name="LD1A" localSheetId="82">#REF!</definedName>
    <definedName name="LD1A" localSheetId="90">#REF!</definedName>
    <definedName name="LD1A" localSheetId="92">#REF!</definedName>
    <definedName name="LD1A" localSheetId="93">#REF!</definedName>
    <definedName name="LD1A" localSheetId="99">#REF!</definedName>
    <definedName name="LD1A" localSheetId="25">#REF!</definedName>
    <definedName name="LD1A">#REF!</definedName>
    <definedName name="LE" localSheetId="16">#REF!</definedName>
    <definedName name="LE" localSheetId="22">#REF!</definedName>
    <definedName name="LE" localSheetId="27">#REF!</definedName>
    <definedName name="LE" localSheetId="34">#REF!</definedName>
    <definedName name="LE" localSheetId="35">#REF!</definedName>
    <definedName name="LE" localSheetId="36">#REF!</definedName>
    <definedName name="LE" localSheetId="37">#REF!</definedName>
    <definedName name="LE" localSheetId="38">#REF!</definedName>
    <definedName name="LE" localSheetId="39">#REF!</definedName>
    <definedName name="LE" localSheetId="40">#REF!</definedName>
    <definedName name="LE" localSheetId="41">#REF!</definedName>
    <definedName name="LE" localSheetId="17">#REF!</definedName>
    <definedName name="LE" localSheetId="82">#REF!</definedName>
    <definedName name="LE" localSheetId="90">#REF!</definedName>
    <definedName name="LE" localSheetId="92">#REF!</definedName>
    <definedName name="LE" localSheetId="93">#REF!</definedName>
    <definedName name="LE" localSheetId="99">#REF!</definedName>
    <definedName name="LE" localSheetId="25">#REF!</definedName>
    <definedName name="LE">#REF!</definedName>
    <definedName name="LE1A" localSheetId="16">#REF!</definedName>
    <definedName name="LE1A" localSheetId="22">#REF!</definedName>
    <definedName name="LE1A" localSheetId="27">#REF!</definedName>
    <definedName name="LE1A" localSheetId="34">#REF!</definedName>
    <definedName name="LE1A" localSheetId="35">#REF!</definedName>
    <definedName name="LE1A" localSheetId="36">#REF!</definedName>
    <definedName name="LE1A" localSheetId="37">#REF!</definedName>
    <definedName name="LE1A" localSheetId="38">#REF!</definedName>
    <definedName name="LE1A" localSheetId="39">#REF!</definedName>
    <definedName name="LE1A" localSheetId="40">#REF!</definedName>
    <definedName name="LE1A" localSheetId="41">#REF!</definedName>
    <definedName name="LE1A" localSheetId="17">#REF!</definedName>
    <definedName name="LE1A" localSheetId="82">#REF!</definedName>
    <definedName name="LE1A" localSheetId="90">#REF!</definedName>
    <definedName name="LE1A" localSheetId="92">#REF!</definedName>
    <definedName name="LE1A" localSheetId="93">#REF!</definedName>
    <definedName name="LE1A" localSheetId="99">#REF!</definedName>
    <definedName name="LE1A" localSheetId="25">#REF!</definedName>
    <definedName name="LE1A">#REF!</definedName>
    <definedName name="LEAP" localSheetId="16">#REF!</definedName>
    <definedName name="LEAP" localSheetId="22">#REF!</definedName>
    <definedName name="LEAP" localSheetId="27">#REF!</definedName>
    <definedName name="LEAP" localSheetId="34">#REF!</definedName>
    <definedName name="LEAP" localSheetId="35">#REF!</definedName>
    <definedName name="LEAP" localSheetId="36">#REF!</definedName>
    <definedName name="LEAP" localSheetId="37">#REF!</definedName>
    <definedName name="LEAP" localSheetId="38">#REF!</definedName>
    <definedName name="LEAP" localSheetId="39">#REF!</definedName>
    <definedName name="LEAP" localSheetId="40">#REF!</definedName>
    <definedName name="LEAP" localSheetId="41">#REF!</definedName>
    <definedName name="LEAP" localSheetId="17">#REF!</definedName>
    <definedName name="LEAP" localSheetId="82">#REF!</definedName>
    <definedName name="LEAP" localSheetId="90">#REF!</definedName>
    <definedName name="LEAP" localSheetId="92">#REF!</definedName>
    <definedName name="LEAP" localSheetId="93">#REF!</definedName>
    <definedName name="LEAP" localSheetId="99">#REF!</definedName>
    <definedName name="LEAP" localSheetId="25">#REF!</definedName>
    <definedName name="LEAP">#REF!</definedName>
    <definedName name="LEGC" localSheetId="16">#REF!</definedName>
    <definedName name="LEGC" localSheetId="34">#REF!</definedName>
    <definedName name="LEGC" localSheetId="35">#REF!</definedName>
    <definedName name="LEGC" localSheetId="36">#REF!</definedName>
    <definedName name="LEGC" localSheetId="37">#REF!</definedName>
    <definedName name="LEGC" localSheetId="38">#REF!</definedName>
    <definedName name="LEGC" localSheetId="39">#REF!</definedName>
    <definedName name="LEGC" localSheetId="17">#REF!</definedName>
    <definedName name="LEGC" localSheetId="90">#REF!</definedName>
    <definedName name="LEGC" localSheetId="92">#REF!</definedName>
    <definedName name="LEGC" localSheetId="93">#REF!</definedName>
    <definedName name="LEGC">#REF!</definedName>
    <definedName name="LG" localSheetId="16">#REF!</definedName>
    <definedName name="LG" localSheetId="34">#REF!</definedName>
    <definedName name="LG" localSheetId="35">#REF!</definedName>
    <definedName name="LG" localSheetId="36">#REF!</definedName>
    <definedName name="LG" localSheetId="37">#REF!</definedName>
    <definedName name="LG" localSheetId="38">#REF!</definedName>
    <definedName name="LG" localSheetId="39">#REF!</definedName>
    <definedName name="LG" localSheetId="17">#REF!</definedName>
    <definedName name="LG" localSheetId="90">#REF!</definedName>
    <definedName name="LG" localSheetId="92">#REF!</definedName>
    <definedName name="LG" localSheetId="93">#REF!</definedName>
    <definedName name="LG">#REF!</definedName>
    <definedName name="LGperc" localSheetId="16">#REF!</definedName>
    <definedName name="LGperc" localSheetId="34">#REF!</definedName>
    <definedName name="LGperc" localSheetId="35">#REF!</definedName>
    <definedName name="LGperc" localSheetId="36">#REF!</definedName>
    <definedName name="LGperc" localSheetId="37">#REF!</definedName>
    <definedName name="LGperc" localSheetId="38">#REF!</definedName>
    <definedName name="LGperc" localSheetId="39">#REF!</definedName>
    <definedName name="LGperc" localSheetId="17">#REF!</definedName>
    <definedName name="LGperc" localSheetId="90">#REF!</definedName>
    <definedName name="LGperc" localSheetId="92">#REF!</definedName>
    <definedName name="LGperc" localSheetId="93">#REF!</definedName>
    <definedName name="LGperc">#REF!</definedName>
    <definedName name="LGTNONO1" localSheetId="26">#REF!</definedName>
    <definedName name="LGTNONO1" localSheetId="31">[77]nonopec!#REF!</definedName>
    <definedName name="LGTNONO1" localSheetId="34">#REF!</definedName>
    <definedName name="LGTNONO1" localSheetId="35">#REF!</definedName>
    <definedName name="LGTNONO1" localSheetId="36">#REF!</definedName>
    <definedName name="LGTNONO1" localSheetId="37">[77]nonopec!#REF!</definedName>
    <definedName name="LGTNONO1" localSheetId="38">[77]nonopec!#REF!</definedName>
    <definedName name="LGTNONO1" localSheetId="39">#REF!</definedName>
    <definedName name="LGTNONO1" localSheetId="59">[77]nonopec!#REF!</definedName>
    <definedName name="LGTNONO1" localSheetId="60">[77]nonopec!#REF!</definedName>
    <definedName name="LGTNONO1" localSheetId="63">#REF!</definedName>
    <definedName name="LGTNONO1" localSheetId="64">#REF!</definedName>
    <definedName name="LGTNONO1" localSheetId="66">#REF!</definedName>
    <definedName name="LGTNONO1" localSheetId="67">#REF!</definedName>
    <definedName name="LGTNONO1" localSheetId="82">[77]nonopec!#REF!</definedName>
    <definedName name="LGTNONO1" localSheetId="87">[77]nonopec!#REF!</definedName>
    <definedName name="LGTNONO1" localSheetId="90">#REF!</definedName>
    <definedName name="LGTNONO1" localSheetId="94">#REF!</definedName>
    <definedName name="LGTNONO1" localSheetId="25">#REF!</definedName>
    <definedName name="LGTNONO1">[77]nonopec!#REF!</definedName>
    <definedName name="LGTNONO2" localSheetId="26">#REF!</definedName>
    <definedName name="LGTNONO2" localSheetId="31">[77]nonopec!#REF!</definedName>
    <definedName name="LGTNONO2" localSheetId="34">#REF!</definedName>
    <definedName name="LGTNONO2" localSheetId="35">#REF!</definedName>
    <definedName name="LGTNONO2" localSheetId="36">#REF!</definedName>
    <definedName name="LGTNONO2" localSheetId="37">[77]nonopec!#REF!</definedName>
    <definedName name="LGTNONO2" localSheetId="38">[77]nonopec!#REF!</definedName>
    <definedName name="LGTNONO2" localSheetId="39">#REF!</definedName>
    <definedName name="LGTNONO2" localSheetId="59">[77]nonopec!#REF!</definedName>
    <definedName name="LGTNONO2" localSheetId="60">[77]nonopec!#REF!</definedName>
    <definedName name="LGTNONO2" localSheetId="63">#REF!</definedName>
    <definedName name="LGTNONO2" localSheetId="64">#REF!</definedName>
    <definedName name="LGTNONO2" localSheetId="66">#REF!</definedName>
    <definedName name="LGTNONO2" localSheetId="67">#REF!</definedName>
    <definedName name="LGTNONO2" localSheetId="82">[77]nonopec!#REF!</definedName>
    <definedName name="LGTNONO2" localSheetId="87">[77]nonopec!#REF!</definedName>
    <definedName name="LGTNONO2" localSheetId="90">#REF!</definedName>
    <definedName name="LGTNONO2" localSheetId="94">#REF!</definedName>
    <definedName name="LGTNONO2" localSheetId="25">#REF!</definedName>
    <definedName name="LGTNONO2">[77]nonopec!#REF!</definedName>
    <definedName name="LGTNONOPEC" localSheetId="26">#REF!</definedName>
    <definedName name="LGTNONOPEC" localSheetId="103">[77]nonopec!#REF!</definedName>
    <definedName name="LGTNONOPEC" localSheetId="34">#REF!</definedName>
    <definedName name="LGTNONOPEC" localSheetId="35">#REF!</definedName>
    <definedName name="LGTNONOPEC" localSheetId="36">#REF!</definedName>
    <definedName name="LGTNONOPEC" localSheetId="37">[77]nonopec!#REF!</definedName>
    <definedName name="LGTNONOPEC" localSheetId="38">[77]nonopec!#REF!</definedName>
    <definedName name="LGTNONOPEC" localSheetId="39">#REF!</definedName>
    <definedName name="LGTNONOPEC" localSheetId="59">[77]nonopec!#REF!</definedName>
    <definedName name="LGTNONOPEC" localSheetId="60">[77]nonopec!#REF!</definedName>
    <definedName name="LGTNONOPEC" localSheetId="63">[77]nonopec!#REF!</definedName>
    <definedName name="LGTNONOPEC" localSheetId="64">#REF!</definedName>
    <definedName name="LGTNONOPEC" localSheetId="66">#REF!</definedName>
    <definedName name="LGTNONOPEC" localSheetId="67">[77]nonopec!#REF!</definedName>
    <definedName name="LGTNONOPEC" localSheetId="82">[77]nonopec!#REF!</definedName>
    <definedName name="LGTNONOPEC" localSheetId="87">[77]nonopec!#REF!</definedName>
    <definedName name="LGTNONOPEC" localSheetId="90">#REF!</definedName>
    <definedName name="LGTNONOPEC" localSheetId="94">#REF!</definedName>
    <definedName name="LGTNONOPEC" localSheetId="99">[77]nonopec!#REF!</definedName>
    <definedName name="LGTNONOPEC" localSheetId="25">#REF!</definedName>
    <definedName name="LGTNONOPEC">[77]nonopec!#REF!</definedName>
    <definedName name="LGTNSUMM" localSheetId="26">#REF!</definedName>
    <definedName name="LGTNSUMM" localSheetId="103">[77]nonopec!#REF!</definedName>
    <definedName name="LGTNSUMM" localSheetId="34">#REF!</definedName>
    <definedName name="LGTNSUMM" localSheetId="35">#REF!</definedName>
    <definedName name="LGTNSUMM" localSheetId="36">#REF!</definedName>
    <definedName name="LGTNSUMM" localSheetId="37">[77]nonopec!#REF!</definedName>
    <definedName name="LGTNSUMM" localSheetId="38">[77]nonopec!#REF!</definedName>
    <definedName name="LGTNSUMM" localSheetId="39">#REF!</definedName>
    <definedName name="LGTNSUMM" localSheetId="59">[77]nonopec!#REF!</definedName>
    <definedName name="LGTNSUMM" localSheetId="60">[77]nonopec!#REF!</definedName>
    <definedName name="LGTNSUMM" localSheetId="63">[77]nonopec!#REF!</definedName>
    <definedName name="LGTNSUMM" localSheetId="64">#REF!</definedName>
    <definedName name="LGTNSUMM" localSheetId="66">#REF!</definedName>
    <definedName name="LGTNSUMM" localSheetId="67">[77]nonopec!#REF!</definedName>
    <definedName name="LGTNSUMM" localSheetId="82">[77]nonopec!#REF!</definedName>
    <definedName name="LGTNSUMM" localSheetId="87">[77]nonopec!#REF!</definedName>
    <definedName name="LGTNSUMM" localSheetId="90">#REF!</definedName>
    <definedName name="LGTNSUMM" localSheetId="94">#REF!</definedName>
    <definedName name="LGTNSUMM" localSheetId="99">[77]nonopec!#REF!</definedName>
    <definedName name="LGTNSUMM" localSheetId="25">#REF!</definedName>
    <definedName name="LGTNSUMM">[77]nonopec!#REF!</definedName>
    <definedName name="LGTOECD" localSheetId="26">#REF!</definedName>
    <definedName name="LGTOECD" localSheetId="103">[77]nonopec!#REF!</definedName>
    <definedName name="LGTOECD" localSheetId="34">#REF!</definedName>
    <definedName name="LGTOECD" localSheetId="35">#REF!</definedName>
    <definedName name="LGTOECD" localSheetId="36">#REF!</definedName>
    <definedName name="LGTOECD" localSheetId="37">[77]nonopec!#REF!</definedName>
    <definedName name="LGTOECD" localSheetId="38">[77]nonopec!#REF!</definedName>
    <definedName name="LGTOECD" localSheetId="39">#REF!</definedName>
    <definedName name="LGTOECD" localSheetId="59">[77]nonopec!#REF!</definedName>
    <definedName name="LGTOECD" localSheetId="60">[77]nonopec!#REF!</definedName>
    <definedName name="LGTOECD" localSheetId="63">[77]nonopec!#REF!</definedName>
    <definedName name="LGTOECD" localSheetId="64">#REF!</definedName>
    <definedName name="LGTOECD" localSheetId="66">#REF!</definedName>
    <definedName name="LGTOECD" localSheetId="67">[77]nonopec!#REF!</definedName>
    <definedName name="LGTOECD" localSheetId="90">#REF!</definedName>
    <definedName name="LGTOECD" localSheetId="94">#REF!</definedName>
    <definedName name="LGTOECD" localSheetId="99">[77]nonopec!#REF!</definedName>
    <definedName name="LGTOECD" localSheetId="25">#REF!</definedName>
    <definedName name="LGTOECD">[77]nonopec!#REF!</definedName>
    <definedName name="LGTOPEC" localSheetId="26">#REF!</definedName>
    <definedName name="LGTOPEC" localSheetId="103">[77]nonopec!#REF!</definedName>
    <definedName name="LGTOPEC" localSheetId="34">#REF!</definedName>
    <definedName name="LGTOPEC" localSheetId="35">#REF!</definedName>
    <definedName name="LGTOPEC" localSheetId="36">#REF!</definedName>
    <definedName name="LGTOPEC" localSheetId="37">[77]nonopec!#REF!</definedName>
    <definedName name="LGTOPEC" localSheetId="38">[77]nonopec!#REF!</definedName>
    <definedName name="LGTOPEC" localSheetId="39">#REF!</definedName>
    <definedName name="LGTOPEC" localSheetId="59">[77]nonopec!#REF!</definedName>
    <definedName name="LGTOPEC" localSheetId="60">[77]nonopec!#REF!</definedName>
    <definedName name="LGTOPEC" localSheetId="63">[77]nonopec!#REF!</definedName>
    <definedName name="LGTOPEC" localSheetId="64">#REF!</definedName>
    <definedName name="LGTOPEC" localSheetId="66">#REF!</definedName>
    <definedName name="LGTOPEC" localSheetId="67">[77]nonopec!#REF!</definedName>
    <definedName name="LGTOPEC" localSheetId="90">#REF!</definedName>
    <definedName name="LGTOPEC" localSheetId="94">#REF!</definedName>
    <definedName name="LGTOPEC" localSheetId="99">[77]nonopec!#REF!</definedName>
    <definedName name="LGTOPEC" localSheetId="25">#REF!</definedName>
    <definedName name="LGTOPEC">[77]nonopec!#REF!</definedName>
    <definedName name="LGTPCNT" localSheetId="26">#REF!</definedName>
    <definedName name="LGTPCNT" localSheetId="103">[77]nonopec!#REF!</definedName>
    <definedName name="LGTPCNT" localSheetId="34">#REF!</definedName>
    <definedName name="LGTPCNT" localSheetId="35">#REF!</definedName>
    <definedName name="LGTPCNT" localSheetId="36">#REF!</definedName>
    <definedName name="LGTPCNT" localSheetId="37">[77]nonopec!#REF!</definedName>
    <definedName name="LGTPCNT" localSheetId="38">[77]nonopec!#REF!</definedName>
    <definedName name="LGTPCNT" localSheetId="39">#REF!</definedName>
    <definedName name="LGTPCNT" localSheetId="59">[77]nonopec!#REF!</definedName>
    <definedName name="LGTPCNT" localSheetId="60">[77]nonopec!#REF!</definedName>
    <definedName name="LGTPCNT" localSheetId="63">[77]nonopec!#REF!</definedName>
    <definedName name="LGTPCNT" localSheetId="64">#REF!</definedName>
    <definedName name="LGTPCNT" localSheetId="66">#REF!</definedName>
    <definedName name="LGTPCNT" localSheetId="67">[77]nonopec!#REF!</definedName>
    <definedName name="LGTPCNT" localSheetId="90">#REF!</definedName>
    <definedName name="LGTPCNT" localSheetId="94">#REF!</definedName>
    <definedName name="LGTPCNT" localSheetId="99">[77]nonopec!#REF!</definedName>
    <definedName name="LGTPCNT" localSheetId="25">#REF!</definedName>
    <definedName name="LGTPCNT">[77]nonopec!#REF!</definedName>
    <definedName name="LIBOR3" localSheetId="34">#REF!</definedName>
    <definedName name="LIBOR3" localSheetId="35">#REF!</definedName>
    <definedName name="LIBOR3" localSheetId="36">#REF!</definedName>
    <definedName name="LIBOR3" localSheetId="37">[96]SUPUESTOS!$A$12:$IV$12</definedName>
    <definedName name="LIBOR3" localSheetId="38">[96]SUPUESTOS!$A$12:$IV$12</definedName>
    <definedName name="LIBOR3" localSheetId="39">#REF!</definedName>
    <definedName name="LIBOR3" localSheetId="59">[96]SUPUESTOS!$A$12:$IV$12</definedName>
    <definedName name="LIBOR3" localSheetId="63">#REF!</definedName>
    <definedName name="LIBOR3" localSheetId="64">#REF!</definedName>
    <definedName name="LIBOR3" localSheetId="66">#REF!</definedName>
    <definedName name="LIBOR3" localSheetId="67">#REF!</definedName>
    <definedName name="LIBOR3" localSheetId="90">#REF!</definedName>
    <definedName name="LIBOR3" localSheetId="94">#REF!</definedName>
    <definedName name="LIBOR3">[96]SUPUESTOS!$A$12:$IV$12</definedName>
    <definedName name="LIBOR6" localSheetId="34">#REF!</definedName>
    <definedName name="LIBOR6" localSheetId="35">#REF!</definedName>
    <definedName name="LIBOR6" localSheetId="36">#REF!</definedName>
    <definedName name="LIBOR6" localSheetId="37">[96]SUPUESTOS!A$11</definedName>
    <definedName name="LIBOR6" localSheetId="38">[96]SUPUESTOS!A$11</definedName>
    <definedName name="LIBOR6" localSheetId="39">#REF!</definedName>
    <definedName name="LIBOR6" localSheetId="59">[96]SUPUESTOS!A$11</definedName>
    <definedName name="LIBOR6" localSheetId="63">#REF!</definedName>
    <definedName name="LIBOR6" localSheetId="64">#REF!</definedName>
    <definedName name="LIBOR6" localSheetId="66">#REF!</definedName>
    <definedName name="LIBOR6" localSheetId="67">#REF!</definedName>
    <definedName name="LIBOR6" localSheetId="90">#REF!</definedName>
    <definedName name="LIBOR6" localSheetId="94">#REF!</definedName>
    <definedName name="LIBOR6">[96]SUPUESTOS!A$11</definedName>
    <definedName name="LIBRAE" localSheetId="16">#REF!</definedName>
    <definedName name="LIBRAE" localSheetId="19">#REF!</definedName>
    <definedName name="LIBRAE" localSheetId="20">#REF!</definedName>
    <definedName name="LIBRAE" localSheetId="22">#REF!</definedName>
    <definedName name="LIBRAE" localSheetId="23">#REF!</definedName>
    <definedName name="LIBRAE" localSheetId="31">#REF!</definedName>
    <definedName name="LIBRAE" localSheetId="34">#REF!</definedName>
    <definedName name="LIBRAE" localSheetId="35">#REF!</definedName>
    <definedName name="LIBRAE" localSheetId="36">#REF!</definedName>
    <definedName name="LIBRAE" localSheetId="37">#REF!</definedName>
    <definedName name="LIBRAE" localSheetId="38">#REF!</definedName>
    <definedName name="LIBRAE" localSheetId="39">#REF!</definedName>
    <definedName name="LIBRAE" localSheetId="59">#REF!</definedName>
    <definedName name="LIBRAE" localSheetId="67">#REF!</definedName>
    <definedName name="LIBRAE" localSheetId="17">#REF!</definedName>
    <definedName name="LIBRAE" localSheetId="87">#REF!</definedName>
    <definedName name="LIBRAE" localSheetId="90">#REF!</definedName>
    <definedName name="LIBRAE" localSheetId="92">#REF!</definedName>
    <definedName name="LIBRAE" localSheetId="93">#REF!</definedName>
    <definedName name="LIBRAE" localSheetId="18">#REF!</definedName>
    <definedName name="LIBRAE" localSheetId="98">#REF!</definedName>
    <definedName name="LIBRAE" localSheetId="99">#REF!</definedName>
    <definedName name="LIBRAE" localSheetId="21">#REF!</definedName>
    <definedName name="LIBRAE" localSheetId="24">#REF!</definedName>
    <definedName name="LIBRAE">#REF!</definedName>
    <definedName name="LINES" localSheetId="16">#REF!</definedName>
    <definedName name="LINES" localSheetId="19">#REF!</definedName>
    <definedName name="LINES" localSheetId="20">#REF!</definedName>
    <definedName name="LINES" localSheetId="22">#REF!</definedName>
    <definedName name="LINES" localSheetId="26">#REF!</definedName>
    <definedName name="LINES" localSheetId="103">#REF!</definedName>
    <definedName name="LINES" localSheetId="31">#REF!</definedName>
    <definedName name="LINES" localSheetId="34">#REF!</definedName>
    <definedName name="LINES" localSheetId="35">#REF!</definedName>
    <definedName name="LINES" localSheetId="36">#REF!</definedName>
    <definedName name="LINES" localSheetId="37">#REF!</definedName>
    <definedName name="LINES" localSheetId="38">#REF!</definedName>
    <definedName name="LINES" localSheetId="39">#REF!</definedName>
    <definedName name="LINES" localSheetId="49">#REF!</definedName>
    <definedName name="LINES" localSheetId="53">#REF!</definedName>
    <definedName name="LINES" localSheetId="55">#REF!</definedName>
    <definedName name="LINES" localSheetId="59">#REF!</definedName>
    <definedName name="LINES" localSheetId="60">#REF!</definedName>
    <definedName name="LINES" localSheetId="63">#REF!</definedName>
    <definedName name="LINES" localSheetId="64">#REF!</definedName>
    <definedName name="LINES" localSheetId="15">#REF!</definedName>
    <definedName name="LINES" localSheetId="67">#REF!</definedName>
    <definedName name="LINES" localSheetId="17">#REF!</definedName>
    <definedName name="LINES" localSheetId="82">#REF!</definedName>
    <definedName name="LINES" localSheetId="83">#REF!</definedName>
    <definedName name="LINES" localSheetId="84">#REF!</definedName>
    <definedName name="LINES" localSheetId="85">#REF!</definedName>
    <definedName name="LINES" localSheetId="86">#REF!</definedName>
    <definedName name="LINES" localSheetId="90">#REF!</definedName>
    <definedName name="LINES" localSheetId="92">#REF!</definedName>
    <definedName name="LINES" localSheetId="93">#REF!</definedName>
    <definedName name="LINES" localSheetId="18">#REF!</definedName>
    <definedName name="LINES" localSheetId="98">#REF!</definedName>
    <definedName name="LINES" localSheetId="99">#REF!</definedName>
    <definedName name="LINES" localSheetId="102">#REF!</definedName>
    <definedName name="LINES" localSheetId="21">#REF!</definedName>
    <definedName name="LINES" localSheetId="24">#REF!</definedName>
    <definedName name="LINES" localSheetId="25">#REF!</definedName>
    <definedName name="LINES">#REF!</definedName>
    <definedName name="liqc" localSheetId="31">[27]Programa!#REF!</definedName>
    <definedName name="liqc" localSheetId="34">#REF!</definedName>
    <definedName name="liqc" localSheetId="35">[27]Programa!#REF!</definedName>
    <definedName name="liqc" localSheetId="36">[27]Programa!#REF!</definedName>
    <definedName name="liqc" localSheetId="37">[27]Programa!#REF!</definedName>
    <definedName name="liqc" localSheetId="38">[27]Programa!#REF!</definedName>
    <definedName name="liqc" localSheetId="39">#REF!</definedName>
    <definedName name="liqc" localSheetId="59">[27]Programa!#REF!</definedName>
    <definedName name="liqc" localSheetId="63">#REF!</definedName>
    <definedName name="liqc" localSheetId="64">#REF!</definedName>
    <definedName name="liqc" localSheetId="66">#REF!</definedName>
    <definedName name="liqc" localSheetId="67">[27]Programa!#REF!</definedName>
    <definedName name="liqc" localSheetId="87">[27]Programa!#REF!</definedName>
    <definedName name="liqc" localSheetId="90">[27]Programa!#REF!</definedName>
    <definedName name="liqc" localSheetId="92">[27]Programa!#REF!</definedName>
    <definedName name="liqc" localSheetId="93">[27]Programa!#REF!</definedName>
    <definedName name="liqc" localSheetId="94">#REF!</definedName>
    <definedName name="liqc" localSheetId="98">[27]Programa!#REF!</definedName>
    <definedName name="liqc" localSheetId="99">[27]Programa!#REF!</definedName>
    <definedName name="liqc">[27]Programa!#REF!</definedName>
    <definedName name="liqd" localSheetId="31">[27]Programa!#REF!</definedName>
    <definedName name="liqd" localSheetId="34">#REF!</definedName>
    <definedName name="liqd" localSheetId="35">[27]Programa!#REF!</definedName>
    <definedName name="liqd" localSheetId="36">[27]Programa!#REF!</definedName>
    <definedName name="liqd" localSheetId="37">[27]Programa!#REF!</definedName>
    <definedName name="liqd" localSheetId="38">[27]Programa!#REF!</definedName>
    <definedName name="liqd" localSheetId="39">#REF!</definedName>
    <definedName name="liqd" localSheetId="59">[27]Programa!#REF!</definedName>
    <definedName name="liqd" localSheetId="63">#REF!</definedName>
    <definedName name="liqd" localSheetId="64">#REF!</definedName>
    <definedName name="liqd" localSheetId="66">#REF!</definedName>
    <definedName name="liqd" localSheetId="67">[27]Programa!#REF!</definedName>
    <definedName name="liqd" localSheetId="87">[27]Programa!#REF!</definedName>
    <definedName name="liqd" localSheetId="90">[27]Programa!#REF!</definedName>
    <definedName name="liqd" localSheetId="92">[27]Programa!#REF!</definedName>
    <definedName name="liqd" localSheetId="93">[27]Programa!#REF!</definedName>
    <definedName name="liqd" localSheetId="94">#REF!</definedName>
    <definedName name="liqd" localSheetId="98">[27]Programa!#REF!</definedName>
    <definedName name="liqd" localSheetId="99">[27]Programa!#REF!</definedName>
    <definedName name="liqd">[27]Programa!#REF!</definedName>
    <definedName name="Liquidez" localSheetId="34">#REF!</definedName>
    <definedName name="Liquidez" localSheetId="35">#REF!</definedName>
    <definedName name="Liquidez" localSheetId="36">#REF!</definedName>
    <definedName name="Liquidez" localSheetId="37">'[59]Ranking Bancario'!$BV$5:$BZ$54</definedName>
    <definedName name="Liquidez" localSheetId="38">'[59]Ranking Bancario'!$BV$5:$BZ$54</definedName>
    <definedName name="Liquidez" localSheetId="39">#REF!</definedName>
    <definedName name="Liquidez" localSheetId="59">'[59]Ranking Bancario'!$BV$5:$BZ$54</definedName>
    <definedName name="Liquidez" localSheetId="63">#REF!</definedName>
    <definedName name="Liquidez" localSheetId="64">#REF!</definedName>
    <definedName name="Liquidez" localSheetId="66">#REF!</definedName>
    <definedName name="Liquidez" localSheetId="67">#REF!</definedName>
    <definedName name="Liquidez" localSheetId="90">#REF!</definedName>
    <definedName name="Liquidez" localSheetId="94">#REF!</definedName>
    <definedName name="Liquidez">'[59]Ranking Bancario'!$BV$5:$BZ$54</definedName>
    <definedName name="LIT" localSheetId="16">#REF!</definedName>
    <definedName name="LIT" localSheetId="19">#REF!</definedName>
    <definedName name="LIT" localSheetId="20">#REF!</definedName>
    <definedName name="LIT" localSheetId="22">#REF!</definedName>
    <definedName name="LIT" localSheetId="23">#REF!</definedName>
    <definedName name="LIT" localSheetId="26">#REF!</definedName>
    <definedName name="LIT" localSheetId="27">#REF!</definedName>
    <definedName name="LIT" localSheetId="31">#REF!</definedName>
    <definedName name="LIT" localSheetId="34">#REF!</definedName>
    <definedName name="LIT" localSheetId="35">#REF!</definedName>
    <definedName name="LIT" localSheetId="36">#REF!</definedName>
    <definedName name="LIT" localSheetId="37">#REF!</definedName>
    <definedName name="LIT" localSheetId="38">#REF!</definedName>
    <definedName name="LIT" localSheetId="39">#REF!</definedName>
    <definedName name="LIT" localSheetId="40">#REF!</definedName>
    <definedName name="LIT" localSheetId="41">#REF!</definedName>
    <definedName name="LIT" localSheetId="59">#REF!</definedName>
    <definedName name="LIT" localSheetId="60">#REF!</definedName>
    <definedName name="LIT" localSheetId="67">#REF!</definedName>
    <definedName name="LIT" localSheetId="17">#REF!</definedName>
    <definedName name="LIT" localSheetId="82">#REF!</definedName>
    <definedName name="LIT" localSheetId="83">#REF!</definedName>
    <definedName name="LIT" localSheetId="84">#REF!</definedName>
    <definedName name="LIT" localSheetId="85">#REF!</definedName>
    <definedName name="LIT" localSheetId="86">#REF!</definedName>
    <definedName name="LIT" localSheetId="87">#REF!</definedName>
    <definedName name="LIT" localSheetId="90">#REF!</definedName>
    <definedName name="LIT" localSheetId="92">#REF!</definedName>
    <definedName name="LIT" localSheetId="93">#REF!</definedName>
    <definedName name="LIT" localSheetId="18">#REF!</definedName>
    <definedName name="LIT" localSheetId="98">#REF!</definedName>
    <definedName name="LIT" localSheetId="99">#REF!</definedName>
    <definedName name="LIT" localSheetId="21">#REF!</definedName>
    <definedName name="LIT" localSheetId="24">#REF!</definedName>
    <definedName name="LIT" localSheetId="25">#REF!</definedName>
    <definedName name="LIT">#REF!</definedName>
    <definedName name="lita">#N/A</definedName>
    <definedName name="LITEURO" localSheetId="16">#REF!</definedName>
    <definedName name="LITEURO" localSheetId="19">#REF!</definedName>
    <definedName name="LITEURO" localSheetId="20">#REF!</definedName>
    <definedName name="LITEURO" localSheetId="22">#REF!</definedName>
    <definedName name="LITEURO" localSheetId="23">#REF!</definedName>
    <definedName name="LITEURO" localSheetId="26">#REF!</definedName>
    <definedName name="LITEURO" localSheetId="27">#REF!</definedName>
    <definedName name="LITEURO" localSheetId="31">#REF!</definedName>
    <definedName name="LITEURO" localSheetId="34">#REF!</definedName>
    <definedName name="LITEURO" localSheetId="35">#REF!</definedName>
    <definedName name="LITEURO" localSheetId="36">#REF!</definedName>
    <definedName name="LITEURO" localSheetId="37">#REF!</definedName>
    <definedName name="LITEURO" localSheetId="38">#REF!</definedName>
    <definedName name="LITEURO" localSheetId="39">#REF!</definedName>
    <definedName name="LITEURO" localSheetId="40">#REF!</definedName>
    <definedName name="LITEURO" localSheetId="41">#REF!</definedName>
    <definedName name="LITEURO" localSheetId="59">#REF!</definedName>
    <definedName name="LITEURO" localSheetId="60">#REF!</definedName>
    <definedName name="LITEURO" localSheetId="67">#REF!</definedName>
    <definedName name="LITEURO" localSheetId="17">#REF!</definedName>
    <definedName name="LITEURO" localSheetId="82">#REF!</definedName>
    <definedName name="LITEURO" localSheetId="83">#REF!</definedName>
    <definedName name="LITEURO" localSheetId="84">#REF!</definedName>
    <definedName name="LITEURO" localSheetId="85">#REF!</definedName>
    <definedName name="LITEURO" localSheetId="86">#REF!</definedName>
    <definedName name="LITEURO" localSheetId="87">#REF!</definedName>
    <definedName name="LITEURO" localSheetId="90">#REF!</definedName>
    <definedName name="LITEURO" localSheetId="92">#REF!</definedName>
    <definedName name="LITEURO" localSheetId="93">#REF!</definedName>
    <definedName name="LITEURO" localSheetId="18">#REF!</definedName>
    <definedName name="LITEURO" localSheetId="98">#REF!</definedName>
    <definedName name="LITEURO" localSheetId="99">#REF!</definedName>
    <definedName name="LITEURO" localSheetId="21">#REF!</definedName>
    <definedName name="LITEURO" localSheetId="24">#REF!</definedName>
    <definedName name="LITEURO" localSheetId="25">#REF!</definedName>
    <definedName name="LITEURO">#REF!</definedName>
    <definedName name="ll" localSheetId="16" hidden="1">{"Tab1",#N/A,FALSE,"P";"Tab2",#N/A,FALSE,"P"}</definedName>
    <definedName name="ll" localSheetId="19" hidden="1">{"Tab1",#N/A,FALSE,"P";"Tab2",#N/A,FALSE,"P"}</definedName>
    <definedName name="ll" localSheetId="20" hidden="1">{"Tab1",#N/A,FALSE,"P";"Tab2",#N/A,FALSE,"P"}</definedName>
    <definedName name="ll" localSheetId="22" hidden="1">{"Tab1",#N/A,FALSE,"P";"Tab2",#N/A,FALSE,"P"}</definedName>
    <definedName name="ll" localSheetId="23" hidden="1">{"Tab1",#N/A,FALSE,"P";"Tab2",#N/A,FALSE,"P"}</definedName>
    <definedName name="ll" localSheetId="26" hidden="1">{"Tab1",#N/A,FALSE,"P";"Tab2",#N/A,FALSE,"P"}</definedName>
    <definedName name="ll" localSheetId="27" hidden="1">{"Tab1",#N/A,FALSE,"P";"Tab2",#N/A,FALSE,"P"}</definedName>
    <definedName name="ll" localSheetId="103" hidden="1">{"Tab1",#N/A,FALSE,"P";"Tab2",#N/A,FALSE,"P"}</definedName>
    <definedName name="ll" localSheetId="29" hidden="1">{"Tab1",#N/A,FALSE,"P";"Tab2",#N/A,FALSE,"P"}</definedName>
    <definedName name="ll" localSheetId="28" hidden="1">{"Tab1",#N/A,FALSE,"P";"Tab2",#N/A,FALSE,"P"}</definedName>
    <definedName name="ll" localSheetId="31" hidden="1">{"Tab1",#N/A,FALSE,"P";"Tab2",#N/A,FALSE,"P"}</definedName>
    <definedName name="ll" localSheetId="34" hidden="1">{"Tab1",#N/A,FALSE,"P";"Tab2",#N/A,FALSE,"P"}</definedName>
    <definedName name="ll" localSheetId="35" hidden="1">{"Tab1",#N/A,FALSE,"P";"Tab2",#N/A,FALSE,"P"}</definedName>
    <definedName name="ll" localSheetId="36" hidden="1">{"Tab1",#N/A,FALSE,"P";"Tab2",#N/A,FALSE,"P"}</definedName>
    <definedName name="ll" localSheetId="37" hidden="1">{"Tab1",#N/A,FALSE,"P";"Tab2",#N/A,FALSE,"P"}</definedName>
    <definedName name="ll" localSheetId="38" hidden="1">{"Tab1",#N/A,FALSE,"P";"Tab2",#N/A,FALSE,"P"}</definedName>
    <definedName name="ll" localSheetId="39" hidden="1">{"Tab1",#N/A,FALSE,"P";"Tab2",#N/A,FALSE,"P"}</definedName>
    <definedName name="ll" localSheetId="2" hidden="1">{"Tab1",#N/A,FALSE,"P";"Tab2",#N/A,FALSE,"P"}</definedName>
    <definedName name="ll" localSheetId="40" hidden="1">{"Tab1",#N/A,FALSE,"P";"Tab2",#N/A,FALSE,"P"}</definedName>
    <definedName name="ll" localSheetId="41" hidden="1">{"Tab1",#N/A,FALSE,"P";"Tab2",#N/A,FALSE,"P"}</definedName>
    <definedName name="ll" localSheetId="42" hidden="1">{"Tab1",#N/A,FALSE,"P";"Tab2",#N/A,FALSE,"P"}</definedName>
    <definedName name="ll" localSheetId="43" hidden="1">{"Tab1",#N/A,FALSE,"P";"Tab2",#N/A,FALSE,"P"}</definedName>
    <definedName name="ll" localSheetId="44" hidden="1">{"Tab1",#N/A,FALSE,"P";"Tab2",#N/A,FALSE,"P"}</definedName>
    <definedName name="ll" localSheetId="59" hidden="1">{"Tab1",#N/A,FALSE,"P";"Tab2",#N/A,FALSE,"P"}</definedName>
    <definedName name="ll" localSheetId="60" hidden="1">{"Tab1",#N/A,FALSE,"P";"Tab2",#N/A,FALSE,"P"}</definedName>
    <definedName name="ll" localSheetId="63" hidden="1">{"Tab1",#N/A,FALSE,"P";"Tab2",#N/A,FALSE,"P"}</definedName>
    <definedName name="ll" localSheetId="64" hidden="1">{"Tab1",#N/A,FALSE,"P";"Tab2",#N/A,FALSE,"P"}</definedName>
    <definedName name="ll" localSheetId="15" hidden="1">{"Tab1",#N/A,FALSE,"P";"Tab2",#N/A,FALSE,"P"}</definedName>
    <definedName name="ll" localSheetId="66" hidden="1">{"Tab1",#N/A,FALSE,"P";"Tab2",#N/A,FALSE,"P"}</definedName>
    <definedName name="ll" localSheetId="67" hidden="1">{"Tab1",#N/A,FALSE,"P";"Tab2",#N/A,FALSE,"P"}</definedName>
    <definedName name="ll" localSheetId="17" hidden="1">{"Tab1",#N/A,FALSE,"P";"Tab2",#N/A,FALSE,"P"}</definedName>
    <definedName name="ll" localSheetId="82" hidden="1">{"Tab1",#N/A,FALSE,"P";"Tab2",#N/A,FALSE,"P"}</definedName>
    <definedName name="ll" localSheetId="83" hidden="1">{"Tab1",#N/A,FALSE,"P";"Tab2",#N/A,FALSE,"P"}</definedName>
    <definedName name="ll" localSheetId="84" hidden="1">{"Tab1",#N/A,FALSE,"P";"Tab2",#N/A,FALSE,"P"}</definedName>
    <definedName name="ll" localSheetId="85" hidden="1">{"Tab1",#N/A,FALSE,"P";"Tab2",#N/A,FALSE,"P"}</definedName>
    <definedName name="ll" localSheetId="86" hidden="1">{"Tab1",#N/A,FALSE,"P";"Tab2",#N/A,FALSE,"P"}</definedName>
    <definedName name="ll" localSheetId="87" hidden="1">{"Tab1",#N/A,FALSE,"P";"Tab2",#N/A,FALSE,"P"}</definedName>
    <definedName name="ll" localSheetId="90" hidden="1">{"Tab1",#N/A,FALSE,"P";"Tab2",#N/A,FALSE,"P"}</definedName>
    <definedName name="ll" localSheetId="92" hidden="1">{"Tab1",#N/A,FALSE,"P";"Tab2",#N/A,FALSE,"P"}</definedName>
    <definedName name="ll" localSheetId="93" hidden="1">{"Tab1",#N/A,FALSE,"P";"Tab2",#N/A,FALSE,"P"}</definedName>
    <definedName name="ll" localSheetId="18" hidden="1">{"Tab1",#N/A,FALSE,"P";"Tab2",#N/A,FALSE,"P"}</definedName>
    <definedName name="ll" localSheetId="94" hidden="1">{"Tab1",#N/A,FALSE,"P";"Tab2",#N/A,FALSE,"P"}</definedName>
    <definedName name="ll" localSheetId="95" hidden="1">{"Tab1",#N/A,FALSE,"P";"Tab2",#N/A,FALSE,"P"}</definedName>
    <definedName name="ll" localSheetId="98" hidden="1">{"Tab1",#N/A,FALSE,"P";"Tab2",#N/A,FALSE,"P"}</definedName>
    <definedName name="ll" localSheetId="99" hidden="1">{"Tab1",#N/A,FALSE,"P";"Tab2",#N/A,FALSE,"P"}</definedName>
    <definedName name="ll" localSheetId="101" hidden="1">{"Tab1",#N/A,FALSE,"P";"Tab2",#N/A,FALSE,"P"}</definedName>
    <definedName name="ll" localSheetId="102" hidden="1">{"Tab1",#N/A,FALSE,"P";"Tab2",#N/A,FALSE,"P"}</definedName>
    <definedName name="ll" localSheetId="21" hidden="1">{"Tab1",#N/A,FALSE,"P";"Tab2",#N/A,FALSE,"P"}</definedName>
    <definedName name="ll" localSheetId="24" hidden="1">{"Tab1",#N/A,FALSE,"P";"Tab2",#N/A,FALSE,"P"}</definedName>
    <definedName name="ll" localSheetId="25" hidden="1">{"Tab1",#N/A,FALSE,"P";"Tab2",#N/A,FALSE,"P"}</definedName>
    <definedName name="ll" localSheetId="96" hidden="1">{"Tab1",#N/A,FALSE,"P";"Tab2",#N/A,FALSE,"P"}</definedName>
    <definedName name="ll" localSheetId="97" hidden="1">{"Tab1",#N/A,FALSE,"P";"Tab2",#N/A,FALSE,"P"}</definedName>
    <definedName name="ll" hidden="1">{"Tab1",#N/A,FALSE,"P";"Tab2",#N/A,FALSE,"P"}</definedName>
    <definedName name="LLF" localSheetId="31">[66]Q3!#REF!</definedName>
    <definedName name="LLF" localSheetId="34">#REF!</definedName>
    <definedName name="LLF" localSheetId="35">[66]Q3!#REF!</definedName>
    <definedName name="LLF" localSheetId="36">[66]Q3!#REF!</definedName>
    <definedName name="LLF" localSheetId="37">[66]Q3!#REF!</definedName>
    <definedName name="LLF" localSheetId="38">[66]Q3!#REF!</definedName>
    <definedName name="LLF" localSheetId="39">#REF!</definedName>
    <definedName name="LLF" localSheetId="59">[66]Q3!#REF!</definedName>
    <definedName name="LLF" localSheetId="63">#REF!</definedName>
    <definedName name="LLF" localSheetId="64">#REF!</definedName>
    <definedName name="LLF" localSheetId="66">#REF!</definedName>
    <definedName name="LLF" localSheetId="67">#REF!</definedName>
    <definedName name="LLF" localSheetId="87">[66]Q3!#REF!</definedName>
    <definedName name="LLF" localSheetId="90">[66]Q3!#REF!</definedName>
    <definedName name="LLF" localSheetId="92">[66]Q3!#REF!</definedName>
    <definedName name="LLF" localSheetId="93">[66]Q3!#REF!</definedName>
    <definedName name="LLF" localSheetId="94">#REF!</definedName>
    <definedName name="LLF">[66]Q3!#REF!</definedName>
    <definedName name="lll" localSheetId="16" hidden="1">{"Riqfin97",#N/A,FALSE,"Tran";"Riqfinpro",#N/A,FALSE,"Tran"}</definedName>
    <definedName name="lll" localSheetId="19" hidden="1">{"Riqfin97",#N/A,FALSE,"Tran";"Riqfinpro",#N/A,FALSE,"Tran"}</definedName>
    <definedName name="lll" localSheetId="20" hidden="1">{"Riqfin97",#N/A,FALSE,"Tran";"Riqfinpro",#N/A,FALSE,"Tran"}</definedName>
    <definedName name="lll" localSheetId="22" hidden="1">{"Riqfin97",#N/A,FALSE,"Tran";"Riqfinpro",#N/A,FALSE,"Tran"}</definedName>
    <definedName name="lll" localSheetId="23" hidden="1">{"Riqfin97",#N/A,FALSE,"Tran";"Riqfinpro",#N/A,FALSE,"Tran"}</definedName>
    <definedName name="lll" localSheetId="26" hidden="1">{"Riqfin97",#N/A,FALSE,"Tran";"Riqfinpro",#N/A,FALSE,"Tran"}</definedName>
    <definedName name="lll" localSheetId="27" hidden="1">{"Riqfin97",#N/A,FALSE,"Tran";"Riqfinpro",#N/A,FALSE,"Tran"}</definedName>
    <definedName name="lll" localSheetId="103" hidden="1">{"Riqfin97",#N/A,FALSE,"Tran";"Riqfinpro",#N/A,FALSE,"Tran"}</definedName>
    <definedName name="lll" localSheetId="29" hidden="1">{"Riqfin97",#N/A,FALSE,"Tran";"Riqfinpro",#N/A,FALSE,"Tran"}</definedName>
    <definedName name="lll" localSheetId="28" hidden="1">{"Riqfin97",#N/A,FALSE,"Tran";"Riqfinpro",#N/A,FALSE,"Tran"}</definedName>
    <definedName name="lll" localSheetId="31" hidden="1">{"Riqfin97",#N/A,FALSE,"Tran";"Riqfinpro",#N/A,FALSE,"Tran"}</definedName>
    <definedName name="lll" localSheetId="34" hidden="1">{"Riqfin97",#N/A,FALSE,"Tran";"Riqfinpro",#N/A,FALSE,"Tran"}</definedName>
    <definedName name="lll" localSheetId="35" hidden="1">{"Riqfin97",#N/A,FALSE,"Tran";"Riqfinpro",#N/A,FALSE,"Tran"}</definedName>
    <definedName name="lll" localSheetId="36" hidden="1">{"Riqfin97",#N/A,FALSE,"Tran";"Riqfinpro",#N/A,FALSE,"Tran"}</definedName>
    <definedName name="lll" localSheetId="37" hidden="1">{"Riqfin97",#N/A,FALSE,"Tran";"Riqfinpro",#N/A,FALSE,"Tran"}</definedName>
    <definedName name="lll" localSheetId="38" hidden="1">{"Riqfin97",#N/A,FALSE,"Tran";"Riqfinpro",#N/A,FALSE,"Tran"}</definedName>
    <definedName name="lll" localSheetId="39" hidden="1">{"Riqfin97",#N/A,FALSE,"Tran";"Riqfinpro",#N/A,FALSE,"Tran"}</definedName>
    <definedName name="lll" localSheetId="2" hidden="1">{"Riqfin97",#N/A,FALSE,"Tran";"Riqfinpro",#N/A,FALSE,"Tran"}</definedName>
    <definedName name="lll" localSheetId="40" hidden="1">{"Riqfin97",#N/A,FALSE,"Tran";"Riqfinpro",#N/A,FALSE,"Tran"}</definedName>
    <definedName name="lll" localSheetId="41" hidden="1">{"Riqfin97",#N/A,FALSE,"Tran";"Riqfinpro",#N/A,FALSE,"Tran"}</definedName>
    <definedName name="lll" localSheetId="42" hidden="1">{"Riqfin97",#N/A,FALSE,"Tran";"Riqfinpro",#N/A,FALSE,"Tran"}</definedName>
    <definedName name="lll" localSheetId="43" hidden="1">{"Riqfin97",#N/A,FALSE,"Tran";"Riqfinpro",#N/A,FALSE,"Tran"}</definedName>
    <definedName name="lll" localSheetId="44" hidden="1">{"Riqfin97",#N/A,FALSE,"Tran";"Riqfinpro",#N/A,FALSE,"Tran"}</definedName>
    <definedName name="lll" localSheetId="59" hidden="1">{"Riqfin97",#N/A,FALSE,"Tran";"Riqfinpro",#N/A,FALSE,"Tran"}</definedName>
    <definedName name="lll" localSheetId="60" hidden="1">{"Riqfin97",#N/A,FALSE,"Tran";"Riqfinpro",#N/A,FALSE,"Tran"}</definedName>
    <definedName name="lll" localSheetId="63" hidden="1">{"Riqfin97",#N/A,FALSE,"Tran";"Riqfinpro",#N/A,FALSE,"Tran"}</definedName>
    <definedName name="lll" localSheetId="64" hidden="1">{"Riqfin97",#N/A,FALSE,"Tran";"Riqfinpro",#N/A,FALSE,"Tran"}</definedName>
    <definedName name="lll" localSheetId="15" hidden="1">{"Riqfin97",#N/A,FALSE,"Tran";"Riqfinpro",#N/A,FALSE,"Tran"}</definedName>
    <definedName name="lll" localSheetId="66" hidden="1">{"Riqfin97",#N/A,FALSE,"Tran";"Riqfinpro",#N/A,FALSE,"Tran"}</definedName>
    <definedName name="lll" localSheetId="67" hidden="1">{"Riqfin97",#N/A,FALSE,"Tran";"Riqfinpro",#N/A,FALSE,"Tran"}</definedName>
    <definedName name="lll" localSheetId="17" hidden="1">{"Riqfin97",#N/A,FALSE,"Tran";"Riqfinpro",#N/A,FALSE,"Tran"}</definedName>
    <definedName name="lll" localSheetId="82" hidden="1">{"Riqfin97",#N/A,FALSE,"Tran";"Riqfinpro",#N/A,FALSE,"Tran"}</definedName>
    <definedName name="lll" localSheetId="83" hidden="1">{"Riqfin97",#N/A,FALSE,"Tran";"Riqfinpro",#N/A,FALSE,"Tran"}</definedName>
    <definedName name="lll" localSheetId="84" hidden="1">{"Riqfin97",#N/A,FALSE,"Tran";"Riqfinpro",#N/A,FALSE,"Tran"}</definedName>
    <definedName name="lll" localSheetId="85" hidden="1">{"Riqfin97",#N/A,FALSE,"Tran";"Riqfinpro",#N/A,FALSE,"Tran"}</definedName>
    <definedName name="lll" localSheetId="86" hidden="1">{"Riqfin97",#N/A,FALSE,"Tran";"Riqfinpro",#N/A,FALSE,"Tran"}</definedName>
    <definedName name="lll" localSheetId="87" hidden="1">{"Riqfin97",#N/A,FALSE,"Tran";"Riqfinpro",#N/A,FALSE,"Tran"}</definedName>
    <definedName name="lll" localSheetId="90" hidden="1">{"Riqfin97",#N/A,FALSE,"Tran";"Riqfinpro",#N/A,FALSE,"Tran"}</definedName>
    <definedName name="lll" localSheetId="92" hidden="1">{"Riqfin97",#N/A,FALSE,"Tran";"Riqfinpro",#N/A,FALSE,"Tran"}</definedName>
    <definedName name="lll" localSheetId="93" hidden="1">{"Riqfin97",#N/A,FALSE,"Tran";"Riqfinpro",#N/A,FALSE,"Tran"}</definedName>
    <definedName name="lll" localSheetId="18" hidden="1">{"Riqfin97",#N/A,FALSE,"Tran";"Riqfinpro",#N/A,FALSE,"Tran"}</definedName>
    <definedName name="lll" localSheetId="94" hidden="1">{"Riqfin97",#N/A,FALSE,"Tran";"Riqfinpro",#N/A,FALSE,"Tran"}</definedName>
    <definedName name="lll" localSheetId="95" hidden="1">{"Riqfin97",#N/A,FALSE,"Tran";"Riqfinpro",#N/A,FALSE,"Tran"}</definedName>
    <definedName name="lll" localSheetId="98" hidden="1">{"Riqfin97",#N/A,FALSE,"Tran";"Riqfinpro",#N/A,FALSE,"Tran"}</definedName>
    <definedName name="lll" localSheetId="99" hidden="1">{"Riqfin97",#N/A,FALSE,"Tran";"Riqfinpro",#N/A,FALSE,"Tran"}</definedName>
    <definedName name="lll" localSheetId="101" hidden="1">{"Riqfin97",#N/A,FALSE,"Tran";"Riqfinpro",#N/A,FALSE,"Tran"}</definedName>
    <definedName name="lll" localSheetId="102" hidden="1">{"Riqfin97",#N/A,FALSE,"Tran";"Riqfinpro",#N/A,FALSE,"Tran"}</definedName>
    <definedName name="lll" localSheetId="21" hidden="1">{"Riqfin97",#N/A,FALSE,"Tran";"Riqfinpro",#N/A,FALSE,"Tran"}</definedName>
    <definedName name="lll" localSheetId="24" hidden="1">{"Riqfin97",#N/A,FALSE,"Tran";"Riqfinpro",#N/A,FALSE,"Tran"}</definedName>
    <definedName name="lll" localSheetId="25" hidden="1">{"Riqfin97",#N/A,FALSE,"Tran";"Riqfinpro",#N/A,FALSE,"Tran"}</definedName>
    <definedName name="lll" localSheetId="96" hidden="1">{"Riqfin97",#N/A,FALSE,"Tran";"Riqfinpro",#N/A,FALSE,"Tran"}</definedName>
    <definedName name="lll" localSheetId="97" hidden="1">{"Riqfin97",#N/A,FALSE,"Tran";"Riqfinpro",#N/A,FALSE,"Tran"}</definedName>
    <definedName name="lll" hidden="1">{"Riqfin97",#N/A,FALSE,"Tran";"Riqfinpro",#N/A,FALSE,"Tran"}</definedName>
    <definedName name="llll" localSheetId="26" hidden="1">#REF!</definedName>
    <definedName name="llll" localSheetId="103" hidden="1">[139]M!#REF!</definedName>
    <definedName name="llll" localSheetId="31" hidden="1">[139]M!#REF!</definedName>
    <definedName name="llll" localSheetId="34" hidden="1">#REF!</definedName>
    <definedName name="llll" localSheetId="35" hidden="1">#REF!</definedName>
    <definedName name="llll" localSheetId="36" hidden="1">#REF!</definedName>
    <definedName name="llll" localSheetId="37" hidden="1">[139]M!#REF!</definedName>
    <definedName name="llll" localSheetId="38" hidden="1">[139]M!#REF!</definedName>
    <definedName name="llll" localSheetId="39" hidden="1">#REF!</definedName>
    <definedName name="llll" localSheetId="59" hidden="1">[139]M!#REF!</definedName>
    <definedName name="llll" localSheetId="60" hidden="1">[139]M!#REF!</definedName>
    <definedName name="llll" localSheetId="63" hidden="1">[139]M!#REF!</definedName>
    <definedName name="llll" localSheetId="64" hidden="1">#REF!</definedName>
    <definedName name="llll" localSheetId="66" hidden="1">#REF!</definedName>
    <definedName name="llll" localSheetId="67" hidden="1">[139]M!#REF!</definedName>
    <definedName name="llll" localSheetId="90" hidden="1">#REF!</definedName>
    <definedName name="llll" localSheetId="94" hidden="1">#REF!</definedName>
    <definedName name="llll" localSheetId="99" hidden="1">[139]M!#REF!</definedName>
    <definedName name="llll" localSheetId="25" hidden="1">#REF!</definedName>
    <definedName name="llll" hidden="1">[139]M!#REF!</definedName>
    <definedName name="lllll" localSheetId="16" hidden="1">{"Tab1",#N/A,FALSE,"P";"Tab2",#N/A,FALSE,"P"}</definedName>
    <definedName name="lllll" localSheetId="19" hidden="1">{"Tab1",#N/A,FALSE,"P";"Tab2",#N/A,FALSE,"P"}</definedName>
    <definedName name="lllll" localSheetId="20" hidden="1">{"Tab1",#N/A,FALSE,"P";"Tab2",#N/A,FALSE,"P"}</definedName>
    <definedName name="lllll" localSheetId="22" hidden="1">{"Tab1",#N/A,FALSE,"P";"Tab2",#N/A,FALSE,"P"}</definedName>
    <definedName name="lllll" localSheetId="23" hidden="1">{"Tab1",#N/A,FALSE,"P";"Tab2",#N/A,FALSE,"P"}</definedName>
    <definedName name="lllll" localSheetId="26" hidden="1">{"Tab1",#N/A,FALSE,"P";"Tab2",#N/A,FALSE,"P"}</definedName>
    <definedName name="lllll" localSheetId="27" hidden="1">{"Tab1",#N/A,FALSE,"P";"Tab2",#N/A,FALSE,"P"}</definedName>
    <definedName name="lllll" localSheetId="103" hidden="1">{"Tab1",#N/A,FALSE,"P";"Tab2",#N/A,FALSE,"P"}</definedName>
    <definedName name="lllll" localSheetId="29" hidden="1">{"Tab1",#N/A,FALSE,"P";"Tab2",#N/A,FALSE,"P"}</definedName>
    <definedName name="lllll" localSheetId="28" hidden="1">{"Tab1",#N/A,FALSE,"P";"Tab2",#N/A,FALSE,"P"}</definedName>
    <definedName name="lllll" localSheetId="31" hidden="1">{"Tab1",#N/A,FALSE,"P";"Tab2",#N/A,FALSE,"P"}</definedName>
    <definedName name="lllll" localSheetId="34" hidden="1">{"Tab1",#N/A,FALSE,"P";"Tab2",#N/A,FALSE,"P"}</definedName>
    <definedName name="lllll" localSheetId="35" hidden="1">{"Tab1",#N/A,FALSE,"P";"Tab2",#N/A,FALSE,"P"}</definedName>
    <definedName name="lllll" localSheetId="36" hidden="1">{"Tab1",#N/A,FALSE,"P";"Tab2",#N/A,FALSE,"P"}</definedName>
    <definedName name="lllll" localSheetId="37" hidden="1">{"Tab1",#N/A,FALSE,"P";"Tab2",#N/A,FALSE,"P"}</definedName>
    <definedName name="lllll" localSheetId="38" hidden="1">{"Tab1",#N/A,FALSE,"P";"Tab2",#N/A,FALSE,"P"}</definedName>
    <definedName name="lllll" localSheetId="39" hidden="1">{"Tab1",#N/A,FALSE,"P";"Tab2",#N/A,FALSE,"P"}</definedName>
    <definedName name="lllll" localSheetId="2" hidden="1">{"Tab1",#N/A,FALSE,"P";"Tab2",#N/A,FALSE,"P"}</definedName>
    <definedName name="lllll" localSheetId="40" hidden="1">{"Tab1",#N/A,FALSE,"P";"Tab2",#N/A,FALSE,"P"}</definedName>
    <definedName name="lllll" localSheetId="41" hidden="1">{"Tab1",#N/A,FALSE,"P";"Tab2",#N/A,FALSE,"P"}</definedName>
    <definedName name="lllll" localSheetId="42" hidden="1">{"Tab1",#N/A,FALSE,"P";"Tab2",#N/A,FALSE,"P"}</definedName>
    <definedName name="lllll" localSheetId="43" hidden="1">{"Tab1",#N/A,FALSE,"P";"Tab2",#N/A,FALSE,"P"}</definedName>
    <definedName name="lllll" localSheetId="44" hidden="1">{"Tab1",#N/A,FALSE,"P";"Tab2",#N/A,FALSE,"P"}</definedName>
    <definedName name="lllll" localSheetId="59" hidden="1">{"Tab1",#N/A,FALSE,"P";"Tab2",#N/A,FALSE,"P"}</definedName>
    <definedName name="lllll" localSheetId="60" hidden="1">{"Tab1",#N/A,FALSE,"P";"Tab2",#N/A,FALSE,"P"}</definedName>
    <definedName name="lllll" localSheetId="63" hidden="1">{"Tab1",#N/A,FALSE,"P";"Tab2",#N/A,FALSE,"P"}</definedName>
    <definedName name="lllll" localSheetId="64" hidden="1">{"Tab1",#N/A,FALSE,"P";"Tab2",#N/A,FALSE,"P"}</definedName>
    <definedName name="lllll" localSheetId="15" hidden="1">{"Tab1",#N/A,FALSE,"P";"Tab2",#N/A,FALSE,"P"}</definedName>
    <definedName name="lllll" localSheetId="66" hidden="1">{"Tab1",#N/A,FALSE,"P";"Tab2",#N/A,FALSE,"P"}</definedName>
    <definedName name="lllll" localSheetId="67" hidden="1">{"Tab1",#N/A,FALSE,"P";"Tab2",#N/A,FALSE,"P"}</definedName>
    <definedName name="lllll" localSheetId="17" hidden="1">{"Tab1",#N/A,FALSE,"P";"Tab2",#N/A,FALSE,"P"}</definedName>
    <definedName name="lllll" localSheetId="82" hidden="1">{"Tab1",#N/A,FALSE,"P";"Tab2",#N/A,FALSE,"P"}</definedName>
    <definedName name="lllll" localSheetId="83" hidden="1">{"Tab1",#N/A,FALSE,"P";"Tab2",#N/A,FALSE,"P"}</definedName>
    <definedName name="lllll" localSheetId="84" hidden="1">{"Tab1",#N/A,FALSE,"P";"Tab2",#N/A,FALSE,"P"}</definedName>
    <definedName name="lllll" localSheetId="85" hidden="1">{"Tab1",#N/A,FALSE,"P";"Tab2",#N/A,FALSE,"P"}</definedName>
    <definedName name="lllll" localSheetId="86" hidden="1">{"Tab1",#N/A,FALSE,"P";"Tab2",#N/A,FALSE,"P"}</definedName>
    <definedName name="lllll" localSheetId="87" hidden="1">{"Tab1",#N/A,FALSE,"P";"Tab2",#N/A,FALSE,"P"}</definedName>
    <definedName name="lllll" localSheetId="90" hidden="1">{"Tab1",#N/A,FALSE,"P";"Tab2",#N/A,FALSE,"P"}</definedName>
    <definedName name="lllll" localSheetId="92" hidden="1">{"Tab1",#N/A,FALSE,"P";"Tab2",#N/A,FALSE,"P"}</definedName>
    <definedName name="lllll" localSheetId="93" hidden="1">{"Tab1",#N/A,FALSE,"P";"Tab2",#N/A,FALSE,"P"}</definedName>
    <definedName name="lllll" localSheetId="18" hidden="1">{"Tab1",#N/A,FALSE,"P";"Tab2",#N/A,FALSE,"P"}</definedName>
    <definedName name="lllll" localSheetId="94" hidden="1">{"Tab1",#N/A,FALSE,"P";"Tab2",#N/A,FALSE,"P"}</definedName>
    <definedName name="lllll" localSheetId="95" hidden="1">{"Tab1",#N/A,FALSE,"P";"Tab2",#N/A,FALSE,"P"}</definedName>
    <definedName name="lllll" localSheetId="98" hidden="1">{"Tab1",#N/A,FALSE,"P";"Tab2",#N/A,FALSE,"P"}</definedName>
    <definedName name="lllll" localSheetId="99" hidden="1">{"Tab1",#N/A,FALSE,"P";"Tab2",#N/A,FALSE,"P"}</definedName>
    <definedName name="lllll" localSheetId="101" hidden="1">{"Tab1",#N/A,FALSE,"P";"Tab2",#N/A,FALSE,"P"}</definedName>
    <definedName name="lllll" localSheetId="102" hidden="1">{"Tab1",#N/A,FALSE,"P";"Tab2",#N/A,FALSE,"P"}</definedName>
    <definedName name="lllll" localSheetId="21" hidden="1">{"Tab1",#N/A,FALSE,"P";"Tab2",#N/A,FALSE,"P"}</definedName>
    <definedName name="lllll" localSheetId="24" hidden="1">{"Tab1",#N/A,FALSE,"P";"Tab2",#N/A,FALSE,"P"}</definedName>
    <definedName name="lllll" localSheetId="25" hidden="1">{"Tab1",#N/A,FALSE,"P";"Tab2",#N/A,FALSE,"P"}</definedName>
    <definedName name="lllll" localSheetId="96" hidden="1">{"Tab1",#N/A,FALSE,"P";"Tab2",#N/A,FALSE,"P"}</definedName>
    <definedName name="lllll" localSheetId="97" hidden="1">{"Tab1",#N/A,FALSE,"P";"Tab2",#N/A,FALSE,"P"}</definedName>
    <definedName name="lllll" hidden="1">{"Tab1",#N/A,FALSE,"P";"Tab2",#N/A,FALSE,"P"}</definedName>
    <definedName name="llllll" localSheetId="16" hidden="1">{"Minpmon",#N/A,FALSE,"Monthinput"}</definedName>
    <definedName name="llllll" localSheetId="19" hidden="1">{"Minpmon",#N/A,FALSE,"Monthinput"}</definedName>
    <definedName name="llllll" localSheetId="20" hidden="1">{"Minpmon",#N/A,FALSE,"Monthinput"}</definedName>
    <definedName name="llllll" localSheetId="22" hidden="1">{"Minpmon",#N/A,FALSE,"Monthinput"}</definedName>
    <definedName name="llllll" localSheetId="23" hidden="1">{"Minpmon",#N/A,FALSE,"Monthinput"}</definedName>
    <definedName name="llllll" localSheetId="26" hidden="1">{"Minpmon",#N/A,FALSE,"Monthinput"}</definedName>
    <definedName name="llllll" localSheetId="27" hidden="1">{"Minpmon",#N/A,FALSE,"Monthinput"}</definedName>
    <definedName name="llllll" localSheetId="103" hidden="1">{"Minpmon",#N/A,FALSE,"Monthinput"}</definedName>
    <definedName name="llllll" localSheetId="29" hidden="1">{"Minpmon",#N/A,FALSE,"Monthinput"}</definedName>
    <definedName name="llllll" localSheetId="28" hidden="1">{"Minpmon",#N/A,FALSE,"Monthinput"}</definedName>
    <definedName name="llllll" localSheetId="31" hidden="1">{"Minpmon",#N/A,FALSE,"Monthinput"}</definedName>
    <definedName name="llllll" localSheetId="34" hidden="1">{"Minpmon",#N/A,FALSE,"Monthinput"}</definedName>
    <definedName name="llllll" localSheetId="35" hidden="1">{"Minpmon",#N/A,FALSE,"Monthinput"}</definedName>
    <definedName name="llllll" localSheetId="36" hidden="1">{"Minpmon",#N/A,FALSE,"Monthinput"}</definedName>
    <definedName name="llllll" localSheetId="37" hidden="1">{"Minpmon",#N/A,FALSE,"Monthinput"}</definedName>
    <definedName name="llllll" localSheetId="38" hidden="1">{"Minpmon",#N/A,FALSE,"Monthinput"}</definedName>
    <definedName name="llllll" localSheetId="39" hidden="1">{"Minpmon",#N/A,FALSE,"Monthinput"}</definedName>
    <definedName name="llllll" localSheetId="2" hidden="1">{"Minpmon",#N/A,FALSE,"Monthinput"}</definedName>
    <definedName name="llllll" localSheetId="40" hidden="1">{"Minpmon",#N/A,FALSE,"Monthinput"}</definedName>
    <definedName name="llllll" localSheetId="41" hidden="1">{"Minpmon",#N/A,FALSE,"Monthinput"}</definedName>
    <definedName name="llllll" localSheetId="42" hidden="1">{"Minpmon",#N/A,FALSE,"Monthinput"}</definedName>
    <definedName name="llllll" localSheetId="43" hidden="1">{"Minpmon",#N/A,FALSE,"Monthinput"}</definedName>
    <definedName name="llllll" localSheetId="44" hidden="1">{"Minpmon",#N/A,FALSE,"Monthinput"}</definedName>
    <definedName name="llllll" localSheetId="59" hidden="1">{"Minpmon",#N/A,FALSE,"Monthinput"}</definedName>
    <definedName name="llllll" localSheetId="60" hidden="1">{"Minpmon",#N/A,FALSE,"Monthinput"}</definedName>
    <definedName name="llllll" localSheetId="63" hidden="1">{"Minpmon",#N/A,FALSE,"Monthinput"}</definedName>
    <definedName name="llllll" localSheetId="64" hidden="1">{"Minpmon",#N/A,FALSE,"Monthinput"}</definedName>
    <definedName name="llllll" localSheetId="15" hidden="1">{"Minpmon",#N/A,FALSE,"Monthinput"}</definedName>
    <definedName name="llllll" localSheetId="66" hidden="1">{"Minpmon",#N/A,FALSE,"Monthinput"}</definedName>
    <definedName name="llllll" localSheetId="67" hidden="1">{"Minpmon",#N/A,FALSE,"Monthinput"}</definedName>
    <definedName name="llllll" localSheetId="17" hidden="1">{"Minpmon",#N/A,FALSE,"Monthinput"}</definedName>
    <definedName name="llllll" localSheetId="82" hidden="1">{"Minpmon",#N/A,FALSE,"Monthinput"}</definedName>
    <definedName name="llllll" localSheetId="83" hidden="1">{"Minpmon",#N/A,FALSE,"Monthinput"}</definedName>
    <definedName name="llllll" localSheetId="84" hidden="1">{"Minpmon",#N/A,FALSE,"Monthinput"}</definedName>
    <definedName name="llllll" localSheetId="85" hidden="1">{"Minpmon",#N/A,FALSE,"Monthinput"}</definedName>
    <definedName name="llllll" localSheetId="86" hidden="1">{"Minpmon",#N/A,FALSE,"Monthinput"}</definedName>
    <definedName name="llllll" localSheetId="87" hidden="1">{"Minpmon",#N/A,FALSE,"Monthinput"}</definedName>
    <definedName name="llllll" localSheetId="90" hidden="1">{"Minpmon",#N/A,FALSE,"Monthinput"}</definedName>
    <definedName name="llllll" localSheetId="92" hidden="1">{"Minpmon",#N/A,FALSE,"Monthinput"}</definedName>
    <definedName name="llllll" localSheetId="93" hidden="1">{"Minpmon",#N/A,FALSE,"Monthinput"}</definedName>
    <definedName name="llllll" localSheetId="18" hidden="1">{"Minpmon",#N/A,FALSE,"Monthinput"}</definedName>
    <definedName name="llllll" localSheetId="94" hidden="1">{"Minpmon",#N/A,FALSE,"Monthinput"}</definedName>
    <definedName name="llllll" localSheetId="95" hidden="1">{"Minpmon",#N/A,FALSE,"Monthinput"}</definedName>
    <definedName name="llllll" localSheetId="98" hidden="1">{"Minpmon",#N/A,FALSE,"Monthinput"}</definedName>
    <definedName name="llllll" localSheetId="99" hidden="1">{"Minpmon",#N/A,FALSE,"Monthinput"}</definedName>
    <definedName name="llllll" localSheetId="101" hidden="1">{"Minpmon",#N/A,FALSE,"Monthinput"}</definedName>
    <definedName name="llllll" localSheetId="102" hidden="1">{"Minpmon",#N/A,FALSE,"Monthinput"}</definedName>
    <definedName name="llllll" localSheetId="21" hidden="1">{"Minpmon",#N/A,FALSE,"Monthinput"}</definedName>
    <definedName name="llllll" localSheetId="24" hidden="1">{"Minpmon",#N/A,FALSE,"Monthinput"}</definedName>
    <definedName name="llllll" localSheetId="25" hidden="1">{"Minpmon",#N/A,FALSE,"Monthinput"}</definedName>
    <definedName name="llllll" localSheetId="96" hidden="1">{"Minpmon",#N/A,FALSE,"Monthinput"}</definedName>
    <definedName name="llllll" localSheetId="97" hidden="1">{"Minpmon",#N/A,FALSE,"Monthinput"}</definedName>
    <definedName name="llllll" hidden="1">{"Minpmon",#N/A,FALSE,"Monthinput"}</definedName>
    <definedName name="lllllll" localSheetId="16" hidden="1">{"bop94-99",#N/A,FALSE,"BOP";"bgdp94-99",#N/A,FALSE,"BOPGDP";"exp94-99",#N/A,FALSE,"EXP";"imp94-99",#N/A,FALSE,"IMP";"tt9499",#N/A,FALSE,"TT";"ss94-99",#N/A,FALSE,"SERV";"tran94-99",#N/A,FALSE,"TRAN";"dis95-98",#N/A,FALSE,"DISB";"amor94-99",#N/A,FALSE,"AMOR";"int94-98",#N/A,FALSE,"INT";"debt94-99",#N/A,FALSE,"DEBT"}</definedName>
    <definedName name="lllllll" localSheetId="19" hidden="1">{"bop94-99",#N/A,FALSE,"BOP";"bgdp94-99",#N/A,FALSE,"BOPGDP";"exp94-99",#N/A,FALSE,"EXP";"imp94-99",#N/A,FALSE,"IMP";"tt9499",#N/A,FALSE,"TT";"ss94-99",#N/A,FALSE,"SERV";"tran94-99",#N/A,FALSE,"TRAN";"dis95-98",#N/A,FALSE,"DISB";"amor94-99",#N/A,FALSE,"AMOR";"int94-98",#N/A,FALSE,"INT";"debt94-99",#N/A,FALSE,"DEBT"}</definedName>
    <definedName name="lllllll" localSheetId="20" hidden="1">{"bop94-99",#N/A,FALSE,"BOP";"bgdp94-99",#N/A,FALSE,"BOPGDP";"exp94-99",#N/A,FALSE,"EXP";"imp94-99",#N/A,FALSE,"IMP";"tt9499",#N/A,FALSE,"TT";"ss94-99",#N/A,FALSE,"SERV";"tran94-99",#N/A,FALSE,"TRAN";"dis95-98",#N/A,FALSE,"DISB";"amor94-99",#N/A,FALSE,"AMOR";"int94-98",#N/A,FALSE,"INT";"debt94-99",#N/A,FALSE,"DEBT"}</definedName>
    <definedName name="lllllll" localSheetId="22" hidden="1">{"bop94-99",#N/A,FALSE,"BOP";"bgdp94-99",#N/A,FALSE,"BOPGDP";"exp94-99",#N/A,FALSE,"EXP";"imp94-99",#N/A,FALSE,"IMP";"tt9499",#N/A,FALSE,"TT";"ss94-99",#N/A,FALSE,"SERV";"tran94-99",#N/A,FALSE,"TRAN";"dis95-98",#N/A,FALSE,"DISB";"amor94-99",#N/A,FALSE,"AMOR";"int94-98",#N/A,FALSE,"INT";"debt94-99",#N/A,FALSE,"DEBT"}</definedName>
    <definedName name="lllllll" localSheetId="23" hidden="1">{"bop94-99",#N/A,FALSE,"BOP";"bgdp94-99",#N/A,FALSE,"BOPGDP";"exp94-99",#N/A,FALSE,"EXP";"imp94-99",#N/A,FALSE,"IMP";"tt9499",#N/A,FALSE,"TT";"ss94-99",#N/A,FALSE,"SERV";"tran94-99",#N/A,FALSE,"TRAN";"dis95-98",#N/A,FALSE,"DISB";"amor94-99",#N/A,FALSE,"AMOR";"int94-98",#N/A,FALSE,"INT";"debt94-99",#N/A,FALSE,"DEBT"}</definedName>
    <definedName name="lllllll" localSheetId="26" hidden="1">{"bop94-99",#N/A,FALSE,"BOP";"bgdp94-99",#N/A,FALSE,"BOPGDP";"exp94-99",#N/A,FALSE,"EXP";"imp94-99",#N/A,FALSE,"IMP";"tt9499",#N/A,FALSE,"TT";"ss94-99",#N/A,FALSE,"SERV";"tran94-99",#N/A,FALSE,"TRAN";"dis95-98",#N/A,FALSE,"DISB";"amor94-99",#N/A,FALSE,"AMOR";"int94-98",#N/A,FALSE,"INT";"debt94-99",#N/A,FALSE,"DEBT"}</definedName>
    <definedName name="lllllll" localSheetId="27" hidden="1">{"bop94-99",#N/A,FALSE,"BOP";"bgdp94-99",#N/A,FALSE,"BOPGDP";"exp94-99",#N/A,FALSE,"EXP";"imp94-99",#N/A,FALSE,"IMP";"tt9499",#N/A,FALSE,"TT";"ss94-99",#N/A,FALSE,"SERV";"tran94-99",#N/A,FALSE,"TRAN";"dis95-98",#N/A,FALSE,"DISB";"amor94-99",#N/A,FALSE,"AMOR";"int94-98",#N/A,FALSE,"INT";"debt94-99",#N/A,FALSE,"DEBT"}</definedName>
    <definedName name="lllllll" localSheetId="103" hidden="1">{"bop94-99",#N/A,FALSE,"BOP";"bgdp94-99",#N/A,FALSE,"BOPGDP";"exp94-99",#N/A,FALSE,"EXP";"imp94-99",#N/A,FALSE,"IMP";"tt9499",#N/A,FALSE,"TT";"ss94-99",#N/A,FALSE,"SERV";"tran94-99",#N/A,FALSE,"TRAN";"dis95-98",#N/A,FALSE,"DISB";"amor94-99",#N/A,FALSE,"AMOR";"int94-98",#N/A,FALSE,"INT";"debt94-99",#N/A,FALSE,"DEBT"}</definedName>
    <definedName name="lllllll" localSheetId="29" hidden="1">{"bop94-99",#N/A,FALSE,"BOP";"bgdp94-99",#N/A,FALSE,"BOPGDP";"exp94-99",#N/A,FALSE,"EXP";"imp94-99",#N/A,FALSE,"IMP";"tt9499",#N/A,FALSE,"TT";"ss94-99",#N/A,FALSE,"SERV";"tran94-99",#N/A,FALSE,"TRAN";"dis95-98",#N/A,FALSE,"DISB";"amor94-99",#N/A,FALSE,"AMOR";"int94-98",#N/A,FALSE,"INT";"debt94-99",#N/A,FALSE,"DEBT"}</definedName>
    <definedName name="lllllll" localSheetId="28" hidden="1">{"bop94-99",#N/A,FALSE,"BOP";"bgdp94-99",#N/A,FALSE,"BOPGDP";"exp94-99",#N/A,FALSE,"EXP";"imp94-99",#N/A,FALSE,"IMP";"tt9499",#N/A,FALSE,"TT";"ss94-99",#N/A,FALSE,"SERV";"tran94-99",#N/A,FALSE,"TRAN";"dis95-98",#N/A,FALSE,"DISB";"amor94-99",#N/A,FALSE,"AMOR";"int94-98",#N/A,FALSE,"INT";"debt94-99",#N/A,FALSE,"DEBT"}</definedName>
    <definedName name="lllllll" localSheetId="31" hidden="1">{"bop94-99",#N/A,FALSE,"BOP";"bgdp94-99",#N/A,FALSE,"BOPGDP";"exp94-99",#N/A,FALSE,"EXP";"imp94-99",#N/A,FALSE,"IMP";"tt9499",#N/A,FALSE,"TT";"ss94-99",#N/A,FALSE,"SERV";"tran94-99",#N/A,FALSE,"TRAN";"dis95-98",#N/A,FALSE,"DISB";"amor94-99",#N/A,FALSE,"AMOR";"int94-98",#N/A,FALSE,"INT";"debt94-99",#N/A,FALSE,"DEBT"}</definedName>
    <definedName name="lllllll" localSheetId="34" hidden="1">{"bop94-99",#N/A,FALSE,"BOP";"bgdp94-99",#N/A,FALSE,"BOPGDP";"exp94-99",#N/A,FALSE,"EXP";"imp94-99",#N/A,FALSE,"IMP";"tt9499",#N/A,FALSE,"TT";"ss94-99",#N/A,FALSE,"SERV";"tran94-99",#N/A,FALSE,"TRAN";"dis95-98",#N/A,FALSE,"DISB";"amor94-99",#N/A,FALSE,"AMOR";"int94-98",#N/A,FALSE,"INT";"debt94-99",#N/A,FALSE,"DEBT"}</definedName>
    <definedName name="lllllll" localSheetId="35" hidden="1">{"bop94-99",#N/A,FALSE,"BOP";"bgdp94-99",#N/A,FALSE,"BOPGDP";"exp94-99",#N/A,FALSE,"EXP";"imp94-99",#N/A,FALSE,"IMP";"tt9499",#N/A,FALSE,"TT";"ss94-99",#N/A,FALSE,"SERV";"tran94-99",#N/A,FALSE,"TRAN";"dis95-98",#N/A,FALSE,"DISB";"amor94-99",#N/A,FALSE,"AMOR";"int94-98",#N/A,FALSE,"INT";"debt94-99",#N/A,FALSE,"DEBT"}</definedName>
    <definedName name="lllllll" localSheetId="36" hidden="1">{"bop94-99",#N/A,FALSE,"BOP";"bgdp94-99",#N/A,FALSE,"BOPGDP";"exp94-99",#N/A,FALSE,"EXP";"imp94-99",#N/A,FALSE,"IMP";"tt9499",#N/A,FALSE,"TT";"ss94-99",#N/A,FALSE,"SERV";"tran94-99",#N/A,FALSE,"TRAN";"dis95-98",#N/A,FALSE,"DISB";"amor94-99",#N/A,FALSE,"AMOR";"int94-98",#N/A,FALSE,"INT";"debt94-99",#N/A,FALSE,"DEBT"}</definedName>
    <definedName name="lllllll" localSheetId="37" hidden="1">{"bop94-99",#N/A,FALSE,"BOP";"bgdp94-99",#N/A,FALSE,"BOPGDP";"exp94-99",#N/A,FALSE,"EXP";"imp94-99",#N/A,FALSE,"IMP";"tt9499",#N/A,FALSE,"TT";"ss94-99",#N/A,FALSE,"SERV";"tran94-99",#N/A,FALSE,"TRAN";"dis95-98",#N/A,FALSE,"DISB";"amor94-99",#N/A,FALSE,"AMOR";"int94-98",#N/A,FALSE,"INT";"debt94-99",#N/A,FALSE,"DEBT"}</definedName>
    <definedName name="lllllll" localSheetId="38" hidden="1">{"bop94-99",#N/A,FALSE,"BOP";"bgdp94-99",#N/A,FALSE,"BOPGDP";"exp94-99",#N/A,FALSE,"EXP";"imp94-99",#N/A,FALSE,"IMP";"tt9499",#N/A,FALSE,"TT";"ss94-99",#N/A,FALSE,"SERV";"tran94-99",#N/A,FALSE,"TRAN";"dis95-98",#N/A,FALSE,"DISB";"amor94-99",#N/A,FALSE,"AMOR";"int94-98",#N/A,FALSE,"INT";"debt94-99",#N/A,FALSE,"DEBT"}</definedName>
    <definedName name="lllllll" localSheetId="39" hidden="1">{"bop94-99",#N/A,FALSE,"BOP";"bgdp94-99",#N/A,FALSE,"BOPGDP";"exp94-99",#N/A,FALSE,"EXP";"imp94-99",#N/A,FALSE,"IMP";"tt9499",#N/A,FALSE,"TT";"ss94-99",#N/A,FALSE,"SERV";"tran94-99",#N/A,FALSE,"TRAN";"dis95-98",#N/A,FALSE,"DISB";"amor94-99",#N/A,FALSE,"AMOR";"int94-98",#N/A,FALSE,"INT";"debt94-99",#N/A,FALSE,"DEBT"}</definedName>
    <definedName name="lllllll" localSheetId="2" hidden="1">{"bop94-99",#N/A,FALSE,"BOP";"bgdp94-99",#N/A,FALSE,"BOPGDP";"exp94-99",#N/A,FALSE,"EXP";"imp94-99",#N/A,FALSE,"IMP";"tt9499",#N/A,FALSE,"TT";"ss94-99",#N/A,FALSE,"SERV";"tran94-99",#N/A,FALSE,"TRAN";"dis95-98",#N/A,FALSE,"DISB";"amor94-99",#N/A,FALSE,"AMOR";"int94-98",#N/A,FALSE,"INT";"debt94-99",#N/A,FALSE,"DEBT"}</definedName>
    <definedName name="lllllll" localSheetId="40" hidden="1">{"bop94-99",#N/A,FALSE,"BOP";"bgdp94-99",#N/A,FALSE,"BOPGDP";"exp94-99",#N/A,FALSE,"EXP";"imp94-99",#N/A,FALSE,"IMP";"tt9499",#N/A,FALSE,"TT";"ss94-99",#N/A,FALSE,"SERV";"tran94-99",#N/A,FALSE,"TRAN";"dis95-98",#N/A,FALSE,"DISB";"amor94-99",#N/A,FALSE,"AMOR";"int94-98",#N/A,FALSE,"INT";"debt94-99",#N/A,FALSE,"DEBT"}</definedName>
    <definedName name="lllllll" localSheetId="41" hidden="1">{"bop94-99",#N/A,FALSE,"BOP";"bgdp94-99",#N/A,FALSE,"BOPGDP";"exp94-99",#N/A,FALSE,"EXP";"imp94-99",#N/A,FALSE,"IMP";"tt9499",#N/A,FALSE,"TT";"ss94-99",#N/A,FALSE,"SERV";"tran94-99",#N/A,FALSE,"TRAN";"dis95-98",#N/A,FALSE,"DISB";"amor94-99",#N/A,FALSE,"AMOR";"int94-98",#N/A,FALSE,"INT";"debt94-99",#N/A,FALSE,"DEBT"}</definedName>
    <definedName name="lllllll" localSheetId="42" hidden="1">{"bop94-99",#N/A,FALSE,"BOP";"bgdp94-99",#N/A,FALSE,"BOPGDP";"exp94-99",#N/A,FALSE,"EXP";"imp94-99",#N/A,FALSE,"IMP";"tt9499",#N/A,FALSE,"TT";"ss94-99",#N/A,FALSE,"SERV";"tran94-99",#N/A,FALSE,"TRAN";"dis95-98",#N/A,FALSE,"DISB";"amor94-99",#N/A,FALSE,"AMOR";"int94-98",#N/A,FALSE,"INT";"debt94-99",#N/A,FALSE,"DEBT"}</definedName>
    <definedName name="lllllll" localSheetId="43" hidden="1">{"bop94-99",#N/A,FALSE,"BOP";"bgdp94-99",#N/A,FALSE,"BOPGDP";"exp94-99",#N/A,FALSE,"EXP";"imp94-99",#N/A,FALSE,"IMP";"tt9499",#N/A,FALSE,"TT";"ss94-99",#N/A,FALSE,"SERV";"tran94-99",#N/A,FALSE,"TRAN";"dis95-98",#N/A,FALSE,"DISB";"amor94-99",#N/A,FALSE,"AMOR";"int94-98",#N/A,FALSE,"INT";"debt94-99",#N/A,FALSE,"DEBT"}</definedName>
    <definedName name="lllllll" localSheetId="44" hidden="1">{"bop94-99",#N/A,FALSE,"BOP";"bgdp94-99",#N/A,FALSE,"BOPGDP";"exp94-99",#N/A,FALSE,"EXP";"imp94-99",#N/A,FALSE,"IMP";"tt9499",#N/A,FALSE,"TT";"ss94-99",#N/A,FALSE,"SERV";"tran94-99",#N/A,FALSE,"TRAN";"dis95-98",#N/A,FALSE,"DISB";"amor94-99",#N/A,FALSE,"AMOR";"int94-98",#N/A,FALSE,"INT";"debt94-99",#N/A,FALSE,"DEBT"}</definedName>
    <definedName name="lllllll" localSheetId="59" hidden="1">{"bop94-99",#N/A,FALSE,"BOP";"bgdp94-99",#N/A,FALSE,"BOPGDP";"exp94-99",#N/A,FALSE,"EXP";"imp94-99",#N/A,FALSE,"IMP";"tt9499",#N/A,FALSE,"TT";"ss94-99",#N/A,FALSE,"SERV";"tran94-99",#N/A,FALSE,"TRAN";"dis95-98",#N/A,FALSE,"DISB";"amor94-99",#N/A,FALSE,"AMOR";"int94-98",#N/A,FALSE,"INT";"debt94-99",#N/A,FALSE,"DEBT"}</definedName>
    <definedName name="lllllll" localSheetId="60" hidden="1">{"bop94-99",#N/A,FALSE,"BOP";"bgdp94-99",#N/A,FALSE,"BOPGDP";"exp94-99",#N/A,FALSE,"EXP";"imp94-99",#N/A,FALSE,"IMP";"tt9499",#N/A,FALSE,"TT";"ss94-99",#N/A,FALSE,"SERV";"tran94-99",#N/A,FALSE,"TRAN";"dis95-98",#N/A,FALSE,"DISB";"amor94-99",#N/A,FALSE,"AMOR";"int94-98",#N/A,FALSE,"INT";"debt94-99",#N/A,FALSE,"DEBT"}</definedName>
    <definedName name="lllllll" localSheetId="63" hidden="1">{"bop94-99",#N/A,FALSE,"BOP";"bgdp94-99",#N/A,FALSE,"BOPGDP";"exp94-99",#N/A,FALSE,"EXP";"imp94-99",#N/A,FALSE,"IMP";"tt9499",#N/A,FALSE,"TT";"ss94-99",#N/A,FALSE,"SERV";"tran94-99",#N/A,FALSE,"TRAN";"dis95-98",#N/A,FALSE,"DISB";"amor94-99",#N/A,FALSE,"AMOR";"int94-98",#N/A,FALSE,"INT";"debt94-99",#N/A,FALSE,"DEBT"}</definedName>
    <definedName name="lllllll" localSheetId="64" hidden="1">{"bop94-99",#N/A,FALSE,"BOP";"bgdp94-99",#N/A,FALSE,"BOPGDP";"exp94-99",#N/A,FALSE,"EXP";"imp94-99",#N/A,FALSE,"IMP";"tt9499",#N/A,FALSE,"TT";"ss94-99",#N/A,FALSE,"SERV";"tran94-99",#N/A,FALSE,"TRAN";"dis95-98",#N/A,FALSE,"DISB";"amor94-99",#N/A,FALSE,"AMOR";"int94-98",#N/A,FALSE,"INT";"debt94-99",#N/A,FALSE,"DEBT"}</definedName>
    <definedName name="lllllll" localSheetId="15" hidden="1">{"bop94-99",#N/A,FALSE,"BOP";"bgdp94-99",#N/A,FALSE,"BOPGDP";"exp94-99",#N/A,FALSE,"EXP";"imp94-99",#N/A,FALSE,"IMP";"tt9499",#N/A,FALSE,"TT";"ss94-99",#N/A,FALSE,"SERV";"tran94-99",#N/A,FALSE,"TRAN";"dis95-98",#N/A,FALSE,"DISB";"amor94-99",#N/A,FALSE,"AMOR";"int94-98",#N/A,FALSE,"INT";"debt94-99",#N/A,FALSE,"DEBT"}</definedName>
    <definedName name="lllllll" localSheetId="66" hidden="1">{"bop94-99",#N/A,FALSE,"BOP";"bgdp94-99",#N/A,FALSE,"BOPGDP";"exp94-99",#N/A,FALSE,"EXP";"imp94-99",#N/A,FALSE,"IMP";"tt9499",#N/A,FALSE,"TT";"ss94-99",#N/A,FALSE,"SERV";"tran94-99",#N/A,FALSE,"TRAN";"dis95-98",#N/A,FALSE,"DISB";"amor94-99",#N/A,FALSE,"AMOR";"int94-98",#N/A,FALSE,"INT";"debt94-99",#N/A,FALSE,"DEBT"}</definedName>
    <definedName name="lllllll" localSheetId="67" hidden="1">{"bop94-99",#N/A,FALSE,"BOP";"bgdp94-99",#N/A,FALSE,"BOPGDP";"exp94-99",#N/A,FALSE,"EXP";"imp94-99",#N/A,FALSE,"IMP";"tt9499",#N/A,FALSE,"TT";"ss94-99",#N/A,FALSE,"SERV";"tran94-99",#N/A,FALSE,"TRAN";"dis95-98",#N/A,FALSE,"DISB";"amor94-99",#N/A,FALSE,"AMOR";"int94-98",#N/A,FALSE,"INT";"debt94-99",#N/A,FALSE,"DEBT"}</definedName>
    <definedName name="lllllll" localSheetId="17" hidden="1">{"bop94-99",#N/A,FALSE,"BOP";"bgdp94-99",#N/A,FALSE,"BOPGDP";"exp94-99",#N/A,FALSE,"EXP";"imp94-99",#N/A,FALSE,"IMP";"tt9499",#N/A,FALSE,"TT";"ss94-99",#N/A,FALSE,"SERV";"tran94-99",#N/A,FALSE,"TRAN";"dis95-98",#N/A,FALSE,"DISB";"amor94-99",#N/A,FALSE,"AMOR";"int94-98",#N/A,FALSE,"INT";"debt94-99",#N/A,FALSE,"DEBT"}</definedName>
    <definedName name="lllllll" localSheetId="82" hidden="1">{"bop94-99",#N/A,FALSE,"BOP";"bgdp94-99",#N/A,FALSE,"BOPGDP";"exp94-99",#N/A,FALSE,"EXP";"imp94-99",#N/A,FALSE,"IMP";"tt9499",#N/A,FALSE,"TT";"ss94-99",#N/A,FALSE,"SERV";"tran94-99",#N/A,FALSE,"TRAN";"dis95-98",#N/A,FALSE,"DISB";"amor94-99",#N/A,FALSE,"AMOR";"int94-98",#N/A,FALSE,"INT";"debt94-99",#N/A,FALSE,"DEBT"}</definedName>
    <definedName name="lllllll" localSheetId="83" hidden="1">{"bop94-99",#N/A,FALSE,"BOP";"bgdp94-99",#N/A,FALSE,"BOPGDP";"exp94-99",#N/A,FALSE,"EXP";"imp94-99",#N/A,FALSE,"IMP";"tt9499",#N/A,FALSE,"TT";"ss94-99",#N/A,FALSE,"SERV";"tran94-99",#N/A,FALSE,"TRAN";"dis95-98",#N/A,FALSE,"DISB";"amor94-99",#N/A,FALSE,"AMOR";"int94-98",#N/A,FALSE,"INT";"debt94-99",#N/A,FALSE,"DEBT"}</definedName>
    <definedName name="lllllll" localSheetId="84" hidden="1">{"bop94-99",#N/A,FALSE,"BOP";"bgdp94-99",#N/A,FALSE,"BOPGDP";"exp94-99",#N/A,FALSE,"EXP";"imp94-99",#N/A,FALSE,"IMP";"tt9499",#N/A,FALSE,"TT";"ss94-99",#N/A,FALSE,"SERV";"tran94-99",#N/A,FALSE,"TRAN";"dis95-98",#N/A,FALSE,"DISB";"amor94-99",#N/A,FALSE,"AMOR";"int94-98",#N/A,FALSE,"INT";"debt94-99",#N/A,FALSE,"DEBT"}</definedName>
    <definedName name="lllllll" localSheetId="85" hidden="1">{"bop94-99",#N/A,FALSE,"BOP";"bgdp94-99",#N/A,FALSE,"BOPGDP";"exp94-99",#N/A,FALSE,"EXP";"imp94-99",#N/A,FALSE,"IMP";"tt9499",#N/A,FALSE,"TT";"ss94-99",#N/A,FALSE,"SERV";"tran94-99",#N/A,FALSE,"TRAN";"dis95-98",#N/A,FALSE,"DISB";"amor94-99",#N/A,FALSE,"AMOR";"int94-98",#N/A,FALSE,"INT";"debt94-99",#N/A,FALSE,"DEBT"}</definedName>
    <definedName name="lllllll" localSheetId="86" hidden="1">{"bop94-99",#N/A,FALSE,"BOP";"bgdp94-99",#N/A,FALSE,"BOPGDP";"exp94-99",#N/A,FALSE,"EXP";"imp94-99",#N/A,FALSE,"IMP";"tt9499",#N/A,FALSE,"TT";"ss94-99",#N/A,FALSE,"SERV";"tran94-99",#N/A,FALSE,"TRAN";"dis95-98",#N/A,FALSE,"DISB";"amor94-99",#N/A,FALSE,"AMOR";"int94-98",#N/A,FALSE,"INT";"debt94-99",#N/A,FALSE,"DEBT"}</definedName>
    <definedName name="lllllll" localSheetId="87" hidden="1">{"bop94-99",#N/A,FALSE,"BOP";"bgdp94-99",#N/A,FALSE,"BOPGDP";"exp94-99",#N/A,FALSE,"EXP";"imp94-99",#N/A,FALSE,"IMP";"tt9499",#N/A,FALSE,"TT";"ss94-99",#N/A,FALSE,"SERV";"tran94-99",#N/A,FALSE,"TRAN";"dis95-98",#N/A,FALSE,"DISB";"amor94-99",#N/A,FALSE,"AMOR";"int94-98",#N/A,FALSE,"INT";"debt94-99",#N/A,FALSE,"DEBT"}</definedName>
    <definedName name="lllllll" localSheetId="90" hidden="1">{"bop94-99",#N/A,FALSE,"BOP";"bgdp94-99",#N/A,FALSE,"BOPGDP";"exp94-99",#N/A,FALSE,"EXP";"imp94-99",#N/A,FALSE,"IMP";"tt9499",#N/A,FALSE,"TT";"ss94-99",#N/A,FALSE,"SERV";"tran94-99",#N/A,FALSE,"TRAN";"dis95-98",#N/A,FALSE,"DISB";"amor94-99",#N/A,FALSE,"AMOR";"int94-98",#N/A,FALSE,"INT";"debt94-99",#N/A,FALSE,"DEBT"}</definedName>
    <definedName name="lllllll" localSheetId="92" hidden="1">{"bop94-99",#N/A,FALSE,"BOP";"bgdp94-99",#N/A,FALSE,"BOPGDP";"exp94-99",#N/A,FALSE,"EXP";"imp94-99",#N/A,FALSE,"IMP";"tt9499",#N/A,FALSE,"TT";"ss94-99",#N/A,FALSE,"SERV";"tran94-99",#N/A,FALSE,"TRAN";"dis95-98",#N/A,FALSE,"DISB";"amor94-99",#N/A,FALSE,"AMOR";"int94-98",#N/A,FALSE,"INT";"debt94-99",#N/A,FALSE,"DEBT"}</definedName>
    <definedName name="lllllll" localSheetId="93" hidden="1">{"bop94-99",#N/A,FALSE,"BOP";"bgdp94-99",#N/A,FALSE,"BOPGDP";"exp94-99",#N/A,FALSE,"EXP";"imp94-99",#N/A,FALSE,"IMP";"tt9499",#N/A,FALSE,"TT";"ss94-99",#N/A,FALSE,"SERV";"tran94-99",#N/A,FALSE,"TRAN";"dis95-98",#N/A,FALSE,"DISB";"amor94-99",#N/A,FALSE,"AMOR";"int94-98",#N/A,FALSE,"INT";"debt94-99",#N/A,FALSE,"DEBT"}</definedName>
    <definedName name="lllllll" localSheetId="18" hidden="1">{"bop94-99",#N/A,FALSE,"BOP";"bgdp94-99",#N/A,FALSE,"BOPGDP";"exp94-99",#N/A,FALSE,"EXP";"imp94-99",#N/A,FALSE,"IMP";"tt9499",#N/A,FALSE,"TT";"ss94-99",#N/A,FALSE,"SERV";"tran94-99",#N/A,FALSE,"TRAN";"dis95-98",#N/A,FALSE,"DISB";"amor94-99",#N/A,FALSE,"AMOR";"int94-98",#N/A,FALSE,"INT";"debt94-99",#N/A,FALSE,"DEBT"}</definedName>
    <definedName name="lllllll" localSheetId="94" hidden="1">{"bop94-99",#N/A,FALSE,"BOP";"bgdp94-99",#N/A,FALSE,"BOPGDP";"exp94-99",#N/A,FALSE,"EXP";"imp94-99",#N/A,FALSE,"IMP";"tt9499",#N/A,FALSE,"TT";"ss94-99",#N/A,FALSE,"SERV";"tran94-99",#N/A,FALSE,"TRAN";"dis95-98",#N/A,FALSE,"DISB";"amor94-99",#N/A,FALSE,"AMOR";"int94-98",#N/A,FALSE,"INT";"debt94-99",#N/A,FALSE,"DEBT"}</definedName>
    <definedName name="lllllll" localSheetId="95" hidden="1">{"bop94-99",#N/A,FALSE,"BOP";"bgdp94-99",#N/A,FALSE,"BOPGDP";"exp94-99",#N/A,FALSE,"EXP";"imp94-99",#N/A,FALSE,"IMP";"tt9499",#N/A,FALSE,"TT";"ss94-99",#N/A,FALSE,"SERV";"tran94-99",#N/A,FALSE,"TRAN";"dis95-98",#N/A,FALSE,"DISB";"amor94-99",#N/A,FALSE,"AMOR";"int94-98",#N/A,FALSE,"INT";"debt94-99",#N/A,FALSE,"DEBT"}</definedName>
    <definedName name="lllllll" localSheetId="98" hidden="1">{"bop94-99",#N/A,FALSE,"BOP";"bgdp94-99",#N/A,FALSE,"BOPGDP";"exp94-99",#N/A,FALSE,"EXP";"imp94-99",#N/A,FALSE,"IMP";"tt9499",#N/A,FALSE,"TT";"ss94-99",#N/A,FALSE,"SERV";"tran94-99",#N/A,FALSE,"TRAN";"dis95-98",#N/A,FALSE,"DISB";"amor94-99",#N/A,FALSE,"AMOR";"int94-98",#N/A,FALSE,"INT";"debt94-99",#N/A,FALSE,"DEBT"}</definedName>
    <definedName name="lllllll" localSheetId="99" hidden="1">{"bop94-99",#N/A,FALSE,"BOP";"bgdp94-99",#N/A,FALSE,"BOPGDP";"exp94-99",#N/A,FALSE,"EXP";"imp94-99",#N/A,FALSE,"IMP";"tt9499",#N/A,FALSE,"TT";"ss94-99",#N/A,FALSE,"SERV";"tran94-99",#N/A,FALSE,"TRAN";"dis95-98",#N/A,FALSE,"DISB";"amor94-99",#N/A,FALSE,"AMOR";"int94-98",#N/A,FALSE,"INT";"debt94-99",#N/A,FALSE,"DEBT"}</definedName>
    <definedName name="lllllll" localSheetId="101" hidden="1">{"bop94-99",#N/A,FALSE,"BOP";"bgdp94-99",#N/A,FALSE,"BOPGDP";"exp94-99",#N/A,FALSE,"EXP";"imp94-99",#N/A,FALSE,"IMP";"tt9499",#N/A,FALSE,"TT";"ss94-99",#N/A,FALSE,"SERV";"tran94-99",#N/A,FALSE,"TRAN";"dis95-98",#N/A,FALSE,"DISB";"amor94-99",#N/A,FALSE,"AMOR";"int94-98",#N/A,FALSE,"INT";"debt94-99",#N/A,FALSE,"DEBT"}</definedName>
    <definedName name="lllllll" localSheetId="102" hidden="1">{"bop94-99",#N/A,FALSE,"BOP";"bgdp94-99",#N/A,FALSE,"BOPGDP";"exp94-99",#N/A,FALSE,"EXP";"imp94-99",#N/A,FALSE,"IMP";"tt9499",#N/A,FALSE,"TT";"ss94-99",#N/A,FALSE,"SERV";"tran94-99",#N/A,FALSE,"TRAN";"dis95-98",#N/A,FALSE,"DISB";"amor94-99",#N/A,FALSE,"AMOR";"int94-98",#N/A,FALSE,"INT";"debt94-99",#N/A,FALSE,"DEBT"}</definedName>
    <definedName name="lllllll" localSheetId="21" hidden="1">{"bop94-99",#N/A,FALSE,"BOP";"bgdp94-99",#N/A,FALSE,"BOPGDP";"exp94-99",#N/A,FALSE,"EXP";"imp94-99",#N/A,FALSE,"IMP";"tt9499",#N/A,FALSE,"TT";"ss94-99",#N/A,FALSE,"SERV";"tran94-99",#N/A,FALSE,"TRAN";"dis95-98",#N/A,FALSE,"DISB";"amor94-99",#N/A,FALSE,"AMOR";"int94-98",#N/A,FALSE,"INT";"debt94-99",#N/A,FALSE,"DEBT"}</definedName>
    <definedName name="lllllll" localSheetId="24" hidden="1">{"bop94-99",#N/A,FALSE,"BOP";"bgdp94-99",#N/A,FALSE,"BOPGDP";"exp94-99",#N/A,FALSE,"EXP";"imp94-99",#N/A,FALSE,"IMP";"tt9499",#N/A,FALSE,"TT";"ss94-99",#N/A,FALSE,"SERV";"tran94-99",#N/A,FALSE,"TRAN";"dis95-98",#N/A,FALSE,"DISB";"amor94-99",#N/A,FALSE,"AMOR";"int94-98",#N/A,FALSE,"INT";"debt94-99",#N/A,FALSE,"DEBT"}</definedName>
    <definedName name="lllllll" localSheetId="25" hidden="1">{"bop94-99",#N/A,FALSE,"BOP";"bgdp94-99",#N/A,FALSE,"BOPGDP";"exp94-99",#N/A,FALSE,"EXP";"imp94-99",#N/A,FALSE,"IMP";"tt9499",#N/A,FALSE,"TT";"ss94-99",#N/A,FALSE,"SERV";"tran94-99",#N/A,FALSE,"TRAN";"dis95-98",#N/A,FALSE,"DISB";"amor94-99",#N/A,FALSE,"AMOR";"int94-98",#N/A,FALSE,"INT";"debt94-99",#N/A,FALSE,"DEBT"}</definedName>
    <definedName name="lllllll" localSheetId="96" hidden="1">{"bop94-99",#N/A,FALSE,"BOP";"bgdp94-99",#N/A,FALSE,"BOPGDP";"exp94-99",#N/A,FALSE,"EXP";"imp94-99",#N/A,FALSE,"IMP";"tt9499",#N/A,FALSE,"TT";"ss94-99",#N/A,FALSE,"SERV";"tran94-99",#N/A,FALSE,"TRAN";"dis95-98",#N/A,FALSE,"DISB";"amor94-99",#N/A,FALSE,"AMOR";"int94-98",#N/A,FALSE,"INT";"debt94-99",#N/A,FALSE,"DEBT"}</definedName>
    <definedName name="lllllll" localSheetId="97"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16" hidden="1">{"Minpmon",#N/A,FALSE,"Monthinput"}</definedName>
    <definedName name="lllllllllllllllll" localSheetId="19" hidden="1">{"Minpmon",#N/A,FALSE,"Monthinput"}</definedName>
    <definedName name="lllllllllllllllll" localSheetId="20" hidden="1">{"Minpmon",#N/A,FALSE,"Monthinput"}</definedName>
    <definedName name="lllllllllllllllll" localSheetId="22" hidden="1">{"Minpmon",#N/A,FALSE,"Monthinput"}</definedName>
    <definedName name="lllllllllllllllll" localSheetId="23" hidden="1">{"Minpmon",#N/A,FALSE,"Monthinput"}</definedName>
    <definedName name="lllllllllllllllll" localSheetId="26" hidden="1">{"Minpmon",#N/A,FALSE,"Monthinput"}</definedName>
    <definedName name="lllllllllllllllll" localSheetId="27" hidden="1">{"Minpmon",#N/A,FALSE,"Monthinput"}</definedName>
    <definedName name="lllllllllllllllll" localSheetId="103" hidden="1">{"Minpmon",#N/A,FALSE,"Monthinput"}</definedName>
    <definedName name="lllllllllllllllll" localSheetId="29" hidden="1">{"Minpmon",#N/A,FALSE,"Monthinput"}</definedName>
    <definedName name="lllllllllllllllll" localSheetId="28" hidden="1">{"Minpmon",#N/A,FALSE,"Monthinput"}</definedName>
    <definedName name="lllllllllllllllll" localSheetId="31" hidden="1">{"Minpmon",#N/A,FALSE,"Monthinput"}</definedName>
    <definedName name="lllllllllllllllll" localSheetId="34" hidden="1">{"Minpmon",#N/A,FALSE,"Monthinput"}</definedName>
    <definedName name="lllllllllllllllll" localSheetId="35" hidden="1">{"Minpmon",#N/A,FALSE,"Monthinput"}</definedName>
    <definedName name="lllllllllllllllll" localSheetId="36" hidden="1">{"Minpmon",#N/A,FALSE,"Monthinput"}</definedName>
    <definedName name="lllllllllllllllll" localSheetId="37" hidden="1">{"Minpmon",#N/A,FALSE,"Monthinput"}</definedName>
    <definedName name="lllllllllllllllll" localSheetId="38" hidden="1">{"Minpmon",#N/A,FALSE,"Monthinput"}</definedName>
    <definedName name="lllllllllllllllll" localSheetId="39" hidden="1">{"Minpmon",#N/A,FALSE,"Monthinput"}</definedName>
    <definedName name="lllllllllllllllll" localSheetId="2" hidden="1">{"Minpmon",#N/A,FALSE,"Monthinput"}</definedName>
    <definedName name="lllllllllllllllll" localSheetId="40" hidden="1">{"Minpmon",#N/A,FALSE,"Monthinput"}</definedName>
    <definedName name="lllllllllllllllll" localSheetId="41" hidden="1">{"Minpmon",#N/A,FALSE,"Monthinput"}</definedName>
    <definedName name="lllllllllllllllll" localSheetId="42" hidden="1">{"Minpmon",#N/A,FALSE,"Monthinput"}</definedName>
    <definedName name="lllllllllllllllll" localSheetId="43" hidden="1">{"Minpmon",#N/A,FALSE,"Monthinput"}</definedName>
    <definedName name="lllllllllllllllll" localSheetId="44" hidden="1">{"Minpmon",#N/A,FALSE,"Monthinput"}</definedName>
    <definedName name="lllllllllllllllll" localSheetId="59" hidden="1">{"Minpmon",#N/A,FALSE,"Monthinput"}</definedName>
    <definedName name="lllllllllllllllll" localSheetId="60" hidden="1">{"Minpmon",#N/A,FALSE,"Monthinput"}</definedName>
    <definedName name="lllllllllllllllll" localSheetId="63" hidden="1">{"Minpmon",#N/A,FALSE,"Monthinput"}</definedName>
    <definedName name="lllllllllllllllll" localSheetId="64" hidden="1">{"Minpmon",#N/A,FALSE,"Monthinput"}</definedName>
    <definedName name="lllllllllllllllll" localSheetId="15" hidden="1">{"Minpmon",#N/A,FALSE,"Monthinput"}</definedName>
    <definedName name="lllllllllllllllll" localSheetId="66" hidden="1">{"Minpmon",#N/A,FALSE,"Monthinput"}</definedName>
    <definedName name="lllllllllllllllll" localSheetId="67" hidden="1">{"Minpmon",#N/A,FALSE,"Monthinput"}</definedName>
    <definedName name="lllllllllllllllll" localSheetId="17" hidden="1">{"Minpmon",#N/A,FALSE,"Monthinput"}</definedName>
    <definedName name="lllllllllllllllll" localSheetId="82" hidden="1">{"Minpmon",#N/A,FALSE,"Monthinput"}</definedName>
    <definedName name="lllllllllllllllll" localSheetId="83" hidden="1">{"Minpmon",#N/A,FALSE,"Monthinput"}</definedName>
    <definedName name="lllllllllllllllll" localSheetId="84" hidden="1">{"Minpmon",#N/A,FALSE,"Monthinput"}</definedName>
    <definedName name="lllllllllllllllll" localSheetId="85" hidden="1">{"Minpmon",#N/A,FALSE,"Monthinput"}</definedName>
    <definedName name="lllllllllllllllll" localSheetId="86" hidden="1">{"Minpmon",#N/A,FALSE,"Monthinput"}</definedName>
    <definedName name="lllllllllllllllll" localSheetId="87" hidden="1">{"Minpmon",#N/A,FALSE,"Monthinput"}</definedName>
    <definedName name="lllllllllllllllll" localSheetId="90" hidden="1">{"Minpmon",#N/A,FALSE,"Monthinput"}</definedName>
    <definedName name="lllllllllllllllll" localSheetId="92" hidden="1">{"Minpmon",#N/A,FALSE,"Monthinput"}</definedName>
    <definedName name="lllllllllllllllll" localSheetId="93" hidden="1">{"Minpmon",#N/A,FALSE,"Monthinput"}</definedName>
    <definedName name="lllllllllllllllll" localSheetId="18" hidden="1">{"Minpmon",#N/A,FALSE,"Monthinput"}</definedName>
    <definedName name="lllllllllllllllll" localSheetId="94" hidden="1">{"Minpmon",#N/A,FALSE,"Monthinput"}</definedName>
    <definedName name="lllllllllllllllll" localSheetId="95" hidden="1">{"Minpmon",#N/A,FALSE,"Monthinput"}</definedName>
    <definedName name="lllllllllllllllll" localSheetId="98" hidden="1">{"Minpmon",#N/A,FALSE,"Monthinput"}</definedName>
    <definedName name="lllllllllllllllll" localSheetId="99" hidden="1">{"Minpmon",#N/A,FALSE,"Monthinput"}</definedName>
    <definedName name="lllllllllllllllll" localSheetId="101" hidden="1">{"Minpmon",#N/A,FALSE,"Monthinput"}</definedName>
    <definedName name="lllllllllllllllll" localSheetId="102" hidden="1">{"Minpmon",#N/A,FALSE,"Monthinput"}</definedName>
    <definedName name="lllllllllllllllll" localSheetId="21" hidden="1">{"Minpmon",#N/A,FALSE,"Monthinput"}</definedName>
    <definedName name="lllllllllllllllll" localSheetId="24" hidden="1">{"Minpmon",#N/A,FALSE,"Monthinput"}</definedName>
    <definedName name="lllllllllllllllll" localSheetId="25" hidden="1">{"Minpmon",#N/A,FALSE,"Monthinput"}</definedName>
    <definedName name="lllllllllllllllll" localSheetId="96" hidden="1">{"Minpmon",#N/A,FALSE,"Monthinput"}</definedName>
    <definedName name="lllllllllllllllll" localSheetId="97" hidden="1">{"Minpmon",#N/A,FALSE,"Monthinput"}</definedName>
    <definedName name="lllllllllllllllll" hidden="1">{"Minpmon",#N/A,FALSE,"Monthinput"}</definedName>
    <definedName name="lloo" localSheetId="16" hidden="1">#REF!</definedName>
    <definedName name="lloo" localSheetId="19" hidden="1">#REF!</definedName>
    <definedName name="lloo" localSheetId="20" hidden="1">#REF!</definedName>
    <definedName name="lloo" localSheetId="22" hidden="1">#REF!</definedName>
    <definedName name="lloo" localSheetId="26" hidden="1">#REF!</definedName>
    <definedName name="lloo" localSheetId="27" hidden="1">#REF!</definedName>
    <definedName name="lloo" localSheetId="103" hidden="1">#REF!</definedName>
    <definedName name="lloo" localSheetId="31" hidden="1">#REF!</definedName>
    <definedName name="lloo" localSheetId="34" hidden="1">#REF!</definedName>
    <definedName name="lloo" localSheetId="35" hidden="1">#REF!</definedName>
    <definedName name="lloo" localSheetId="36" hidden="1">#REF!</definedName>
    <definedName name="lloo" localSheetId="37" hidden="1">#REF!</definedName>
    <definedName name="lloo" localSheetId="38" hidden="1">#REF!</definedName>
    <definedName name="lloo" localSheetId="39" hidden="1">#REF!</definedName>
    <definedName name="lloo" localSheetId="40" hidden="1">#REF!</definedName>
    <definedName name="lloo" localSheetId="41" hidden="1">#REF!</definedName>
    <definedName name="lloo" localSheetId="59" hidden="1">#REF!</definedName>
    <definedName name="lloo" localSheetId="60" hidden="1">#REF!</definedName>
    <definedName name="lloo" localSheetId="63" hidden="1">#REF!</definedName>
    <definedName name="lloo" localSheetId="64" hidden="1">#REF!</definedName>
    <definedName name="lloo" localSheetId="15" hidden="1">#REF!</definedName>
    <definedName name="lloo" localSheetId="67" hidden="1">#REF!</definedName>
    <definedName name="lloo" localSheetId="17" hidden="1">#REF!</definedName>
    <definedName name="lloo" localSheetId="82" hidden="1">#REF!</definedName>
    <definedName name="lloo" localSheetId="83" hidden="1">#REF!</definedName>
    <definedName name="lloo" localSheetId="84" hidden="1">#REF!</definedName>
    <definedName name="lloo" localSheetId="85" hidden="1">#REF!</definedName>
    <definedName name="lloo" localSheetId="86" hidden="1">#REF!</definedName>
    <definedName name="lloo" localSheetId="87" hidden="1">#REF!</definedName>
    <definedName name="lloo" localSheetId="90" hidden="1">#REF!</definedName>
    <definedName name="lloo" localSheetId="92" hidden="1">#REF!</definedName>
    <definedName name="lloo" localSheetId="93" hidden="1">#REF!</definedName>
    <definedName name="lloo" localSheetId="18" hidden="1">#REF!</definedName>
    <definedName name="lloo" localSheetId="98" hidden="1">#REF!</definedName>
    <definedName name="lloo" localSheetId="99" hidden="1">#REF!</definedName>
    <definedName name="lloo" localSheetId="102" hidden="1">#REF!</definedName>
    <definedName name="lloo" localSheetId="21" hidden="1">#REF!</definedName>
    <definedName name="lloo" localSheetId="24" hidden="1">#REF!</definedName>
    <definedName name="lloo" localSheetId="25" hidden="1">#REF!</definedName>
    <definedName name="lloo" hidden="1">#REF!</definedName>
    <definedName name="lodnjkhdnbdv" localSheetId="16">#REF!</definedName>
    <definedName name="lodnjkhdnbdv" localSheetId="22">#REF!</definedName>
    <definedName name="lodnjkhdnbdv" localSheetId="26">#REF!</definedName>
    <definedName name="lodnjkhdnbdv" localSheetId="27">#REF!</definedName>
    <definedName name="lodnjkhdnbdv" localSheetId="31">#REF!</definedName>
    <definedName name="lodnjkhdnbdv" localSheetId="34">#REF!</definedName>
    <definedName name="lodnjkhdnbdv" localSheetId="35">#REF!</definedName>
    <definedName name="lodnjkhdnbdv" localSheetId="36">#REF!</definedName>
    <definedName name="lodnjkhdnbdv" localSheetId="37">#REF!</definedName>
    <definedName name="lodnjkhdnbdv" localSheetId="38">#REF!</definedName>
    <definedName name="lodnjkhdnbdv" localSheetId="39">#REF!</definedName>
    <definedName name="lodnjkhdnbdv" localSheetId="40">#REF!</definedName>
    <definedName name="lodnjkhdnbdv" localSheetId="41">#REF!</definedName>
    <definedName name="lodnjkhdnbdv" localSheetId="59">#REF!</definedName>
    <definedName name="lodnjkhdnbdv" localSheetId="60">#REF!</definedName>
    <definedName name="lodnjkhdnbdv" localSheetId="63">#REF!</definedName>
    <definedName name="lodnjkhdnbdv" localSheetId="67">#REF!</definedName>
    <definedName name="lodnjkhdnbdv" localSheetId="17">#REF!</definedName>
    <definedName name="lodnjkhdnbdv" localSheetId="82">#REF!</definedName>
    <definedName name="lodnjkhdnbdv" localSheetId="83">#REF!</definedName>
    <definedName name="lodnjkhdnbdv" localSheetId="84">#REF!</definedName>
    <definedName name="lodnjkhdnbdv" localSheetId="85">#REF!</definedName>
    <definedName name="lodnjkhdnbdv" localSheetId="86">#REF!</definedName>
    <definedName name="lodnjkhdnbdv" localSheetId="87">#REF!</definedName>
    <definedName name="lodnjkhdnbdv" localSheetId="90">#REF!</definedName>
    <definedName name="lodnjkhdnbdv" localSheetId="92">#REF!</definedName>
    <definedName name="lodnjkhdnbdv" localSheetId="93">#REF!</definedName>
    <definedName name="lodnjkhdnbdv" localSheetId="98">#REF!</definedName>
    <definedName name="lodnjkhdnbdv" localSheetId="99">#REF!</definedName>
    <definedName name="lodnjkhdnbdv" localSheetId="25">#REF!</definedName>
    <definedName name="lodnjkhdnbdv">#REF!</definedName>
    <definedName name="lolololo" localSheetId="16">#REF!</definedName>
    <definedName name="lolololo" localSheetId="22">#REF!</definedName>
    <definedName name="lolololo" localSheetId="26">#REF!</definedName>
    <definedName name="lolololo" localSheetId="27">#REF!</definedName>
    <definedName name="lolololo" localSheetId="31">#REF!</definedName>
    <definedName name="lolololo" localSheetId="34">#REF!</definedName>
    <definedName name="lolololo" localSheetId="35">#REF!</definedName>
    <definedName name="lolololo" localSheetId="36">#REF!</definedName>
    <definedName name="lolololo" localSheetId="37">#REF!</definedName>
    <definedName name="lolololo" localSheetId="38">#REF!</definedName>
    <definedName name="lolololo" localSheetId="39">#REF!</definedName>
    <definedName name="lolololo" localSheetId="40">#REF!</definedName>
    <definedName name="lolololo" localSheetId="41">#REF!</definedName>
    <definedName name="lolololo" localSheetId="59">#REF!</definedName>
    <definedName name="lolololo" localSheetId="60">#REF!</definedName>
    <definedName name="lolololo" localSheetId="63">#REF!</definedName>
    <definedName name="lolololo" localSheetId="67">#REF!</definedName>
    <definedName name="lolololo" localSheetId="17">#REF!</definedName>
    <definedName name="lolololo" localSheetId="82">#REF!</definedName>
    <definedName name="lolololo" localSheetId="83">#REF!</definedName>
    <definedName name="lolololo" localSheetId="84">#REF!</definedName>
    <definedName name="lolololo" localSheetId="85">#REF!</definedName>
    <definedName name="lolololo" localSheetId="86">#REF!</definedName>
    <definedName name="lolololo" localSheetId="87">#REF!</definedName>
    <definedName name="lolololo" localSheetId="90">#REF!</definedName>
    <definedName name="lolololo" localSheetId="92">#REF!</definedName>
    <definedName name="lolololo" localSheetId="93">#REF!</definedName>
    <definedName name="lolololo" localSheetId="98">#REF!</definedName>
    <definedName name="lolololo" localSheetId="99">#REF!</definedName>
    <definedName name="lolololo" localSheetId="25">#REF!</definedName>
    <definedName name="lolololo">#REF!</definedName>
    <definedName name="LONAB96" localSheetId="16">#REF!</definedName>
    <definedName name="LONAB96" localSheetId="34">#REF!</definedName>
    <definedName name="LONAB96" localSheetId="35">#REF!</definedName>
    <definedName name="LONAB96" localSheetId="36">#REF!</definedName>
    <definedName name="LONAB96" localSheetId="37">#REF!</definedName>
    <definedName name="LONAB96" localSheetId="38">#REF!</definedName>
    <definedName name="LONAB96" localSheetId="39">#REF!</definedName>
    <definedName name="LONAB96" localSheetId="17">#REF!</definedName>
    <definedName name="LONAB96" localSheetId="90">#REF!</definedName>
    <definedName name="LONAB96" localSheetId="92">#REF!</definedName>
    <definedName name="LONAB96" localSheetId="93">#REF!</definedName>
    <definedName name="LONAB96">#REF!</definedName>
    <definedName name="LOOKUPMTH" localSheetId="16">#REF!</definedName>
    <definedName name="LOOKUPMTH" localSheetId="34">#REF!</definedName>
    <definedName name="LOOKUPMTH" localSheetId="35">#REF!</definedName>
    <definedName name="LOOKUPMTH" localSheetId="36">#REF!</definedName>
    <definedName name="LOOKUPMTH" localSheetId="37">#REF!</definedName>
    <definedName name="LOOKUPMTH" localSheetId="38">#REF!</definedName>
    <definedName name="LOOKUPMTH" localSheetId="39">#REF!</definedName>
    <definedName name="LOOKUPMTH" localSheetId="17">#REF!</definedName>
    <definedName name="LOOKUPMTH" localSheetId="82">#REF!</definedName>
    <definedName name="LOOKUPMTH" localSheetId="90">#REF!</definedName>
    <definedName name="LOOKUPMTH" localSheetId="92">#REF!</definedName>
    <definedName name="LOOKUPMTH" localSheetId="93">#REF!</definedName>
    <definedName name="LOOKUPMTH">#REF!</definedName>
    <definedName name="Low_external" localSheetId="16">#REF!</definedName>
    <definedName name="Low_external" localSheetId="34">#REF!</definedName>
    <definedName name="Low_external" localSheetId="35">#REF!</definedName>
    <definedName name="Low_external" localSheetId="36">#REF!</definedName>
    <definedName name="Low_external" localSheetId="37">#REF!</definedName>
    <definedName name="Low_external" localSheetId="38">#REF!</definedName>
    <definedName name="Low_external" localSheetId="39">#REF!</definedName>
    <definedName name="Low_external" localSheetId="17">#REF!</definedName>
    <definedName name="Low_external" localSheetId="90">#REF!</definedName>
    <definedName name="Low_external" localSheetId="92">#REF!</definedName>
    <definedName name="Low_external" localSheetId="93">#REF!</definedName>
    <definedName name="Low_external">#REF!</definedName>
    <definedName name="Low_fiscal" localSheetId="16">#REF!</definedName>
    <definedName name="Low_fiscal" localSheetId="34">#REF!</definedName>
    <definedName name="Low_fiscal" localSheetId="35">#REF!</definedName>
    <definedName name="Low_fiscal" localSheetId="36">#REF!</definedName>
    <definedName name="Low_fiscal" localSheetId="37">#REF!</definedName>
    <definedName name="Low_fiscal" localSheetId="38">#REF!</definedName>
    <definedName name="Low_fiscal" localSheetId="39">#REF!</definedName>
    <definedName name="Low_fiscal" localSheetId="17">#REF!</definedName>
    <definedName name="Low_fiscal" localSheetId="90">#REF!</definedName>
    <definedName name="Low_fiscal" localSheetId="92">#REF!</definedName>
    <definedName name="Low_fiscal" localSheetId="93">#REF!</definedName>
    <definedName name="Low_fiscal">#REF!</definedName>
    <definedName name="Low_growth_extended" localSheetId="16">#REF!</definedName>
    <definedName name="Low_growth_extended" localSheetId="34">#REF!</definedName>
    <definedName name="Low_growth_extended" localSheetId="35">#REF!</definedName>
    <definedName name="Low_growth_extended" localSheetId="36">#REF!</definedName>
    <definedName name="Low_growth_extended" localSheetId="37">#REF!</definedName>
    <definedName name="Low_growth_extended" localSheetId="38">#REF!</definedName>
    <definedName name="Low_growth_extended" localSheetId="39">#REF!</definedName>
    <definedName name="Low_growth_extended" localSheetId="17">#REF!</definedName>
    <definedName name="Low_growth_extended" localSheetId="90">#REF!</definedName>
    <definedName name="Low_growth_extended" localSheetId="92">#REF!</definedName>
    <definedName name="Low_growth_extended" localSheetId="93">#REF!</definedName>
    <definedName name="Low_growth_extended">#REF!</definedName>
    <definedName name="Low_growth_summary" localSheetId="16">#REF!</definedName>
    <definedName name="Low_growth_summary" localSheetId="34">#REF!</definedName>
    <definedName name="Low_growth_summary" localSheetId="35">#REF!</definedName>
    <definedName name="Low_growth_summary" localSheetId="36">#REF!</definedName>
    <definedName name="Low_growth_summary" localSheetId="37">#REF!</definedName>
    <definedName name="Low_growth_summary" localSheetId="38">#REF!</definedName>
    <definedName name="Low_growth_summary" localSheetId="39">#REF!</definedName>
    <definedName name="Low_growth_summary" localSheetId="17">#REF!</definedName>
    <definedName name="Low_growth_summary" localSheetId="90">#REF!</definedName>
    <definedName name="Low_growth_summary" localSheetId="92">#REF!</definedName>
    <definedName name="Low_growth_summary" localSheetId="93">#REF!</definedName>
    <definedName name="Low_growth_summary">#REF!</definedName>
    <definedName name="Low_monetary" localSheetId="16">#REF!</definedName>
    <definedName name="Low_monetary" localSheetId="34">#REF!</definedName>
    <definedName name="Low_monetary" localSheetId="35">#REF!</definedName>
    <definedName name="Low_monetary" localSheetId="36">#REF!</definedName>
    <definedName name="Low_monetary" localSheetId="37">#REF!</definedName>
    <definedName name="Low_monetary" localSheetId="38">#REF!</definedName>
    <definedName name="Low_monetary" localSheetId="39">#REF!</definedName>
    <definedName name="Low_monetary" localSheetId="17">#REF!</definedName>
    <definedName name="Low_monetary" localSheetId="90">#REF!</definedName>
    <definedName name="Low_monetary" localSheetId="92">#REF!</definedName>
    <definedName name="Low_monetary" localSheetId="93">#REF!</definedName>
    <definedName name="Low_monetary">#REF!</definedName>
    <definedName name="Low_real" localSheetId="16">#REF!</definedName>
    <definedName name="Low_real" localSheetId="34">#REF!</definedName>
    <definedName name="Low_real" localSheetId="35">#REF!</definedName>
    <definedName name="Low_real" localSheetId="36">#REF!</definedName>
    <definedName name="Low_real" localSheetId="37">#REF!</definedName>
    <definedName name="Low_real" localSheetId="38">#REF!</definedName>
    <definedName name="Low_real" localSheetId="39">#REF!</definedName>
    <definedName name="Low_real" localSheetId="17">#REF!</definedName>
    <definedName name="Low_real" localSheetId="90">#REF!</definedName>
    <definedName name="Low_real" localSheetId="92">#REF!</definedName>
    <definedName name="Low_real" localSheetId="93">#REF!</definedName>
    <definedName name="Low_real">#REF!</definedName>
    <definedName name="Low_summary" localSheetId="16">#REF!</definedName>
    <definedName name="Low_summary" localSheetId="34">#REF!</definedName>
    <definedName name="Low_summary" localSheetId="35">#REF!</definedName>
    <definedName name="Low_summary" localSheetId="36">#REF!</definedName>
    <definedName name="Low_summary" localSheetId="37">#REF!</definedName>
    <definedName name="Low_summary" localSheetId="38">#REF!</definedName>
    <definedName name="Low_summary" localSheetId="39">#REF!</definedName>
    <definedName name="Low_summary" localSheetId="17">#REF!</definedName>
    <definedName name="Low_summary" localSheetId="90">#REF!</definedName>
    <definedName name="Low_summary" localSheetId="92">#REF!</definedName>
    <definedName name="Low_summary" localSheetId="93">#REF!</definedName>
    <definedName name="Low_summary">#REF!</definedName>
    <definedName name="Lowest_Inter_Bank_Rate" localSheetId="26">#REF!</definedName>
    <definedName name="Lowest_Inter_Bank_Rate" localSheetId="34">#REF!</definedName>
    <definedName name="Lowest_Inter_Bank_Rate" localSheetId="35">#REF!</definedName>
    <definedName name="Lowest_Inter_Bank_Rate" localSheetId="36">#REF!</definedName>
    <definedName name="Lowest_Inter_Bank_Rate" localSheetId="37">'[79]Inter-Bank'!$M$5</definedName>
    <definedName name="Lowest_Inter_Bank_Rate" localSheetId="38">'[79]Inter-Bank'!$M$5</definedName>
    <definedName name="Lowest_Inter_Bank_Rate" localSheetId="39">#REF!</definedName>
    <definedName name="Lowest_Inter_Bank_Rate" localSheetId="59">'[79]Inter-Bank'!$M$5</definedName>
    <definedName name="Lowest_Inter_Bank_Rate" localSheetId="63">#REF!</definedName>
    <definedName name="Lowest_Inter_Bank_Rate" localSheetId="64">#REF!</definedName>
    <definedName name="Lowest_Inter_Bank_Rate" localSheetId="66">#REF!</definedName>
    <definedName name="Lowest_Inter_Bank_Rate" localSheetId="67">#REF!</definedName>
    <definedName name="Lowest_Inter_Bank_Rate" localSheetId="90">#REF!</definedName>
    <definedName name="Lowest_Inter_Bank_Rate" localSheetId="94">#REF!</definedName>
    <definedName name="Lowest_Inter_Bank_Rate" localSheetId="25">#REF!</definedName>
    <definedName name="Lowest_Inter_Bank_Rate">'[79]Inter-Bank'!$M$5</definedName>
    <definedName name="LP" localSheetId="16">#REF!</definedName>
    <definedName name="LP" localSheetId="19">#REF!</definedName>
    <definedName name="LP" localSheetId="20">#REF!</definedName>
    <definedName name="LP" localSheetId="22">#REF!</definedName>
    <definedName name="LP" localSheetId="26">#REF!</definedName>
    <definedName name="LP" localSheetId="27">#REF!</definedName>
    <definedName name="LP" localSheetId="103">#REF!</definedName>
    <definedName name="LP" localSheetId="31">#REF!</definedName>
    <definedName name="LP" localSheetId="34">#REF!</definedName>
    <definedName name="LP" localSheetId="35">#REF!</definedName>
    <definedName name="LP" localSheetId="36">#REF!</definedName>
    <definedName name="LP" localSheetId="37">#REF!</definedName>
    <definedName name="LP" localSheetId="38">#REF!</definedName>
    <definedName name="LP" localSheetId="39">#REF!</definedName>
    <definedName name="LP" localSheetId="40">#REF!</definedName>
    <definedName name="LP" localSheetId="41">#REF!</definedName>
    <definedName name="LP" localSheetId="59">#REF!</definedName>
    <definedName name="LP" localSheetId="60">#REF!</definedName>
    <definedName name="LP" localSheetId="63">#REF!</definedName>
    <definedName name="LP" localSheetId="64">#REF!</definedName>
    <definedName name="LP" localSheetId="15">#REF!</definedName>
    <definedName name="LP" localSheetId="67">#REF!</definedName>
    <definedName name="LP" localSheetId="17">#REF!</definedName>
    <definedName name="LP" localSheetId="82">#REF!</definedName>
    <definedName name="LP" localSheetId="83">#REF!</definedName>
    <definedName name="LP" localSheetId="84">#REF!</definedName>
    <definedName name="LP" localSheetId="85">#REF!</definedName>
    <definedName name="LP" localSheetId="86">#REF!</definedName>
    <definedName name="LP" localSheetId="87">#REF!</definedName>
    <definedName name="LP" localSheetId="90">#REF!</definedName>
    <definedName name="LP" localSheetId="92">#REF!</definedName>
    <definedName name="LP" localSheetId="93">#REF!</definedName>
    <definedName name="LP" localSheetId="18">#REF!</definedName>
    <definedName name="LP" localSheetId="98">#REF!</definedName>
    <definedName name="LP" localSheetId="99">#REF!</definedName>
    <definedName name="LP" localSheetId="102">#REF!</definedName>
    <definedName name="LP" localSheetId="21">#REF!</definedName>
    <definedName name="LP" localSheetId="24">#REF!</definedName>
    <definedName name="LP" localSheetId="25">#REF!</definedName>
    <definedName name="LP">#REF!</definedName>
    <definedName name="LP1A" localSheetId="16">#REF!</definedName>
    <definedName name="LP1A" localSheetId="22">#REF!</definedName>
    <definedName name="LP1A" localSheetId="26">#REF!</definedName>
    <definedName name="LP1A" localSheetId="27">#REF!</definedName>
    <definedName name="LP1A" localSheetId="31">#REF!</definedName>
    <definedName name="LP1A" localSheetId="34">#REF!</definedName>
    <definedName name="LP1A" localSheetId="35">#REF!</definedName>
    <definedName name="LP1A" localSheetId="36">#REF!</definedName>
    <definedName name="LP1A" localSheetId="37">#REF!</definedName>
    <definedName name="LP1A" localSheetId="38">#REF!</definedName>
    <definedName name="LP1A" localSheetId="39">#REF!</definedName>
    <definedName name="LP1A" localSheetId="40">#REF!</definedName>
    <definedName name="LP1A" localSheetId="41">#REF!</definedName>
    <definedName name="LP1A" localSheetId="59">#REF!</definedName>
    <definedName name="LP1A" localSheetId="60">#REF!</definedName>
    <definedName name="LP1A" localSheetId="67">#REF!</definedName>
    <definedName name="LP1A" localSheetId="17">#REF!</definedName>
    <definedName name="LP1A" localSheetId="82">#REF!</definedName>
    <definedName name="LP1A" localSheetId="83">#REF!</definedName>
    <definedName name="LP1A" localSheetId="84">#REF!</definedName>
    <definedName name="LP1A" localSheetId="85">#REF!</definedName>
    <definedName name="LP1A" localSheetId="86">#REF!</definedName>
    <definedName name="LP1A" localSheetId="87">#REF!</definedName>
    <definedName name="LP1A" localSheetId="90">#REF!</definedName>
    <definedName name="LP1A" localSheetId="92">#REF!</definedName>
    <definedName name="LP1A" localSheetId="93">#REF!</definedName>
    <definedName name="LP1A" localSheetId="98">#REF!</definedName>
    <definedName name="LP1A" localSheetId="99">#REF!</definedName>
    <definedName name="LP1A" localSheetId="25">#REF!</definedName>
    <definedName name="LP1A">#REF!</definedName>
    <definedName name="LPEperc" localSheetId="16">#REF!</definedName>
    <definedName name="LPEperc" localSheetId="34">#REF!</definedName>
    <definedName name="LPEperc" localSheetId="35">#REF!</definedName>
    <definedName name="LPEperc" localSheetId="36">#REF!</definedName>
    <definedName name="LPEperc" localSheetId="37">#REF!</definedName>
    <definedName name="LPEperc" localSheetId="38">#REF!</definedName>
    <definedName name="LPEperc" localSheetId="39">#REF!</definedName>
    <definedName name="LPEperc" localSheetId="59">#REF!</definedName>
    <definedName name="LPEperc" localSheetId="17">#REF!</definedName>
    <definedName name="LPEperc" localSheetId="90">#REF!</definedName>
    <definedName name="LPEperc" localSheetId="92">#REF!</definedName>
    <definedName name="LPEperc" localSheetId="93">#REF!</definedName>
    <definedName name="LPEperc" localSheetId="98">#REF!</definedName>
    <definedName name="LPEperc">#REF!</definedName>
    <definedName name="LPperc" localSheetId="16">#REF!</definedName>
    <definedName name="LPperc" localSheetId="34">#REF!</definedName>
    <definedName name="LPperc" localSheetId="35">#REF!</definedName>
    <definedName name="LPperc" localSheetId="36">#REF!</definedName>
    <definedName name="LPperc" localSheetId="37">#REF!</definedName>
    <definedName name="LPperc" localSheetId="38">#REF!</definedName>
    <definedName name="LPperc" localSheetId="39">#REF!</definedName>
    <definedName name="LPperc" localSheetId="17">#REF!</definedName>
    <definedName name="LPperc" localSheetId="90">#REF!</definedName>
    <definedName name="LPperc" localSheetId="92">#REF!</definedName>
    <definedName name="LPperc" localSheetId="93">#REF!</definedName>
    <definedName name="LPperc">#REF!</definedName>
    <definedName name="LT" localSheetId="16">#REF!</definedName>
    <definedName name="LT" localSheetId="34">#REF!</definedName>
    <definedName name="LT" localSheetId="35">#REF!</definedName>
    <definedName name="LT" localSheetId="36">#REF!</definedName>
    <definedName name="LT" localSheetId="37">#REF!</definedName>
    <definedName name="LT" localSheetId="38">#REF!</definedName>
    <definedName name="LT" localSheetId="39">#REF!</definedName>
    <definedName name="LT" localSheetId="17">#REF!</definedName>
    <definedName name="LT" localSheetId="90">#REF!</definedName>
    <definedName name="LT" localSheetId="92">#REF!</definedName>
    <definedName name="LT" localSheetId="93">#REF!</definedName>
    <definedName name="LT">#REF!</definedName>
    <definedName name="LTcirr" localSheetId="16">#REF!</definedName>
    <definedName name="LTcirr" localSheetId="22">#REF!</definedName>
    <definedName name="LTcirr" localSheetId="26">#REF!</definedName>
    <definedName name="LTcirr" localSheetId="31">#REF!</definedName>
    <definedName name="LTcirr" localSheetId="34">#REF!</definedName>
    <definedName name="LTcirr" localSheetId="35">#REF!</definedName>
    <definedName name="LTcirr" localSheetId="36">#REF!</definedName>
    <definedName name="LTcirr" localSheetId="37">#REF!</definedName>
    <definedName name="LTcirr" localSheetId="38">#REF!</definedName>
    <definedName name="LTcirr" localSheetId="39">#REF!</definedName>
    <definedName name="LTcirr" localSheetId="49">#REF!</definedName>
    <definedName name="LTcirr" localSheetId="53">#REF!</definedName>
    <definedName name="LTcirr" localSheetId="60">#REF!</definedName>
    <definedName name="LTcirr" localSheetId="67">#REF!</definedName>
    <definedName name="LTcirr" localSheetId="17">#REF!</definedName>
    <definedName name="LTcirr" localSheetId="82">#REF!</definedName>
    <definedName name="LTcirr" localSheetId="83">#REF!</definedName>
    <definedName name="LTcirr" localSheetId="84">#REF!</definedName>
    <definedName name="LTcirr" localSheetId="85">#REF!</definedName>
    <definedName name="LTcirr" localSheetId="86">#REF!</definedName>
    <definedName name="LTcirr" localSheetId="90">#REF!</definedName>
    <definedName name="LTcirr" localSheetId="92">#REF!</definedName>
    <definedName name="LTcirr" localSheetId="93">#REF!</definedName>
    <definedName name="LTcirr" localSheetId="99">#REF!</definedName>
    <definedName name="LTcirr">#REF!</definedName>
    <definedName name="LTr" localSheetId="16">#REF!</definedName>
    <definedName name="LTr" localSheetId="22">#REF!</definedName>
    <definedName name="LTr" localSheetId="34">#REF!</definedName>
    <definedName name="LTr" localSheetId="35">#REF!</definedName>
    <definedName name="LTr" localSheetId="36">#REF!</definedName>
    <definedName name="LTr" localSheetId="37">#REF!</definedName>
    <definedName name="LTr" localSheetId="38">#REF!</definedName>
    <definedName name="LTr" localSheetId="39">#REF!</definedName>
    <definedName name="LTr" localSheetId="49">#REF!</definedName>
    <definedName name="LTr" localSheetId="53">#REF!</definedName>
    <definedName name="LTr" localSheetId="17">#REF!</definedName>
    <definedName name="LTr" localSheetId="82">#REF!</definedName>
    <definedName name="LTr" localSheetId="90">#REF!</definedName>
    <definedName name="LTr" localSheetId="92">#REF!</definedName>
    <definedName name="LTr" localSheetId="93">#REF!</definedName>
    <definedName name="LTr" localSheetId="99">#REF!</definedName>
    <definedName name="LTr">#REF!</definedName>
    <definedName name="LUR">#N/A</definedName>
    <definedName name="LUXF" localSheetId="16">#REF!</definedName>
    <definedName name="LUXF" localSheetId="19">#REF!</definedName>
    <definedName name="LUXF" localSheetId="20">#REF!</definedName>
    <definedName name="LUXF" localSheetId="22">#REF!</definedName>
    <definedName name="LUXF" localSheetId="26">#REF!</definedName>
    <definedName name="LUXF" localSheetId="27">#REF!</definedName>
    <definedName name="LUXF" localSheetId="103">#REF!</definedName>
    <definedName name="LUXF" localSheetId="31">#REF!</definedName>
    <definedName name="LUXF" localSheetId="34">#REF!</definedName>
    <definedName name="LUXF" localSheetId="35">#REF!</definedName>
    <definedName name="LUXF" localSheetId="36">#REF!</definedName>
    <definedName name="LUXF" localSheetId="37">#REF!</definedName>
    <definedName name="LUXF" localSheetId="38">#REF!</definedName>
    <definedName name="LUXF" localSheetId="39">#REF!</definedName>
    <definedName name="LUXF" localSheetId="40">#REF!</definedName>
    <definedName name="LUXF" localSheetId="41">#REF!</definedName>
    <definedName name="LUXF" localSheetId="59">#REF!</definedName>
    <definedName name="LUXF" localSheetId="60">#REF!</definedName>
    <definedName name="LUXF" localSheetId="63">#REF!</definedName>
    <definedName name="LUXF" localSheetId="64">#REF!</definedName>
    <definedName name="LUXF" localSheetId="15">#REF!</definedName>
    <definedName name="LUXF" localSheetId="67">#REF!</definedName>
    <definedName name="LUXF" localSheetId="17">#REF!</definedName>
    <definedName name="LUXF" localSheetId="82">#REF!</definedName>
    <definedName name="LUXF" localSheetId="83">#REF!</definedName>
    <definedName name="LUXF" localSheetId="84">#REF!</definedName>
    <definedName name="LUXF" localSheetId="85">#REF!</definedName>
    <definedName name="LUXF" localSheetId="86">#REF!</definedName>
    <definedName name="LUXF" localSheetId="87">#REF!</definedName>
    <definedName name="LUXF" localSheetId="90">#REF!</definedName>
    <definedName name="LUXF" localSheetId="92">#REF!</definedName>
    <definedName name="LUXF" localSheetId="93">#REF!</definedName>
    <definedName name="LUXF" localSheetId="18">#REF!</definedName>
    <definedName name="LUXF" localSheetId="98">#REF!</definedName>
    <definedName name="LUXF" localSheetId="99">#REF!</definedName>
    <definedName name="LUXF" localSheetId="102">#REF!</definedName>
    <definedName name="LUXF" localSheetId="21">#REF!</definedName>
    <definedName name="LUXF" localSheetId="24">#REF!</definedName>
    <definedName name="LUXF" localSheetId="25">#REF!</definedName>
    <definedName name="LUXF">#REF!</definedName>
    <definedName name="LUXF1" localSheetId="16">#REF!</definedName>
    <definedName name="LUXF1" localSheetId="22">#REF!</definedName>
    <definedName name="LUXF1" localSheetId="26">#REF!</definedName>
    <definedName name="LUXF1" localSheetId="27">#REF!</definedName>
    <definedName name="LUXF1" localSheetId="31">#REF!</definedName>
    <definedName name="LUXF1" localSheetId="34">#REF!</definedName>
    <definedName name="LUXF1" localSheetId="35">#REF!</definedName>
    <definedName name="LUXF1" localSheetId="36">#REF!</definedName>
    <definedName name="LUXF1" localSheetId="37">#REF!</definedName>
    <definedName name="LUXF1" localSheetId="38">#REF!</definedName>
    <definedName name="LUXF1" localSheetId="39">#REF!</definedName>
    <definedName name="LUXF1" localSheetId="40">#REF!</definedName>
    <definedName name="LUXF1" localSheetId="41">#REF!</definedName>
    <definedName name="LUXF1" localSheetId="59">#REF!</definedName>
    <definedName name="LUXF1" localSheetId="60">#REF!</definedName>
    <definedName name="LUXF1" localSheetId="63">#REF!</definedName>
    <definedName name="LUXF1" localSheetId="67">#REF!</definedName>
    <definedName name="LUXF1" localSheetId="17">#REF!</definedName>
    <definedName name="LUXF1" localSheetId="82">#REF!</definedName>
    <definedName name="LUXF1" localSheetId="83">#REF!</definedName>
    <definedName name="LUXF1" localSheetId="84">#REF!</definedName>
    <definedName name="LUXF1" localSheetId="85">#REF!</definedName>
    <definedName name="LUXF1" localSheetId="86">#REF!</definedName>
    <definedName name="LUXF1" localSheetId="90">#REF!</definedName>
    <definedName name="LUXF1" localSheetId="92">#REF!</definedName>
    <definedName name="LUXF1" localSheetId="93">#REF!</definedName>
    <definedName name="LUXF1" localSheetId="98">#REF!</definedName>
    <definedName name="LUXF1" localSheetId="99">#REF!</definedName>
    <definedName name="LUXF1" localSheetId="25">#REF!</definedName>
    <definedName name="LUXF1">#REF!</definedName>
    <definedName name="Lyon" localSheetId="34">#REF!</definedName>
    <definedName name="Lyon" localSheetId="35">#REF!</definedName>
    <definedName name="Lyon" localSheetId="36">#REF!</definedName>
    <definedName name="Lyon" localSheetId="37">[76]Sheet3!$O$1</definedName>
    <definedName name="Lyon" localSheetId="38">[76]Sheet3!$O$1</definedName>
    <definedName name="Lyon" localSheetId="39">#REF!</definedName>
    <definedName name="Lyon" localSheetId="59">[76]Sheet3!$O$1</definedName>
    <definedName name="Lyon" localSheetId="63">#REF!</definedName>
    <definedName name="Lyon" localSheetId="64">#REF!</definedName>
    <definedName name="Lyon" localSheetId="66">#REF!</definedName>
    <definedName name="Lyon" localSheetId="67">#REF!</definedName>
    <definedName name="Lyon" localSheetId="90">#REF!</definedName>
    <definedName name="Lyon" localSheetId="94">#REF!</definedName>
    <definedName name="Lyon">[76]Sheet3!$O$1</definedName>
    <definedName name="m">#N/A</definedName>
    <definedName name="MACRO" localSheetId="16">#REF!</definedName>
    <definedName name="MACRO" localSheetId="19">#REF!</definedName>
    <definedName name="MACRO" localSheetId="20">#REF!</definedName>
    <definedName name="MACRO" localSheetId="22">#REF!</definedName>
    <definedName name="MACRO" localSheetId="26">#REF!</definedName>
    <definedName name="MACRO" localSheetId="103">#REF!</definedName>
    <definedName name="MACRO" localSheetId="31">#REF!</definedName>
    <definedName name="MACRO" localSheetId="34">#REF!</definedName>
    <definedName name="MACRO" localSheetId="35">#REF!</definedName>
    <definedName name="MACRO" localSheetId="36">#REF!</definedName>
    <definedName name="MACRO" localSheetId="37">#REF!</definedName>
    <definedName name="MACRO" localSheetId="38">#REF!</definedName>
    <definedName name="MACRO" localSheetId="39">#REF!</definedName>
    <definedName name="MACRO" localSheetId="49">#REF!</definedName>
    <definedName name="MACRO" localSheetId="53">#REF!</definedName>
    <definedName name="MACRO" localSheetId="55">#REF!</definedName>
    <definedName name="MACRO" localSheetId="59">#REF!</definedName>
    <definedName name="MACRO" localSheetId="60">#REF!</definedName>
    <definedName name="MACRO" localSheetId="63">#REF!</definedName>
    <definedName name="MACRO" localSheetId="64">#REF!</definedName>
    <definedName name="MACRO" localSheetId="15">#REF!</definedName>
    <definedName name="MACRO" localSheetId="67">#REF!</definedName>
    <definedName name="MACRO" localSheetId="17">#REF!</definedName>
    <definedName name="MACRO" localSheetId="82">#REF!</definedName>
    <definedName name="MACRO" localSheetId="83">#REF!</definedName>
    <definedName name="MACRO" localSheetId="84">#REF!</definedName>
    <definedName name="MACRO" localSheetId="85">#REF!</definedName>
    <definedName name="MACRO" localSheetId="86">#REF!</definedName>
    <definedName name="MACRO" localSheetId="90">#REF!</definedName>
    <definedName name="MACRO" localSheetId="92">#REF!</definedName>
    <definedName name="MACRO" localSheetId="93">#REF!</definedName>
    <definedName name="MACRO" localSheetId="18">#REF!</definedName>
    <definedName name="MACRO" localSheetId="98">#REF!</definedName>
    <definedName name="MACRO" localSheetId="99">#REF!</definedName>
    <definedName name="MACRO" localSheetId="102">#REF!</definedName>
    <definedName name="MACRO" localSheetId="21">#REF!</definedName>
    <definedName name="MACRO" localSheetId="24">#REF!</definedName>
    <definedName name="MACRO" localSheetId="25">#REF!</definedName>
    <definedName name="MACRO">#REF!</definedName>
    <definedName name="MACRO_ASSUMP_2006" localSheetId="16">#REF!</definedName>
    <definedName name="MACRO_ASSUMP_2006" localSheetId="22">#REF!</definedName>
    <definedName name="MACRO_ASSUMP_2006" localSheetId="26">#REF!</definedName>
    <definedName name="MACRO_ASSUMP_2006" localSheetId="31">#REF!</definedName>
    <definedName name="MACRO_ASSUMP_2006" localSheetId="34">#REF!</definedName>
    <definedName name="MACRO_ASSUMP_2006" localSheetId="35">#REF!</definedName>
    <definedName name="MACRO_ASSUMP_2006" localSheetId="36">#REF!</definedName>
    <definedName name="MACRO_ASSUMP_2006" localSheetId="37">#REF!</definedName>
    <definedName name="MACRO_ASSUMP_2006" localSheetId="38">#REF!</definedName>
    <definedName name="MACRO_ASSUMP_2006" localSheetId="39">#REF!</definedName>
    <definedName name="MACRO_ASSUMP_2006" localSheetId="49">#REF!</definedName>
    <definedName name="MACRO_ASSUMP_2006" localSheetId="53">#REF!</definedName>
    <definedName name="MACRO_ASSUMP_2006" localSheetId="59">#REF!</definedName>
    <definedName name="MACRO_ASSUMP_2006" localSheetId="60">#REF!</definedName>
    <definedName name="MACRO_ASSUMP_2006" localSheetId="63">#REF!</definedName>
    <definedName name="MACRO_ASSUMP_2006" localSheetId="67">#REF!</definedName>
    <definedName name="MACRO_ASSUMP_2006" localSheetId="17">#REF!</definedName>
    <definedName name="MACRO_ASSUMP_2006" localSheetId="82">#REF!</definedName>
    <definedName name="MACRO_ASSUMP_2006" localSheetId="83">#REF!</definedName>
    <definedName name="MACRO_ASSUMP_2006" localSheetId="84">#REF!</definedName>
    <definedName name="MACRO_ASSUMP_2006" localSheetId="85">#REF!</definedName>
    <definedName name="MACRO_ASSUMP_2006" localSheetId="86">#REF!</definedName>
    <definedName name="MACRO_ASSUMP_2006" localSheetId="90">#REF!</definedName>
    <definedName name="MACRO_ASSUMP_2006" localSheetId="92">#REF!</definedName>
    <definedName name="MACRO_ASSUMP_2006" localSheetId="93">#REF!</definedName>
    <definedName name="MACRO_ASSUMP_2006" localSheetId="98">#REF!</definedName>
    <definedName name="MACRO_ASSUMP_2006" localSheetId="99">#REF!</definedName>
    <definedName name="MACRO_ASSUMP_2006" localSheetId="25">#REF!</definedName>
    <definedName name="MACRO_ASSUMP_2006">#REF!</definedName>
    <definedName name="Macro2" localSheetId="16">#REF!</definedName>
    <definedName name="Macro2" localSheetId="34">#REF!</definedName>
    <definedName name="Macro2" localSheetId="35">#REF!</definedName>
    <definedName name="Macro2" localSheetId="36">#REF!</definedName>
    <definedName name="Macro2" localSheetId="37">#REF!</definedName>
    <definedName name="Macro2" localSheetId="38">#REF!</definedName>
    <definedName name="Macro2" localSheetId="39">#REF!</definedName>
    <definedName name="Macro2" localSheetId="59">#REF!</definedName>
    <definedName name="Macro2" localSheetId="17">#REF!</definedName>
    <definedName name="Macro2" localSheetId="90">#REF!</definedName>
    <definedName name="Macro2" localSheetId="92">#REF!</definedName>
    <definedName name="Macro2" localSheetId="93">#REF!</definedName>
    <definedName name="Macro2" localSheetId="98">#REF!</definedName>
    <definedName name="Macro2">#REF!</definedName>
    <definedName name="Macro3" localSheetId="16">#REF!</definedName>
    <definedName name="Macro3" localSheetId="34">#REF!</definedName>
    <definedName name="Macro3" localSheetId="35">#REF!</definedName>
    <definedName name="Macro3" localSheetId="36">#REF!</definedName>
    <definedName name="Macro3" localSheetId="37">#REF!</definedName>
    <definedName name="Macro3" localSheetId="38">#REF!</definedName>
    <definedName name="Macro3" localSheetId="39">#REF!</definedName>
    <definedName name="Macro3" localSheetId="17">#REF!</definedName>
    <definedName name="Macro3" localSheetId="90">#REF!</definedName>
    <definedName name="Macro3" localSheetId="92">#REF!</definedName>
    <definedName name="Macro3" localSheetId="93">#REF!</definedName>
    <definedName name="Macro3">#REF!</definedName>
    <definedName name="Macro5" localSheetId="16">#REF!</definedName>
    <definedName name="Macro5" localSheetId="34">#REF!</definedName>
    <definedName name="Macro5" localSheetId="35">#REF!</definedName>
    <definedName name="Macro5" localSheetId="36">#REF!</definedName>
    <definedName name="Macro5" localSheetId="37">#REF!</definedName>
    <definedName name="Macro5" localSheetId="38">#REF!</definedName>
    <definedName name="Macro5" localSheetId="39">#REF!</definedName>
    <definedName name="Macro5" localSheetId="17">#REF!</definedName>
    <definedName name="Macro5" localSheetId="90">#REF!</definedName>
    <definedName name="Macro5" localSheetId="92">#REF!</definedName>
    <definedName name="Macro5" localSheetId="93">#REF!</definedName>
    <definedName name="Macro5">#REF!</definedName>
    <definedName name="Macro6" localSheetId="16">#REF!</definedName>
    <definedName name="Macro6" localSheetId="34">#REF!</definedName>
    <definedName name="Macro6" localSheetId="35">#REF!</definedName>
    <definedName name="Macro6" localSheetId="36">#REF!</definedName>
    <definedName name="Macro6" localSheetId="37">#REF!</definedName>
    <definedName name="Macro6" localSheetId="38">#REF!</definedName>
    <definedName name="Macro6" localSheetId="39">#REF!</definedName>
    <definedName name="Macro6" localSheetId="17">#REF!</definedName>
    <definedName name="Macro6" localSheetId="90">#REF!</definedName>
    <definedName name="Macro6" localSheetId="92">#REF!</definedName>
    <definedName name="Macro6" localSheetId="93">#REF!</definedName>
    <definedName name="Macro6">#REF!</definedName>
    <definedName name="MACROINPUT" localSheetId="16">#REF!</definedName>
    <definedName name="MACROINPUT" localSheetId="34">#REF!</definedName>
    <definedName name="MACROINPUT" localSheetId="35">#REF!</definedName>
    <definedName name="MACROINPUT" localSheetId="36">#REF!</definedName>
    <definedName name="MACROINPUT" localSheetId="37">#REF!</definedName>
    <definedName name="MACROINPUT" localSheetId="38">#REF!</definedName>
    <definedName name="MACROINPUT" localSheetId="39">#REF!</definedName>
    <definedName name="MACROINPUT" localSheetId="17">#REF!</definedName>
    <definedName name="MACROINPUT" localSheetId="90">#REF!</definedName>
    <definedName name="MACROINPUT" localSheetId="92">#REF!</definedName>
    <definedName name="MACROINPUT" localSheetId="93">#REF!</definedName>
    <definedName name="MACROINPUT">#REF!</definedName>
    <definedName name="MACROS" localSheetId="34">#REF!</definedName>
    <definedName name="MACROS" localSheetId="35">#REF!</definedName>
    <definedName name="MACROS" localSheetId="36">#REF!</definedName>
    <definedName name="MACROS" localSheetId="37">[84]MACROS!$A$1:$A$1</definedName>
    <definedName name="MACROS" localSheetId="38">[84]MACROS!$A$1:$A$1</definedName>
    <definedName name="MACROS" localSheetId="39">#REF!</definedName>
    <definedName name="MACROS" localSheetId="59">[84]MACROS!$A$1:$A$1</definedName>
    <definedName name="MACROS" localSheetId="63">#REF!</definedName>
    <definedName name="MACROS" localSheetId="64">#REF!</definedName>
    <definedName name="MACROS" localSheetId="66">#REF!</definedName>
    <definedName name="MACROS" localSheetId="67">#REF!</definedName>
    <definedName name="MACROS" localSheetId="90">#REF!</definedName>
    <definedName name="MACROS" localSheetId="94">#REF!</definedName>
    <definedName name="MACROS">[84]MACROS!$A$1:$A$1</definedName>
    <definedName name="maintabs" localSheetId="26">#REF!,#REF!,#REF!</definedName>
    <definedName name="maintabs" localSheetId="34">#REF!,#REF!,#REF!</definedName>
    <definedName name="maintabs" localSheetId="35">#REF!,#REF!,#REF!</definedName>
    <definedName name="maintabs" localSheetId="36">#REF!,#REF!,#REF!</definedName>
    <definedName name="maintabs" localSheetId="37">[39]QNEWLOR!$B$3:$G$17,[39]QNEWLOR!$B$20:$G$87,[39]QNEWLOR!$B$90:$G$159</definedName>
    <definedName name="maintabs" localSheetId="38">[39]QNEWLOR!$B$3:$G$17,[39]QNEWLOR!$B$20:$G$87,[39]QNEWLOR!$B$90:$G$159</definedName>
    <definedName name="maintabs" localSheetId="39">#REF!,#REF!,#REF!</definedName>
    <definedName name="maintabs" localSheetId="59">[39]QNEWLOR!$B$3:$G$17,[39]QNEWLOR!$B$20:$G$87,[39]QNEWLOR!$B$90:$G$159</definedName>
    <definedName name="maintabs" localSheetId="63">#REF!,#REF!,#REF!</definedName>
    <definedName name="maintabs" localSheetId="64">#REF!,#REF!,#REF!</definedName>
    <definedName name="maintabs" localSheetId="66">#REF!,#REF!,#REF!</definedName>
    <definedName name="maintabs" localSheetId="67">#REF!,#REF!,#REF!</definedName>
    <definedName name="maintabs" localSheetId="90">#REF!,#REF!,#REF!</definedName>
    <definedName name="maintabs" localSheetId="94">#REF!,#REF!,#REF!</definedName>
    <definedName name="maintabs" localSheetId="25">#REF!,#REF!,#REF!</definedName>
    <definedName name="maintabs">[39]QNEWLOR!$B$3:$G$17,[39]QNEWLOR!$B$20:$G$87,[39]QNEWLOR!$B$90:$G$159</definedName>
    <definedName name="MALAX" localSheetId="16">#REF!</definedName>
    <definedName name="MALAX" localSheetId="19">#REF!</definedName>
    <definedName name="MALAX" localSheetId="20">#REF!</definedName>
    <definedName name="MALAX" localSheetId="22">#REF!</definedName>
    <definedName name="MALAX" localSheetId="26">#REF!</definedName>
    <definedName name="MALAX" localSheetId="27">#REF!</definedName>
    <definedName name="MALAX" localSheetId="103">#REF!</definedName>
    <definedName name="MALAX" localSheetId="31">#REF!</definedName>
    <definedName name="MALAX" localSheetId="34">#REF!</definedName>
    <definedName name="MALAX" localSheetId="35">#REF!</definedName>
    <definedName name="MALAX" localSheetId="36">#REF!</definedName>
    <definedName name="MALAX" localSheetId="37">#REF!</definedName>
    <definedName name="MALAX" localSheetId="38">#REF!</definedName>
    <definedName name="MALAX" localSheetId="39">#REF!</definedName>
    <definedName name="MALAX" localSheetId="40">#REF!</definedName>
    <definedName name="MALAX" localSheetId="41">#REF!</definedName>
    <definedName name="MALAX" localSheetId="59">#REF!</definedName>
    <definedName name="MALAX" localSheetId="60">#REF!</definedName>
    <definedName name="MALAX" localSheetId="63">#REF!</definedName>
    <definedName name="MALAX" localSheetId="64">#REF!</definedName>
    <definedName name="MALAX" localSheetId="15">#REF!</definedName>
    <definedName name="MALAX" localSheetId="67">#REF!</definedName>
    <definedName name="MALAX" localSheetId="17">#REF!</definedName>
    <definedName name="MALAX" localSheetId="82">#REF!</definedName>
    <definedName name="MALAX" localSheetId="83">#REF!</definedName>
    <definedName name="MALAX" localSheetId="84">#REF!</definedName>
    <definedName name="MALAX" localSheetId="85">#REF!</definedName>
    <definedName name="MALAX" localSheetId="86">#REF!</definedName>
    <definedName name="MALAX" localSheetId="87">#REF!</definedName>
    <definedName name="MALAX" localSheetId="90">#REF!</definedName>
    <definedName name="MALAX" localSheetId="92">#REF!</definedName>
    <definedName name="MALAX" localSheetId="93">#REF!</definedName>
    <definedName name="MALAX" localSheetId="18">#REF!</definedName>
    <definedName name="MALAX" localSheetId="98">#REF!</definedName>
    <definedName name="MALAX" localSheetId="99">#REF!</definedName>
    <definedName name="MALAX" localSheetId="102">#REF!</definedName>
    <definedName name="MALAX" localSheetId="21">#REF!</definedName>
    <definedName name="MALAX" localSheetId="24">#REF!</definedName>
    <definedName name="MALAX" localSheetId="25">#REF!</definedName>
    <definedName name="MALAX">#REF!</definedName>
    <definedName name="MALAX1" localSheetId="16">#REF!</definedName>
    <definedName name="MALAX1" localSheetId="22">#REF!</definedName>
    <definedName name="MALAX1" localSheetId="26">#REF!</definedName>
    <definedName name="MALAX1" localSheetId="27">#REF!</definedName>
    <definedName name="MALAX1" localSheetId="31">#REF!</definedName>
    <definedName name="MALAX1" localSheetId="34">#REF!</definedName>
    <definedName name="MALAX1" localSheetId="35">#REF!</definedName>
    <definedName name="MALAX1" localSheetId="36">#REF!</definedName>
    <definedName name="MALAX1" localSheetId="37">#REF!</definedName>
    <definedName name="MALAX1" localSheetId="38">#REF!</definedName>
    <definedName name="MALAX1" localSheetId="39">#REF!</definedName>
    <definedName name="MALAX1" localSheetId="40">#REF!</definedName>
    <definedName name="MALAX1" localSheetId="41">#REF!</definedName>
    <definedName name="MALAX1" localSheetId="59">#REF!</definedName>
    <definedName name="MALAX1" localSheetId="60">#REF!</definedName>
    <definedName name="MALAX1" localSheetId="63">#REF!</definedName>
    <definedName name="MALAX1" localSheetId="67">#REF!</definedName>
    <definedName name="MALAX1" localSheetId="17">#REF!</definedName>
    <definedName name="MALAX1" localSheetId="82">#REF!</definedName>
    <definedName name="MALAX1" localSheetId="83">#REF!</definedName>
    <definedName name="MALAX1" localSheetId="84">#REF!</definedName>
    <definedName name="MALAX1" localSheetId="85">#REF!</definedName>
    <definedName name="MALAX1" localSheetId="86">#REF!</definedName>
    <definedName name="MALAX1" localSheetId="87">#REF!</definedName>
    <definedName name="MALAX1" localSheetId="90">#REF!</definedName>
    <definedName name="MALAX1" localSheetId="92">#REF!</definedName>
    <definedName name="MALAX1" localSheetId="93">#REF!</definedName>
    <definedName name="MALAX1" localSheetId="98">#REF!</definedName>
    <definedName name="MALAX1" localSheetId="99">#REF!</definedName>
    <definedName name="MALAX1" localSheetId="25">#REF!</definedName>
    <definedName name="MALAX1">#REF!</definedName>
    <definedName name="Malaysia" localSheetId="16">#REF!</definedName>
    <definedName name="Malaysia" localSheetId="34">#REF!</definedName>
    <definedName name="Malaysia" localSheetId="35">#REF!</definedName>
    <definedName name="Malaysia" localSheetId="36">#REF!</definedName>
    <definedName name="Malaysia" localSheetId="37">#REF!</definedName>
    <definedName name="Malaysia" localSheetId="38">#REF!</definedName>
    <definedName name="Malaysia" localSheetId="39">#REF!</definedName>
    <definedName name="Malaysia" localSheetId="59">#REF!</definedName>
    <definedName name="Malaysia" localSheetId="17">#REF!</definedName>
    <definedName name="Malaysia" localSheetId="90">#REF!</definedName>
    <definedName name="Malaysia" localSheetId="92">#REF!</definedName>
    <definedName name="Malaysia" localSheetId="93">#REF!</definedName>
    <definedName name="Malaysia" localSheetId="98">#REF!</definedName>
    <definedName name="Malaysia">#REF!</definedName>
    <definedName name="MANUAL" localSheetId="16">#REF!</definedName>
    <definedName name="MANUAL" localSheetId="34">#REF!</definedName>
    <definedName name="MANUAL" localSheetId="35">#REF!</definedName>
    <definedName name="MANUAL" localSheetId="36">#REF!</definedName>
    <definedName name="MANUAL" localSheetId="37">#REF!</definedName>
    <definedName name="MANUAL" localSheetId="38">#REF!</definedName>
    <definedName name="MANUAL" localSheetId="39">#REF!</definedName>
    <definedName name="MANUAL" localSheetId="17">#REF!</definedName>
    <definedName name="MANUAL" localSheetId="90">#REF!</definedName>
    <definedName name="MANUAL" localSheetId="92">#REF!</definedName>
    <definedName name="MANUAL" localSheetId="93">#REF!</definedName>
    <definedName name="MANUAL">#REF!</definedName>
    <definedName name="mapa1" localSheetId="16">#REF!</definedName>
    <definedName name="mapa1" localSheetId="34">#REF!</definedName>
    <definedName name="mapa1" localSheetId="35">#REF!</definedName>
    <definedName name="mapa1" localSheetId="36">#REF!</definedName>
    <definedName name="mapa1" localSheetId="37">#REF!</definedName>
    <definedName name="mapa1" localSheetId="38">#REF!</definedName>
    <definedName name="mapa1" localSheetId="39">#REF!</definedName>
    <definedName name="mapa1" localSheetId="17">#REF!</definedName>
    <definedName name="mapa1" localSheetId="90">#REF!</definedName>
    <definedName name="mapa1" localSheetId="92">#REF!</definedName>
    <definedName name="mapa1" localSheetId="93">#REF!</definedName>
    <definedName name="mapa1">#REF!</definedName>
    <definedName name="mapa2" localSheetId="16">#REF!</definedName>
    <definedName name="mapa2" localSheetId="34">#REF!</definedName>
    <definedName name="mapa2" localSheetId="35">#REF!</definedName>
    <definedName name="mapa2" localSheetId="36">#REF!</definedName>
    <definedName name="mapa2" localSheetId="37">#REF!</definedName>
    <definedName name="mapa2" localSheetId="38">#REF!</definedName>
    <definedName name="mapa2" localSheetId="39">#REF!</definedName>
    <definedName name="mapa2" localSheetId="17">#REF!</definedName>
    <definedName name="mapa2" localSheetId="90">#REF!</definedName>
    <definedName name="mapa2" localSheetId="92">#REF!</definedName>
    <definedName name="mapa2" localSheetId="93">#REF!</definedName>
    <definedName name="mapa2">#REF!</definedName>
    <definedName name="mar" localSheetId="31">[27]Programa!#REF!</definedName>
    <definedName name="mar" localSheetId="34">#REF!</definedName>
    <definedName name="mar" localSheetId="35">[27]Programa!#REF!</definedName>
    <definedName name="mar" localSheetId="36">[27]Programa!#REF!</definedName>
    <definedName name="mar" localSheetId="37">[27]Programa!#REF!</definedName>
    <definedName name="mar" localSheetId="38">[27]Programa!#REF!</definedName>
    <definedName name="mar" localSheetId="39">#REF!</definedName>
    <definedName name="mar" localSheetId="59">[27]Programa!#REF!</definedName>
    <definedName name="mar" localSheetId="63">#REF!</definedName>
    <definedName name="mar" localSheetId="64">#REF!</definedName>
    <definedName name="mar" localSheetId="66">#REF!</definedName>
    <definedName name="mar" localSheetId="67">#REF!</definedName>
    <definedName name="mar" localSheetId="87">[27]Programa!#REF!</definedName>
    <definedName name="mar" localSheetId="90">[27]Programa!#REF!</definedName>
    <definedName name="mar" localSheetId="92">[27]Programa!#REF!</definedName>
    <definedName name="mar" localSheetId="93">[27]Programa!#REF!</definedName>
    <definedName name="mar" localSheetId="94">#REF!</definedName>
    <definedName name="mar">[27]Programa!#REF!</definedName>
    <definedName name="MAR._89" localSheetId="16">#REF!</definedName>
    <definedName name="MAR._89" localSheetId="19">#REF!</definedName>
    <definedName name="MAR._89" localSheetId="20">#REF!</definedName>
    <definedName name="MAR._89" localSheetId="22">#REF!</definedName>
    <definedName name="MAR._89" localSheetId="23">#REF!</definedName>
    <definedName name="MAR._89" localSheetId="31">#REF!</definedName>
    <definedName name="MAR._89" localSheetId="34">#REF!</definedName>
    <definedName name="MAR._89" localSheetId="35">#REF!</definedName>
    <definedName name="MAR._89" localSheetId="36">#REF!</definedName>
    <definedName name="MAR._89" localSheetId="37">#REF!</definedName>
    <definedName name="MAR._89" localSheetId="38">#REF!</definedName>
    <definedName name="MAR._89" localSheetId="39">#REF!</definedName>
    <definedName name="MAR._89" localSheetId="59">#REF!</definedName>
    <definedName name="MAR._89" localSheetId="67">#REF!</definedName>
    <definedName name="MAR._89" localSheetId="17">#REF!</definedName>
    <definedName name="MAR._89" localSheetId="87">#REF!</definedName>
    <definedName name="MAR._89" localSheetId="90">#REF!</definedName>
    <definedName name="MAR._89" localSheetId="92">#REF!</definedName>
    <definedName name="MAR._89" localSheetId="93">#REF!</definedName>
    <definedName name="MAR._89" localSheetId="18">#REF!</definedName>
    <definedName name="MAR._89" localSheetId="98">#REF!</definedName>
    <definedName name="MAR._89" localSheetId="99">#REF!</definedName>
    <definedName name="MAR._89" localSheetId="21">#REF!</definedName>
    <definedName name="MAR._89" localSheetId="24">#REF!</definedName>
    <definedName name="MAR._89">#REF!</definedName>
    <definedName name="Maturity_IDA" localSheetId="26">#REF!</definedName>
    <definedName name="Maturity_IDA" localSheetId="34">#REF!</definedName>
    <definedName name="Maturity_IDA" localSheetId="35">#REF!</definedName>
    <definedName name="Maturity_IDA" localSheetId="36">#REF!</definedName>
    <definedName name="Maturity_IDA" localSheetId="37">[114]NPV!$B$26</definedName>
    <definedName name="Maturity_IDA" localSheetId="38">[114]NPV!$B$26</definedName>
    <definedName name="Maturity_IDA" localSheetId="39">#REF!</definedName>
    <definedName name="Maturity_IDA" localSheetId="59">[114]NPV!$B$26</definedName>
    <definedName name="Maturity_IDA" localSheetId="63">#REF!</definedName>
    <definedName name="Maturity_IDA" localSheetId="64">#REF!</definedName>
    <definedName name="Maturity_IDA" localSheetId="66">#REF!</definedName>
    <definedName name="Maturity_IDA" localSheetId="67">#REF!</definedName>
    <definedName name="Maturity_IDA" localSheetId="90">#REF!</definedName>
    <definedName name="Maturity_IDA" localSheetId="94">#REF!</definedName>
    <definedName name="Maturity_IDA" localSheetId="25">#REF!</definedName>
    <definedName name="Maturity_IDA">[114]NPV!$B$26</definedName>
    <definedName name="Maturity_IDA1" localSheetId="16">#REF!</definedName>
    <definedName name="Maturity_IDA1" localSheetId="19">#REF!</definedName>
    <definedName name="Maturity_IDA1" localSheetId="20">#REF!</definedName>
    <definedName name="Maturity_IDA1" localSheetId="22">#REF!</definedName>
    <definedName name="Maturity_IDA1" localSheetId="23">#REF!</definedName>
    <definedName name="Maturity_IDA1" localSheetId="31">#REF!</definedName>
    <definedName name="Maturity_IDA1" localSheetId="34">#REF!</definedName>
    <definedName name="Maturity_IDA1" localSheetId="35">#REF!</definedName>
    <definedName name="Maturity_IDA1" localSheetId="36">#REF!</definedName>
    <definedName name="Maturity_IDA1" localSheetId="37">#REF!</definedName>
    <definedName name="Maturity_IDA1" localSheetId="38">#REF!</definedName>
    <definedName name="Maturity_IDA1" localSheetId="39">#REF!</definedName>
    <definedName name="Maturity_IDA1" localSheetId="59">#REF!</definedName>
    <definedName name="Maturity_IDA1" localSheetId="67">#REF!</definedName>
    <definedName name="Maturity_IDA1" localSheetId="17">#REF!</definedName>
    <definedName name="Maturity_IDA1" localSheetId="87">#REF!</definedName>
    <definedName name="Maturity_IDA1" localSheetId="90">#REF!</definedName>
    <definedName name="Maturity_IDA1" localSheetId="92">#REF!</definedName>
    <definedName name="Maturity_IDA1" localSheetId="93">#REF!</definedName>
    <definedName name="Maturity_IDA1" localSheetId="18">#REF!</definedName>
    <definedName name="Maturity_IDA1" localSheetId="98">#REF!</definedName>
    <definedName name="Maturity_IDA1" localSheetId="99">#REF!</definedName>
    <definedName name="Maturity_IDA1" localSheetId="21">#REF!</definedName>
    <definedName name="Maturity_IDA1" localSheetId="24">#REF!</definedName>
    <definedName name="Maturity_IDA1">#REF!</definedName>
    <definedName name="Maturity_NC" localSheetId="16">[114]NPV!#REF!</definedName>
    <definedName name="Maturity_NC" localSheetId="19">[114]NPV!#REF!</definedName>
    <definedName name="Maturity_NC" localSheetId="20">[114]NPV!#REF!</definedName>
    <definedName name="Maturity_NC" localSheetId="22">[114]NPV!#REF!</definedName>
    <definedName name="Maturity_NC" localSheetId="23">[114]NPV!#REF!</definedName>
    <definedName name="Maturity_NC" localSheetId="26">#REF!</definedName>
    <definedName name="Maturity_NC" localSheetId="103">[114]NPV!#REF!</definedName>
    <definedName name="Maturity_NC" localSheetId="31">[114]NPV!#REF!</definedName>
    <definedName name="Maturity_NC" localSheetId="34">#REF!</definedName>
    <definedName name="Maturity_NC" localSheetId="35">[114]NPV!#REF!</definedName>
    <definedName name="Maturity_NC" localSheetId="36">[114]NPV!#REF!</definedName>
    <definedName name="Maturity_NC" localSheetId="37">[114]NPV!#REF!</definedName>
    <definedName name="Maturity_NC" localSheetId="38">[114]NPV!#REF!</definedName>
    <definedName name="Maturity_NC" localSheetId="39">#REF!</definedName>
    <definedName name="Maturity_NC" localSheetId="49">[114]NPV!#REF!</definedName>
    <definedName name="Maturity_NC" localSheetId="53">[114]NPV!#REF!</definedName>
    <definedName name="Maturity_NC" localSheetId="55">[114]NPV!#REF!</definedName>
    <definedName name="Maturity_NC" localSheetId="59">[114]NPV!#REF!</definedName>
    <definedName name="Maturity_NC" localSheetId="60">[114]NPV!#REF!</definedName>
    <definedName name="Maturity_NC" localSheetId="63">[114]NPV!#REF!</definedName>
    <definedName name="Maturity_NC" localSheetId="64">#REF!</definedName>
    <definedName name="Maturity_NC" localSheetId="15">[114]NPV!#REF!</definedName>
    <definedName name="Maturity_NC" localSheetId="66">#REF!</definedName>
    <definedName name="Maturity_NC" localSheetId="67">[114]NPV!#REF!</definedName>
    <definedName name="Maturity_NC" localSheetId="17">[114]NPV!#REF!</definedName>
    <definedName name="Maturity_NC" localSheetId="82">[114]NPV!#REF!</definedName>
    <definedName name="Maturity_NC" localSheetId="83">[114]NPV!#REF!</definedName>
    <definedName name="Maturity_NC" localSheetId="84">[114]NPV!#REF!</definedName>
    <definedName name="Maturity_NC" localSheetId="85">[114]NPV!#REF!</definedName>
    <definedName name="Maturity_NC" localSheetId="86">[114]NPV!#REF!</definedName>
    <definedName name="Maturity_NC" localSheetId="87">[114]NPV!#REF!</definedName>
    <definedName name="Maturity_NC" localSheetId="90">[114]NPV!#REF!</definedName>
    <definedName name="Maturity_NC" localSheetId="92">[114]NPV!#REF!</definedName>
    <definedName name="Maturity_NC" localSheetId="93">[114]NPV!#REF!</definedName>
    <definedName name="Maturity_NC" localSheetId="18">[114]NPV!#REF!</definedName>
    <definedName name="Maturity_NC" localSheetId="94">#REF!</definedName>
    <definedName name="Maturity_NC" localSheetId="98">[114]NPV!#REF!</definedName>
    <definedName name="Maturity_NC" localSheetId="99">[114]NPV!#REF!</definedName>
    <definedName name="Maturity_NC" localSheetId="102">[114]NPV!#REF!</definedName>
    <definedName name="Maturity_NC" localSheetId="21">[114]NPV!#REF!</definedName>
    <definedName name="Maturity_NC" localSheetId="24">[114]NPV!#REF!</definedName>
    <definedName name="Maturity_NC" localSheetId="25">#REF!</definedName>
    <definedName name="Maturity_NC">[114]NPV!#REF!</definedName>
    <definedName name="may" localSheetId="31">[27]Programa!#REF!</definedName>
    <definedName name="may" localSheetId="34">#REF!</definedName>
    <definedName name="may" localSheetId="35">[27]Programa!#REF!</definedName>
    <definedName name="may" localSheetId="36">[27]Programa!#REF!</definedName>
    <definedName name="may" localSheetId="37">[27]Programa!#REF!</definedName>
    <definedName name="may" localSheetId="38">[27]Programa!#REF!</definedName>
    <definedName name="may" localSheetId="39">#REF!</definedName>
    <definedName name="may" localSheetId="59">[27]Programa!#REF!</definedName>
    <definedName name="may" localSheetId="63">#REF!</definedName>
    <definedName name="may" localSheetId="64">#REF!</definedName>
    <definedName name="may" localSheetId="66">#REF!</definedName>
    <definedName name="may" localSheetId="67">#REF!</definedName>
    <definedName name="may" localSheetId="87">[27]Programa!#REF!</definedName>
    <definedName name="may" localSheetId="90">[27]Programa!#REF!</definedName>
    <definedName name="may" localSheetId="92">[27]Programa!#REF!</definedName>
    <definedName name="may" localSheetId="93">[27]Programa!#REF!</definedName>
    <definedName name="may" localSheetId="94">#REF!</definedName>
    <definedName name="may">[27]Programa!#REF!</definedName>
    <definedName name="MAY._89" localSheetId="16">#REF!</definedName>
    <definedName name="MAY._89" localSheetId="19">#REF!</definedName>
    <definedName name="MAY._89" localSheetId="20">#REF!</definedName>
    <definedName name="MAY._89" localSheetId="22">#REF!</definedName>
    <definedName name="MAY._89" localSheetId="23">#REF!</definedName>
    <definedName name="MAY._89" localSheetId="31">#REF!</definedName>
    <definedName name="MAY._89" localSheetId="34">#REF!</definedName>
    <definedName name="MAY._89" localSheetId="35">#REF!</definedName>
    <definedName name="MAY._89" localSheetId="36">#REF!</definedName>
    <definedName name="MAY._89" localSheetId="37">#REF!</definedName>
    <definedName name="MAY._89" localSheetId="38">#REF!</definedName>
    <definedName name="MAY._89" localSheetId="39">#REF!</definedName>
    <definedName name="MAY._89" localSheetId="59">#REF!</definedName>
    <definedName name="MAY._89" localSheetId="67">#REF!</definedName>
    <definedName name="MAY._89" localSheetId="17">#REF!</definedName>
    <definedName name="MAY._89" localSheetId="87">#REF!</definedName>
    <definedName name="MAY._89" localSheetId="90">#REF!</definedName>
    <definedName name="MAY._89" localSheetId="92">#REF!</definedName>
    <definedName name="MAY._89" localSheetId="93">#REF!</definedName>
    <definedName name="MAY._89" localSheetId="18">#REF!</definedName>
    <definedName name="MAY._89" localSheetId="98">#REF!</definedName>
    <definedName name="MAY._89" localSheetId="99">#REF!</definedName>
    <definedName name="MAY._89" localSheetId="21">#REF!</definedName>
    <definedName name="MAY._89" localSheetId="24">#REF!</definedName>
    <definedName name="MAY._89">#REF!</definedName>
    <definedName name="MCPI" localSheetId="16">#REF!</definedName>
    <definedName name="MCPI" localSheetId="19">#REF!</definedName>
    <definedName name="MCPI" localSheetId="20">#REF!</definedName>
    <definedName name="MCPI" localSheetId="22">#REF!</definedName>
    <definedName name="MCPI" localSheetId="23">#REF!</definedName>
    <definedName name="MCPI" localSheetId="34">#REF!</definedName>
    <definedName name="MCPI" localSheetId="35">#REF!</definedName>
    <definedName name="MCPI" localSheetId="36">#REF!</definedName>
    <definedName name="MCPI" localSheetId="37">#REF!</definedName>
    <definedName name="MCPI" localSheetId="38">#REF!</definedName>
    <definedName name="MCPI" localSheetId="39">#REF!</definedName>
    <definedName name="MCPI" localSheetId="59">#REF!</definedName>
    <definedName name="MCPI" localSheetId="67">#REF!</definedName>
    <definedName name="MCPI" localSheetId="17">#REF!</definedName>
    <definedName name="MCPI" localSheetId="87">#REF!</definedName>
    <definedName name="MCPI" localSheetId="90">#REF!</definedName>
    <definedName name="MCPI" localSheetId="92">#REF!</definedName>
    <definedName name="MCPI" localSheetId="93">#REF!</definedName>
    <definedName name="MCPI" localSheetId="18">#REF!</definedName>
    <definedName name="MCPI" localSheetId="98">#REF!</definedName>
    <definedName name="MCPI" localSheetId="99">#REF!</definedName>
    <definedName name="MCPI" localSheetId="21">#REF!</definedName>
    <definedName name="MCPI" localSheetId="24">#REF!</definedName>
    <definedName name="MCPI">#REF!</definedName>
    <definedName name="MCV">#N/A</definedName>
    <definedName name="MCV_B">#N/A</definedName>
    <definedName name="MCV_B1" localSheetId="16">#REF!</definedName>
    <definedName name="MCV_B1" localSheetId="19">#REF!</definedName>
    <definedName name="MCV_B1" localSheetId="20">#REF!</definedName>
    <definedName name="MCV_B1" localSheetId="22">#REF!</definedName>
    <definedName name="MCV_B1" localSheetId="26">#REF!</definedName>
    <definedName name="MCV_B1" localSheetId="103">#REF!</definedName>
    <definedName name="MCV_B1" localSheetId="31">#REF!</definedName>
    <definedName name="MCV_B1" localSheetId="34">#REF!</definedName>
    <definedName name="MCV_B1" localSheetId="35">#REF!</definedName>
    <definedName name="MCV_B1" localSheetId="36">#REF!</definedName>
    <definedName name="MCV_B1" localSheetId="37">#REF!</definedName>
    <definedName name="MCV_B1" localSheetId="38">#REF!</definedName>
    <definedName name="MCV_B1" localSheetId="39">#REF!</definedName>
    <definedName name="MCV_B1" localSheetId="49">#REF!</definedName>
    <definedName name="MCV_B1" localSheetId="53">#REF!</definedName>
    <definedName name="MCV_B1" localSheetId="55">#REF!</definedName>
    <definedName name="MCV_B1" localSheetId="59">#REF!</definedName>
    <definedName name="MCV_B1" localSheetId="60">#REF!</definedName>
    <definedName name="MCV_B1" localSheetId="63">#REF!</definedName>
    <definedName name="MCV_B1" localSheetId="64">#REF!</definedName>
    <definedName name="MCV_B1" localSheetId="15">#REF!</definedName>
    <definedName name="MCV_B1" localSheetId="67">#REF!</definedName>
    <definedName name="MCV_B1" localSheetId="17">#REF!</definedName>
    <definedName name="MCV_B1" localSheetId="82">#REF!</definedName>
    <definedName name="MCV_B1" localSheetId="83">#REF!</definedName>
    <definedName name="MCV_B1" localSheetId="84">#REF!</definedName>
    <definedName name="MCV_B1" localSheetId="85">#REF!</definedName>
    <definedName name="MCV_B1" localSheetId="86">#REF!</definedName>
    <definedName name="MCV_B1" localSheetId="90">#REF!</definedName>
    <definedName name="MCV_B1" localSheetId="92">#REF!</definedName>
    <definedName name="MCV_B1" localSheetId="93">#REF!</definedName>
    <definedName name="MCV_B1" localSheetId="18">#REF!</definedName>
    <definedName name="MCV_B1" localSheetId="98">#REF!</definedName>
    <definedName name="MCV_B1" localSheetId="99">#REF!</definedName>
    <definedName name="MCV_B1" localSheetId="102">#REF!</definedName>
    <definedName name="MCV_B1" localSheetId="21">#REF!</definedName>
    <definedName name="MCV_B1" localSheetId="24">#REF!</definedName>
    <definedName name="MCV_B1" localSheetId="25">#REF!</definedName>
    <definedName name="MCV_B1">#REF!</definedName>
    <definedName name="mcv_b2" localSheetId="34">#REF!</definedName>
    <definedName name="mcv_b2" localSheetId="35">#REF!</definedName>
    <definedName name="mcv_b2" localSheetId="36">#REF!</definedName>
    <definedName name="mcv_b2" localSheetId="37">[1]Q6!$E$141:$AH$141</definedName>
    <definedName name="mcv_b2" localSheetId="38">[1]Q6!$E$141:$AH$141</definedName>
    <definedName name="mcv_b2" localSheetId="39">#REF!</definedName>
    <definedName name="mcv_b2" localSheetId="59">[1]Q6!$E$141:$AH$141</definedName>
    <definedName name="mcv_b2" localSheetId="63">#REF!</definedName>
    <definedName name="mcv_b2" localSheetId="64">#REF!</definedName>
    <definedName name="mcv_b2" localSheetId="66">#REF!</definedName>
    <definedName name="mcv_b2" localSheetId="67">#REF!</definedName>
    <definedName name="mcv_b2" localSheetId="90">#REF!</definedName>
    <definedName name="mcv_b2" localSheetId="94">#REF!</definedName>
    <definedName name="mcv_b2">[1]Q6!$E$141:$AH$141</definedName>
    <definedName name="MCV_D">#N/A</definedName>
    <definedName name="MCV_D1" localSheetId="16">#REF!</definedName>
    <definedName name="MCV_D1" localSheetId="19">#REF!</definedName>
    <definedName name="MCV_D1" localSheetId="20">#REF!</definedName>
    <definedName name="MCV_D1" localSheetId="22">#REF!</definedName>
    <definedName name="MCV_D1" localSheetId="26">#REF!</definedName>
    <definedName name="MCV_D1" localSheetId="103">#REF!</definedName>
    <definedName name="MCV_D1" localSheetId="31">#REF!</definedName>
    <definedName name="MCV_D1" localSheetId="34">#REF!</definedName>
    <definedName name="MCV_D1" localSheetId="35">#REF!</definedName>
    <definedName name="MCV_D1" localSheetId="36">#REF!</definedName>
    <definedName name="MCV_D1" localSheetId="37">#REF!</definedName>
    <definedName name="MCV_D1" localSheetId="38">#REF!</definedName>
    <definedName name="MCV_D1" localSheetId="39">#REF!</definedName>
    <definedName name="MCV_D1" localSheetId="49">#REF!</definedName>
    <definedName name="MCV_D1" localSheetId="53">#REF!</definedName>
    <definedName name="MCV_D1" localSheetId="55">#REF!</definedName>
    <definedName name="MCV_D1" localSheetId="59">#REF!</definedName>
    <definedName name="MCV_D1" localSheetId="60">#REF!</definedName>
    <definedName name="MCV_D1" localSheetId="63">#REF!</definedName>
    <definedName name="MCV_D1" localSheetId="64">#REF!</definedName>
    <definedName name="MCV_D1" localSheetId="15">#REF!</definedName>
    <definedName name="MCV_D1" localSheetId="67">#REF!</definedName>
    <definedName name="MCV_D1" localSheetId="17">#REF!</definedName>
    <definedName name="MCV_D1" localSheetId="82">#REF!</definedName>
    <definedName name="MCV_D1" localSheetId="83">#REF!</definedName>
    <definedName name="MCV_D1" localSheetId="84">#REF!</definedName>
    <definedName name="MCV_D1" localSheetId="85">#REF!</definedName>
    <definedName name="MCV_D1" localSheetId="86">#REF!</definedName>
    <definedName name="MCV_D1" localSheetId="90">#REF!</definedName>
    <definedName name="MCV_D1" localSheetId="92">#REF!</definedName>
    <definedName name="MCV_D1" localSheetId="93">#REF!</definedName>
    <definedName name="MCV_D1" localSheetId="18">#REF!</definedName>
    <definedName name="MCV_D1" localSheetId="98">#REF!</definedName>
    <definedName name="MCV_D1" localSheetId="99">#REF!</definedName>
    <definedName name="MCV_D1" localSheetId="102">#REF!</definedName>
    <definedName name="MCV_D1" localSheetId="21">#REF!</definedName>
    <definedName name="MCV_D1" localSheetId="24">#REF!</definedName>
    <definedName name="MCV_D1" localSheetId="25">#REF!</definedName>
    <definedName name="MCV_D1">#REF!</definedName>
    <definedName name="MCV_N">#N/A</definedName>
    <definedName name="MCV_T">#N/A</definedName>
    <definedName name="MCV_T1" localSheetId="16">#REF!</definedName>
    <definedName name="MCV_T1" localSheetId="19">#REF!</definedName>
    <definedName name="MCV_T1" localSheetId="20">#REF!</definedName>
    <definedName name="MCV_T1" localSheetId="22">#REF!</definedName>
    <definedName name="MCV_T1" localSheetId="26">#REF!</definedName>
    <definedName name="MCV_T1" localSheetId="103">#REF!</definedName>
    <definedName name="MCV_T1" localSheetId="31">#REF!</definedName>
    <definedName name="MCV_T1" localSheetId="34">#REF!</definedName>
    <definedName name="MCV_T1" localSheetId="35">#REF!</definedName>
    <definedName name="MCV_T1" localSheetId="36">#REF!</definedName>
    <definedName name="MCV_T1" localSheetId="37">#REF!</definedName>
    <definedName name="MCV_T1" localSheetId="38">#REF!</definedName>
    <definedName name="MCV_T1" localSheetId="39">#REF!</definedName>
    <definedName name="MCV_T1" localSheetId="49">#REF!</definedName>
    <definedName name="MCV_T1" localSheetId="53">#REF!</definedName>
    <definedName name="MCV_T1" localSheetId="55">#REF!</definedName>
    <definedName name="MCV_T1" localSheetId="59">#REF!</definedName>
    <definedName name="MCV_T1" localSheetId="60">#REF!</definedName>
    <definedName name="MCV_T1" localSheetId="63">#REF!</definedName>
    <definedName name="MCV_T1" localSheetId="64">#REF!</definedName>
    <definedName name="MCV_T1" localSheetId="15">#REF!</definedName>
    <definedName name="MCV_T1" localSheetId="67">#REF!</definedName>
    <definedName name="MCV_T1" localSheetId="17">#REF!</definedName>
    <definedName name="MCV_T1" localSheetId="82">#REF!</definedName>
    <definedName name="MCV_T1" localSheetId="83">#REF!</definedName>
    <definedName name="MCV_T1" localSheetId="84">#REF!</definedName>
    <definedName name="MCV_T1" localSheetId="85">#REF!</definedName>
    <definedName name="MCV_T1" localSheetId="86">#REF!</definedName>
    <definedName name="MCV_T1" localSheetId="90">#REF!</definedName>
    <definedName name="MCV_T1" localSheetId="92">#REF!</definedName>
    <definedName name="MCV_T1" localSheetId="93">#REF!</definedName>
    <definedName name="MCV_T1" localSheetId="18">#REF!</definedName>
    <definedName name="MCV_T1" localSheetId="98">#REF!</definedName>
    <definedName name="MCV_T1" localSheetId="99">#REF!</definedName>
    <definedName name="MCV_T1" localSheetId="102">#REF!</definedName>
    <definedName name="MCV_T1" localSheetId="21">#REF!</definedName>
    <definedName name="MCV_T1" localSheetId="24">#REF!</definedName>
    <definedName name="MCV_T1" localSheetId="25">#REF!</definedName>
    <definedName name="MCV_T1">#REF!</definedName>
    <definedName name="mdavila" localSheetId="16">#REF!</definedName>
    <definedName name="mdavila" localSheetId="34">#REF!</definedName>
    <definedName name="mdavila" localSheetId="35">#REF!</definedName>
    <definedName name="mdavila" localSheetId="36">#REF!</definedName>
    <definedName name="mdavila" localSheetId="37">#REF!</definedName>
    <definedName name="mdavila" localSheetId="38">#REF!</definedName>
    <definedName name="mdavila" localSheetId="39">#REF!</definedName>
    <definedName name="mdavila" localSheetId="59">#REF!</definedName>
    <definedName name="mdavila" localSheetId="67">#REF!</definedName>
    <definedName name="mdavila" localSheetId="17">#REF!</definedName>
    <definedName name="mdavila" localSheetId="90">#REF!</definedName>
    <definedName name="mdavila" localSheetId="92">#REF!</definedName>
    <definedName name="mdavila" localSheetId="93">#REF!</definedName>
    <definedName name="mdavila" localSheetId="98">#REF!</definedName>
    <definedName name="mdavila">#REF!</definedName>
    <definedName name="me" localSheetId="31">[27]Programa!#REF!</definedName>
    <definedName name="me" localSheetId="34">#REF!</definedName>
    <definedName name="me" localSheetId="35">[27]Programa!#REF!</definedName>
    <definedName name="me" localSheetId="36">[27]Programa!#REF!</definedName>
    <definedName name="me" localSheetId="37">[27]Programa!#REF!</definedName>
    <definedName name="me" localSheetId="38">[27]Programa!#REF!</definedName>
    <definedName name="me" localSheetId="39">#REF!</definedName>
    <definedName name="me" localSheetId="59">[27]Programa!#REF!</definedName>
    <definedName name="me" localSheetId="63">#REF!</definedName>
    <definedName name="me" localSheetId="64">#REF!</definedName>
    <definedName name="me" localSheetId="66">#REF!</definedName>
    <definedName name="me" localSheetId="67">[27]Programa!#REF!</definedName>
    <definedName name="me" localSheetId="87">[27]Programa!#REF!</definedName>
    <definedName name="me" localSheetId="90">[27]Programa!#REF!</definedName>
    <definedName name="me" localSheetId="92">[27]Programa!#REF!</definedName>
    <definedName name="me" localSheetId="93">[27]Programa!#REF!</definedName>
    <definedName name="me" localSheetId="94">#REF!</definedName>
    <definedName name="me" localSheetId="98">[27]Programa!#REF!</definedName>
    <definedName name="me">[27]Programa!#REF!</definedName>
    <definedName name="Mecon" localSheetId="34">#REF!</definedName>
    <definedName name="Mecon" localSheetId="35">#REF!</definedName>
    <definedName name="Mecon" localSheetId="36">#REF!</definedName>
    <definedName name="Mecon" localSheetId="37">'[98]graf 1'!$A$3:$C$28</definedName>
    <definedName name="Mecon" localSheetId="38">'[98]graf 1'!$A$3:$C$28</definedName>
    <definedName name="Mecon" localSheetId="39">#REF!</definedName>
    <definedName name="Mecon" localSheetId="59">'[98]graf 1'!$A$3:$C$28</definedName>
    <definedName name="Mecon" localSheetId="63">#REF!</definedName>
    <definedName name="Mecon" localSheetId="64">#REF!</definedName>
    <definedName name="Mecon" localSheetId="66">#REF!</definedName>
    <definedName name="Mecon" localSheetId="67">#REF!</definedName>
    <definedName name="Mecon" localSheetId="90">#REF!</definedName>
    <definedName name="Mecon" localSheetId="94">#REF!</definedName>
    <definedName name="Mecon">'[98]graf 1'!$A$3:$C$28</definedName>
    <definedName name="MEDTERM" localSheetId="16">#REF!</definedName>
    <definedName name="MEDTERM" localSheetId="19">#REF!</definedName>
    <definedName name="MEDTERM" localSheetId="20">#REF!</definedName>
    <definedName name="MEDTERM" localSheetId="22">#REF!</definedName>
    <definedName name="MEDTERM" localSheetId="23">#REF!</definedName>
    <definedName name="MEDTERM" localSheetId="26">#REF!</definedName>
    <definedName name="MEDTERM" localSheetId="27">#REF!</definedName>
    <definedName name="MEDTERM" localSheetId="31">#REF!</definedName>
    <definedName name="MEDTERM" localSheetId="34">#REF!</definedName>
    <definedName name="MEDTERM" localSheetId="35">#REF!</definedName>
    <definedName name="MEDTERM" localSheetId="36">#REF!</definedName>
    <definedName name="MEDTERM" localSheetId="37">#REF!</definedName>
    <definedName name="MEDTERM" localSheetId="38">#REF!</definedName>
    <definedName name="MEDTERM" localSheetId="39">#REF!</definedName>
    <definedName name="MEDTERM" localSheetId="40">#REF!</definedName>
    <definedName name="MEDTERM" localSheetId="41">#REF!</definedName>
    <definedName name="MEDTERM" localSheetId="59">#REF!</definedName>
    <definedName name="MEDTERM" localSheetId="60">#REF!</definedName>
    <definedName name="MEDTERM" localSheetId="63">#REF!</definedName>
    <definedName name="MEDTERM" localSheetId="67">#REF!</definedName>
    <definedName name="MEDTERM" localSheetId="17">#REF!</definedName>
    <definedName name="MEDTERM" localSheetId="82">#REF!</definedName>
    <definedName name="MEDTERM" localSheetId="83">#REF!</definedName>
    <definedName name="MEDTERM" localSheetId="84">#REF!</definedName>
    <definedName name="MEDTERM" localSheetId="85">#REF!</definedName>
    <definedName name="MEDTERM" localSheetId="86">#REF!</definedName>
    <definedName name="MEDTERM" localSheetId="87">#REF!</definedName>
    <definedName name="MEDTERM" localSheetId="90">#REF!</definedName>
    <definedName name="MEDTERM" localSheetId="92">#REF!</definedName>
    <definedName name="MEDTERM" localSheetId="93">#REF!</definedName>
    <definedName name="MEDTERM" localSheetId="18">#REF!</definedName>
    <definedName name="MEDTERM" localSheetId="98">#REF!</definedName>
    <definedName name="MEDTERM" localSheetId="99">#REF!</definedName>
    <definedName name="MEDTERM" localSheetId="21">#REF!</definedName>
    <definedName name="MEDTERM" localSheetId="24">#REF!</definedName>
    <definedName name="MEDTERM" localSheetId="25">#REF!</definedName>
    <definedName name="MEDTERM">#REF!</definedName>
    <definedName name="MENORES" localSheetId="16">#REF!</definedName>
    <definedName name="MENORES" localSheetId="19">#REF!</definedName>
    <definedName name="MENORES" localSheetId="20">#REF!</definedName>
    <definedName name="MENORES" localSheetId="22">#REF!</definedName>
    <definedName name="MENORES" localSheetId="23">#REF!</definedName>
    <definedName name="MENORES" localSheetId="34">#REF!</definedName>
    <definedName name="MENORES" localSheetId="35">#REF!</definedName>
    <definedName name="MENORES" localSheetId="36">#REF!</definedName>
    <definedName name="MENORES" localSheetId="37">#REF!</definedName>
    <definedName name="MENORES" localSheetId="38">#REF!</definedName>
    <definedName name="MENORES" localSheetId="39">#REF!</definedName>
    <definedName name="MENORES" localSheetId="59">#REF!</definedName>
    <definedName name="MENORES" localSheetId="67">#REF!</definedName>
    <definedName name="MENORES" localSheetId="17">#REF!</definedName>
    <definedName name="MENORES" localSheetId="90">#REF!</definedName>
    <definedName name="MENORES" localSheetId="92">#REF!</definedName>
    <definedName name="MENORES" localSheetId="93">#REF!</definedName>
    <definedName name="MENORES" localSheetId="18">#REF!</definedName>
    <definedName name="MENORES" localSheetId="98">#REF!</definedName>
    <definedName name="MENORES" localSheetId="99">#REF!</definedName>
    <definedName name="MENORES" localSheetId="21">#REF!</definedName>
    <definedName name="MENORES" localSheetId="24">#REF!</definedName>
    <definedName name="MENORES">#REF!</definedName>
    <definedName name="Meses" localSheetId="26">#REF!</definedName>
    <definedName name="Meses" localSheetId="34">#REF!</definedName>
    <definedName name="Meses" localSheetId="35">#REF!</definedName>
    <definedName name="Meses" localSheetId="36">#REF!</definedName>
    <definedName name="Meses" localSheetId="37">[140]Codigos!$A$14:$B$25</definedName>
    <definedName name="Meses" localSheetId="38">[140]Codigos!$A$14:$B$25</definedName>
    <definedName name="Meses" localSheetId="39">#REF!</definedName>
    <definedName name="Meses" localSheetId="59">[140]Codigos!$A$14:$B$25</definedName>
    <definedName name="Meses" localSheetId="63">#REF!</definedName>
    <definedName name="Meses" localSheetId="64">#REF!</definedName>
    <definedName name="Meses" localSheetId="66">#REF!</definedName>
    <definedName name="Meses" localSheetId="67">#REF!</definedName>
    <definedName name="Meses" localSheetId="90">#REF!</definedName>
    <definedName name="Meses" localSheetId="94">#REF!</definedName>
    <definedName name="Meses" localSheetId="25">#REF!</definedName>
    <definedName name="Meses">[140]Codigos!$A$14:$B$25</definedName>
    <definedName name="MEX" localSheetId="16">#REF!</definedName>
    <definedName name="MEX" localSheetId="19">#REF!</definedName>
    <definedName name="MEX" localSheetId="20">#REF!</definedName>
    <definedName name="MEX" localSheetId="22">#REF!</definedName>
    <definedName name="MEX" localSheetId="26">#REF!</definedName>
    <definedName name="MEX" localSheetId="27">#REF!</definedName>
    <definedName name="MEX" localSheetId="103">#REF!</definedName>
    <definedName name="MEX" localSheetId="31">#REF!</definedName>
    <definedName name="MEX" localSheetId="34">#REF!</definedName>
    <definedName name="MEX" localSheetId="35">#REF!</definedName>
    <definedName name="MEX" localSheetId="36">#REF!</definedName>
    <definedName name="MEX" localSheetId="37">#REF!</definedName>
    <definedName name="MEX" localSheetId="38">#REF!</definedName>
    <definedName name="MEX" localSheetId="39">#REF!</definedName>
    <definedName name="MEX" localSheetId="40">#REF!</definedName>
    <definedName name="MEX" localSheetId="41">#REF!</definedName>
    <definedName name="MEX" localSheetId="59">#REF!</definedName>
    <definedName name="MEX" localSheetId="60">#REF!</definedName>
    <definedName name="MEX" localSheetId="63">#REF!</definedName>
    <definedName name="MEX" localSheetId="64">#REF!</definedName>
    <definedName name="MEX" localSheetId="15">#REF!</definedName>
    <definedName name="MEX" localSheetId="67">#REF!</definedName>
    <definedName name="MEX" localSheetId="17">#REF!</definedName>
    <definedName name="MEX" localSheetId="82">#REF!</definedName>
    <definedName name="MEX" localSheetId="83">#REF!</definedName>
    <definedName name="MEX" localSheetId="84">#REF!</definedName>
    <definedName name="MEX" localSheetId="85">#REF!</definedName>
    <definedName name="MEX" localSheetId="86">#REF!</definedName>
    <definedName name="MEX" localSheetId="87">#REF!</definedName>
    <definedName name="MEX" localSheetId="90">#REF!</definedName>
    <definedName name="MEX" localSheetId="92">#REF!</definedName>
    <definedName name="MEX" localSheetId="93">#REF!</definedName>
    <definedName name="MEX" localSheetId="18">#REF!</definedName>
    <definedName name="MEX" localSheetId="98">#REF!</definedName>
    <definedName name="MEX" localSheetId="99">#REF!</definedName>
    <definedName name="MEX" localSheetId="102">#REF!</definedName>
    <definedName name="MEX" localSheetId="21">#REF!</definedName>
    <definedName name="MEX" localSheetId="24">#REF!</definedName>
    <definedName name="MEX" localSheetId="25">#REF!</definedName>
    <definedName name="MEX">#REF!</definedName>
    <definedName name="MFISCAL" localSheetId="34">#REF!</definedName>
    <definedName name="MFISCAL" localSheetId="35">'[49]Annual Raw Data'!#REF!</definedName>
    <definedName name="MFISCAL" localSheetId="36">'[49]Annual Raw Data'!#REF!</definedName>
    <definedName name="MFISCAL" localSheetId="37">'[49]Annual Raw Data'!#REF!</definedName>
    <definedName name="MFISCAL" localSheetId="38">'[49]Annual Raw Data'!#REF!</definedName>
    <definedName name="MFISCAL" localSheetId="39">#REF!</definedName>
    <definedName name="MFISCAL" localSheetId="59">'[49]Annual Raw Data'!#REF!</definedName>
    <definedName name="MFISCAL" localSheetId="63">#REF!</definedName>
    <definedName name="MFISCAL" localSheetId="64">#REF!</definedName>
    <definedName name="MFISCAL" localSheetId="66">#REF!</definedName>
    <definedName name="MFISCAL" localSheetId="67">'[49]Annual Raw Data'!#REF!</definedName>
    <definedName name="MFISCAL" localSheetId="87">'[49]Annual Raw Data'!#REF!</definedName>
    <definedName name="MFISCAL" localSheetId="90">'[49]Annual Raw Data'!#REF!</definedName>
    <definedName name="MFISCAL" localSheetId="92">'[49]Annual Raw Data'!#REF!</definedName>
    <definedName name="MFISCAL" localSheetId="93">'[49]Annual Raw Data'!#REF!</definedName>
    <definedName name="MFISCAL" localSheetId="94">#REF!</definedName>
    <definedName name="MFISCAL" localSheetId="98">'[49]Annual Raw Data'!#REF!</definedName>
    <definedName name="MFISCAL" localSheetId="99">'[49]Annual Raw Data'!#REF!</definedName>
    <definedName name="MFISCAL">'[49]Annual Raw Data'!#REF!</definedName>
    <definedName name="mflowsa" localSheetId="11">#REF!</definedName>
    <definedName name="mflowsa" localSheetId="26">#REF!</definedName>
    <definedName name="mflowsa" localSheetId="89">[22]!mflowsa</definedName>
    <definedName name="mflowsa" localSheetId="9">[22]!mflowsa</definedName>
    <definedName name="mflowsa" localSheetId="58">[22]!mflowsa</definedName>
    <definedName name="mflowsa" localSheetId="61">[22]!mflowsa</definedName>
    <definedName name="mflowsa" localSheetId="62">[22]!mflowsa</definedName>
    <definedName name="mflowsa" localSheetId="34">#REF!</definedName>
    <definedName name="mflowsa" localSheetId="35">#REF!</definedName>
    <definedName name="mflowsa" localSheetId="36">[22]!mflowsa</definedName>
    <definedName name="mflowsa" localSheetId="37">[22]!mflowsa</definedName>
    <definedName name="mflowsa" localSheetId="38">[22]!mflowsa</definedName>
    <definedName name="mflowsa" localSheetId="39">#REF!</definedName>
    <definedName name="mflowsa" localSheetId="40">#REF!</definedName>
    <definedName name="mflowsa" localSheetId="47">[22]!mflowsa</definedName>
    <definedName name="mflowsa" localSheetId="48">[22]!mflowsa</definedName>
    <definedName name="mflowsa" localSheetId="49">[22]!mflowsa</definedName>
    <definedName name="mflowsa" localSheetId="52">[22]!mflowsa</definedName>
    <definedName name="mflowsa" localSheetId="53">[22]!mflowsa</definedName>
    <definedName name="mflowsa" localSheetId="59">[22]!mflowsa</definedName>
    <definedName name="mflowsa" localSheetId="60">[22]!mflowsa</definedName>
    <definedName name="mflowsa" localSheetId="63">[22]!mflowsa</definedName>
    <definedName name="mflowsa" localSheetId="64">#REF!</definedName>
    <definedName name="mflowsa" localSheetId="66">#REF!</definedName>
    <definedName name="mflowsa" localSheetId="67">#REF!</definedName>
    <definedName name="mflowsa" localSheetId="83">[22]!mflowsa</definedName>
    <definedName name="mflowsa" localSheetId="90">[22]!mflowsa</definedName>
    <definedName name="mflowsa" localSheetId="94">#REF!</definedName>
    <definedName name="mflowsa" localSheetId="25">#REF!</definedName>
    <definedName name="mflowsa" localSheetId="96">[22]!mflowsa</definedName>
    <definedName name="mflowsa" localSheetId="97">[22]!mflowsa</definedName>
    <definedName name="mflowsa">[22]!mflowsa</definedName>
    <definedName name="mflowsq" localSheetId="11">#REF!</definedName>
    <definedName name="mflowsq" localSheetId="26">#REF!</definedName>
    <definedName name="mflowsq" localSheetId="89">[22]!mflowsq</definedName>
    <definedName name="mflowsq" localSheetId="9">[22]!mflowsq</definedName>
    <definedName name="mflowsq" localSheetId="58">[22]!mflowsq</definedName>
    <definedName name="mflowsq" localSheetId="61">[22]!mflowsq</definedName>
    <definedName name="mflowsq" localSheetId="62">[22]!mflowsq</definedName>
    <definedName name="mflowsq" localSheetId="34">#REF!</definedName>
    <definedName name="mflowsq" localSheetId="35">#REF!</definedName>
    <definedName name="mflowsq" localSheetId="36">[22]!mflowsq</definedName>
    <definedName name="mflowsq" localSheetId="37">[22]!mflowsq</definedName>
    <definedName name="mflowsq" localSheetId="38">[22]!mflowsq</definedName>
    <definedName name="mflowsq" localSheetId="39">#REF!</definedName>
    <definedName name="mflowsq" localSheetId="40">#REF!</definedName>
    <definedName name="mflowsq" localSheetId="47">[22]!mflowsq</definedName>
    <definedName name="mflowsq" localSheetId="48">[22]!mflowsq</definedName>
    <definedName name="mflowsq" localSheetId="49">[22]!mflowsq</definedName>
    <definedName name="mflowsq" localSheetId="52">[22]!mflowsq</definedName>
    <definedName name="mflowsq" localSheetId="53">[22]!mflowsq</definedName>
    <definedName name="mflowsq" localSheetId="59">[22]!mflowsq</definedName>
    <definedName name="mflowsq" localSheetId="60">[22]!mflowsq</definedName>
    <definedName name="mflowsq" localSheetId="63">[22]!mflowsq</definedName>
    <definedName name="mflowsq" localSheetId="64">#REF!</definedName>
    <definedName name="mflowsq" localSheetId="66">#REF!</definedName>
    <definedName name="mflowsq" localSheetId="67">#REF!</definedName>
    <definedName name="mflowsq" localSheetId="83">[22]!mflowsq</definedName>
    <definedName name="mflowsq" localSheetId="90">[22]!mflowsq</definedName>
    <definedName name="mflowsq" localSheetId="94">#REF!</definedName>
    <definedName name="mflowsq" localSheetId="25">#REF!</definedName>
    <definedName name="mflowsq" localSheetId="96">[22]!mflowsq</definedName>
    <definedName name="mflowsq" localSheetId="97">[22]!mflowsq</definedName>
    <definedName name="mflowsq">[22]!mflowsq</definedName>
    <definedName name="MICRO" localSheetId="16">#REF!</definedName>
    <definedName name="MICRO" localSheetId="19">#REF!</definedName>
    <definedName name="MICRO" localSheetId="20">#REF!</definedName>
    <definedName name="MICRO" localSheetId="22">#REF!</definedName>
    <definedName name="MICRO" localSheetId="23">#REF!</definedName>
    <definedName name="MICRO" localSheetId="31">#REF!</definedName>
    <definedName name="MICRO" localSheetId="34">#REF!</definedName>
    <definedName name="MICRO" localSheetId="35">#REF!</definedName>
    <definedName name="MICRO" localSheetId="36">#REF!</definedName>
    <definedName name="MICRO" localSheetId="37">#REF!</definedName>
    <definedName name="MICRO" localSheetId="38">#REF!</definedName>
    <definedName name="MICRO" localSheetId="39">#REF!</definedName>
    <definedName name="MICRO" localSheetId="59">#REF!</definedName>
    <definedName name="MICRO" localSheetId="67">#REF!</definedName>
    <definedName name="MICRO" localSheetId="17">#REF!</definedName>
    <definedName name="MICRO" localSheetId="87">#REF!</definedName>
    <definedName name="MICRO" localSheetId="90">#REF!</definedName>
    <definedName name="MICRO" localSheetId="92">#REF!</definedName>
    <definedName name="MICRO" localSheetId="93">#REF!</definedName>
    <definedName name="MICRO" localSheetId="18">#REF!</definedName>
    <definedName name="MICRO" localSheetId="98">#REF!</definedName>
    <definedName name="MICRO" localSheetId="99">#REF!</definedName>
    <definedName name="MICRO" localSheetId="21">#REF!</definedName>
    <definedName name="MICRO" localSheetId="24">#REF!</definedName>
    <definedName name="MICRO">#REF!</definedName>
    <definedName name="MIDDLE" localSheetId="16">#REF!</definedName>
    <definedName name="MIDDLE" localSheetId="19">#REF!</definedName>
    <definedName name="MIDDLE" localSheetId="20">#REF!</definedName>
    <definedName name="MIDDLE" localSheetId="22">#REF!</definedName>
    <definedName name="MIDDLE" localSheetId="26">#REF!</definedName>
    <definedName name="MIDDLE" localSheetId="103">#REF!</definedName>
    <definedName name="MIDDLE" localSheetId="31">#REF!</definedName>
    <definedName name="MIDDLE" localSheetId="34">#REF!</definedName>
    <definedName name="MIDDLE" localSheetId="35">#REF!</definedName>
    <definedName name="MIDDLE" localSheetId="36">#REF!</definedName>
    <definedName name="MIDDLE" localSheetId="37">#REF!</definedName>
    <definedName name="MIDDLE" localSheetId="38">#REF!</definedName>
    <definedName name="MIDDLE" localSheetId="39">#REF!</definedName>
    <definedName name="MIDDLE" localSheetId="49">#REF!</definedName>
    <definedName name="MIDDLE" localSheetId="53">#REF!</definedName>
    <definedName name="MIDDLE" localSheetId="55">#REF!</definedName>
    <definedName name="MIDDLE" localSheetId="59">#REF!</definedName>
    <definedName name="MIDDLE" localSheetId="60">#REF!</definedName>
    <definedName name="MIDDLE" localSheetId="63">#REF!</definedName>
    <definedName name="MIDDLE" localSheetId="64">#REF!</definedName>
    <definedName name="MIDDLE" localSheetId="15">#REF!</definedName>
    <definedName name="MIDDLE" localSheetId="67">#REF!</definedName>
    <definedName name="MIDDLE" localSheetId="17">#REF!</definedName>
    <definedName name="MIDDLE" localSheetId="82">#REF!</definedName>
    <definedName name="MIDDLE" localSheetId="83">#REF!</definedName>
    <definedName name="MIDDLE" localSheetId="84">#REF!</definedName>
    <definedName name="MIDDLE" localSheetId="85">#REF!</definedName>
    <definedName name="MIDDLE" localSheetId="86">#REF!</definedName>
    <definedName name="MIDDLE" localSheetId="90">#REF!</definedName>
    <definedName name="MIDDLE" localSheetId="92">#REF!</definedName>
    <definedName name="MIDDLE" localSheetId="93">#REF!</definedName>
    <definedName name="MIDDLE" localSheetId="18">#REF!</definedName>
    <definedName name="MIDDLE" localSheetId="98">#REF!</definedName>
    <definedName name="MIDDLE" localSheetId="99">#REF!</definedName>
    <definedName name="MIDDLE" localSheetId="102">#REF!</definedName>
    <definedName name="MIDDLE" localSheetId="21">#REF!</definedName>
    <definedName name="MIDDLE" localSheetId="24">#REF!</definedName>
    <definedName name="MIDDLE" localSheetId="25">#REF!</definedName>
    <definedName name="MIDDLE">#REF!</definedName>
    <definedName name="Million_b_d" localSheetId="26">#REF!</definedName>
    <definedName name="Million_b_d" localSheetId="34">#REF!</definedName>
    <definedName name="Million_b_d" localSheetId="35">#REF!</definedName>
    <definedName name="Million_b_d" localSheetId="36">#REF!</definedName>
    <definedName name="Million_b_d" localSheetId="37">[77]nonopec!$D$426:$D$426</definedName>
    <definedName name="Million_b_d" localSheetId="38">[77]nonopec!$D$426:$D$426</definedName>
    <definedName name="Million_b_d" localSheetId="39">#REF!</definedName>
    <definedName name="Million_b_d" localSheetId="59">[77]nonopec!$D$426:$D$426</definedName>
    <definedName name="Million_b_d" localSheetId="63">#REF!</definedName>
    <definedName name="Million_b_d" localSheetId="64">#REF!</definedName>
    <definedName name="Million_b_d" localSheetId="66">#REF!</definedName>
    <definedName name="Million_b_d" localSheetId="67">#REF!</definedName>
    <definedName name="Million_b_d" localSheetId="90">#REF!</definedName>
    <definedName name="Million_b_d" localSheetId="94">#REF!</definedName>
    <definedName name="Million_b_d" localSheetId="25">#REF!</definedName>
    <definedName name="Million_b_d">[77]nonopec!$D$426:$D$426</definedName>
    <definedName name="MINISTÉRIO_DA_PREVIDÊNCIA_E_ASSISTÊNCIA_SOCIAL" localSheetId="16">#REF!</definedName>
    <definedName name="MINISTÉRIO_DA_PREVIDÊNCIA_E_ASSISTÊNCIA_SOCIAL" localSheetId="19">#REF!</definedName>
    <definedName name="MINISTÉRIO_DA_PREVIDÊNCIA_E_ASSISTÊNCIA_SOCIAL" localSheetId="20">#REF!</definedName>
    <definedName name="MINISTÉRIO_DA_PREVIDÊNCIA_E_ASSISTÊNCIA_SOCIAL" localSheetId="22">#REF!</definedName>
    <definedName name="MINISTÉRIO_DA_PREVIDÊNCIA_E_ASSISTÊNCIA_SOCIAL" localSheetId="23">#REF!</definedName>
    <definedName name="MINISTÉRIO_DA_PREVIDÊNCIA_E_ASSISTÊNCIA_SOCIAL" localSheetId="31">#REF!</definedName>
    <definedName name="MINISTÉRIO_DA_PREVIDÊNCIA_E_ASSISTÊNCIA_SOCIAL" localSheetId="34">#REF!</definedName>
    <definedName name="MINISTÉRIO_DA_PREVIDÊNCIA_E_ASSISTÊNCIA_SOCIAL" localSheetId="35">#REF!</definedName>
    <definedName name="MINISTÉRIO_DA_PREVIDÊNCIA_E_ASSISTÊNCIA_SOCIAL" localSheetId="36">#REF!</definedName>
    <definedName name="MINISTÉRIO_DA_PREVIDÊNCIA_E_ASSISTÊNCIA_SOCIAL" localSheetId="37">#REF!</definedName>
    <definedName name="MINISTÉRIO_DA_PREVIDÊNCIA_E_ASSISTÊNCIA_SOCIAL" localSheetId="38">#REF!</definedName>
    <definedName name="MINISTÉRIO_DA_PREVIDÊNCIA_E_ASSISTÊNCIA_SOCIAL" localSheetId="39">#REF!</definedName>
    <definedName name="MINISTÉRIO_DA_PREVIDÊNCIA_E_ASSISTÊNCIA_SOCIAL" localSheetId="59">#REF!</definedName>
    <definedName name="MINISTÉRIO_DA_PREVIDÊNCIA_E_ASSISTÊNCIA_SOCIAL" localSheetId="67">#REF!</definedName>
    <definedName name="MINISTÉRIO_DA_PREVIDÊNCIA_E_ASSISTÊNCIA_SOCIAL" localSheetId="17">#REF!</definedName>
    <definedName name="MINISTÉRIO_DA_PREVIDÊNCIA_E_ASSISTÊNCIA_SOCIAL" localSheetId="87">#REF!</definedName>
    <definedName name="MINISTÉRIO_DA_PREVIDÊNCIA_E_ASSISTÊNCIA_SOCIAL" localSheetId="90">#REF!</definedName>
    <definedName name="MINISTÉRIO_DA_PREVIDÊNCIA_E_ASSISTÊNCIA_SOCIAL" localSheetId="92">#REF!</definedName>
    <definedName name="MINISTÉRIO_DA_PREVIDÊNCIA_E_ASSISTÊNCIA_SOCIAL" localSheetId="93">#REF!</definedName>
    <definedName name="MINISTÉRIO_DA_PREVIDÊNCIA_E_ASSISTÊNCIA_SOCIAL" localSheetId="18">#REF!</definedName>
    <definedName name="MINISTÉRIO_DA_PREVIDÊNCIA_E_ASSISTÊNCIA_SOCIAL" localSheetId="98">#REF!</definedName>
    <definedName name="MINISTÉRIO_DA_PREVIDÊNCIA_E_ASSISTÊNCIA_SOCIAL" localSheetId="99">#REF!</definedName>
    <definedName name="MINISTÉRIO_DA_PREVIDÊNCIA_E_ASSISTÊNCIA_SOCIAL" localSheetId="21">#REF!</definedName>
    <definedName name="MINISTÉRIO_DA_PREVIDÊNCIA_E_ASSISTÊNCIA_SOCIAL" localSheetId="24">#REF!</definedName>
    <definedName name="MINISTÉRIO_DA_PREVIDÊNCIA_E_ASSISTÊNCIA_SOCIAL">#REF!</definedName>
    <definedName name="MIRIAMA" localSheetId="16">#REF!</definedName>
    <definedName name="MIRIAMA" localSheetId="19">#REF!</definedName>
    <definedName name="MIRIAMA" localSheetId="20">#REF!</definedName>
    <definedName name="MIRIAMA" localSheetId="22">#REF!</definedName>
    <definedName name="MIRIAMA" localSheetId="23">#REF!</definedName>
    <definedName name="MIRIAMA" localSheetId="34">#REF!</definedName>
    <definedName name="MIRIAMA" localSheetId="35">#REF!</definedName>
    <definedName name="MIRIAMA" localSheetId="36">#REF!</definedName>
    <definedName name="MIRIAMA" localSheetId="37">#REF!</definedName>
    <definedName name="MIRIAMA" localSheetId="38">#REF!</definedName>
    <definedName name="MIRIAMA" localSheetId="39">#REF!</definedName>
    <definedName name="MIRIAMA" localSheetId="59">#REF!</definedName>
    <definedName name="MIRIAMA" localSheetId="67">#REF!</definedName>
    <definedName name="MIRIAMA" localSheetId="17">#REF!</definedName>
    <definedName name="MIRIAMA" localSheetId="87">#REF!</definedName>
    <definedName name="MIRIAMA" localSheetId="90">#REF!</definedName>
    <definedName name="MIRIAMA" localSheetId="92">#REF!</definedName>
    <definedName name="MIRIAMA" localSheetId="93">#REF!</definedName>
    <definedName name="MIRIAMA" localSheetId="18">#REF!</definedName>
    <definedName name="MIRIAMA" localSheetId="98">#REF!</definedName>
    <definedName name="MIRIAMA" localSheetId="99">#REF!</definedName>
    <definedName name="MIRIAMA" localSheetId="21">#REF!</definedName>
    <definedName name="MIRIAMA" localSheetId="24">#REF!</definedName>
    <definedName name="MIRIAMA">#REF!</definedName>
    <definedName name="MIRIAMB" localSheetId="16">#REF!</definedName>
    <definedName name="MIRIAMB" localSheetId="19">#REF!</definedName>
    <definedName name="MIRIAMB" localSheetId="20">#REF!</definedName>
    <definedName name="MIRIAMB" localSheetId="22">#REF!</definedName>
    <definedName name="MIRIAMB" localSheetId="23">#REF!</definedName>
    <definedName name="MIRIAMB" localSheetId="34">#REF!</definedName>
    <definedName name="MIRIAMB" localSheetId="35">#REF!</definedName>
    <definedName name="MIRIAMB" localSheetId="36">#REF!</definedName>
    <definedName name="MIRIAMB" localSheetId="37">#REF!</definedName>
    <definedName name="MIRIAMB" localSheetId="38">#REF!</definedName>
    <definedName name="MIRIAMB" localSheetId="39">#REF!</definedName>
    <definedName name="MIRIAMB" localSheetId="59">#REF!</definedName>
    <definedName name="MIRIAMB" localSheetId="67">#REF!</definedName>
    <definedName name="MIRIAMB" localSheetId="17">#REF!</definedName>
    <definedName name="MIRIAMB" localSheetId="87">#REF!</definedName>
    <definedName name="MIRIAMB" localSheetId="90">#REF!</definedName>
    <definedName name="MIRIAMB" localSheetId="92">#REF!</definedName>
    <definedName name="MIRIAMB" localSheetId="93">#REF!</definedName>
    <definedName name="MIRIAMB" localSheetId="18">#REF!</definedName>
    <definedName name="MIRIAMB" localSheetId="98">#REF!</definedName>
    <definedName name="MIRIAMB" localSheetId="99">#REF!</definedName>
    <definedName name="MIRIAMB" localSheetId="21">#REF!</definedName>
    <definedName name="MIRIAMB" localSheetId="24">#REF!</definedName>
    <definedName name="MIRIAMB">#REF!</definedName>
    <definedName name="MISC3" localSheetId="16">#REF!</definedName>
    <definedName name="MISC3" localSheetId="34">#REF!</definedName>
    <definedName name="MISC3" localSheetId="35">#REF!</definedName>
    <definedName name="MISC3" localSheetId="36">#REF!</definedName>
    <definedName name="MISC3" localSheetId="37">#REF!</definedName>
    <definedName name="MISC3" localSheetId="38">#REF!</definedName>
    <definedName name="MISC3" localSheetId="39">#REF!</definedName>
    <definedName name="MISC3" localSheetId="17">#REF!</definedName>
    <definedName name="MISC3" localSheetId="90">#REF!</definedName>
    <definedName name="MISC3" localSheetId="92">#REF!</definedName>
    <definedName name="MISC3" localSheetId="93">#REF!</definedName>
    <definedName name="MISC3">#REF!</definedName>
    <definedName name="MISC4" localSheetId="16">[24]OUTPUT!#REF!</definedName>
    <definedName name="MISC4" localSheetId="19">[24]OUTPUT!#REF!</definedName>
    <definedName name="MISC4" localSheetId="20">[24]OUTPUT!#REF!</definedName>
    <definedName name="MISC4" localSheetId="26">#REF!</definedName>
    <definedName name="MISC4" localSheetId="103">[24]OUTPUT!#REF!</definedName>
    <definedName name="MISC4" localSheetId="31">[24]OUTPUT!#REF!</definedName>
    <definedName name="MISC4" localSheetId="34">#REF!</definedName>
    <definedName name="MISC4" localSheetId="35">#REF!</definedName>
    <definedName name="MISC4" localSheetId="36">[24]OUTPUT!#REF!</definedName>
    <definedName name="MISC4" localSheetId="37">[24]OUTPUT!#REF!</definedName>
    <definedName name="MISC4" localSheetId="38">[24]OUTPUT!#REF!</definedName>
    <definedName name="MISC4" localSheetId="39">#REF!</definedName>
    <definedName name="MISC4" localSheetId="49">[24]OUTPUT!#REF!</definedName>
    <definedName name="MISC4" localSheetId="53">[24]OUTPUT!#REF!</definedName>
    <definedName name="MISC4" localSheetId="55">[24]OUTPUT!#REF!</definedName>
    <definedName name="MISC4" localSheetId="59">[24]OUTPUT!#REF!</definedName>
    <definedName name="MISC4" localSheetId="60">[24]OUTPUT!#REF!</definedName>
    <definedName name="MISC4" localSheetId="63">[24]OUTPUT!#REF!</definedName>
    <definedName name="MISC4" localSheetId="64">#REF!</definedName>
    <definedName name="MISC4" localSheetId="15">[24]OUTPUT!#REF!</definedName>
    <definedName name="MISC4" localSheetId="66">#REF!</definedName>
    <definedName name="MISC4" localSheetId="67">[24]OUTPUT!#REF!</definedName>
    <definedName name="MISC4" localSheetId="17">[24]OUTPUT!#REF!</definedName>
    <definedName name="MISC4" localSheetId="82">[24]OUTPUT!#REF!</definedName>
    <definedName name="MISC4" localSheetId="83">[24]OUTPUT!#REF!</definedName>
    <definedName name="MISC4" localSheetId="84">[24]OUTPUT!#REF!</definedName>
    <definedName name="MISC4" localSheetId="85">[24]OUTPUT!#REF!</definedName>
    <definedName name="MISC4" localSheetId="86">[24]OUTPUT!#REF!</definedName>
    <definedName name="MISC4" localSheetId="87">[24]OUTPUT!#REF!</definedName>
    <definedName name="MISC4" localSheetId="90">[24]OUTPUT!#REF!</definedName>
    <definedName name="MISC4" localSheetId="18">[24]OUTPUT!#REF!</definedName>
    <definedName name="MISC4" localSheetId="94">#REF!</definedName>
    <definedName name="MISC4" localSheetId="98">[24]OUTPUT!#REF!</definedName>
    <definedName name="MISC4" localSheetId="99">[24]OUTPUT!#REF!</definedName>
    <definedName name="MISC4" localSheetId="102">[24]OUTPUT!#REF!</definedName>
    <definedName name="MISC4" localSheetId="21">[24]OUTPUT!#REF!</definedName>
    <definedName name="MISC4" localSheetId="24">[24]OUTPUT!#REF!</definedName>
    <definedName name="MISC4" localSheetId="25">#REF!</definedName>
    <definedName name="MISC4">[24]OUTPUT!#REF!</definedName>
    <definedName name="mmm" localSheetId="16" hidden="1">{"Riqfin97",#N/A,FALSE,"Tran";"Riqfinpro",#N/A,FALSE,"Tran"}</definedName>
    <definedName name="mmm" localSheetId="19" hidden="1">{"Riqfin97",#N/A,FALSE,"Tran";"Riqfinpro",#N/A,FALSE,"Tran"}</definedName>
    <definedName name="mmm" localSheetId="20" hidden="1">{"Riqfin97",#N/A,FALSE,"Tran";"Riqfinpro",#N/A,FALSE,"Tran"}</definedName>
    <definedName name="mmm" localSheetId="22" hidden="1">{"Riqfin97",#N/A,FALSE,"Tran";"Riqfinpro",#N/A,FALSE,"Tran"}</definedName>
    <definedName name="mmm" localSheetId="23" hidden="1">{"Riqfin97",#N/A,FALSE,"Tran";"Riqfinpro",#N/A,FALSE,"Tran"}</definedName>
    <definedName name="mmm" localSheetId="26" hidden="1">{"Riqfin97",#N/A,FALSE,"Tran";"Riqfinpro",#N/A,FALSE,"Tran"}</definedName>
    <definedName name="mmm" localSheetId="27" hidden="1">{"Riqfin97",#N/A,FALSE,"Tran";"Riqfinpro",#N/A,FALSE,"Tran"}</definedName>
    <definedName name="mmm" localSheetId="103" hidden="1">{"Riqfin97",#N/A,FALSE,"Tran";"Riqfinpro",#N/A,FALSE,"Tran"}</definedName>
    <definedName name="mmm" localSheetId="29" hidden="1">{"Riqfin97",#N/A,FALSE,"Tran";"Riqfinpro",#N/A,FALSE,"Tran"}</definedName>
    <definedName name="mmm" localSheetId="28" hidden="1">{"Riqfin97",#N/A,FALSE,"Tran";"Riqfinpro",#N/A,FALSE,"Tran"}</definedName>
    <definedName name="mmm" localSheetId="31" hidden="1">{"Riqfin97",#N/A,FALSE,"Tran";"Riqfinpro",#N/A,FALSE,"Tran"}</definedName>
    <definedName name="mmm" localSheetId="34" hidden="1">{"Riqfin97",#N/A,FALSE,"Tran";"Riqfinpro",#N/A,FALSE,"Tran"}</definedName>
    <definedName name="mmm" localSheetId="35" hidden="1">{"Riqfin97",#N/A,FALSE,"Tran";"Riqfinpro",#N/A,FALSE,"Tran"}</definedName>
    <definedName name="mmm" localSheetId="36" hidden="1">{"Riqfin97",#N/A,FALSE,"Tran";"Riqfinpro",#N/A,FALSE,"Tran"}</definedName>
    <definedName name="mmm" localSheetId="37" hidden="1">{"Riqfin97",#N/A,FALSE,"Tran";"Riqfinpro",#N/A,FALSE,"Tran"}</definedName>
    <definedName name="mmm" localSheetId="38" hidden="1">{"Riqfin97",#N/A,FALSE,"Tran";"Riqfinpro",#N/A,FALSE,"Tran"}</definedName>
    <definedName name="mmm" localSheetId="39" hidden="1">{"Riqfin97",#N/A,FALSE,"Tran";"Riqfinpro",#N/A,FALSE,"Tran"}</definedName>
    <definedName name="mmm" localSheetId="2" hidden="1">{"Riqfin97",#N/A,FALSE,"Tran";"Riqfinpro",#N/A,FALSE,"Tran"}</definedName>
    <definedName name="mmm" localSheetId="40" hidden="1">{"Riqfin97",#N/A,FALSE,"Tran";"Riqfinpro",#N/A,FALSE,"Tran"}</definedName>
    <definedName name="mmm" localSheetId="41" hidden="1">{"Riqfin97",#N/A,FALSE,"Tran";"Riqfinpro",#N/A,FALSE,"Tran"}</definedName>
    <definedName name="mmm" localSheetId="42" hidden="1">{"Riqfin97",#N/A,FALSE,"Tran";"Riqfinpro",#N/A,FALSE,"Tran"}</definedName>
    <definedName name="mmm" localSheetId="43" hidden="1">{"Riqfin97",#N/A,FALSE,"Tran";"Riqfinpro",#N/A,FALSE,"Tran"}</definedName>
    <definedName name="mmm" localSheetId="44" hidden="1">{"Riqfin97",#N/A,FALSE,"Tran";"Riqfinpro",#N/A,FALSE,"Tran"}</definedName>
    <definedName name="mmm" localSheetId="59" hidden="1">{"Riqfin97",#N/A,FALSE,"Tran";"Riqfinpro",#N/A,FALSE,"Tran"}</definedName>
    <definedName name="mmm" localSheetId="60" hidden="1">{"Riqfin97",#N/A,FALSE,"Tran";"Riqfinpro",#N/A,FALSE,"Tran"}</definedName>
    <definedName name="mmm" localSheetId="63" hidden="1">{"Riqfin97",#N/A,FALSE,"Tran";"Riqfinpro",#N/A,FALSE,"Tran"}</definedName>
    <definedName name="mmm" localSheetId="64" hidden="1">{"Riqfin97",#N/A,FALSE,"Tran";"Riqfinpro",#N/A,FALSE,"Tran"}</definedName>
    <definedName name="mmm" localSheetId="15" hidden="1">{"Riqfin97",#N/A,FALSE,"Tran";"Riqfinpro",#N/A,FALSE,"Tran"}</definedName>
    <definedName name="mmm" localSheetId="66" hidden="1">{"Riqfin97",#N/A,FALSE,"Tran";"Riqfinpro",#N/A,FALSE,"Tran"}</definedName>
    <definedName name="mmm" localSheetId="67" hidden="1">{"Riqfin97",#N/A,FALSE,"Tran";"Riqfinpro",#N/A,FALSE,"Tran"}</definedName>
    <definedName name="mmm" localSheetId="17" hidden="1">{"Riqfin97",#N/A,FALSE,"Tran";"Riqfinpro",#N/A,FALSE,"Tran"}</definedName>
    <definedName name="mmm" localSheetId="82" hidden="1">{"Riqfin97",#N/A,FALSE,"Tran";"Riqfinpro",#N/A,FALSE,"Tran"}</definedName>
    <definedName name="mmm" localSheetId="83" hidden="1">{"Riqfin97",#N/A,FALSE,"Tran";"Riqfinpro",#N/A,FALSE,"Tran"}</definedName>
    <definedName name="mmm" localSheetId="84" hidden="1">{"Riqfin97",#N/A,FALSE,"Tran";"Riqfinpro",#N/A,FALSE,"Tran"}</definedName>
    <definedName name="mmm" localSheetId="85" hidden="1">{"Riqfin97",#N/A,FALSE,"Tran";"Riqfinpro",#N/A,FALSE,"Tran"}</definedName>
    <definedName name="mmm" localSheetId="86" hidden="1">{"Riqfin97",#N/A,FALSE,"Tran";"Riqfinpro",#N/A,FALSE,"Tran"}</definedName>
    <definedName name="mmm" localSheetId="87" hidden="1">{"Riqfin97",#N/A,FALSE,"Tran";"Riqfinpro",#N/A,FALSE,"Tran"}</definedName>
    <definedName name="mmm" localSheetId="90" hidden="1">{"Riqfin97",#N/A,FALSE,"Tran";"Riqfinpro",#N/A,FALSE,"Tran"}</definedName>
    <definedName name="mmm" localSheetId="92" hidden="1">{"Riqfin97",#N/A,FALSE,"Tran";"Riqfinpro",#N/A,FALSE,"Tran"}</definedName>
    <definedName name="mmm" localSheetId="93" hidden="1">{"Riqfin97",#N/A,FALSE,"Tran";"Riqfinpro",#N/A,FALSE,"Tran"}</definedName>
    <definedName name="mmm" localSheetId="18" hidden="1">{"Riqfin97",#N/A,FALSE,"Tran";"Riqfinpro",#N/A,FALSE,"Tran"}</definedName>
    <definedName name="mmm" localSheetId="94" hidden="1">{"Riqfin97",#N/A,FALSE,"Tran";"Riqfinpro",#N/A,FALSE,"Tran"}</definedName>
    <definedName name="mmm" localSheetId="95" hidden="1">{"Riqfin97",#N/A,FALSE,"Tran";"Riqfinpro",#N/A,FALSE,"Tran"}</definedName>
    <definedName name="mmm" localSheetId="98" hidden="1">{"Riqfin97",#N/A,FALSE,"Tran";"Riqfinpro",#N/A,FALSE,"Tran"}</definedName>
    <definedName name="mmm" localSheetId="99" hidden="1">{"Riqfin97",#N/A,FALSE,"Tran";"Riqfinpro",#N/A,FALSE,"Tran"}</definedName>
    <definedName name="mmm" localSheetId="101" hidden="1">{"Riqfin97",#N/A,FALSE,"Tran";"Riqfinpro",#N/A,FALSE,"Tran"}</definedName>
    <definedName name="mmm" localSheetId="102" hidden="1">{"Riqfin97",#N/A,FALSE,"Tran";"Riqfinpro",#N/A,FALSE,"Tran"}</definedName>
    <definedName name="mmm" localSheetId="21" hidden="1">{"Riqfin97",#N/A,FALSE,"Tran";"Riqfinpro",#N/A,FALSE,"Tran"}</definedName>
    <definedName name="mmm" localSheetId="24" hidden="1">{"Riqfin97",#N/A,FALSE,"Tran";"Riqfinpro",#N/A,FALSE,"Tran"}</definedName>
    <definedName name="mmm" localSheetId="25" hidden="1">{"Riqfin97",#N/A,FALSE,"Tran";"Riqfinpro",#N/A,FALSE,"Tran"}</definedName>
    <definedName name="mmm" localSheetId="96" hidden="1">{"Riqfin97",#N/A,FALSE,"Tran";"Riqfinpro",#N/A,FALSE,"Tran"}</definedName>
    <definedName name="mmm" localSheetId="97" hidden="1">{"Riqfin97",#N/A,FALSE,"Tran";"Riqfinpro",#N/A,FALSE,"Tran"}</definedName>
    <definedName name="mmm" hidden="1">{"Riqfin97",#N/A,FALSE,"Tran";"Riqfinpro",#N/A,FALSE,"Tran"}</definedName>
    <definedName name="mmmm" localSheetId="16" hidden="1">{"Tab1",#N/A,FALSE,"P";"Tab2",#N/A,FALSE,"P"}</definedName>
    <definedName name="mmmm" localSheetId="19" hidden="1">{"Tab1",#N/A,FALSE,"P";"Tab2",#N/A,FALSE,"P"}</definedName>
    <definedName name="mmmm" localSheetId="20" hidden="1">{"Tab1",#N/A,FALSE,"P";"Tab2",#N/A,FALSE,"P"}</definedName>
    <definedName name="mmmm" localSheetId="22" hidden="1">{"Tab1",#N/A,FALSE,"P";"Tab2",#N/A,FALSE,"P"}</definedName>
    <definedName name="mmmm" localSheetId="23" hidden="1">{"Tab1",#N/A,FALSE,"P";"Tab2",#N/A,FALSE,"P"}</definedName>
    <definedName name="mmmm" localSheetId="26" hidden="1">{"Tab1",#N/A,FALSE,"P";"Tab2",#N/A,FALSE,"P"}</definedName>
    <definedName name="mmmm" localSheetId="27" hidden="1">{"Tab1",#N/A,FALSE,"P";"Tab2",#N/A,FALSE,"P"}</definedName>
    <definedName name="mmmm" localSheetId="103" hidden="1">{"Tab1",#N/A,FALSE,"P";"Tab2",#N/A,FALSE,"P"}</definedName>
    <definedName name="mmmm" localSheetId="29" hidden="1">{"Tab1",#N/A,FALSE,"P";"Tab2",#N/A,FALSE,"P"}</definedName>
    <definedName name="mmmm" localSheetId="28" hidden="1">{"Tab1",#N/A,FALSE,"P";"Tab2",#N/A,FALSE,"P"}</definedName>
    <definedName name="mmmm" localSheetId="31" hidden="1">{"Tab1",#N/A,FALSE,"P";"Tab2",#N/A,FALSE,"P"}</definedName>
    <definedName name="mmmm" localSheetId="34" hidden="1">{"Tab1",#N/A,FALSE,"P";"Tab2",#N/A,FALSE,"P"}</definedName>
    <definedName name="mmmm" localSheetId="35" hidden="1">{"Tab1",#N/A,FALSE,"P";"Tab2",#N/A,FALSE,"P"}</definedName>
    <definedName name="mmmm" localSheetId="36" hidden="1">{"Tab1",#N/A,FALSE,"P";"Tab2",#N/A,FALSE,"P"}</definedName>
    <definedName name="mmmm" localSheetId="37" hidden="1">{"Tab1",#N/A,FALSE,"P";"Tab2",#N/A,FALSE,"P"}</definedName>
    <definedName name="mmmm" localSheetId="38" hidden="1">{"Tab1",#N/A,FALSE,"P";"Tab2",#N/A,FALSE,"P"}</definedName>
    <definedName name="mmmm" localSheetId="39" hidden="1">{"Tab1",#N/A,FALSE,"P";"Tab2",#N/A,FALSE,"P"}</definedName>
    <definedName name="mmmm" localSheetId="2" hidden="1">{"Tab1",#N/A,FALSE,"P";"Tab2",#N/A,FALSE,"P"}</definedName>
    <definedName name="mmmm" localSheetId="40" hidden="1">{"Tab1",#N/A,FALSE,"P";"Tab2",#N/A,FALSE,"P"}</definedName>
    <definedName name="mmmm" localSheetId="41" hidden="1">{"Tab1",#N/A,FALSE,"P";"Tab2",#N/A,FALSE,"P"}</definedName>
    <definedName name="mmmm" localSheetId="42" hidden="1">{"Tab1",#N/A,FALSE,"P";"Tab2",#N/A,FALSE,"P"}</definedName>
    <definedName name="mmmm" localSheetId="43" hidden="1">{"Tab1",#N/A,FALSE,"P";"Tab2",#N/A,FALSE,"P"}</definedName>
    <definedName name="mmmm" localSheetId="44" hidden="1">{"Tab1",#N/A,FALSE,"P";"Tab2",#N/A,FALSE,"P"}</definedName>
    <definedName name="mmmm" localSheetId="59" hidden="1">{"Tab1",#N/A,FALSE,"P";"Tab2",#N/A,FALSE,"P"}</definedName>
    <definedName name="mmmm" localSheetId="60" hidden="1">{"Tab1",#N/A,FALSE,"P";"Tab2",#N/A,FALSE,"P"}</definedName>
    <definedName name="mmmm" localSheetId="63" hidden="1">{"Tab1",#N/A,FALSE,"P";"Tab2",#N/A,FALSE,"P"}</definedName>
    <definedName name="mmmm" localSheetId="64" hidden="1">{"Tab1",#N/A,FALSE,"P";"Tab2",#N/A,FALSE,"P"}</definedName>
    <definedName name="mmmm" localSheetId="15" hidden="1">{"Tab1",#N/A,FALSE,"P";"Tab2",#N/A,FALSE,"P"}</definedName>
    <definedName name="mmmm" localSheetId="66" hidden="1">{"Tab1",#N/A,FALSE,"P";"Tab2",#N/A,FALSE,"P"}</definedName>
    <definedName name="mmmm" localSheetId="67" hidden="1">{"Tab1",#N/A,FALSE,"P";"Tab2",#N/A,FALSE,"P"}</definedName>
    <definedName name="mmmm" localSheetId="17" hidden="1">{"Tab1",#N/A,FALSE,"P";"Tab2",#N/A,FALSE,"P"}</definedName>
    <definedName name="mmmm" localSheetId="82" hidden="1">{"Tab1",#N/A,FALSE,"P";"Tab2",#N/A,FALSE,"P"}</definedName>
    <definedName name="mmmm" localSheetId="83" hidden="1">{"Tab1",#N/A,FALSE,"P";"Tab2",#N/A,FALSE,"P"}</definedName>
    <definedName name="mmmm" localSheetId="84" hidden="1">{"Tab1",#N/A,FALSE,"P";"Tab2",#N/A,FALSE,"P"}</definedName>
    <definedName name="mmmm" localSheetId="85" hidden="1">{"Tab1",#N/A,FALSE,"P";"Tab2",#N/A,FALSE,"P"}</definedName>
    <definedName name="mmmm" localSheetId="86" hidden="1">{"Tab1",#N/A,FALSE,"P";"Tab2",#N/A,FALSE,"P"}</definedName>
    <definedName name="mmmm" localSheetId="87" hidden="1">{"Tab1",#N/A,FALSE,"P";"Tab2",#N/A,FALSE,"P"}</definedName>
    <definedName name="mmmm" localSheetId="90" hidden="1">{"Tab1",#N/A,FALSE,"P";"Tab2",#N/A,FALSE,"P"}</definedName>
    <definedName name="mmmm" localSheetId="92" hidden="1">{"Tab1",#N/A,FALSE,"P";"Tab2",#N/A,FALSE,"P"}</definedName>
    <definedName name="mmmm" localSheetId="93" hidden="1">{"Tab1",#N/A,FALSE,"P";"Tab2",#N/A,FALSE,"P"}</definedName>
    <definedName name="mmmm" localSheetId="18" hidden="1">{"Tab1",#N/A,FALSE,"P";"Tab2",#N/A,FALSE,"P"}</definedName>
    <definedName name="mmmm" localSheetId="94" hidden="1">{"Tab1",#N/A,FALSE,"P";"Tab2",#N/A,FALSE,"P"}</definedName>
    <definedName name="mmmm" localSheetId="95" hidden="1">{"Tab1",#N/A,FALSE,"P";"Tab2",#N/A,FALSE,"P"}</definedName>
    <definedName name="mmmm" localSheetId="98" hidden="1">{"Tab1",#N/A,FALSE,"P";"Tab2",#N/A,FALSE,"P"}</definedName>
    <definedName name="mmmm" localSheetId="99" hidden="1">{"Tab1",#N/A,FALSE,"P";"Tab2",#N/A,FALSE,"P"}</definedName>
    <definedName name="mmmm" localSheetId="101" hidden="1">{"Tab1",#N/A,FALSE,"P";"Tab2",#N/A,FALSE,"P"}</definedName>
    <definedName name="mmmm" localSheetId="102" hidden="1">{"Tab1",#N/A,FALSE,"P";"Tab2",#N/A,FALSE,"P"}</definedName>
    <definedName name="mmmm" localSheetId="21" hidden="1">{"Tab1",#N/A,FALSE,"P";"Tab2",#N/A,FALSE,"P"}</definedName>
    <definedName name="mmmm" localSheetId="24" hidden="1">{"Tab1",#N/A,FALSE,"P";"Tab2",#N/A,FALSE,"P"}</definedName>
    <definedName name="mmmm" localSheetId="25" hidden="1">{"Tab1",#N/A,FALSE,"P";"Tab2",#N/A,FALSE,"P"}</definedName>
    <definedName name="mmmm" localSheetId="96" hidden="1">{"Tab1",#N/A,FALSE,"P";"Tab2",#N/A,FALSE,"P"}</definedName>
    <definedName name="mmmm" localSheetId="97" hidden="1">{"Tab1",#N/A,FALSE,"P";"Tab2",#N/A,FALSE,"P"}</definedName>
    <definedName name="mmmm" hidden="1">{"Tab1",#N/A,FALSE,"P";"Tab2",#N/A,FALSE,"P"}</definedName>
    <definedName name="mmmmm" localSheetId="16" hidden="1">{"Riqfin97",#N/A,FALSE,"Tran";"Riqfinpro",#N/A,FALSE,"Tran"}</definedName>
    <definedName name="mmmmm" localSheetId="19" hidden="1">{"Riqfin97",#N/A,FALSE,"Tran";"Riqfinpro",#N/A,FALSE,"Tran"}</definedName>
    <definedName name="mmmmm" localSheetId="20" hidden="1">{"Riqfin97",#N/A,FALSE,"Tran";"Riqfinpro",#N/A,FALSE,"Tran"}</definedName>
    <definedName name="mmmmm" localSheetId="22" hidden="1">{"Riqfin97",#N/A,FALSE,"Tran";"Riqfinpro",#N/A,FALSE,"Tran"}</definedName>
    <definedName name="mmmmm" localSheetId="23" hidden="1">{"Riqfin97",#N/A,FALSE,"Tran";"Riqfinpro",#N/A,FALSE,"Tran"}</definedName>
    <definedName name="mmmmm" localSheetId="26" hidden="1">{"Riqfin97",#N/A,FALSE,"Tran";"Riqfinpro",#N/A,FALSE,"Tran"}</definedName>
    <definedName name="mmmmm" localSheetId="27" hidden="1">{"Riqfin97",#N/A,FALSE,"Tran";"Riqfinpro",#N/A,FALSE,"Tran"}</definedName>
    <definedName name="mmmmm" localSheetId="103" hidden="1">{"Riqfin97",#N/A,FALSE,"Tran";"Riqfinpro",#N/A,FALSE,"Tran"}</definedName>
    <definedName name="mmmmm" localSheetId="29" hidden="1">{"Riqfin97",#N/A,FALSE,"Tran";"Riqfinpro",#N/A,FALSE,"Tran"}</definedName>
    <definedName name="mmmmm" localSheetId="28" hidden="1">{"Riqfin97",#N/A,FALSE,"Tran";"Riqfinpro",#N/A,FALSE,"Tran"}</definedName>
    <definedName name="mmmmm" localSheetId="31" hidden="1">{"Riqfin97",#N/A,FALSE,"Tran";"Riqfinpro",#N/A,FALSE,"Tran"}</definedName>
    <definedName name="mmmmm" localSheetId="34" hidden="1">{"Riqfin97",#N/A,FALSE,"Tran";"Riqfinpro",#N/A,FALSE,"Tran"}</definedName>
    <definedName name="mmmmm" localSheetId="35" hidden="1">{"Riqfin97",#N/A,FALSE,"Tran";"Riqfinpro",#N/A,FALSE,"Tran"}</definedName>
    <definedName name="mmmmm" localSheetId="36" hidden="1">{"Riqfin97",#N/A,FALSE,"Tran";"Riqfinpro",#N/A,FALSE,"Tran"}</definedName>
    <definedName name="mmmmm" localSheetId="37" hidden="1">{"Riqfin97",#N/A,FALSE,"Tran";"Riqfinpro",#N/A,FALSE,"Tran"}</definedName>
    <definedName name="mmmmm" localSheetId="38" hidden="1">{"Riqfin97",#N/A,FALSE,"Tran";"Riqfinpro",#N/A,FALSE,"Tran"}</definedName>
    <definedName name="mmmmm" localSheetId="39" hidden="1">{"Riqfin97",#N/A,FALSE,"Tran";"Riqfinpro",#N/A,FALSE,"Tran"}</definedName>
    <definedName name="mmmmm" localSheetId="2" hidden="1">{"Riqfin97",#N/A,FALSE,"Tran";"Riqfinpro",#N/A,FALSE,"Tran"}</definedName>
    <definedName name="mmmmm" localSheetId="40" hidden="1">{"Riqfin97",#N/A,FALSE,"Tran";"Riqfinpro",#N/A,FALSE,"Tran"}</definedName>
    <definedName name="mmmmm" localSheetId="41" hidden="1">{"Riqfin97",#N/A,FALSE,"Tran";"Riqfinpro",#N/A,FALSE,"Tran"}</definedName>
    <definedName name="mmmmm" localSheetId="42" hidden="1">{"Riqfin97",#N/A,FALSE,"Tran";"Riqfinpro",#N/A,FALSE,"Tran"}</definedName>
    <definedName name="mmmmm" localSheetId="43" hidden="1">{"Riqfin97",#N/A,FALSE,"Tran";"Riqfinpro",#N/A,FALSE,"Tran"}</definedName>
    <definedName name="mmmmm" localSheetId="44" hidden="1">{"Riqfin97",#N/A,FALSE,"Tran";"Riqfinpro",#N/A,FALSE,"Tran"}</definedName>
    <definedName name="mmmmm" localSheetId="59" hidden="1">{"Riqfin97",#N/A,FALSE,"Tran";"Riqfinpro",#N/A,FALSE,"Tran"}</definedName>
    <definedName name="mmmmm" localSheetId="60" hidden="1">{"Riqfin97",#N/A,FALSE,"Tran";"Riqfinpro",#N/A,FALSE,"Tran"}</definedName>
    <definedName name="mmmmm" localSheetId="63" hidden="1">{"Riqfin97",#N/A,FALSE,"Tran";"Riqfinpro",#N/A,FALSE,"Tran"}</definedName>
    <definedName name="mmmmm" localSheetId="64" hidden="1">{"Riqfin97",#N/A,FALSE,"Tran";"Riqfinpro",#N/A,FALSE,"Tran"}</definedName>
    <definedName name="mmmmm" localSheetId="15" hidden="1">{"Riqfin97",#N/A,FALSE,"Tran";"Riqfinpro",#N/A,FALSE,"Tran"}</definedName>
    <definedName name="mmmmm" localSheetId="66" hidden="1">{"Riqfin97",#N/A,FALSE,"Tran";"Riqfinpro",#N/A,FALSE,"Tran"}</definedName>
    <definedName name="mmmmm" localSheetId="67" hidden="1">{"Riqfin97",#N/A,FALSE,"Tran";"Riqfinpro",#N/A,FALSE,"Tran"}</definedName>
    <definedName name="mmmmm" localSheetId="17" hidden="1">{"Riqfin97",#N/A,FALSE,"Tran";"Riqfinpro",#N/A,FALSE,"Tran"}</definedName>
    <definedName name="mmmmm" localSheetId="82" hidden="1">{"Riqfin97",#N/A,FALSE,"Tran";"Riqfinpro",#N/A,FALSE,"Tran"}</definedName>
    <definedName name="mmmmm" localSheetId="83" hidden="1">{"Riqfin97",#N/A,FALSE,"Tran";"Riqfinpro",#N/A,FALSE,"Tran"}</definedName>
    <definedName name="mmmmm" localSheetId="84" hidden="1">{"Riqfin97",#N/A,FALSE,"Tran";"Riqfinpro",#N/A,FALSE,"Tran"}</definedName>
    <definedName name="mmmmm" localSheetId="85" hidden="1">{"Riqfin97",#N/A,FALSE,"Tran";"Riqfinpro",#N/A,FALSE,"Tran"}</definedName>
    <definedName name="mmmmm" localSheetId="86" hidden="1">{"Riqfin97",#N/A,FALSE,"Tran";"Riqfinpro",#N/A,FALSE,"Tran"}</definedName>
    <definedName name="mmmmm" localSheetId="87" hidden="1">{"Riqfin97",#N/A,FALSE,"Tran";"Riqfinpro",#N/A,FALSE,"Tran"}</definedName>
    <definedName name="mmmmm" localSheetId="90" hidden="1">{"Riqfin97",#N/A,FALSE,"Tran";"Riqfinpro",#N/A,FALSE,"Tran"}</definedName>
    <definedName name="mmmmm" localSheetId="92" hidden="1">{"Riqfin97",#N/A,FALSE,"Tran";"Riqfinpro",#N/A,FALSE,"Tran"}</definedName>
    <definedName name="mmmmm" localSheetId="93" hidden="1">{"Riqfin97",#N/A,FALSE,"Tran";"Riqfinpro",#N/A,FALSE,"Tran"}</definedName>
    <definedName name="mmmmm" localSheetId="18" hidden="1">{"Riqfin97",#N/A,FALSE,"Tran";"Riqfinpro",#N/A,FALSE,"Tran"}</definedName>
    <definedName name="mmmmm" localSheetId="94" hidden="1">{"Riqfin97",#N/A,FALSE,"Tran";"Riqfinpro",#N/A,FALSE,"Tran"}</definedName>
    <definedName name="mmmmm" localSheetId="95" hidden="1">{"Riqfin97",#N/A,FALSE,"Tran";"Riqfinpro",#N/A,FALSE,"Tran"}</definedName>
    <definedName name="mmmmm" localSheetId="98" hidden="1">{"Riqfin97",#N/A,FALSE,"Tran";"Riqfinpro",#N/A,FALSE,"Tran"}</definedName>
    <definedName name="mmmmm" localSheetId="99" hidden="1">{"Riqfin97",#N/A,FALSE,"Tran";"Riqfinpro",#N/A,FALSE,"Tran"}</definedName>
    <definedName name="mmmmm" localSheetId="101" hidden="1">{"Riqfin97",#N/A,FALSE,"Tran";"Riqfinpro",#N/A,FALSE,"Tran"}</definedName>
    <definedName name="mmmmm" localSheetId="102" hidden="1">{"Riqfin97",#N/A,FALSE,"Tran";"Riqfinpro",#N/A,FALSE,"Tran"}</definedName>
    <definedName name="mmmmm" localSheetId="21" hidden="1">{"Riqfin97",#N/A,FALSE,"Tran";"Riqfinpro",#N/A,FALSE,"Tran"}</definedName>
    <definedName name="mmmmm" localSheetId="24" hidden="1">{"Riqfin97",#N/A,FALSE,"Tran";"Riqfinpro",#N/A,FALSE,"Tran"}</definedName>
    <definedName name="mmmmm" localSheetId="25" hidden="1">{"Riqfin97",#N/A,FALSE,"Tran";"Riqfinpro",#N/A,FALSE,"Tran"}</definedName>
    <definedName name="mmmmm" localSheetId="96" hidden="1">{"Riqfin97",#N/A,FALSE,"Tran";"Riqfinpro",#N/A,FALSE,"Tran"}</definedName>
    <definedName name="mmmmm" localSheetId="97" hidden="1">{"Riqfin97",#N/A,FALSE,"Tran";"Riqfinpro",#N/A,FALSE,"Tran"}</definedName>
    <definedName name="mmmmm" hidden="1">{"Riqfin97",#N/A,FALSE,"Tran";"Riqfinpro",#N/A,FALSE,"Tran"}</definedName>
    <definedName name="mmmmmmmmm" localSheetId="16" hidden="1">{"Riqfin97",#N/A,FALSE,"Tran";"Riqfinpro",#N/A,FALSE,"Tran"}</definedName>
    <definedName name="mmmmmmmmm" localSheetId="19" hidden="1">{"Riqfin97",#N/A,FALSE,"Tran";"Riqfinpro",#N/A,FALSE,"Tran"}</definedName>
    <definedName name="mmmmmmmmm" localSheetId="20" hidden="1">{"Riqfin97",#N/A,FALSE,"Tran";"Riqfinpro",#N/A,FALSE,"Tran"}</definedName>
    <definedName name="mmmmmmmmm" localSheetId="22" hidden="1">{"Riqfin97",#N/A,FALSE,"Tran";"Riqfinpro",#N/A,FALSE,"Tran"}</definedName>
    <definedName name="mmmmmmmmm" localSheetId="23" hidden="1">{"Riqfin97",#N/A,FALSE,"Tran";"Riqfinpro",#N/A,FALSE,"Tran"}</definedName>
    <definedName name="mmmmmmmmm" localSheetId="26" hidden="1">{"Riqfin97",#N/A,FALSE,"Tran";"Riqfinpro",#N/A,FALSE,"Tran"}</definedName>
    <definedName name="mmmmmmmmm" localSheetId="27" hidden="1">{"Riqfin97",#N/A,FALSE,"Tran";"Riqfinpro",#N/A,FALSE,"Tran"}</definedName>
    <definedName name="mmmmmmmmm" localSheetId="103" hidden="1">{"Riqfin97",#N/A,FALSE,"Tran";"Riqfinpro",#N/A,FALSE,"Tran"}</definedName>
    <definedName name="mmmmmmmmm" localSheetId="29" hidden="1">{"Riqfin97",#N/A,FALSE,"Tran";"Riqfinpro",#N/A,FALSE,"Tran"}</definedName>
    <definedName name="mmmmmmmmm" localSheetId="28" hidden="1">{"Riqfin97",#N/A,FALSE,"Tran";"Riqfinpro",#N/A,FALSE,"Tran"}</definedName>
    <definedName name="mmmmmmmmm" localSheetId="31" hidden="1">{"Riqfin97",#N/A,FALSE,"Tran";"Riqfinpro",#N/A,FALSE,"Tran"}</definedName>
    <definedName name="mmmmmmmmm" localSheetId="34" hidden="1">{"Riqfin97",#N/A,FALSE,"Tran";"Riqfinpro",#N/A,FALSE,"Tran"}</definedName>
    <definedName name="mmmmmmmmm" localSheetId="35" hidden="1">{"Riqfin97",#N/A,FALSE,"Tran";"Riqfinpro",#N/A,FALSE,"Tran"}</definedName>
    <definedName name="mmmmmmmmm" localSheetId="36" hidden="1">{"Riqfin97",#N/A,FALSE,"Tran";"Riqfinpro",#N/A,FALSE,"Tran"}</definedName>
    <definedName name="mmmmmmmmm" localSheetId="37" hidden="1">{"Riqfin97",#N/A,FALSE,"Tran";"Riqfinpro",#N/A,FALSE,"Tran"}</definedName>
    <definedName name="mmmmmmmmm" localSheetId="38" hidden="1">{"Riqfin97",#N/A,FALSE,"Tran";"Riqfinpro",#N/A,FALSE,"Tran"}</definedName>
    <definedName name="mmmmmmmmm" localSheetId="39" hidden="1">{"Riqfin97",#N/A,FALSE,"Tran";"Riqfinpro",#N/A,FALSE,"Tran"}</definedName>
    <definedName name="mmmmmmmmm" localSheetId="2" hidden="1">{"Riqfin97",#N/A,FALSE,"Tran";"Riqfinpro",#N/A,FALSE,"Tran"}</definedName>
    <definedName name="mmmmmmmmm" localSheetId="40" hidden="1">{"Riqfin97",#N/A,FALSE,"Tran";"Riqfinpro",#N/A,FALSE,"Tran"}</definedName>
    <definedName name="mmmmmmmmm" localSheetId="41" hidden="1">{"Riqfin97",#N/A,FALSE,"Tran";"Riqfinpro",#N/A,FALSE,"Tran"}</definedName>
    <definedName name="mmmmmmmmm" localSheetId="42" hidden="1">{"Riqfin97",#N/A,FALSE,"Tran";"Riqfinpro",#N/A,FALSE,"Tran"}</definedName>
    <definedName name="mmmmmmmmm" localSheetId="43" hidden="1">{"Riqfin97",#N/A,FALSE,"Tran";"Riqfinpro",#N/A,FALSE,"Tran"}</definedName>
    <definedName name="mmmmmmmmm" localSheetId="44" hidden="1">{"Riqfin97",#N/A,FALSE,"Tran";"Riqfinpro",#N/A,FALSE,"Tran"}</definedName>
    <definedName name="mmmmmmmmm" localSheetId="59" hidden="1">{"Riqfin97",#N/A,FALSE,"Tran";"Riqfinpro",#N/A,FALSE,"Tran"}</definedName>
    <definedName name="mmmmmmmmm" localSheetId="60" hidden="1">{"Riqfin97",#N/A,FALSE,"Tran";"Riqfinpro",#N/A,FALSE,"Tran"}</definedName>
    <definedName name="mmmmmmmmm" localSheetId="63" hidden="1">{"Riqfin97",#N/A,FALSE,"Tran";"Riqfinpro",#N/A,FALSE,"Tran"}</definedName>
    <definedName name="mmmmmmmmm" localSheetId="64" hidden="1">{"Riqfin97",#N/A,FALSE,"Tran";"Riqfinpro",#N/A,FALSE,"Tran"}</definedName>
    <definedName name="mmmmmmmmm" localSheetId="15" hidden="1">{"Riqfin97",#N/A,FALSE,"Tran";"Riqfinpro",#N/A,FALSE,"Tran"}</definedName>
    <definedName name="mmmmmmmmm" localSheetId="66" hidden="1">{"Riqfin97",#N/A,FALSE,"Tran";"Riqfinpro",#N/A,FALSE,"Tran"}</definedName>
    <definedName name="mmmmmmmmm" localSheetId="67" hidden="1">{"Riqfin97",#N/A,FALSE,"Tran";"Riqfinpro",#N/A,FALSE,"Tran"}</definedName>
    <definedName name="mmmmmmmmm" localSheetId="17" hidden="1">{"Riqfin97",#N/A,FALSE,"Tran";"Riqfinpro",#N/A,FALSE,"Tran"}</definedName>
    <definedName name="mmmmmmmmm" localSheetId="82" hidden="1">{"Riqfin97",#N/A,FALSE,"Tran";"Riqfinpro",#N/A,FALSE,"Tran"}</definedName>
    <definedName name="mmmmmmmmm" localSheetId="83" hidden="1">{"Riqfin97",#N/A,FALSE,"Tran";"Riqfinpro",#N/A,FALSE,"Tran"}</definedName>
    <definedName name="mmmmmmmmm" localSheetId="84" hidden="1">{"Riqfin97",#N/A,FALSE,"Tran";"Riqfinpro",#N/A,FALSE,"Tran"}</definedName>
    <definedName name="mmmmmmmmm" localSheetId="85" hidden="1">{"Riqfin97",#N/A,FALSE,"Tran";"Riqfinpro",#N/A,FALSE,"Tran"}</definedName>
    <definedName name="mmmmmmmmm" localSheetId="86" hidden="1">{"Riqfin97",#N/A,FALSE,"Tran";"Riqfinpro",#N/A,FALSE,"Tran"}</definedName>
    <definedName name="mmmmmmmmm" localSheetId="87" hidden="1">{"Riqfin97",#N/A,FALSE,"Tran";"Riqfinpro",#N/A,FALSE,"Tran"}</definedName>
    <definedName name="mmmmmmmmm" localSheetId="90" hidden="1">{"Riqfin97",#N/A,FALSE,"Tran";"Riqfinpro",#N/A,FALSE,"Tran"}</definedName>
    <definedName name="mmmmmmmmm" localSheetId="92" hidden="1">{"Riqfin97",#N/A,FALSE,"Tran";"Riqfinpro",#N/A,FALSE,"Tran"}</definedName>
    <definedName name="mmmmmmmmm" localSheetId="93" hidden="1">{"Riqfin97",#N/A,FALSE,"Tran";"Riqfinpro",#N/A,FALSE,"Tran"}</definedName>
    <definedName name="mmmmmmmmm" localSheetId="18" hidden="1">{"Riqfin97",#N/A,FALSE,"Tran";"Riqfinpro",#N/A,FALSE,"Tran"}</definedName>
    <definedName name="mmmmmmmmm" localSheetId="94" hidden="1">{"Riqfin97",#N/A,FALSE,"Tran";"Riqfinpro",#N/A,FALSE,"Tran"}</definedName>
    <definedName name="mmmmmmmmm" localSheetId="95" hidden="1">{"Riqfin97",#N/A,FALSE,"Tran";"Riqfinpro",#N/A,FALSE,"Tran"}</definedName>
    <definedName name="mmmmmmmmm" localSheetId="98" hidden="1">{"Riqfin97",#N/A,FALSE,"Tran";"Riqfinpro",#N/A,FALSE,"Tran"}</definedName>
    <definedName name="mmmmmmmmm" localSheetId="99" hidden="1">{"Riqfin97",#N/A,FALSE,"Tran";"Riqfinpro",#N/A,FALSE,"Tran"}</definedName>
    <definedName name="mmmmmmmmm" localSheetId="101" hidden="1">{"Riqfin97",#N/A,FALSE,"Tran";"Riqfinpro",#N/A,FALSE,"Tran"}</definedName>
    <definedName name="mmmmmmmmm" localSheetId="102" hidden="1">{"Riqfin97",#N/A,FALSE,"Tran";"Riqfinpro",#N/A,FALSE,"Tran"}</definedName>
    <definedName name="mmmmmmmmm" localSheetId="21" hidden="1">{"Riqfin97",#N/A,FALSE,"Tran";"Riqfinpro",#N/A,FALSE,"Tran"}</definedName>
    <definedName name="mmmmmmmmm" localSheetId="24" hidden="1">{"Riqfin97",#N/A,FALSE,"Tran";"Riqfinpro",#N/A,FALSE,"Tran"}</definedName>
    <definedName name="mmmmmmmmm" localSheetId="25" hidden="1">{"Riqfin97",#N/A,FALSE,"Tran";"Riqfinpro",#N/A,FALSE,"Tran"}</definedName>
    <definedName name="mmmmmmmmm" localSheetId="96" hidden="1">{"Riqfin97",#N/A,FALSE,"Tran";"Riqfinpro",#N/A,FALSE,"Tran"}</definedName>
    <definedName name="mmmmmmmmm" localSheetId="97" hidden="1">{"Riqfin97",#N/A,FALSE,"Tran";"Riqfinpro",#N/A,FALSE,"Tran"}</definedName>
    <definedName name="mmmmmmmmm" hidden="1">{"Riqfin97",#N/A,FALSE,"Tran";"Riqfinpro",#N/A,FALSE,"Tran"}</definedName>
    <definedName name="MN" localSheetId="26">#REF!</definedName>
    <definedName name="MN" localSheetId="103">[68]BCP!#REF!</definedName>
    <definedName name="MN" localSheetId="34">#REF!</definedName>
    <definedName name="MN" localSheetId="35">#REF!</definedName>
    <definedName name="MN" localSheetId="36">#REF!</definedName>
    <definedName name="MN" localSheetId="37">[68]BCP!#REF!</definedName>
    <definedName name="MN" localSheetId="38">[68]BCP!#REF!</definedName>
    <definedName name="MN" localSheetId="39">#REF!</definedName>
    <definedName name="MN" localSheetId="49">[68]BCP!#REF!</definedName>
    <definedName name="MN" localSheetId="53">[68]BCP!#REF!</definedName>
    <definedName name="MN" localSheetId="55">[68]BCP!#REF!</definedName>
    <definedName name="MN" localSheetId="59">[68]BCP!#REF!</definedName>
    <definedName name="MN" localSheetId="63">#REF!</definedName>
    <definedName name="MN" localSheetId="64">#REF!</definedName>
    <definedName name="MN" localSheetId="66">#REF!</definedName>
    <definedName name="MN" localSheetId="67">[68]BCP!#REF!</definedName>
    <definedName name="MN" localSheetId="90">#REF!</definedName>
    <definedName name="MN" localSheetId="94">#REF!</definedName>
    <definedName name="MN" localSheetId="99">[68]BCP!#REF!</definedName>
    <definedName name="MN" localSheetId="25">#REF!</definedName>
    <definedName name="MN">[68]BCP!#REF!</definedName>
    <definedName name="MNDATES" localSheetId="16">#REF!</definedName>
    <definedName name="MNDATES" localSheetId="19">#REF!</definedName>
    <definedName name="MNDATES" localSheetId="20">#REF!</definedName>
    <definedName name="MNDATES" localSheetId="22">#REF!</definedName>
    <definedName name="MNDATES" localSheetId="23">#REF!</definedName>
    <definedName name="MNDATES" localSheetId="31">#REF!</definedName>
    <definedName name="MNDATES" localSheetId="34">#REF!</definedName>
    <definedName name="MNDATES" localSheetId="35">#REF!</definedName>
    <definedName name="MNDATES" localSheetId="36">#REF!</definedName>
    <definedName name="MNDATES" localSheetId="37">#REF!</definedName>
    <definedName name="MNDATES" localSheetId="38">#REF!</definedName>
    <definedName name="MNDATES" localSheetId="39">#REF!</definedName>
    <definedName name="MNDATES" localSheetId="59">#REF!</definedName>
    <definedName name="MNDATES" localSheetId="67">#REF!</definedName>
    <definedName name="MNDATES" localSheetId="17">#REF!</definedName>
    <definedName name="MNDATES" localSheetId="87">#REF!</definedName>
    <definedName name="MNDATES" localSheetId="90">#REF!</definedName>
    <definedName name="MNDATES" localSheetId="92">#REF!</definedName>
    <definedName name="MNDATES" localSheetId="93">#REF!</definedName>
    <definedName name="MNDATES" localSheetId="18">#REF!</definedName>
    <definedName name="MNDATES" localSheetId="98">#REF!</definedName>
    <definedName name="MNDATES" localSheetId="99">#REF!</definedName>
    <definedName name="MNDATES" localSheetId="21">#REF!</definedName>
    <definedName name="MNDATES" localSheetId="24">#REF!</definedName>
    <definedName name="MNDATES">#REF!</definedName>
    <definedName name="MNP" localSheetId="19">[68]BCP!#REF!</definedName>
    <definedName name="MNP" localSheetId="20">[68]BCP!#REF!</definedName>
    <definedName name="MNP" localSheetId="22">[68]BCP!#REF!</definedName>
    <definedName name="MNP" localSheetId="23">[68]BCP!#REF!</definedName>
    <definedName name="MNP" localSheetId="26">#REF!</definedName>
    <definedName name="MNP" localSheetId="103">[68]BCP!#REF!</definedName>
    <definedName name="MNP" localSheetId="31">[68]BCP!#REF!</definedName>
    <definedName name="MNP" localSheetId="34">#REF!</definedName>
    <definedName name="MNP" localSheetId="35">#REF!</definedName>
    <definedName name="MNP" localSheetId="36">[68]BCP!#REF!</definedName>
    <definedName name="MNP" localSheetId="37">[68]BCP!#REF!</definedName>
    <definedName name="MNP" localSheetId="38">[68]BCP!#REF!</definedName>
    <definedName name="MNP" localSheetId="39">#REF!</definedName>
    <definedName name="MNP" localSheetId="49">[68]BCP!#REF!</definedName>
    <definedName name="MNP" localSheetId="53">[68]BCP!#REF!</definedName>
    <definedName name="MNP" localSheetId="59">[68]BCP!#REF!</definedName>
    <definedName name="MNP" localSheetId="63">#REF!</definedName>
    <definedName name="MNP" localSheetId="64">#REF!</definedName>
    <definedName name="MNP" localSheetId="66">#REF!</definedName>
    <definedName name="MNP" localSheetId="67">[68]BCP!#REF!</definedName>
    <definedName name="MNP" localSheetId="90">[68]BCP!#REF!</definedName>
    <definedName name="MNP" localSheetId="18">[68]BCP!#REF!</definedName>
    <definedName name="MNP" localSheetId="94">#REF!</definedName>
    <definedName name="MNP" localSheetId="99">[68]BCP!#REF!</definedName>
    <definedName name="MNP" localSheetId="21">[68]BCP!#REF!</definedName>
    <definedName name="MNP" localSheetId="24">[68]BCP!#REF!</definedName>
    <definedName name="MNP" localSheetId="25">#REF!</definedName>
    <definedName name="MNP">[68]BCP!#REF!</definedName>
    <definedName name="Módulo2.completo">#N/A</definedName>
    <definedName name="MON_SM" localSheetId="16">#REF!</definedName>
    <definedName name="MON_SM" localSheetId="19">#REF!</definedName>
    <definedName name="MON_SM" localSheetId="20">#REF!</definedName>
    <definedName name="MON_SM" localSheetId="22">#REF!</definedName>
    <definedName name="MON_SM" localSheetId="23">#REF!</definedName>
    <definedName name="MON_SM" localSheetId="31">#REF!</definedName>
    <definedName name="MON_SM" localSheetId="34">#REF!</definedName>
    <definedName name="MON_SM" localSheetId="35">#REF!</definedName>
    <definedName name="MON_SM" localSheetId="36">#REF!</definedName>
    <definedName name="MON_SM" localSheetId="37">#REF!</definedName>
    <definedName name="MON_SM" localSheetId="38">#REF!</definedName>
    <definedName name="MON_SM" localSheetId="39">#REF!</definedName>
    <definedName name="MON_SM" localSheetId="59">#REF!</definedName>
    <definedName name="MON_SM" localSheetId="67">#REF!</definedName>
    <definedName name="MON_SM" localSheetId="17">#REF!</definedName>
    <definedName name="MON_SM" localSheetId="87">#REF!</definedName>
    <definedName name="MON_SM" localSheetId="90">#REF!</definedName>
    <definedName name="MON_SM" localSheetId="92">#REF!</definedName>
    <definedName name="MON_SM" localSheetId="93">#REF!</definedName>
    <definedName name="MON_SM" localSheetId="18">#REF!</definedName>
    <definedName name="MON_SM" localSheetId="98">#REF!</definedName>
    <definedName name="MON_SM" localSheetId="99">#REF!</definedName>
    <definedName name="MON_SM" localSheetId="21">#REF!</definedName>
    <definedName name="MON_SM" localSheetId="24">#REF!</definedName>
    <definedName name="MON_SM">#REF!</definedName>
    <definedName name="MONF_SM" localSheetId="16">#REF!</definedName>
    <definedName name="MONF_SM" localSheetId="19">#REF!</definedName>
    <definedName name="MONF_SM" localSheetId="20">#REF!</definedName>
    <definedName name="MONF_SM" localSheetId="22">#REF!</definedName>
    <definedName name="MONF_SM" localSheetId="23">#REF!</definedName>
    <definedName name="MONF_SM" localSheetId="34">#REF!</definedName>
    <definedName name="MONF_SM" localSheetId="35">#REF!</definedName>
    <definedName name="MONF_SM" localSheetId="36">#REF!</definedName>
    <definedName name="MONF_SM" localSheetId="37">#REF!</definedName>
    <definedName name="MONF_SM" localSheetId="38">#REF!</definedName>
    <definedName name="MONF_SM" localSheetId="39">#REF!</definedName>
    <definedName name="MONF_SM" localSheetId="59">#REF!</definedName>
    <definedName name="MONF_SM" localSheetId="67">#REF!</definedName>
    <definedName name="MONF_SM" localSheetId="17">#REF!</definedName>
    <definedName name="MONF_SM" localSheetId="87">#REF!</definedName>
    <definedName name="MONF_SM" localSheetId="90">#REF!</definedName>
    <definedName name="MONF_SM" localSheetId="92">#REF!</definedName>
    <definedName name="MONF_SM" localSheetId="93">#REF!</definedName>
    <definedName name="MONF_SM" localSheetId="18">#REF!</definedName>
    <definedName name="MONF_SM" localSheetId="98">#REF!</definedName>
    <definedName name="MONF_SM" localSheetId="99">#REF!</definedName>
    <definedName name="MONF_SM" localSheetId="21">#REF!</definedName>
    <definedName name="MONF_SM" localSheetId="24">#REF!</definedName>
    <definedName name="MONF_SM">#REF!</definedName>
    <definedName name="Month" localSheetId="16">#REF!</definedName>
    <definedName name="Month" localSheetId="19">#REF!</definedName>
    <definedName name="Month" localSheetId="20">#REF!</definedName>
    <definedName name="Month" localSheetId="22">#REF!</definedName>
    <definedName name="Month" localSheetId="26">#REF!</definedName>
    <definedName name="Month" localSheetId="27">#REF!</definedName>
    <definedName name="Month" localSheetId="103">#REF!</definedName>
    <definedName name="Month" localSheetId="31">#REF!</definedName>
    <definedName name="Month" localSheetId="34">#REF!</definedName>
    <definedName name="Month" localSheetId="35">#REF!</definedName>
    <definedName name="Month" localSheetId="36">#REF!</definedName>
    <definedName name="Month" localSheetId="37">#REF!</definedName>
    <definedName name="Month" localSheetId="38">#REF!</definedName>
    <definedName name="Month" localSheetId="39">#REF!</definedName>
    <definedName name="Month" localSheetId="40">#REF!</definedName>
    <definedName name="Month" localSheetId="41">#REF!</definedName>
    <definedName name="Month" localSheetId="59">#REF!</definedName>
    <definedName name="Month" localSheetId="60">#REF!</definedName>
    <definedName name="Month" localSheetId="63">#REF!</definedName>
    <definedName name="Month" localSheetId="64">#REF!</definedName>
    <definedName name="Month" localSheetId="15">#REF!</definedName>
    <definedName name="Month" localSheetId="67">#REF!</definedName>
    <definedName name="Month" localSheetId="17">#REF!</definedName>
    <definedName name="Month" localSheetId="82">#REF!</definedName>
    <definedName name="Month" localSheetId="83">#REF!</definedName>
    <definedName name="Month" localSheetId="84">#REF!</definedName>
    <definedName name="Month" localSheetId="85">#REF!</definedName>
    <definedName name="Month" localSheetId="86">#REF!</definedName>
    <definedName name="Month" localSheetId="87">#REF!</definedName>
    <definedName name="Month" localSheetId="90">#REF!</definedName>
    <definedName name="Month" localSheetId="92">#REF!</definedName>
    <definedName name="Month" localSheetId="93">#REF!</definedName>
    <definedName name="Month" localSheetId="18">#REF!</definedName>
    <definedName name="Month" localSheetId="98">#REF!</definedName>
    <definedName name="Month" localSheetId="99">#REF!</definedName>
    <definedName name="Month" localSheetId="102">#REF!</definedName>
    <definedName name="Month" localSheetId="21">#REF!</definedName>
    <definedName name="Month" localSheetId="24">#REF!</definedName>
    <definedName name="Month" localSheetId="25">#REF!</definedName>
    <definedName name="Month">#REF!</definedName>
    <definedName name="MonthIndex" localSheetId="16">#REF!</definedName>
    <definedName name="MonthIndex" localSheetId="22">#REF!</definedName>
    <definedName name="MonthIndex" localSheetId="26">#REF!</definedName>
    <definedName name="MonthIndex" localSheetId="27">#REF!</definedName>
    <definedName name="MonthIndex" localSheetId="31">#REF!</definedName>
    <definedName name="MonthIndex" localSheetId="34">#REF!</definedName>
    <definedName name="MonthIndex" localSheetId="35">#REF!</definedName>
    <definedName name="MonthIndex" localSheetId="36">#REF!</definedName>
    <definedName name="MonthIndex" localSheetId="37">#REF!</definedName>
    <definedName name="MonthIndex" localSheetId="38">#REF!</definedName>
    <definedName name="MonthIndex" localSheetId="39">#REF!</definedName>
    <definedName name="MonthIndex" localSheetId="40">#REF!</definedName>
    <definedName name="MonthIndex" localSheetId="41">#REF!</definedName>
    <definedName name="MonthIndex" localSheetId="60">#REF!</definedName>
    <definedName name="MonthIndex" localSheetId="67">#REF!</definedName>
    <definedName name="MonthIndex" localSheetId="17">#REF!</definedName>
    <definedName name="MonthIndex" localSheetId="82">#REF!</definedName>
    <definedName name="MonthIndex" localSheetId="83">#REF!</definedName>
    <definedName name="MonthIndex" localSheetId="84">#REF!</definedName>
    <definedName name="MonthIndex" localSheetId="85">#REF!</definedName>
    <definedName name="MonthIndex" localSheetId="86">#REF!</definedName>
    <definedName name="MonthIndex" localSheetId="87">#REF!</definedName>
    <definedName name="MonthIndex" localSheetId="90">#REF!</definedName>
    <definedName name="MonthIndex" localSheetId="92">#REF!</definedName>
    <definedName name="MonthIndex" localSheetId="93">#REF!</definedName>
    <definedName name="MonthIndex" localSheetId="99">#REF!</definedName>
    <definedName name="MonthIndex" localSheetId="25">#REF!</definedName>
    <definedName name="MonthIndex">#REF!</definedName>
    <definedName name="MonthlyInf" localSheetId="34">#REF!</definedName>
    <definedName name="MonthlyInf" localSheetId="35">#REF!</definedName>
    <definedName name="MonthlyInf" localSheetId="36">#REF!</definedName>
    <definedName name="MonthlyInf" localSheetId="37">[95]CPI!$A$403:$N$559</definedName>
    <definedName name="MonthlyInf" localSheetId="38">[95]CPI!$A$403:$N$559</definedName>
    <definedName name="MonthlyInf" localSheetId="39">#REF!</definedName>
    <definedName name="MonthlyInf" localSheetId="59">[95]CPI!$A$403:$N$559</definedName>
    <definedName name="MonthlyInf" localSheetId="63">#REF!</definedName>
    <definedName name="MonthlyInf" localSheetId="64">#REF!</definedName>
    <definedName name="MonthlyInf" localSheetId="66">#REF!</definedName>
    <definedName name="MonthlyInf" localSheetId="67">#REF!</definedName>
    <definedName name="MonthlyInf" localSheetId="90">#REF!</definedName>
    <definedName name="MonthlyInf" localSheetId="94">#REF!</definedName>
    <definedName name="MonthlyInf">[95]CPI!$A$403:$N$559</definedName>
    <definedName name="MONTHS" localSheetId="26">#REF!</definedName>
    <definedName name="MONTHS" localSheetId="34">#REF!</definedName>
    <definedName name="MONTHS" localSheetId="35">#REF!</definedName>
    <definedName name="MONTHS" localSheetId="36">#REF!</definedName>
    <definedName name="MONTHS" localSheetId="37">[90]MONTHLY!$BV$3:$CG$3</definedName>
    <definedName name="MONTHS" localSheetId="38">[90]MONTHLY!$BV$3:$CG$3</definedName>
    <definedName name="MONTHS" localSheetId="39">#REF!</definedName>
    <definedName name="MONTHS" localSheetId="59">[90]MONTHLY!$BV$3:$CG$3</definedName>
    <definedName name="MONTHS" localSheetId="63">#REF!</definedName>
    <definedName name="MONTHS" localSheetId="64">#REF!</definedName>
    <definedName name="MONTHS" localSheetId="66">#REF!</definedName>
    <definedName name="MONTHS" localSheetId="67">#REF!</definedName>
    <definedName name="MONTHS" localSheetId="90">#REF!</definedName>
    <definedName name="MONTHS" localSheetId="94">#REF!</definedName>
    <definedName name="MONTHS" localSheetId="25">#REF!</definedName>
    <definedName name="MONTHS">[90]MONTHLY!$BV$3:$CG$3</definedName>
    <definedName name="MONTO1_BONOS_INT">'[141]HIP-BONOS INT'!$P$9</definedName>
    <definedName name="MONTO2_BONOS_INT">'[141]HIP-BONOS INT'!$W$9</definedName>
    <definedName name="MONTO6_BONOS_INT">'[141]HIP-BONOS INT'!$AY$9</definedName>
    <definedName name="MONY" localSheetId="16">#REF!</definedName>
    <definedName name="MONY" localSheetId="19">#REF!</definedName>
    <definedName name="MONY" localSheetId="20">#REF!</definedName>
    <definedName name="MONY" localSheetId="22">#REF!</definedName>
    <definedName name="MONY" localSheetId="23">#REF!</definedName>
    <definedName name="MONY" localSheetId="31">#REF!</definedName>
    <definedName name="MONY" localSheetId="34">#REF!</definedName>
    <definedName name="MONY" localSheetId="35">#REF!</definedName>
    <definedName name="MONY" localSheetId="36">#REF!</definedName>
    <definedName name="MONY" localSheetId="37">#REF!</definedName>
    <definedName name="MONY" localSheetId="38">#REF!</definedName>
    <definedName name="MONY" localSheetId="39">#REF!</definedName>
    <definedName name="MONY" localSheetId="59">#REF!</definedName>
    <definedName name="MONY" localSheetId="67">#REF!</definedName>
    <definedName name="MONY" localSheetId="17">#REF!</definedName>
    <definedName name="MONY" localSheetId="87">#REF!</definedName>
    <definedName name="MONY" localSheetId="90">#REF!</definedName>
    <definedName name="MONY" localSheetId="92">#REF!</definedName>
    <definedName name="MONY" localSheetId="93">#REF!</definedName>
    <definedName name="MONY" localSheetId="18">#REF!</definedName>
    <definedName name="MONY" localSheetId="98">#REF!</definedName>
    <definedName name="MONY" localSheetId="99">#REF!</definedName>
    <definedName name="MONY" localSheetId="21">#REF!</definedName>
    <definedName name="MONY" localSheetId="24">#REF!</definedName>
    <definedName name="MONY">#REF!</definedName>
    <definedName name="moodys" localSheetId="16">'[142]Credit ratings on 1st issues'!#REF!</definedName>
    <definedName name="moodys" localSheetId="19">'[142]Credit ratings on 1st issues'!#REF!</definedName>
    <definedName name="moodys" localSheetId="20">'[142]Credit ratings on 1st issues'!#REF!</definedName>
    <definedName name="moodys" localSheetId="22">'[142]Credit ratings on 1st issues'!#REF!</definedName>
    <definedName name="moodys" localSheetId="23">'[142]Credit ratings on 1st issues'!#REF!</definedName>
    <definedName name="moodys" localSheetId="26">#REF!</definedName>
    <definedName name="moodys" localSheetId="103">'[142]Credit ratings on 1st issues'!#REF!</definedName>
    <definedName name="moodys" localSheetId="31">'[142]Credit ratings on 1st issues'!#REF!</definedName>
    <definedName name="moodys" localSheetId="34">#REF!</definedName>
    <definedName name="moodys" localSheetId="35">'[142]Credit ratings on 1st issues'!#REF!</definedName>
    <definedName name="moodys" localSheetId="36">'[142]Credit ratings on 1st issues'!#REF!</definedName>
    <definedName name="moodys" localSheetId="37">'[142]Credit ratings on 1st issues'!#REF!</definedName>
    <definedName name="moodys" localSheetId="38">'[142]Credit ratings on 1st issues'!#REF!</definedName>
    <definedName name="moodys" localSheetId="39">#REF!</definedName>
    <definedName name="moodys" localSheetId="59">'[142]Credit ratings on 1st issues'!#REF!</definedName>
    <definedName name="moodys" localSheetId="60">'[142]Credit ratings on 1st issues'!#REF!</definedName>
    <definedName name="moodys" localSheetId="63">'[142]Credit ratings on 1st issues'!#REF!</definedName>
    <definedName name="moodys" localSheetId="64">#REF!</definedName>
    <definedName name="moodys" localSheetId="15">'[142]Credit ratings on 1st issues'!#REF!</definedName>
    <definedName name="moodys" localSheetId="66">#REF!</definedName>
    <definedName name="moodys" localSheetId="67">'[142]Credit ratings on 1st issues'!#REF!</definedName>
    <definedName name="moodys" localSheetId="17">'[142]Credit ratings on 1st issues'!#REF!</definedName>
    <definedName name="moodys" localSheetId="83">'[142]Credit ratings on 1st issues'!#REF!</definedName>
    <definedName name="moodys" localSheetId="84">'[142]Credit ratings on 1st issues'!#REF!</definedName>
    <definedName name="moodys" localSheetId="85">'[142]Credit ratings on 1st issues'!#REF!</definedName>
    <definedName name="moodys" localSheetId="86">'[142]Credit ratings on 1st issues'!#REF!</definedName>
    <definedName name="moodys" localSheetId="87">'[142]Credit ratings on 1st issues'!#REF!</definedName>
    <definedName name="moodys" localSheetId="90">'[142]Credit ratings on 1st issues'!#REF!</definedName>
    <definedName name="moodys" localSheetId="92">'[142]Credit ratings on 1st issues'!#REF!</definedName>
    <definedName name="moodys" localSheetId="93">'[142]Credit ratings on 1st issues'!#REF!</definedName>
    <definedName name="moodys" localSheetId="18">'[142]Credit ratings on 1st issues'!#REF!</definedName>
    <definedName name="moodys" localSheetId="94">#REF!</definedName>
    <definedName name="moodys" localSheetId="95">'[142]Credit ratings on 1st issues'!#REF!</definedName>
    <definedName name="moodys" localSheetId="98">'[142]Credit ratings on 1st issues'!#REF!</definedName>
    <definedName name="moodys" localSheetId="99">'[142]Credit ratings on 1st issues'!#REF!</definedName>
    <definedName name="moodys" localSheetId="102">'[142]Credit ratings on 1st issues'!#REF!</definedName>
    <definedName name="moodys" localSheetId="21">'[142]Credit ratings on 1st issues'!#REF!</definedName>
    <definedName name="moodys" localSheetId="24">'[142]Credit ratings on 1st issues'!#REF!</definedName>
    <definedName name="moodys" localSheetId="25">#REF!</definedName>
    <definedName name="moodys">'[142]Credit ratings on 1st issues'!#REF!</definedName>
    <definedName name="MPETROLEO" localSheetId="16">#REF!</definedName>
    <definedName name="MPETROLEO" localSheetId="19">#REF!</definedName>
    <definedName name="MPETROLEO" localSheetId="20">#REF!</definedName>
    <definedName name="MPETROLEO" localSheetId="22">#REF!</definedName>
    <definedName name="MPETROLEO" localSheetId="26">#REF!</definedName>
    <definedName name="MPETROLEO" localSheetId="103">#REF!</definedName>
    <definedName name="MPETROLEO" localSheetId="31">#REF!</definedName>
    <definedName name="MPETROLEO" localSheetId="34">#REF!</definedName>
    <definedName name="MPETROLEO" localSheetId="35">#REF!</definedName>
    <definedName name="MPETROLEO" localSheetId="36">#REF!</definedName>
    <definedName name="MPETROLEO" localSheetId="37">#REF!</definedName>
    <definedName name="MPETROLEO" localSheetId="38">#REF!</definedName>
    <definedName name="MPETROLEO" localSheetId="39">#REF!</definedName>
    <definedName name="MPETROLEO" localSheetId="49">#REF!</definedName>
    <definedName name="MPETROLEO" localSheetId="53">#REF!</definedName>
    <definedName name="MPETROLEO" localSheetId="55">#REF!</definedName>
    <definedName name="MPETROLEO" localSheetId="59">#REF!</definedName>
    <definedName name="MPETROLEO" localSheetId="60">#REF!</definedName>
    <definedName name="MPETROLEO" localSheetId="63">#REF!</definedName>
    <definedName name="MPETROLEO" localSheetId="64">#REF!</definedName>
    <definedName name="MPETROLEO" localSheetId="15">#REF!</definedName>
    <definedName name="MPETROLEO" localSheetId="67">#REF!</definedName>
    <definedName name="MPETROLEO" localSheetId="17">#REF!</definedName>
    <definedName name="MPETROLEO" localSheetId="82">#REF!</definedName>
    <definedName name="MPETROLEO" localSheetId="83">#REF!</definedName>
    <definedName name="MPETROLEO" localSheetId="84">#REF!</definedName>
    <definedName name="MPETROLEO" localSheetId="85">#REF!</definedName>
    <definedName name="MPETROLEO" localSheetId="86">#REF!</definedName>
    <definedName name="MPETROLEO" localSheetId="90">#REF!</definedName>
    <definedName name="MPETROLEO" localSheetId="92">#REF!</definedName>
    <definedName name="MPETROLEO" localSheetId="93">#REF!</definedName>
    <definedName name="MPETROLEO" localSheetId="18">#REF!</definedName>
    <definedName name="MPETROLEO" localSheetId="98">#REF!</definedName>
    <definedName name="MPETROLEO" localSheetId="99">#REF!</definedName>
    <definedName name="MPETROLEO" localSheetId="102">#REF!</definedName>
    <definedName name="MPETROLEO" localSheetId="21">#REF!</definedName>
    <definedName name="MPETROLEO" localSheetId="24">#REF!</definedName>
    <definedName name="MPETROLEO" localSheetId="25">#REF!</definedName>
    <definedName name="MPETROLEO">#REF!</definedName>
    <definedName name="msci" localSheetId="26">#REF!</definedName>
    <definedName name="msci" localSheetId="34">#REF!</definedName>
    <definedName name="msci" localSheetId="35">#REF!</definedName>
    <definedName name="msci" localSheetId="36">#REF!</definedName>
    <definedName name="msci" localSheetId="37">[120]Sheet1!$H$2:$K$24</definedName>
    <definedName name="msci" localSheetId="38">[120]Sheet1!$H$2:$K$24</definedName>
    <definedName name="msci" localSheetId="39">#REF!</definedName>
    <definedName name="msci" localSheetId="59">[120]Sheet1!$H$2:$K$24</definedName>
    <definedName name="msci" localSheetId="63">#REF!</definedName>
    <definedName name="msci" localSheetId="64">#REF!</definedName>
    <definedName name="msci" localSheetId="66">#REF!</definedName>
    <definedName name="msci" localSheetId="67">#REF!</definedName>
    <definedName name="msci" localSheetId="90">#REF!</definedName>
    <definedName name="msci" localSheetId="94">#REF!</definedName>
    <definedName name="msci" localSheetId="25">#REF!</definedName>
    <definedName name="msci">[120]Sheet1!$H$2:$K$24</definedName>
    <definedName name="mscid" localSheetId="26">#REF!</definedName>
    <definedName name="mscid" localSheetId="34">#REF!</definedName>
    <definedName name="mscid" localSheetId="35">#REF!</definedName>
    <definedName name="mscid" localSheetId="36">#REF!</definedName>
    <definedName name="mscid" localSheetId="37">[120]Sheet1!$B$2:$E$24</definedName>
    <definedName name="mscid" localSheetId="38">[120]Sheet1!$B$2:$E$24</definedName>
    <definedName name="mscid" localSheetId="39">#REF!</definedName>
    <definedName name="mscid" localSheetId="59">[120]Sheet1!$B$2:$E$24</definedName>
    <definedName name="mscid" localSheetId="63">#REF!</definedName>
    <definedName name="mscid" localSheetId="64">#REF!</definedName>
    <definedName name="mscid" localSheetId="66">#REF!</definedName>
    <definedName name="mscid" localSheetId="67">#REF!</definedName>
    <definedName name="mscid" localSheetId="90">#REF!</definedName>
    <definedName name="mscid" localSheetId="94">#REF!</definedName>
    <definedName name="mscid" localSheetId="25">#REF!</definedName>
    <definedName name="mscid">[120]Sheet1!$B$2:$E$24</definedName>
    <definedName name="mscil" localSheetId="26">#REF!</definedName>
    <definedName name="mscil" localSheetId="34">#REF!</definedName>
    <definedName name="mscil" localSheetId="35">#REF!</definedName>
    <definedName name="mscil" localSheetId="36">#REF!</definedName>
    <definedName name="mscil" localSheetId="37">[120]Sheet1!$H$2:$K$24</definedName>
    <definedName name="mscil" localSheetId="38">[120]Sheet1!$H$2:$K$24</definedName>
    <definedName name="mscil" localSheetId="39">#REF!</definedName>
    <definedName name="mscil" localSheetId="59">[120]Sheet1!$H$2:$K$24</definedName>
    <definedName name="mscil" localSheetId="63">#REF!</definedName>
    <definedName name="mscil" localSheetId="64">#REF!</definedName>
    <definedName name="mscil" localSheetId="66">#REF!</definedName>
    <definedName name="mscil" localSheetId="67">#REF!</definedName>
    <definedName name="mscil" localSheetId="90">#REF!</definedName>
    <definedName name="mscil" localSheetId="94">#REF!</definedName>
    <definedName name="mscil" localSheetId="25">#REF!</definedName>
    <definedName name="mscil">[120]Sheet1!$H$2:$K$24</definedName>
    <definedName name="mstocksa" localSheetId="11">#REF!</definedName>
    <definedName name="mstocksa" localSheetId="26">#REF!</definedName>
    <definedName name="mstocksa" localSheetId="89">[22]!mstocksa</definedName>
    <definedName name="mstocksa" localSheetId="9">[22]!mstocksa</definedName>
    <definedName name="mstocksa" localSheetId="58">[22]!mstocksa</definedName>
    <definedName name="mstocksa" localSheetId="61">[22]!mstocksa</definedName>
    <definedName name="mstocksa" localSheetId="62">[22]!mstocksa</definedName>
    <definedName name="mstocksa" localSheetId="34">#REF!</definedName>
    <definedName name="mstocksa" localSheetId="35">#REF!</definedName>
    <definedName name="mstocksa" localSheetId="36">[22]!mstocksa</definedName>
    <definedName name="mstocksa" localSheetId="37">[22]!mstocksa</definedName>
    <definedName name="mstocksa" localSheetId="38">[22]!mstocksa</definedName>
    <definedName name="mstocksa" localSheetId="39">#REF!</definedName>
    <definedName name="mstocksa" localSheetId="40">#REF!</definedName>
    <definedName name="mstocksa" localSheetId="47">[22]!mstocksa</definedName>
    <definedName name="mstocksa" localSheetId="48">[22]!mstocksa</definedName>
    <definedName name="mstocksa" localSheetId="49">[22]!mstocksa</definedName>
    <definedName name="mstocksa" localSheetId="52">[22]!mstocksa</definedName>
    <definedName name="mstocksa" localSheetId="53">[22]!mstocksa</definedName>
    <definedName name="mstocksa" localSheetId="59">[22]!mstocksa</definedName>
    <definedName name="mstocksa" localSheetId="60">[22]!mstocksa</definedName>
    <definedName name="mstocksa" localSheetId="63">[22]!mstocksa</definedName>
    <definedName name="mstocksa" localSheetId="64">#REF!</definedName>
    <definedName name="mstocksa" localSheetId="66">#REF!</definedName>
    <definedName name="mstocksa" localSheetId="67">#REF!</definedName>
    <definedName name="mstocksa" localSheetId="83">[22]!mstocksa</definedName>
    <definedName name="mstocksa" localSheetId="90">[22]!mstocksa</definedName>
    <definedName name="mstocksa" localSheetId="94">#REF!</definedName>
    <definedName name="mstocksa" localSheetId="25">#REF!</definedName>
    <definedName name="mstocksa" localSheetId="96">[22]!mstocksa</definedName>
    <definedName name="mstocksa" localSheetId="97">[22]!mstocksa</definedName>
    <definedName name="mstocksa">[22]!mstocksa</definedName>
    <definedName name="mstocksq" localSheetId="11">#REF!</definedName>
    <definedName name="mstocksq" localSheetId="26">#REF!</definedName>
    <definedName name="mstocksq" localSheetId="89">[22]!mstocksq</definedName>
    <definedName name="mstocksq" localSheetId="9">[22]!mstocksq</definedName>
    <definedName name="mstocksq" localSheetId="58">[22]!mstocksq</definedName>
    <definedName name="mstocksq" localSheetId="61">[22]!mstocksq</definedName>
    <definedName name="mstocksq" localSheetId="62">[22]!mstocksq</definedName>
    <definedName name="mstocksq" localSheetId="34">#REF!</definedName>
    <definedName name="mstocksq" localSheetId="35">#REF!</definedName>
    <definedName name="mstocksq" localSheetId="36">[22]!mstocksq</definedName>
    <definedName name="mstocksq" localSheetId="37">[22]!mstocksq</definedName>
    <definedName name="mstocksq" localSheetId="38">[22]!mstocksq</definedName>
    <definedName name="mstocksq" localSheetId="39">#REF!</definedName>
    <definedName name="mstocksq" localSheetId="40">#REF!</definedName>
    <definedName name="mstocksq" localSheetId="47">[22]!mstocksq</definedName>
    <definedName name="mstocksq" localSheetId="48">[22]!mstocksq</definedName>
    <definedName name="mstocksq" localSheetId="49">[22]!mstocksq</definedName>
    <definedName name="mstocksq" localSheetId="52">[22]!mstocksq</definedName>
    <definedName name="mstocksq" localSheetId="53">[22]!mstocksq</definedName>
    <definedName name="mstocksq" localSheetId="59">[22]!mstocksq</definedName>
    <definedName name="mstocksq" localSheetId="60">[22]!mstocksq</definedName>
    <definedName name="mstocksq" localSheetId="63">[22]!mstocksq</definedName>
    <definedName name="mstocksq" localSheetId="64">#REF!</definedName>
    <definedName name="mstocksq" localSheetId="66">#REF!</definedName>
    <definedName name="mstocksq" localSheetId="67">#REF!</definedName>
    <definedName name="mstocksq" localSheetId="83">[22]!mstocksq</definedName>
    <definedName name="mstocksq" localSheetId="90">[22]!mstocksq</definedName>
    <definedName name="mstocksq" localSheetId="94">#REF!</definedName>
    <definedName name="mstocksq" localSheetId="25">#REF!</definedName>
    <definedName name="mstocksq" localSheetId="96">[22]!mstocksq</definedName>
    <definedName name="mstocksq" localSheetId="97">[22]!mstocksq</definedName>
    <definedName name="mstocksq">[22]!mstocksq</definedName>
    <definedName name="mte" localSheetId="16" hidden="1">{"Riqfin97",#N/A,FALSE,"Tran";"Riqfinpro",#N/A,FALSE,"Tran"}</definedName>
    <definedName name="mte" localSheetId="19" hidden="1">{"Riqfin97",#N/A,FALSE,"Tran";"Riqfinpro",#N/A,FALSE,"Tran"}</definedName>
    <definedName name="mte" localSheetId="20" hidden="1">{"Riqfin97",#N/A,FALSE,"Tran";"Riqfinpro",#N/A,FALSE,"Tran"}</definedName>
    <definedName name="mte" localSheetId="22" hidden="1">{"Riqfin97",#N/A,FALSE,"Tran";"Riqfinpro",#N/A,FALSE,"Tran"}</definedName>
    <definedName name="mte" localSheetId="23" hidden="1">{"Riqfin97",#N/A,FALSE,"Tran";"Riqfinpro",#N/A,FALSE,"Tran"}</definedName>
    <definedName name="mte" localSheetId="26" hidden="1">{"Riqfin97",#N/A,FALSE,"Tran";"Riqfinpro",#N/A,FALSE,"Tran"}</definedName>
    <definedName name="mte" localSheetId="27" hidden="1">{"Riqfin97",#N/A,FALSE,"Tran";"Riqfinpro",#N/A,FALSE,"Tran"}</definedName>
    <definedName name="mte" localSheetId="103" hidden="1">{"Riqfin97",#N/A,FALSE,"Tran";"Riqfinpro",#N/A,FALSE,"Tran"}</definedName>
    <definedName name="mte" localSheetId="29" hidden="1">{"Riqfin97",#N/A,FALSE,"Tran";"Riqfinpro",#N/A,FALSE,"Tran"}</definedName>
    <definedName name="mte" localSheetId="28" hidden="1">{"Riqfin97",#N/A,FALSE,"Tran";"Riqfinpro",#N/A,FALSE,"Tran"}</definedName>
    <definedName name="mte" localSheetId="31" hidden="1">{"Riqfin97",#N/A,FALSE,"Tran";"Riqfinpro",#N/A,FALSE,"Tran"}</definedName>
    <definedName name="mte" localSheetId="34" hidden="1">{"Riqfin97",#N/A,FALSE,"Tran";"Riqfinpro",#N/A,FALSE,"Tran"}</definedName>
    <definedName name="mte" localSheetId="35" hidden="1">{"Riqfin97",#N/A,FALSE,"Tran";"Riqfinpro",#N/A,FALSE,"Tran"}</definedName>
    <definedName name="mte" localSheetId="36" hidden="1">{"Riqfin97",#N/A,FALSE,"Tran";"Riqfinpro",#N/A,FALSE,"Tran"}</definedName>
    <definedName name="mte" localSheetId="37" hidden="1">{"Riqfin97",#N/A,FALSE,"Tran";"Riqfinpro",#N/A,FALSE,"Tran"}</definedName>
    <definedName name="mte" localSheetId="38" hidden="1">{"Riqfin97",#N/A,FALSE,"Tran";"Riqfinpro",#N/A,FALSE,"Tran"}</definedName>
    <definedName name="mte" localSheetId="39" hidden="1">{"Riqfin97",#N/A,FALSE,"Tran";"Riqfinpro",#N/A,FALSE,"Tran"}</definedName>
    <definedName name="mte" localSheetId="2" hidden="1">{"Riqfin97",#N/A,FALSE,"Tran";"Riqfinpro",#N/A,FALSE,"Tran"}</definedName>
    <definedName name="mte" localSheetId="40" hidden="1">{"Riqfin97",#N/A,FALSE,"Tran";"Riqfinpro",#N/A,FALSE,"Tran"}</definedName>
    <definedName name="mte" localSheetId="41" hidden="1">{"Riqfin97",#N/A,FALSE,"Tran";"Riqfinpro",#N/A,FALSE,"Tran"}</definedName>
    <definedName name="mte" localSheetId="42" hidden="1">{"Riqfin97",#N/A,FALSE,"Tran";"Riqfinpro",#N/A,FALSE,"Tran"}</definedName>
    <definedName name="mte" localSheetId="43" hidden="1">{"Riqfin97",#N/A,FALSE,"Tran";"Riqfinpro",#N/A,FALSE,"Tran"}</definedName>
    <definedName name="mte" localSheetId="44" hidden="1">{"Riqfin97",#N/A,FALSE,"Tran";"Riqfinpro",#N/A,FALSE,"Tran"}</definedName>
    <definedName name="mte" localSheetId="59" hidden="1">{"Riqfin97",#N/A,FALSE,"Tran";"Riqfinpro",#N/A,FALSE,"Tran"}</definedName>
    <definedName name="mte" localSheetId="60" hidden="1">{"Riqfin97",#N/A,FALSE,"Tran";"Riqfinpro",#N/A,FALSE,"Tran"}</definedName>
    <definedName name="mte" localSheetId="63" hidden="1">{"Riqfin97",#N/A,FALSE,"Tran";"Riqfinpro",#N/A,FALSE,"Tran"}</definedName>
    <definedName name="mte" localSheetId="64" hidden="1">{"Riqfin97",#N/A,FALSE,"Tran";"Riqfinpro",#N/A,FALSE,"Tran"}</definedName>
    <definedName name="mte" localSheetId="15" hidden="1">{"Riqfin97",#N/A,FALSE,"Tran";"Riqfinpro",#N/A,FALSE,"Tran"}</definedName>
    <definedName name="mte" localSheetId="66" hidden="1">{"Riqfin97",#N/A,FALSE,"Tran";"Riqfinpro",#N/A,FALSE,"Tran"}</definedName>
    <definedName name="mte" localSheetId="67" hidden="1">{"Riqfin97",#N/A,FALSE,"Tran";"Riqfinpro",#N/A,FALSE,"Tran"}</definedName>
    <definedName name="mte" localSheetId="17" hidden="1">{"Riqfin97",#N/A,FALSE,"Tran";"Riqfinpro",#N/A,FALSE,"Tran"}</definedName>
    <definedName name="mte" localSheetId="82" hidden="1">{"Riqfin97",#N/A,FALSE,"Tran";"Riqfinpro",#N/A,FALSE,"Tran"}</definedName>
    <definedName name="mte" localSheetId="83" hidden="1">{"Riqfin97",#N/A,FALSE,"Tran";"Riqfinpro",#N/A,FALSE,"Tran"}</definedName>
    <definedName name="mte" localSheetId="84" hidden="1">{"Riqfin97",#N/A,FALSE,"Tran";"Riqfinpro",#N/A,FALSE,"Tran"}</definedName>
    <definedName name="mte" localSheetId="85" hidden="1">{"Riqfin97",#N/A,FALSE,"Tran";"Riqfinpro",#N/A,FALSE,"Tran"}</definedName>
    <definedName name="mte" localSheetId="86" hidden="1">{"Riqfin97",#N/A,FALSE,"Tran";"Riqfinpro",#N/A,FALSE,"Tran"}</definedName>
    <definedName name="mte" localSheetId="87" hidden="1">{"Riqfin97",#N/A,FALSE,"Tran";"Riqfinpro",#N/A,FALSE,"Tran"}</definedName>
    <definedName name="mte" localSheetId="90" hidden="1">{"Riqfin97",#N/A,FALSE,"Tran";"Riqfinpro",#N/A,FALSE,"Tran"}</definedName>
    <definedName name="mte" localSheetId="92" hidden="1">{"Riqfin97",#N/A,FALSE,"Tran";"Riqfinpro",#N/A,FALSE,"Tran"}</definedName>
    <definedName name="mte" localSheetId="93" hidden="1">{"Riqfin97",#N/A,FALSE,"Tran";"Riqfinpro",#N/A,FALSE,"Tran"}</definedName>
    <definedName name="mte" localSheetId="18" hidden="1">{"Riqfin97",#N/A,FALSE,"Tran";"Riqfinpro",#N/A,FALSE,"Tran"}</definedName>
    <definedName name="mte" localSheetId="94" hidden="1">{"Riqfin97",#N/A,FALSE,"Tran";"Riqfinpro",#N/A,FALSE,"Tran"}</definedName>
    <definedName name="mte" localSheetId="95" hidden="1">{"Riqfin97",#N/A,FALSE,"Tran";"Riqfinpro",#N/A,FALSE,"Tran"}</definedName>
    <definedName name="mte" localSheetId="98" hidden="1">{"Riqfin97",#N/A,FALSE,"Tran";"Riqfinpro",#N/A,FALSE,"Tran"}</definedName>
    <definedName name="mte" localSheetId="99" hidden="1">{"Riqfin97",#N/A,FALSE,"Tran";"Riqfinpro",#N/A,FALSE,"Tran"}</definedName>
    <definedName name="mte" localSheetId="101" hidden="1">{"Riqfin97",#N/A,FALSE,"Tran";"Riqfinpro",#N/A,FALSE,"Tran"}</definedName>
    <definedName name="mte" localSheetId="102" hidden="1">{"Riqfin97",#N/A,FALSE,"Tran";"Riqfinpro",#N/A,FALSE,"Tran"}</definedName>
    <definedName name="mte" localSheetId="21" hidden="1">{"Riqfin97",#N/A,FALSE,"Tran";"Riqfinpro",#N/A,FALSE,"Tran"}</definedName>
    <definedName name="mte" localSheetId="24" hidden="1">{"Riqfin97",#N/A,FALSE,"Tran";"Riqfinpro",#N/A,FALSE,"Tran"}</definedName>
    <definedName name="mte" localSheetId="25" hidden="1">{"Riqfin97",#N/A,FALSE,"Tran";"Riqfinpro",#N/A,FALSE,"Tran"}</definedName>
    <definedName name="mte" localSheetId="96" hidden="1">{"Riqfin97",#N/A,FALSE,"Tran";"Riqfinpro",#N/A,FALSE,"Tran"}</definedName>
    <definedName name="mte" localSheetId="97" hidden="1">{"Riqfin97",#N/A,FALSE,"Tran";"Riqfinpro",#N/A,FALSE,"Tran"}</definedName>
    <definedName name="mte" hidden="1">{"Riqfin97",#N/A,FALSE,"Tran";"Riqfinpro",#N/A,FALSE,"Tran"}</definedName>
    <definedName name="MUNI96" localSheetId="16">#REF!</definedName>
    <definedName name="MUNI96" localSheetId="19">#REF!</definedName>
    <definedName name="MUNI96" localSheetId="20">#REF!</definedName>
    <definedName name="MUNI96" localSheetId="22">#REF!</definedName>
    <definedName name="MUNI96" localSheetId="23">#REF!</definedName>
    <definedName name="MUNI96" localSheetId="34">#REF!</definedName>
    <definedName name="MUNI96" localSheetId="35">#REF!</definedName>
    <definedName name="MUNI96" localSheetId="36">#REF!</definedName>
    <definedName name="MUNI96" localSheetId="37">#REF!</definedName>
    <definedName name="MUNI96" localSheetId="38">#REF!</definedName>
    <definedName name="MUNI96" localSheetId="39">#REF!</definedName>
    <definedName name="MUNI96" localSheetId="59">#REF!</definedName>
    <definedName name="MUNI96" localSheetId="67">#REF!</definedName>
    <definedName name="MUNI96" localSheetId="17">#REF!</definedName>
    <definedName name="MUNI96" localSheetId="87">#REF!</definedName>
    <definedName name="MUNI96" localSheetId="90">#REF!</definedName>
    <definedName name="MUNI96" localSheetId="92">#REF!</definedName>
    <definedName name="MUNI96" localSheetId="93">#REF!</definedName>
    <definedName name="MUNI96" localSheetId="18">#REF!</definedName>
    <definedName name="MUNI96" localSheetId="98">#REF!</definedName>
    <definedName name="MUNI96" localSheetId="99">#REF!</definedName>
    <definedName name="MUNI96" localSheetId="21">#REF!</definedName>
    <definedName name="MUNI96" localSheetId="24">#REF!</definedName>
    <definedName name="MUNI96">#REF!</definedName>
    <definedName name="Municipios" localSheetId="16">#REF!</definedName>
    <definedName name="Municipios" localSheetId="19">#REF!</definedName>
    <definedName name="Municipios" localSheetId="20">#REF!</definedName>
    <definedName name="Municipios" localSheetId="22">#REF!</definedName>
    <definedName name="Municipios" localSheetId="23">#REF!</definedName>
    <definedName name="Municipios" localSheetId="34">#REF!</definedName>
    <definedName name="Municipios" localSheetId="35">#REF!</definedName>
    <definedName name="Municipios" localSheetId="36">#REF!</definedName>
    <definedName name="Municipios" localSheetId="37">#REF!</definedName>
    <definedName name="Municipios" localSheetId="38">#REF!</definedName>
    <definedName name="Municipios" localSheetId="39">#REF!</definedName>
    <definedName name="Municipios" localSheetId="59">#REF!</definedName>
    <definedName name="Municipios" localSheetId="67">#REF!</definedName>
    <definedName name="Municipios" localSheetId="17">#REF!</definedName>
    <definedName name="Municipios" localSheetId="87">#REF!</definedName>
    <definedName name="Municipios" localSheetId="90">#REF!</definedName>
    <definedName name="Municipios" localSheetId="92">#REF!</definedName>
    <definedName name="Municipios" localSheetId="93">#REF!</definedName>
    <definedName name="Municipios" localSheetId="18">#REF!</definedName>
    <definedName name="Municipios" localSheetId="98">#REF!</definedName>
    <definedName name="Municipios" localSheetId="99">#REF!</definedName>
    <definedName name="Municipios" localSheetId="21">#REF!</definedName>
    <definedName name="Municipios" localSheetId="24">#REF!</definedName>
    <definedName name="Municipios">#REF!</definedName>
    <definedName name="n" localSheetId="16" hidden="1">{"Minpmon",#N/A,FALSE,"Monthinput"}</definedName>
    <definedName name="n" localSheetId="19" hidden="1">{"Minpmon",#N/A,FALSE,"Monthinput"}</definedName>
    <definedName name="n" localSheetId="20" hidden="1">{"Minpmon",#N/A,FALSE,"Monthinput"}</definedName>
    <definedName name="n" localSheetId="22" hidden="1">{"Minpmon",#N/A,FALSE,"Monthinput"}</definedName>
    <definedName name="n" localSheetId="23" hidden="1">{"Minpmon",#N/A,FALSE,"Monthinput"}</definedName>
    <definedName name="n" localSheetId="26" hidden="1">{"Minpmon",#N/A,FALSE,"Monthinput"}</definedName>
    <definedName name="n" localSheetId="27" hidden="1">{"Minpmon",#N/A,FALSE,"Monthinput"}</definedName>
    <definedName name="n" localSheetId="103" hidden="1">{"Minpmon",#N/A,FALSE,"Monthinput"}</definedName>
    <definedName name="n" localSheetId="29" hidden="1">{"Minpmon",#N/A,FALSE,"Monthinput"}</definedName>
    <definedName name="n" localSheetId="28" hidden="1">{"Minpmon",#N/A,FALSE,"Monthinput"}</definedName>
    <definedName name="n" localSheetId="31" hidden="1">{"Minpmon",#N/A,FALSE,"Monthinput"}</definedName>
    <definedName name="n" localSheetId="34" hidden="1">{"Minpmon",#N/A,FALSE,"Monthinput"}</definedName>
    <definedName name="n" localSheetId="35" hidden="1">{"Minpmon",#N/A,FALSE,"Monthinput"}</definedName>
    <definedName name="n" localSheetId="36" hidden="1">{"Minpmon",#N/A,FALSE,"Monthinput"}</definedName>
    <definedName name="n" localSheetId="37" hidden="1">{"Minpmon",#N/A,FALSE,"Monthinput"}</definedName>
    <definedName name="n" localSheetId="38" hidden="1">{"Minpmon",#N/A,FALSE,"Monthinput"}</definedName>
    <definedName name="n" localSheetId="39" hidden="1">{"Minpmon",#N/A,FALSE,"Monthinput"}</definedName>
    <definedName name="n" localSheetId="2" hidden="1">{"Minpmon",#N/A,FALSE,"Monthinput"}</definedName>
    <definedName name="n" localSheetId="40" hidden="1">{"Minpmon",#N/A,FALSE,"Monthinput"}</definedName>
    <definedName name="n" localSheetId="41" hidden="1">{"Minpmon",#N/A,FALSE,"Monthinput"}</definedName>
    <definedName name="n" localSheetId="42" hidden="1">{"Minpmon",#N/A,FALSE,"Monthinput"}</definedName>
    <definedName name="n" localSheetId="43" hidden="1">{"Minpmon",#N/A,FALSE,"Monthinput"}</definedName>
    <definedName name="n" localSheetId="44" hidden="1">{"Minpmon",#N/A,FALSE,"Monthinput"}</definedName>
    <definedName name="n" localSheetId="49">#REF!</definedName>
    <definedName name="n" localSheetId="50">#REF!</definedName>
    <definedName name="n" localSheetId="51">#REF!</definedName>
    <definedName name="n" localSheetId="52">#REF!</definedName>
    <definedName name="n" localSheetId="53">#REF!</definedName>
    <definedName name="n" localSheetId="54">#REF!</definedName>
    <definedName name="n" localSheetId="55">#REF!</definedName>
    <definedName name="n" localSheetId="59" hidden="1">{"Minpmon",#N/A,FALSE,"Monthinput"}</definedName>
    <definedName name="n" localSheetId="60" hidden="1">{"Minpmon",#N/A,FALSE,"Monthinput"}</definedName>
    <definedName name="n" localSheetId="63" hidden="1">{"Minpmon",#N/A,FALSE,"Monthinput"}</definedName>
    <definedName name="n" localSheetId="64" hidden="1">{"Minpmon",#N/A,FALSE,"Monthinput"}</definedName>
    <definedName name="n" localSheetId="15" hidden="1">{"Minpmon",#N/A,FALSE,"Monthinput"}</definedName>
    <definedName name="n" localSheetId="66" hidden="1">{"Minpmon",#N/A,FALSE,"Monthinput"}</definedName>
    <definedName name="n" localSheetId="67" hidden="1">{"Minpmon",#N/A,FALSE,"Monthinput"}</definedName>
    <definedName name="n" localSheetId="17" hidden="1">{"Minpmon",#N/A,FALSE,"Monthinput"}</definedName>
    <definedName name="n" localSheetId="82" hidden="1">{"Minpmon",#N/A,FALSE,"Monthinput"}</definedName>
    <definedName name="n" localSheetId="83" hidden="1">{"Minpmon",#N/A,FALSE,"Monthinput"}</definedName>
    <definedName name="n" localSheetId="84" hidden="1">{"Minpmon",#N/A,FALSE,"Monthinput"}</definedName>
    <definedName name="n" localSheetId="85" hidden="1">{"Minpmon",#N/A,FALSE,"Monthinput"}</definedName>
    <definedName name="n" localSheetId="86" hidden="1">{"Minpmon",#N/A,FALSE,"Monthinput"}</definedName>
    <definedName name="n" localSheetId="87" hidden="1">{"Minpmon",#N/A,FALSE,"Monthinput"}</definedName>
    <definedName name="n" localSheetId="90" hidden="1">{"Minpmon",#N/A,FALSE,"Monthinput"}</definedName>
    <definedName name="n" localSheetId="92" hidden="1">{"Minpmon",#N/A,FALSE,"Monthinput"}</definedName>
    <definedName name="n" localSheetId="93" hidden="1">{"Minpmon",#N/A,FALSE,"Monthinput"}</definedName>
    <definedName name="n" localSheetId="18" hidden="1">{"Minpmon",#N/A,FALSE,"Monthinput"}</definedName>
    <definedName name="n" localSheetId="94" hidden="1">{"Minpmon",#N/A,FALSE,"Monthinput"}</definedName>
    <definedName name="n" localSheetId="95" hidden="1">{"Minpmon",#N/A,FALSE,"Monthinput"}</definedName>
    <definedName name="n" localSheetId="98" hidden="1">{"Minpmon",#N/A,FALSE,"Monthinput"}</definedName>
    <definedName name="n" localSheetId="99" hidden="1">{"Minpmon",#N/A,FALSE,"Monthinput"}</definedName>
    <definedName name="n" localSheetId="101" hidden="1">{"Minpmon",#N/A,FALSE,"Monthinput"}</definedName>
    <definedName name="n" localSheetId="102" hidden="1">{"Minpmon",#N/A,FALSE,"Monthinput"}</definedName>
    <definedName name="n" localSheetId="21" hidden="1">{"Minpmon",#N/A,FALSE,"Monthinput"}</definedName>
    <definedName name="n" localSheetId="24" hidden="1">{"Minpmon",#N/A,FALSE,"Monthinput"}</definedName>
    <definedName name="n" localSheetId="25" hidden="1">{"Minpmon",#N/A,FALSE,"Monthinput"}</definedName>
    <definedName name="n" localSheetId="96" hidden="1">{"Minpmon",#N/A,FALSE,"Monthinput"}</definedName>
    <definedName name="n" localSheetId="97" hidden="1">{"Minpmon",#N/A,FALSE,"Monthinput"}</definedName>
    <definedName name="n" hidden="1">{"Minpmon",#N/A,FALSE,"Monthinput"}</definedName>
    <definedName name="names" localSheetId="26">#REF!</definedName>
    <definedName name="names" localSheetId="34">#REF!</definedName>
    <definedName name="names" localSheetId="35">#REF!</definedName>
    <definedName name="names" localSheetId="36">#REF!</definedName>
    <definedName name="names" localSheetId="37">'[43]shared data'!$B$7:$O$7</definedName>
    <definedName name="names" localSheetId="38">'[43]shared data'!$B$7:$O$7</definedName>
    <definedName name="names" localSheetId="39">#REF!</definedName>
    <definedName name="names" localSheetId="59">'[43]shared data'!$B$7:$O$7</definedName>
    <definedName name="names" localSheetId="63">#REF!</definedName>
    <definedName name="names" localSheetId="64">#REF!</definedName>
    <definedName name="names" localSheetId="66">#REF!</definedName>
    <definedName name="names" localSheetId="67">#REF!</definedName>
    <definedName name="names" localSheetId="90">#REF!</definedName>
    <definedName name="names" localSheetId="94">#REF!</definedName>
    <definedName name="names" localSheetId="25">#REF!</definedName>
    <definedName name="names">'[43]shared data'!$B$7:$O$7</definedName>
    <definedName name="NAMES_A" localSheetId="26">#REF!</definedName>
    <definedName name="NAMES_A" localSheetId="34">#REF!</definedName>
    <definedName name="NAMES_A" localSheetId="35">#REF!</definedName>
    <definedName name="NAMES_A" localSheetId="36">#REF!</definedName>
    <definedName name="NAMES_A" localSheetId="37">'[43]shared data'!$B$5:$B$223</definedName>
    <definedName name="NAMES_A" localSheetId="38">'[43]shared data'!$B$5:$B$223</definedName>
    <definedName name="NAMES_A" localSheetId="39">#REF!</definedName>
    <definedName name="NAMES_A" localSheetId="59">'[43]shared data'!$B$5:$B$223</definedName>
    <definedName name="NAMES_A" localSheetId="63">#REF!</definedName>
    <definedName name="NAMES_A" localSheetId="64">#REF!</definedName>
    <definedName name="NAMES_A" localSheetId="66">#REF!</definedName>
    <definedName name="NAMES_A" localSheetId="67">#REF!</definedName>
    <definedName name="NAMES_A" localSheetId="90">#REF!</definedName>
    <definedName name="NAMES_A" localSheetId="94">#REF!</definedName>
    <definedName name="NAMES_A" localSheetId="25">#REF!</definedName>
    <definedName name="NAMES_A">'[43]shared data'!$B$5:$B$223</definedName>
    <definedName name="names_w" localSheetId="16">#REF!</definedName>
    <definedName name="names_w" localSheetId="19">#REF!</definedName>
    <definedName name="names_w" localSheetId="20">#REF!</definedName>
    <definedName name="names_w" localSheetId="22">#REF!</definedName>
    <definedName name="names_w" localSheetId="23">#REF!</definedName>
    <definedName name="names_w" localSheetId="31">#REF!</definedName>
    <definedName name="names_w" localSheetId="34">#REF!</definedName>
    <definedName name="names_w" localSheetId="35">#REF!</definedName>
    <definedName name="names_w" localSheetId="36">#REF!</definedName>
    <definedName name="names_w" localSheetId="37">#REF!</definedName>
    <definedName name="names_w" localSheetId="38">#REF!</definedName>
    <definedName name="names_w" localSheetId="39">#REF!</definedName>
    <definedName name="names_w" localSheetId="59">#REF!</definedName>
    <definedName name="names_w" localSheetId="67">#REF!</definedName>
    <definedName name="names_w" localSheetId="17">#REF!</definedName>
    <definedName name="names_w" localSheetId="87">#REF!</definedName>
    <definedName name="names_w" localSheetId="90">#REF!</definedName>
    <definedName name="names_w" localSheetId="92">#REF!</definedName>
    <definedName name="names_w" localSheetId="93">#REF!</definedName>
    <definedName name="names_w" localSheetId="18">#REF!</definedName>
    <definedName name="names_w" localSheetId="98">#REF!</definedName>
    <definedName name="names_w" localSheetId="99">#REF!</definedName>
    <definedName name="names_w" localSheetId="21">#REF!</definedName>
    <definedName name="names_w" localSheetId="24">#REF!</definedName>
    <definedName name="names_w">#REF!</definedName>
    <definedName name="NC_R" localSheetId="19">[66]Q1!#REF!</definedName>
    <definedName name="NC_R" localSheetId="20">[66]Q1!#REF!</definedName>
    <definedName name="NC_R" localSheetId="22">[66]Q1!#REF!</definedName>
    <definedName name="NC_R" localSheetId="23">[66]Q1!#REF!</definedName>
    <definedName name="NC_R" localSheetId="31">[66]Q1!#REF!</definedName>
    <definedName name="NC_R" localSheetId="34">#REF!</definedName>
    <definedName name="NC_R" localSheetId="35">[66]Q1!#REF!</definedName>
    <definedName name="NC_R" localSheetId="36">[66]Q1!#REF!</definedName>
    <definedName name="NC_R" localSheetId="37">[66]Q1!#REF!</definedName>
    <definedName name="NC_R" localSheetId="38">[66]Q1!#REF!</definedName>
    <definedName name="NC_R" localSheetId="39">#REF!</definedName>
    <definedName name="NC_R" localSheetId="59">[66]Q1!#REF!</definedName>
    <definedName name="NC_R" localSheetId="63">#REF!</definedName>
    <definedName name="NC_R" localSheetId="64">#REF!</definedName>
    <definedName name="NC_R" localSheetId="66">#REF!</definedName>
    <definedName name="NC_R" localSheetId="67">[66]Q1!#REF!</definedName>
    <definedName name="NC_R" localSheetId="87">[66]Q1!#REF!</definedName>
    <definedName name="NC_R" localSheetId="90">[66]Q1!#REF!</definedName>
    <definedName name="NC_R" localSheetId="92">[66]Q1!#REF!</definedName>
    <definedName name="NC_R" localSheetId="93">[66]Q1!#REF!</definedName>
    <definedName name="NC_R" localSheetId="18">[66]Q1!#REF!</definedName>
    <definedName name="NC_R" localSheetId="94">#REF!</definedName>
    <definedName name="NC_R" localSheetId="98">[66]Q1!#REF!</definedName>
    <definedName name="NC_R" localSheetId="99">[66]Q1!#REF!</definedName>
    <definedName name="NC_R" localSheetId="21">[66]Q1!#REF!</definedName>
    <definedName name="NC_R" localSheetId="24">[66]Q1!#REF!</definedName>
    <definedName name="NC_R">[66]Q1!#REF!</definedName>
    <definedName name="NCG">#N/A</definedName>
    <definedName name="NCG_R">#N/A</definedName>
    <definedName name="NCP">#N/A</definedName>
    <definedName name="NCP_R">#N/A</definedName>
    <definedName name="Ndf" localSheetId="34">#REF!</definedName>
    <definedName name="Ndf" localSheetId="35">#REF!</definedName>
    <definedName name="Ndf" localSheetId="36">#REF!</definedName>
    <definedName name="Ndf" localSheetId="37">[61]CIRRs!$C$69</definedName>
    <definedName name="Ndf" localSheetId="38">[61]CIRRs!$C$69</definedName>
    <definedName name="Ndf" localSheetId="39">#REF!</definedName>
    <definedName name="Ndf" localSheetId="59">[61]CIRRs!$C$69</definedName>
    <definedName name="Ndf" localSheetId="63">#REF!</definedName>
    <definedName name="Ndf" localSheetId="64">#REF!</definedName>
    <definedName name="Ndf" localSheetId="66">#REF!</definedName>
    <definedName name="Ndf" localSheetId="67">#REF!</definedName>
    <definedName name="Ndf" localSheetId="90">#REF!</definedName>
    <definedName name="Ndf" localSheetId="94">#REF!</definedName>
    <definedName name="Ndf">[61]CIRRs!$C$69</definedName>
    <definedName name="NE" localSheetId="16">#REF!</definedName>
    <definedName name="NE" localSheetId="19">#REF!</definedName>
    <definedName name="NE" localSheetId="20">#REF!</definedName>
    <definedName name="NE" localSheetId="22">#REF!</definedName>
    <definedName name="NE" localSheetId="23">#REF!</definedName>
    <definedName name="NE" localSheetId="31">#REF!</definedName>
    <definedName name="NE" localSheetId="34">#REF!</definedName>
    <definedName name="NE" localSheetId="35">#REF!</definedName>
    <definedName name="NE" localSheetId="36">#REF!</definedName>
    <definedName name="NE" localSheetId="37">#REF!</definedName>
    <definedName name="NE" localSheetId="38">#REF!</definedName>
    <definedName name="NE" localSheetId="39">#REF!</definedName>
    <definedName name="NE" localSheetId="59">#REF!</definedName>
    <definedName name="NE" localSheetId="67">#REF!</definedName>
    <definedName name="NE" localSheetId="17">#REF!</definedName>
    <definedName name="NE" localSheetId="87">#REF!</definedName>
    <definedName name="NE" localSheetId="90">#REF!</definedName>
    <definedName name="NE" localSheetId="92">#REF!</definedName>
    <definedName name="NE" localSheetId="93">#REF!</definedName>
    <definedName name="NE" localSheetId="18">#REF!</definedName>
    <definedName name="NE" localSheetId="98">#REF!</definedName>
    <definedName name="NE" localSheetId="99">#REF!</definedName>
    <definedName name="NE" localSheetId="21">#REF!</definedName>
    <definedName name="NE" localSheetId="24">#REF!</definedName>
    <definedName name="NE">#REF!</definedName>
    <definedName name="NECESSIDADE_DE_FINANCIAMENTO" localSheetId="16">#REF!</definedName>
    <definedName name="NECESSIDADE_DE_FINANCIAMENTO" localSheetId="19">#REF!</definedName>
    <definedName name="NECESSIDADE_DE_FINANCIAMENTO" localSheetId="20">#REF!</definedName>
    <definedName name="NECESSIDADE_DE_FINANCIAMENTO" localSheetId="22">#REF!</definedName>
    <definedName name="NECESSIDADE_DE_FINANCIAMENTO" localSheetId="23">#REF!</definedName>
    <definedName name="NECESSIDADE_DE_FINANCIAMENTO" localSheetId="34">#REF!</definedName>
    <definedName name="NECESSIDADE_DE_FINANCIAMENTO" localSheetId="35">#REF!</definedName>
    <definedName name="NECESSIDADE_DE_FINANCIAMENTO" localSheetId="36">#REF!</definedName>
    <definedName name="NECESSIDADE_DE_FINANCIAMENTO" localSheetId="37">#REF!</definedName>
    <definedName name="NECESSIDADE_DE_FINANCIAMENTO" localSheetId="38">#REF!</definedName>
    <definedName name="NECESSIDADE_DE_FINANCIAMENTO" localSheetId="39">#REF!</definedName>
    <definedName name="NECESSIDADE_DE_FINANCIAMENTO" localSheetId="59">#REF!</definedName>
    <definedName name="NECESSIDADE_DE_FINANCIAMENTO" localSheetId="67">#REF!</definedName>
    <definedName name="NECESSIDADE_DE_FINANCIAMENTO" localSheetId="17">#REF!</definedName>
    <definedName name="NECESSIDADE_DE_FINANCIAMENTO" localSheetId="87">#REF!</definedName>
    <definedName name="NECESSIDADE_DE_FINANCIAMENTO" localSheetId="90">#REF!</definedName>
    <definedName name="NECESSIDADE_DE_FINANCIAMENTO" localSheetId="92">#REF!</definedName>
    <definedName name="NECESSIDADE_DE_FINANCIAMENTO" localSheetId="93">#REF!</definedName>
    <definedName name="NECESSIDADE_DE_FINANCIAMENTO" localSheetId="18">#REF!</definedName>
    <definedName name="NECESSIDADE_DE_FINANCIAMENTO" localSheetId="98">#REF!</definedName>
    <definedName name="NECESSIDADE_DE_FINANCIAMENTO" localSheetId="99">#REF!</definedName>
    <definedName name="NECESSIDADE_DE_FINANCIAMENTO" localSheetId="21">#REF!</definedName>
    <definedName name="NECESSIDADE_DE_FINANCIAMENTO" localSheetId="24">#REF!</definedName>
    <definedName name="NECESSIDADE_DE_FINANCIAMENTO">#REF!</definedName>
    <definedName name="NEperc" localSheetId="16">#REF!</definedName>
    <definedName name="NEperc" localSheetId="19">#REF!</definedName>
    <definedName name="NEperc" localSheetId="20">#REF!</definedName>
    <definedName name="NEperc" localSheetId="22">#REF!</definedName>
    <definedName name="NEperc" localSheetId="23">#REF!</definedName>
    <definedName name="NEperc" localSheetId="34">#REF!</definedName>
    <definedName name="NEperc" localSheetId="35">#REF!</definedName>
    <definedName name="NEperc" localSheetId="36">#REF!</definedName>
    <definedName name="NEperc" localSheetId="37">#REF!</definedName>
    <definedName name="NEperc" localSheetId="38">#REF!</definedName>
    <definedName name="NEperc" localSheetId="39">#REF!</definedName>
    <definedName name="NEperc" localSheetId="59">#REF!</definedName>
    <definedName name="NEperc" localSheetId="67">#REF!</definedName>
    <definedName name="NEperc" localSheetId="17">#REF!</definedName>
    <definedName name="NEperc" localSheetId="87">#REF!</definedName>
    <definedName name="NEperc" localSheetId="90">#REF!</definedName>
    <definedName name="NEperc" localSheetId="92">#REF!</definedName>
    <definedName name="NEperc" localSheetId="93">#REF!</definedName>
    <definedName name="NEperc" localSheetId="18">#REF!</definedName>
    <definedName name="NEperc" localSheetId="98">#REF!</definedName>
    <definedName name="NEperc" localSheetId="99">#REF!</definedName>
    <definedName name="NEperc" localSheetId="21">#REF!</definedName>
    <definedName name="NEperc" localSheetId="24">#REF!</definedName>
    <definedName name="NEperc">#REF!</definedName>
    <definedName name="Netherlands_wt" localSheetId="34">#REF!</definedName>
    <definedName name="Netherlands_wt" localSheetId="35">#REF!</definedName>
    <definedName name="Netherlands_wt" localSheetId="36">#REF!</definedName>
    <definedName name="Netherlands_wt" localSheetId="37">'[78]OECD wgt'!$B$26</definedName>
    <definedName name="Netherlands_wt" localSheetId="38">'[78]OECD wgt'!$B$26</definedName>
    <definedName name="Netherlands_wt" localSheetId="39">#REF!</definedName>
    <definedName name="Netherlands_wt" localSheetId="59">'[78]OECD wgt'!$B$26</definedName>
    <definedName name="Netherlands_wt" localSheetId="63">#REF!</definedName>
    <definedName name="Netherlands_wt" localSheetId="64">#REF!</definedName>
    <definedName name="Netherlands_wt" localSheetId="66">#REF!</definedName>
    <definedName name="Netherlands_wt" localSheetId="67">#REF!</definedName>
    <definedName name="Netherlands_wt" localSheetId="90">#REF!</definedName>
    <definedName name="Netherlands_wt" localSheetId="94">#REF!</definedName>
    <definedName name="Netherlands_wt">'[78]OECD wgt'!$B$26</definedName>
    <definedName name="new" localSheetId="16">#REF!</definedName>
    <definedName name="new" localSheetId="19">#REF!</definedName>
    <definedName name="new" localSheetId="20">#REF!</definedName>
    <definedName name="new" localSheetId="22">#REF!</definedName>
    <definedName name="new" localSheetId="26">#REF!</definedName>
    <definedName name="new" localSheetId="27">#REF!</definedName>
    <definedName name="new" localSheetId="103">#REF!</definedName>
    <definedName name="new" localSheetId="31">#REF!</definedName>
    <definedName name="new" localSheetId="34">#REF!</definedName>
    <definedName name="new" localSheetId="35">#REF!</definedName>
    <definedName name="new" localSheetId="36">#REF!</definedName>
    <definedName name="new" localSheetId="37">#REF!</definedName>
    <definedName name="new" localSheetId="38">#REF!</definedName>
    <definedName name="new" localSheetId="39">#REF!</definedName>
    <definedName name="new" localSheetId="40">#REF!</definedName>
    <definedName name="new" localSheetId="41">#REF!</definedName>
    <definedName name="new" localSheetId="59">#REF!</definedName>
    <definedName name="new" localSheetId="60">#REF!</definedName>
    <definedName name="new" localSheetId="63">#REF!</definedName>
    <definedName name="new" localSheetId="64">#REF!</definedName>
    <definedName name="new" localSheetId="15">#REF!</definedName>
    <definedName name="new" localSheetId="67">#REF!</definedName>
    <definedName name="new" localSheetId="17">#REF!</definedName>
    <definedName name="new" localSheetId="82">#REF!</definedName>
    <definedName name="new" localSheetId="83">#REF!</definedName>
    <definedName name="new" localSheetId="84">#REF!</definedName>
    <definedName name="new" localSheetId="85">#REF!</definedName>
    <definedName name="new" localSheetId="86">#REF!</definedName>
    <definedName name="new" localSheetId="87">#REF!</definedName>
    <definedName name="new" localSheetId="90">#REF!</definedName>
    <definedName name="new" localSheetId="92">#REF!</definedName>
    <definedName name="new" localSheetId="93">#REF!</definedName>
    <definedName name="new" localSheetId="18">#REF!</definedName>
    <definedName name="new" localSheetId="98">#REF!</definedName>
    <definedName name="new" localSheetId="99">#REF!</definedName>
    <definedName name="new" localSheetId="102">#REF!</definedName>
    <definedName name="new" localSheetId="21">#REF!</definedName>
    <definedName name="new" localSheetId="24">#REF!</definedName>
    <definedName name="new" localSheetId="25">#REF!</definedName>
    <definedName name="new">#REF!</definedName>
    <definedName name="NEWSHEET" localSheetId="16">#REF!</definedName>
    <definedName name="NEWSHEET" localSheetId="22">#REF!</definedName>
    <definedName name="NEWSHEET" localSheetId="26">#REF!</definedName>
    <definedName name="NEWSHEET" localSheetId="31">#REF!</definedName>
    <definedName name="NEWSHEET" localSheetId="34">#REF!</definedName>
    <definedName name="NEWSHEET" localSheetId="35">#REF!</definedName>
    <definedName name="NEWSHEET" localSheetId="36">#REF!</definedName>
    <definedName name="NEWSHEET" localSheetId="37">#REF!</definedName>
    <definedName name="NEWSHEET" localSheetId="38">#REF!</definedName>
    <definedName name="NEWSHEET" localSheetId="39">#REF!</definedName>
    <definedName name="NEWSHEET" localSheetId="49">#REF!</definedName>
    <definedName name="NEWSHEET" localSheetId="53">#REF!</definedName>
    <definedName name="NEWSHEET" localSheetId="55">#REF!</definedName>
    <definedName name="NEWSHEET" localSheetId="59">#REF!</definedName>
    <definedName name="NEWSHEET" localSheetId="60">#REF!</definedName>
    <definedName name="NEWSHEET" localSheetId="63">#REF!</definedName>
    <definedName name="NEWSHEET" localSheetId="67">#REF!</definedName>
    <definedName name="NEWSHEET" localSheetId="17">#REF!</definedName>
    <definedName name="NEWSHEET" localSheetId="82">#REF!</definedName>
    <definedName name="NEWSHEET" localSheetId="83">#REF!</definedName>
    <definedName name="NEWSHEET" localSheetId="84">#REF!</definedName>
    <definedName name="NEWSHEET" localSheetId="85">#REF!</definedName>
    <definedName name="NEWSHEET" localSheetId="86">#REF!</definedName>
    <definedName name="NEWSHEET" localSheetId="90">#REF!</definedName>
    <definedName name="NEWSHEET" localSheetId="92">#REF!</definedName>
    <definedName name="NEWSHEET" localSheetId="93">#REF!</definedName>
    <definedName name="NEWSHEET" localSheetId="98">#REF!</definedName>
    <definedName name="NEWSHEET" localSheetId="99">#REF!</definedName>
    <definedName name="NEWSHEET" localSheetId="25">#REF!</definedName>
    <definedName name="NEWSHEET">#REF!</definedName>
    <definedName name="nfa_by_bank" localSheetId="16">#REF!</definedName>
    <definedName name="nfa_by_bank" localSheetId="34">#REF!</definedName>
    <definedName name="nfa_by_bank" localSheetId="35">#REF!</definedName>
    <definedName name="nfa_by_bank" localSheetId="36">#REF!</definedName>
    <definedName name="nfa_by_bank" localSheetId="37">#REF!</definedName>
    <definedName name="nfa_by_bank" localSheetId="38">#REF!</definedName>
    <definedName name="nfa_by_bank" localSheetId="39">#REF!</definedName>
    <definedName name="nfa_by_bank" localSheetId="59">#REF!</definedName>
    <definedName name="nfa_by_bank" localSheetId="17">#REF!</definedName>
    <definedName name="nfa_by_bank" localSheetId="90">#REF!</definedName>
    <definedName name="nfa_by_bank" localSheetId="92">#REF!</definedName>
    <definedName name="nfa_by_bank" localSheetId="93">#REF!</definedName>
    <definedName name="nfa_by_bank" localSheetId="98">#REF!</definedName>
    <definedName name="nfa_by_bank">#REF!</definedName>
    <definedName name="NFB_R" localSheetId="31">[66]Q1!#REF!</definedName>
    <definedName name="NFB_R" localSheetId="34">#REF!</definedName>
    <definedName name="NFB_R" localSheetId="35">[66]Q1!#REF!</definedName>
    <definedName name="NFB_R" localSheetId="36">[66]Q1!#REF!</definedName>
    <definedName name="NFB_R" localSheetId="37">[66]Q1!#REF!</definedName>
    <definedName name="NFB_R" localSheetId="38">[66]Q1!#REF!</definedName>
    <definedName name="NFB_R" localSheetId="39">#REF!</definedName>
    <definedName name="NFB_R" localSheetId="59">[66]Q1!#REF!</definedName>
    <definedName name="NFB_R" localSheetId="63">#REF!</definedName>
    <definedName name="NFB_R" localSheetId="64">#REF!</definedName>
    <definedName name="NFB_R" localSheetId="66">#REF!</definedName>
    <definedName name="NFB_R" localSheetId="67">#REF!</definedName>
    <definedName name="NFB_R" localSheetId="87">[66]Q1!#REF!</definedName>
    <definedName name="NFB_R" localSheetId="90">[66]Q1!#REF!</definedName>
    <definedName name="NFB_R" localSheetId="92">[66]Q1!#REF!</definedName>
    <definedName name="NFB_R" localSheetId="93">[66]Q1!#REF!</definedName>
    <definedName name="NFB_R" localSheetId="94">#REF!</definedName>
    <definedName name="NFB_R" localSheetId="98">[66]Q1!#REF!</definedName>
    <definedName name="NFB_R">[66]Q1!#REF!</definedName>
    <definedName name="NFB_R_GDP" localSheetId="31">[66]Q1!#REF!</definedName>
    <definedName name="NFB_R_GDP" localSheetId="34">#REF!</definedName>
    <definedName name="NFB_R_GDP" localSheetId="35">[66]Q1!#REF!</definedName>
    <definedName name="NFB_R_GDP" localSheetId="36">[66]Q1!#REF!</definedName>
    <definedName name="NFB_R_GDP" localSheetId="37">[66]Q1!#REF!</definedName>
    <definedName name="NFB_R_GDP" localSheetId="38">[66]Q1!#REF!</definedName>
    <definedName name="NFB_R_GDP" localSheetId="39">#REF!</definedName>
    <definedName name="NFB_R_GDP" localSheetId="59">[66]Q1!#REF!</definedName>
    <definedName name="NFB_R_GDP" localSheetId="63">#REF!</definedName>
    <definedName name="NFB_R_GDP" localSheetId="64">#REF!</definedName>
    <definedName name="NFB_R_GDP" localSheetId="66">#REF!</definedName>
    <definedName name="NFB_R_GDP" localSheetId="67">#REF!</definedName>
    <definedName name="NFB_R_GDP" localSheetId="87">[66]Q1!#REF!</definedName>
    <definedName name="NFB_R_GDP" localSheetId="90">[66]Q1!#REF!</definedName>
    <definedName name="NFB_R_GDP" localSheetId="92">[66]Q1!#REF!</definedName>
    <definedName name="NFB_R_GDP" localSheetId="93">[66]Q1!#REF!</definedName>
    <definedName name="NFB_R_GDP" localSheetId="94">#REF!</definedName>
    <definedName name="NFB_R_GDP" localSheetId="98">[66]Q1!#REF!</definedName>
    <definedName name="NFB_R_GDP">[66]Q1!#REF!</definedName>
    <definedName name="NFI">#N/A</definedName>
    <definedName name="NFI_R">#N/A</definedName>
    <definedName name="NFIP" localSheetId="16">#REF!</definedName>
    <definedName name="NFIP" localSheetId="19">#REF!</definedName>
    <definedName name="NFIP" localSheetId="20">#REF!</definedName>
    <definedName name="NFIP" localSheetId="22">#REF!</definedName>
    <definedName name="NFIP" localSheetId="23">#REF!</definedName>
    <definedName name="NFIP" localSheetId="34">#REF!</definedName>
    <definedName name="NFIP" localSheetId="35">#REF!</definedName>
    <definedName name="NFIP" localSheetId="36">#REF!</definedName>
    <definedName name="NFIP" localSheetId="37">#REF!</definedName>
    <definedName name="NFIP" localSheetId="38">#REF!</definedName>
    <definedName name="NFIP" localSheetId="39">#REF!</definedName>
    <definedName name="NFIP" localSheetId="59">#REF!</definedName>
    <definedName name="NFIP" localSheetId="67">#REF!</definedName>
    <definedName name="NFIP" localSheetId="17">#REF!</definedName>
    <definedName name="NFIP" localSheetId="87">#REF!</definedName>
    <definedName name="NFIP" localSheetId="90">#REF!</definedName>
    <definedName name="NFIP" localSheetId="92">#REF!</definedName>
    <definedName name="NFIP" localSheetId="93">#REF!</definedName>
    <definedName name="NFIP" localSheetId="18">#REF!</definedName>
    <definedName name="NFIP" localSheetId="98">#REF!</definedName>
    <definedName name="NFIP" localSheetId="99">#REF!</definedName>
    <definedName name="NFIP" localSheetId="21">#REF!</definedName>
    <definedName name="NFIP" localSheetId="24">#REF!</definedName>
    <definedName name="NFIP">#REF!</definedName>
    <definedName name="NFPS_" localSheetId="19">[48]OPS!#REF!</definedName>
    <definedName name="NFPS_" localSheetId="20">[48]OPS!#REF!</definedName>
    <definedName name="NFPS_" localSheetId="22">[48]OPS!#REF!</definedName>
    <definedName name="NFPS_" localSheetId="23">[48]OPS!#REF!</definedName>
    <definedName name="NFPS_" localSheetId="31">[48]OPS!#REF!</definedName>
    <definedName name="NFPS_" localSheetId="34">#REF!</definedName>
    <definedName name="NFPS_" localSheetId="35">[48]OPS!#REF!</definedName>
    <definedName name="NFPS_" localSheetId="36">[48]OPS!#REF!</definedName>
    <definedName name="NFPS_" localSheetId="37">[48]OPS!#REF!</definedName>
    <definedName name="NFPS_" localSheetId="38">[48]OPS!#REF!</definedName>
    <definedName name="NFPS_" localSheetId="39">#REF!</definedName>
    <definedName name="NFPS_" localSheetId="59">[48]OPS!#REF!</definedName>
    <definedName name="NFPS_" localSheetId="63">#REF!</definedName>
    <definedName name="NFPS_" localSheetId="64">#REF!</definedName>
    <definedName name="NFPS_" localSheetId="66">#REF!</definedName>
    <definedName name="NFPS_" localSheetId="67">[48]OPS!#REF!</definedName>
    <definedName name="NFPS_" localSheetId="90">[48]OPS!#REF!</definedName>
    <definedName name="NFPS_" localSheetId="92">[48]OPS!#REF!</definedName>
    <definedName name="NFPS_" localSheetId="93">[48]OPS!#REF!</definedName>
    <definedName name="NFPS_" localSheetId="18">[48]OPS!#REF!</definedName>
    <definedName name="NFPS_" localSheetId="94">#REF!</definedName>
    <definedName name="NFPS_" localSheetId="98">[48]OPS!#REF!</definedName>
    <definedName name="NFPS_" localSheetId="99">[48]OPS!#REF!</definedName>
    <definedName name="NFPS_" localSheetId="21">[48]OPS!#REF!</definedName>
    <definedName name="NFPS_" localSheetId="24">[48]OPS!#REF!</definedName>
    <definedName name="NFPS_">[48]OPS!#REF!</definedName>
    <definedName name="NGDP">#N/A</definedName>
    <definedName name="NGDP_D" localSheetId="19">[66]Q3!#REF!</definedName>
    <definedName name="NGDP_D" localSheetId="20">[66]Q3!#REF!</definedName>
    <definedName name="NGDP_D" localSheetId="22">[66]Q3!#REF!</definedName>
    <definedName name="NGDP_D" localSheetId="23">[66]Q3!#REF!</definedName>
    <definedName name="NGDP_D" localSheetId="31">[66]Q3!#REF!</definedName>
    <definedName name="NGDP_D" localSheetId="34">#REF!</definedName>
    <definedName name="NGDP_D" localSheetId="35">[66]Q3!#REF!</definedName>
    <definedName name="NGDP_D" localSheetId="36">[66]Q3!#REF!</definedName>
    <definedName name="NGDP_D" localSheetId="37">[66]Q3!#REF!</definedName>
    <definedName name="NGDP_D" localSheetId="38">[66]Q3!#REF!</definedName>
    <definedName name="NGDP_D" localSheetId="39">#REF!</definedName>
    <definedName name="NGDP_D" localSheetId="59">[66]Q3!#REF!</definedName>
    <definedName name="NGDP_D" localSheetId="63">#REF!</definedName>
    <definedName name="NGDP_D" localSheetId="64">#REF!</definedName>
    <definedName name="NGDP_D" localSheetId="66">#REF!</definedName>
    <definedName name="NGDP_D" localSheetId="67">#REF!</definedName>
    <definedName name="NGDP_D" localSheetId="87">[66]Q3!#REF!</definedName>
    <definedName name="NGDP_D" localSheetId="90">[66]Q3!#REF!</definedName>
    <definedName name="NGDP_D" localSheetId="92">[66]Q3!#REF!</definedName>
    <definedName name="NGDP_D" localSheetId="93">[66]Q3!#REF!</definedName>
    <definedName name="NGDP_D" localSheetId="18">[66]Q3!#REF!</definedName>
    <definedName name="NGDP_D" localSheetId="94">#REF!</definedName>
    <definedName name="NGDP_D" localSheetId="98">[66]Q3!#REF!</definedName>
    <definedName name="NGDP_D" localSheetId="21">[66]Q3!#REF!</definedName>
    <definedName name="NGDP_D" localSheetId="24">[66]Q3!#REF!</definedName>
    <definedName name="NGDP_D">[66]Q3!#REF!</definedName>
    <definedName name="NGDP_DG">#N/A</definedName>
    <definedName name="NGDP_R">#N/A</definedName>
    <definedName name="NGDP_RG">#N/A</definedName>
    <definedName name="ngdp2" localSheetId="34">#REF!</definedName>
    <definedName name="ngdp2" localSheetId="35">#REF!</definedName>
    <definedName name="ngdp2" localSheetId="36">#REF!</definedName>
    <definedName name="ngdp2" localSheetId="37">[47]Q2!$E$47:$AH$47</definedName>
    <definedName name="ngdp2" localSheetId="38">[47]Q2!$E$47:$AH$47</definedName>
    <definedName name="ngdp2" localSheetId="39">#REF!</definedName>
    <definedName name="ngdp2" localSheetId="59">[47]Q2!$E$47:$AH$47</definedName>
    <definedName name="ngdp2" localSheetId="63">#REF!</definedName>
    <definedName name="ngdp2" localSheetId="64">#REF!</definedName>
    <definedName name="ngdp2" localSheetId="66">#REF!</definedName>
    <definedName name="ngdp2" localSheetId="67">#REF!</definedName>
    <definedName name="ngdp2" localSheetId="90">#REF!</definedName>
    <definedName name="ngdp2" localSheetId="94">#REF!</definedName>
    <definedName name="ngdp2">[47]Q2!$E$47:$AH$47</definedName>
    <definedName name="NGDPA" localSheetId="16">#REF!</definedName>
    <definedName name="NGDPA" localSheetId="19">#REF!</definedName>
    <definedName name="NGDPA" localSheetId="20">#REF!</definedName>
    <definedName name="NGDPA" localSheetId="22">#REF!</definedName>
    <definedName name="NGDPA" localSheetId="23">#REF!</definedName>
    <definedName name="NGDPA" localSheetId="31">#REF!</definedName>
    <definedName name="NGDPA" localSheetId="34">#REF!</definedName>
    <definedName name="NGDPA" localSheetId="35">#REF!</definedName>
    <definedName name="NGDPA" localSheetId="36">#REF!</definedName>
    <definedName name="NGDPA" localSheetId="37">#REF!</definedName>
    <definedName name="NGDPA" localSheetId="38">#REF!</definedName>
    <definedName name="NGDPA" localSheetId="39">#REF!</definedName>
    <definedName name="NGDPA" localSheetId="59">#REF!</definedName>
    <definedName name="NGDPA" localSheetId="67">#REF!</definedName>
    <definedName name="NGDPA" localSheetId="17">#REF!</definedName>
    <definedName name="NGDPA" localSheetId="87">#REF!</definedName>
    <definedName name="NGDPA" localSheetId="90">#REF!</definedName>
    <definedName name="NGDPA" localSheetId="92">#REF!</definedName>
    <definedName name="NGDPA" localSheetId="93">#REF!</definedName>
    <definedName name="NGDPA" localSheetId="18">#REF!</definedName>
    <definedName name="NGDPA" localSheetId="98">#REF!</definedName>
    <definedName name="NGDPA" localSheetId="99">#REF!</definedName>
    <definedName name="NGDPA" localSheetId="21">#REF!</definedName>
    <definedName name="NGDPA" localSheetId="24">#REF!</definedName>
    <definedName name="NGDPA">#REF!</definedName>
    <definedName name="NGK" localSheetId="16">#REF!</definedName>
    <definedName name="NGK" localSheetId="19">#REF!</definedName>
    <definedName name="NGK" localSheetId="20">#REF!</definedName>
    <definedName name="NGK" localSheetId="22">#REF!</definedName>
    <definedName name="NGK" localSheetId="23">#REF!</definedName>
    <definedName name="NGK" localSheetId="34">#REF!</definedName>
    <definedName name="NGK" localSheetId="35">#REF!</definedName>
    <definedName name="NGK" localSheetId="36">#REF!</definedName>
    <definedName name="NGK" localSheetId="37">#REF!</definedName>
    <definedName name="NGK" localSheetId="38">#REF!</definedName>
    <definedName name="NGK" localSheetId="39">#REF!</definedName>
    <definedName name="NGK" localSheetId="59">#REF!</definedName>
    <definedName name="NGK" localSheetId="67">#REF!</definedName>
    <definedName name="NGK" localSheetId="17">#REF!</definedName>
    <definedName name="NGK" localSheetId="87">#REF!</definedName>
    <definedName name="NGK" localSheetId="90">#REF!</definedName>
    <definedName name="NGK" localSheetId="92">#REF!</definedName>
    <definedName name="NGK" localSheetId="93">#REF!</definedName>
    <definedName name="NGK" localSheetId="18">#REF!</definedName>
    <definedName name="NGK" localSheetId="98">#REF!</definedName>
    <definedName name="NGK" localSheetId="99">#REF!</definedName>
    <definedName name="NGK" localSheetId="21">#REF!</definedName>
    <definedName name="NGK" localSheetId="24">#REF!</definedName>
    <definedName name="NGK">#REF!</definedName>
    <definedName name="NGNI" localSheetId="16">#REF!</definedName>
    <definedName name="NGNI" localSheetId="19">#REF!</definedName>
    <definedName name="NGNI" localSheetId="20">#REF!</definedName>
    <definedName name="NGNI" localSheetId="22">#REF!</definedName>
    <definedName name="NGNI" localSheetId="23">#REF!</definedName>
    <definedName name="NGNI" localSheetId="34">#REF!</definedName>
    <definedName name="NGNI" localSheetId="35">#REF!</definedName>
    <definedName name="NGNI" localSheetId="36">#REF!</definedName>
    <definedName name="NGNI" localSheetId="37">#REF!</definedName>
    <definedName name="NGNI" localSheetId="38">#REF!</definedName>
    <definedName name="NGNI" localSheetId="39">#REF!</definedName>
    <definedName name="NGNI" localSheetId="59">#REF!</definedName>
    <definedName name="NGNI" localSheetId="67">#REF!</definedName>
    <definedName name="NGNI" localSheetId="17">#REF!</definedName>
    <definedName name="NGNI" localSheetId="87">#REF!</definedName>
    <definedName name="NGNI" localSheetId="90">#REF!</definedName>
    <definedName name="NGNI" localSheetId="92">#REF!</definedName>
    <definedName name="NGNI" localSheetId="93">#REF!</definedName>
    <definedName name="NGNI" localSheetId="18">#REF!</definedName>
    <definedName name="NGNI" localSheetId="98">#REF!</definedName>
    <definedName name="NGNI" localSheetId="99">#REF!</definedName>
    <definedName name="NGNI" localSheetId="21">#REF!</definedName>
    <definedName name="NGNI" localSheetId="24">#REF!</definedName>
    <definedName name="NGNI">#REF!</definedName>
    <definedName name="NGPXO" localSheetId="16">#REF!</definedName>
    <definedName name="NGPXO" localSheetId="34">#REF!</definedName>
    <definedName name="NGPXO" localSheetId="35">#REF!</definedName>
    <definedName name="NGPXO" localSheetId="36">#REF!</definedName>
    <definedName name="NGPXO" localSheetId="37">#REF!</definedName>
    <definedName name="NGPXO" localSheetId="38">#REF!</definedName>
    <definedName name="NGPXO" localSheetId="39">#REF!</definedName>
    <definedName name="NGPXO" localSheetId="17">#REF!</definedName>
    <definedName name="NGPXO" localSheetId="90">#REF!</definedName>
    <definedName name="NGPXO" localSheetId="92">#REF!</definedName>
    <definedName name="NGPXO" localSheetId="93">#REF!</definedName>
    <definedName name="NGPXO">#REF!</definedName>
    <definedName name="NGPXO_R" localSheetId="16">#REF!</definedName>
    <definedName name="NGPXO_R" localSheetId="34">#REF!</definedName>
    <definedName name="NGPXO_R" localSheetId="35">#REF!</definedName>
    <definedName name="NGPXO_R" localSheetId="36">#REF!</definedName>
    <definedName name="NGPXO_R" localSheetId="37">#REF!</definedName>
    <definedName name="NGPXO_R" localSheetId="38">#REF!</definedName>
    <definedName name="NGPXO_R" localSheetId="39">#REF!</definedName>
    <definedName name="NGPXO_R" localSheetId="17">#REF!</definedName>
    <definedName name="NGPXO_R" localSheetId="90">#REF!</definedName>
    <definedName name="NGPXO_R" localSheetId="92">#REF!</definedName>
    <definedName name="NGPXO_R" localSheetId="93">#REF!</definedName>
    <definedName name="NGPXO_R">#REF!</definedName>
    <definedName name="NGS_NGDP">#N/A</definedName>
    <definedName name="NGSP" localSheetId="31">[66]Q2!#REF!</definedName>
    <definedName name="NGSP" localSheetId="34">#REF!</definedName>
    <definedName name="NGSP" localSheetId="35">[66]Q2!#REF!</definedName>
    <definedName name="NGSP" localSheetId="36">[66]Q2!#REF!</definedName>
    <definedName name="NGSP" localSheetId="37">[66]Q2!#REF!</definedName>
    <definedName name="NGSP" localSheetId="38">[66]Q2!#REF!</definedName>
    <definedName name="NGSP" localSheetId="39">#REF!</definedName>
    <definedName name="NGSP" localSheetId="59">[66]Q2!#REF!</definedName>
    <definedName name="NGSP" localSheetId="63">#REF!</definedName>
    <definedName name="NGSP" localSheetId="64">#REF!</definedName>
    <definedName name="NGSP" localSheetId="66">#REF!</definedName>
    <definedName name="NGSP" localSheetId="67">#REF!</definedName>
    <definedName name="NGSP" localSheetId="87">[66]Q2!#REF!</definedName>
    <definedName name="NGSP" localSheetId="90">[66]Q2!#REF!</definedName>
    <definedName name="NGSP" localSheetId="92">[66]Q2!#REF!</definedName>
    <definedName name="NGSP" localSheetId="93">[66]Q2!#REF!</definedName>
    <definedName name="NGSP" localSheetId="94">#REF!</definedName>
    <definedName name="NGSP">[66]Q2!#REF!</definedName>
    <definedName name="NI" localSheetId="31">[66]Q2!#REF!</definedName>
    <definedName name="NI" localSheetId="34">#REF!</definedName>
    <definedName name="NI" localSheetId="35">[66]Q2!#REF!</definedName>
    <definedName name="NI" localSheetId="36">[66]Q2!#REF!</definedName>
    <definedName name="NI" localSheetId="37">[66]Q2!#REF!</definedName>
    <definedName name="NI" localSheetId="38">[66]Q2!#REF!</definedName>
    <definedName name="NI" localSheetId="39">#REF!</definedName>
    <definedName name="NI" localSheetId="59">[66]Q2!#REF!</definedName>
    <definedName name="NI" localSheetId="63">#REF!</definedName>
    <definedName name="NI" localSheetId="64">#REF!</definedName>
    <definedName name="NI" localSheetId="66">#REF!</definedName>
    <definedName name="NI" localSheetId="67">#REF!</definedName>
    <definedName name="NI" localSheetId="87">[66]Q2!#REF!</definedName>
    <definedName name="NI" localSheetId="90">[66]Q2!#REF!</definedName>
    <definedName name="NI" localSheetId="92">[66]Q2!#REF!</definedName>
    <definedName name="NI" localSheetId="93">[66]Q2!#REF!</definedName>
    <definedName name="NI" localSheetId="94">#REF!</definedName>
    <definedName name="NI">[66]Q2!#REF!</definedName>
    <definedName name="NI_GDP" localSheetId="31">[66]Q2!#REF!</definedName>
    <definedName name="NI_GDP" localSheetId="34">#REF!</definedName>
    <definedName name="NI_GDP" localSheetId="35">[66]Q2!#REF!</definedName>
    <definedName name="NI_GDP" localSheetId="36">[66]Q2!#REF!</definedName>
    <definedName name="NI_GDP" localSheetId="37">[66]Q2!#REF!</definedName>
    <definedName name="NI_GDP" localSheetId="38">[66]Q2!#REF!</definedName>
    <definedName name="NI_GDP" localSheetId="39">#REF!</definedName>
    <definedName name="NI_GDP" localSheetId="59">[66]Q2!#REF!</definedName>
    <definedName name="NI_GDP" localSheetId="63">#REF!</definedName>
    <definedName name="NI_GDP" localSheetId="64">#REF!</definedName>
    <definedName name="NI_GDP" localSheetId="66">#REF!</definedName>
    <definedName name="NI_GDP" localSheetId="67">#REF!</definedName>
    <definedName name="NI_GDP" localSheetId="87">[66]Q2!#REF!</definedName>
    <definedName name="NI_GDP" localSheetId="90">[66]Q2!#REF!</definedName>
    <definedName name="NI_GDP" localSheetId="92">[66]Q2!#REF!</definedName>
    <definedName name="NI_GDP" localSheetId="93">[66]Q2!#REF!</definedName>
    <definedName name="NI_GDP" localSheetId="94">#REF!</definedName>
    <definedName name="NI_GDP">[66]Q2!#REF!</definedName>
    <definedName name="NI_NGDP" localSheetId="31">[66]Q2!#REF!</definedName>
    <definedName name="NI_NGDP" localSheetId="34">#REF!</definedName>
    <definedName name="NI_NGDP" localSheetId="35">[66]Q2!#REF!</definedName>
    <definedName name="NI_NGDP" localSheetId="36">[66]Q2!#REF!</definedName>
    <definedName name="NI_NGDP" localSheetId="37">[66]Q2!#REF!</definedName>
    <definedName name="NI_NGDP" localSheetId="38">[66]Q2!#REF!</definedName>
    <definedName name="NI_NGDP" localSheetId="39">#REF!</definedName>
    <definedName name="NI_NGDP" localSheetId="59">[66]Q2!#REF!</definedName>
    <definedName name="NI_NGDP" localSheetId="63">#REF!</definedName>
    <definedName name="NI_NGDP" localSheetId="64">#REF!</definedName>
    <definedName name="NI_NGDP" localSheetId="66">#REF!</definedName>
    <definedName name="NI_NGDP" localSheetId="67">#REF!</definedName>
    <definedName name="NI_NGDP" localSheetId="87">[66]Q2!#REF!</definedName>
    <definedName name="NI_NGDP" localSheetId="90">[66]Q2!#REF!</definedName>
    <definedName name="NI_NGDP" localSheetId="92">[66]Q2!#REF!</definedName>
    <definedName name="NI_NGDP" localSheetId="93">[66]Q2!#REF!</definedName>
    <definedName name="NI_NGDP" localSheetId="94">#REF!</definedName>
    <definedName name="NI_NGDP">[66]Q2!#REF!</definedName>
    <definedName name="NI_R" localSheetId="31">[66]Q1!#REF!</definedName>
    <definedName name="NI_R" localSheetId="34">#REF!</definedName>
    <definedName name="NI_R" localSheetId="35">[66]Q1!#REF!</definedName>
    <definedName name="NI_R" localSheetId="36">[66]Q1!#REF!</definedName>
    <definedName name="NI_R" localSheetId="37">[66]Q1!#REF!</definedName>
    <definedName name="NI_R" localSheetId="38">[66]Q1!#REF!</definedName>
    <definedName name="NI_R" localSheetId="39">#REF!</definedName>
    <definedName name="NI_R" localSheetId="59">[66]Q1!#REF!</definedName>
    <definedName name="NI_R" localSheetId="63">#REF!</definedName>
    <definedName name="NI_R" localSheetId="64">#REF!</definedName>
    <definedName name="NI_R" localSheetId="66">#REF!</definedName>
    <definedName name="NI_R" localSheetId="67">#REF!</definedName>
    <definedName name="NI_R" localSheetId="87">[66]Q1!#REF!</definedName>
    <definedName name="NI_R" localSheetId="90">[66]Q1!#REF!</definedName>
    <definedName name="NI_R" localSheetId="92">[66]Q1!#REF!</definedName>
    <definedName name="NI_R" localSheetId="93">[66]Q1!#REF!</definedName>
    <definedName name="NI_R" localSheetId="94">#REF!</definedName>
    <definedName name="NI_R">[66]Q1!#REF!</definedName>
    <definedName name="NINV">#N/A</definedName>
    <definedName name="NINV_R">#N/A</definedName>
    <definedName name="NINV_R_GDP" localSheetId="31">[66]Q1!#REF!</definedName>
    <definedName name="NINV_R_GDP" localSheetId="34">#REF!</definedName>
    <definedName name="NINV_R_GDP" localSheetId="35">[66]Q1!#REF!</definedName>
    <definedName name="NINV_R_GDP" localSheetId="36">[66]Q1!#REF!</definedName>
    <definedName name="NINV_R_GDP" localSheetId="37">[66]Q1!#REF!</definedName>
    <definedName name="NINV_R_GDP" localSheetId="38">[66]Q1!#REF!</definedName>
    <definedName name="NINV_R_GDP" localSheetId="39">#REF!</definedName>
    <definedName name="NINV_R_GDP" localSheetId="59">[66]Q1!#REF!</definedName>
    <definedName name="NINV_R_GDP" localSheetId="63">#REF!</definedName>
    <definedName name="NINV_R_GDP" localSheetId="64">#REF!</definedName>
    <definedName name="NINV_R_GDP" localSheetId="66">#REF!</definedName>
    <definedName name="NINV_R_GDP" localSheetId="67">#REF!</definedName>
    <definedName name="NINV_R_GDP" localSheetId="87">[66]Q1!#REF!</definedName>
    <definedName name="NINV_R_GDP" localSheetId="90">[66]Q1!#REF!</definedName>
    <definedName name="NINV_R_GDP" localSheetId="92">[66]Q1!#REF!</definedName>
    <definedName name="NINV_R_GDP" localSheetId="93">[66]Q1!#REF!</definedName>
    <definedName name="NINV_R_GDP" localSheetId="94">#REF!</definedName>
    <definedName name="NINV_R_GDP">[66]Q1!#REF!</definedName>
    <definedName name="njkg" localSheetId="31">[5]!njkg</definedName>
    <definedName name="njkg" localSheetId="34">#REF!</definedName>
    <definedName name="njkg" localSheetId="35">[5]!njkg</definedName>
    <definedName name="njkg" localSheetId="36">[5]!njkg</definedName>
    <definedName name="njkg" localSheetId="37">[5]!njkg</definedName>
    <definedName name="njkg" localSheetId="38">[5]!njkg</definedName>
    <definedName name="njkg" localSheetId="39">#REF!</definedName>
    <definedName name="njkg" localSheetId="59">[5]!njkg</definedName>
    <definedName name="njkg" localSheetId="63">#REF!</definedName>
    <definedName name="njkg" localSheetId="64">#REF!</definedName>
    <definedName name="njkg" localSheetId="66">#REF!</definedName>
    <definedName name="njkg" localSheetId="67">#REF!</definedName>
    <definedName name="njkg" localSheetId="90">[5]!njkg</definedName>
    <definedName name="njkg" localSheetId="92">[5]!njkg</definedName>
    <definedName name="njkg" localSheetId="93">[5]!njkg</definedName>
    <definedName name="njkg" localSheetId="94">#REF!</definedName>
    <definedName name="njkg">[5]!njkg</definedName>
    <definedName name="NLG" localSheetId="34">#REF!</definedName>
    <definedName name="NLG" localSheetId="35">#REF!</definedName>
    <definedName name="NLG" localSheetId="36">#REF!</definedName>
    <definedName name="NLG" localSheetId="37">[61]CIRRs!$C$99</definedName>
    <definedName name="NLG" localSheetId="38">[61]CIRRs!$C$99</definedName>
    <definedName name="NLG" localSheetId="39">#REF!</definedName>
    <definedName name="NLG" localSheetId="59">[61]CIRRs!$C$99</definedName>
    <definedName name="NLG" localSheetId="63">#REF!</definedName>
    <definedName name="NLG" localSheetId="64">#REF!</definedName>
    <definedName name="NLG" localSheetId="66">#REF!</definedName>
    <definedName name="NLG" localSheetId="67">#REF!</definedName>
    <definedName name="NLG" localSheetId="90">#REF!</definedName>
    <definedName name="NLG" localSheetId="94">#REF!</definedName>
    <definedName name="NLG">[61]CIRRs!$C$99</definedName>
    <definedName name="NM">#N/A</definedName>
    <definedName name="NM_R">#N/A</definedName>
    <definedName name="nmBlankCell" localSheetId="26">#REF!</definedName>
    <definedName name="nmBlankCell" localSheetId="34">#REF!</definedName>
    <definedName name="nmBlankCell" localSheetId="35">#REF!</definedName>
    <definedName name="nmBlankCell" localSheetId="36">#REF!</definedName>
    <definedName name="nmBlankCell" localSheetId="37">'[143]Table 2.1 from DDP program'!$A$2:$A$2</definedName>
    <definedName name="nmBlankCell" localSheetId="38">'[143]Table 2.1 from DDP program'!$A$2:$A$2</definedName>
    <definedName name="nmBlankCell" localSheetId="39">#REF!</definedName>
    <definedName name="nmBlankCell" localSheetId="59">'[143]Table 2.1 from DDP program'!$A$2:$A$2</definedName>
    <definedName name="nmBlankCell" localSheetId="63">#REF!</definedName>
    <definedName name="nmBlankCell" localSheetId="64">#REF!</definedName>
    <definedName name="nmBlankCell" localSheetId="66">#REF!</definedName>
    <definedName name="nmBlankCell" localSheetId="67">#REF!</definedName>
    <definedName name="nmBlankCell" localSheetId="90">#REF!</definedName>
    <definedName name="nmBlankCell" localSheetId="94">#REF!</definedName>
    <definedName name="nmBlankCell" localSheetId="25">#REF!</definedName>
    <definedName name="nmBlankCell">'[143]Table 2.1 from DDP program'!$A$2:$A$2</definedName>
    <definedName name="nmBlankRow" localSheetId="16">[144]EDT!#REF!</definedName>
    <definedName name="nmBlankRow" localSheetId="19">[144]EDT!#REF!</definedName>
    <definedName name="nmBlankRow" localSheetId="20">[144]EDT!#REF!</definedName>
    <definedName name="nmBlankRow" localSheetId="22">[144]EDT!#REF!</definedName>
    <definedName name="nmBlankRow" localSheetId="23">[144]EDT!#REF!</definedName>
    <definedName name="nmBlankRow" localSheetId="26">#REF!</definedName>
    <definedName name="nmBlankRow" localSheetId="103">[144]EDT!#REF!</definedName>
    <definedName name="nmBlankRow" localSheetId="31">[144]EDT!#REF!</definedName>
    <definedName name="nmBlankRow" localSheetId="34">#REF!</definedName>
    <definedName name="nmBlankRow" localSheetId="35">[144]EDT!#REF!</definedName>
    <definedName name="nmBlankRow" localSheetId="36">[144]EDT!#REF!</definedName>
    <definedName name="nmBlankRow" localSheetId="37">[144]EDT!#REF!</definedName>
    <definedName name="nmBlankRow" localSheetId="38">[144]EDT!#REF!</definedName>
    <definedName name="nmBlankRow" localSheetId="39">#REF!</definedName>
    <definedName name="nmBlankRow" localSheetId="49">[145]QEDS!$11:$11</definedName>
    <definedName name="nmBlankRow" localSheetId="50">[145]QEDS!$11:$11</definedName>
    <definedName name="nmBlankRow" localSheetId="51">[145]QEDS!$11:$11</definedName>
    <definedName name="nmBlankRow" localSheetId="52">[145]QEDS!$11:$11</definedName>
    <definedName name="nmBlankRow" localSheetId="53">[145]QEDS!$11:$11</definedName>
    <definedName name="nmBlankRow" localSheetId="54">[145]QEDS!$11:$11</definedName>
    <definedName name="nmBlankRow" localSheetId="55">[145]QEDS!$11:$11</definedName>
    <definedName name="nmBlankRow" localSheetId="59">[144]EDT!#REF!</definedName>
    <definedName name="nmBlankRow" localSheetId="60">[144]EDT!#REF!</definedName>
    <definedName name="nmBlankRow" localSheetId="63">[144]EDT!#REF!</definedName>
    <definedName name="nmBlankRow" localSheetId="64">#REF!</definedName>
    <definedName name="nmBlankRow" localSheetId="15">[144]EDT!#REF!</definedName>
    <definedName name="nmBlankRow" localSheetId="66">#REF!</definedName>
    <definedName name="nmBlankRow" localSheetId="67">[144]EDT!#REF!</definedName>
    <definedName name="nmBlankRow" localSheetId="17">[144]EDT!#REF!</definedName>
    <definedName name="nmBlankRow" localSheetId="83">[144]EDT!#REF!</definedName>
    <definedName name="nmBlankRow" localSheetId="84">[144]EDT!#REF!</definedName>
    <definedName name="nmBlankRow" localSheetId="85">[144]EDT!#REF!</definedName>
    <definedName name="nmBlankRow" localSheetId="86">[144]EDT!#REF!</definedName>
    <definedName name="nmBlankRow" localSheetId="87">[144]EDT!#REF!</definedName>
    <definedName name="nmBlankRow" localSheetId="90">[144]EDT!#REF!</definedName>
    <definedName name="nmBlankRow" localSheetId="92">[144]EDT!#REF!</definedName>
    <definedName name="nmBlankRow" localSheetId="93">[144]EDT!#REF!</definedName>
    <definedName name="nmBlankRow" localSheetId="18">[144]EDT!#REF!</definedName>
    <definedName name="nmBlankRow" localSheetId="94">#REF!</definedName>
    <definedName name="nmBlankRow" localSheetId="95">[144]EDT!#REF!</definedName>
    <definedName name="nmBlankRow" localSheetId="98">[144]EDT!#REF!</definedName>
    <definedName name="nmBlankRow" localSheetId="99">[144]EDT!#REF!</definedName>
    <definedName name="nmBlankRow" localSheetId="102">[144]EDT!#REF!</definedName>
    <definedName name="nmBlankRow" localSheetId="21">[144]EDT!#REF!</definedName>
    <definedName name="nmBlankRow" localSheetId="24">[144]EDT!#REF!</definedName>
    <definedName name="nmBlankRow" localSheetId="25">#REF!</definedName>
    <definedName name="nmBlankRow">[144]EDT!#REF!</definedName>
    <definedName name="nmColumnHeader" localSheetId="26">#REF!</definedName>
    <definedName name="nmColumnHeader" localSheetId="34">#REF!</definedName>
    <definedName name="nmColumnHeader" localSheetId="35">#REF!</definedName>
    <definedName name="nmColumnHeader" localSheetId="36">#REF!</definedName>
    <definedName name="nmColumnHeader" localSheetId="37">[144]EDT!$3:$3</definedName>
    <definedName name="nmColumnHeader" localSheetId="38">[144]EDT!$3:$3</definedName>
    <definedName name="nmColumnHeader" localSheetId="39">#REF!</definedName>
    <definedName name="nmColumnHeader" localSheetId="49">[145]QEDS!$2:$2</definedName>
    <definedName name="nmColumnHeader" localSheetId="50">[145]QEDS!$2:$2</definedName>
    <definedName name="nmColumnHeader" localSheetId="51">[145]QEDS!$2:$2</definedName>
    <definedName name="nmColumnHeader" localSheetId="52">[145]QEDS!$2:$2</definedName>
    <definedName name="nmColumnHeader" localSheetId="53">[145]QEDS!$2:$2</definedName>
    <definedName name="nmColumnHeader" localSheetId="54">[145]QEDS!$2:$2</definedName>
    <definedName name="nmColumnHeader" localSheetId="55">[145]QEDS!$2:$2</definedName>
    <definedName name="nmColumnHeader" localSheetId="59">[144]EDT!$3:$3</definedName>
    <definedName name="nmColumnHeader" localSheetId="63">#REF!</definedName>
    <definedName name="nmColumnHeader" localSheetId="64">#REF!</definedName>
    <definedName name="nmColumnHeader" localSheetId="66">#REF!</definedName>
    <definedName name="nmColumnHeader" localSheetId="67">#REF!</definedName>
    <definedName name="nmColumnHeader" localSheetId="90">#REF!</definedName>
    <definedName name="nmColumnHeader" localSheetId="94">#REF!</definedName>
    <definedName name="nmColumnHeader" localSheetId="25">#REF!</definedName>
    <definedName name="nmColumnHeader">[144]EDT!$3:$3</definedName>
    <definedName name="nmData" localSheetId="26">#REF!</definedName>
    <definedName name="nmData" localSheetId="34">#REF!</definedName>
    <definedName name="nmData" localSheetId="35">#REF!</definedName>
    <definedName name="nmData" localSheetId="36">#REF!</definedName>
    <definedName name="nmData" localSheetId="37">[144]EDT!$B$4:$AA$36</definedName>
    <definedName name="nmData" localSheetId="38">[144]EDT!$B$4:$AA$36</definedName>
    <definedName name="nmData" localSheetId="39">#REF!</definedName>
    <definedName name="nmData" localSheetId="49">[145]QEDS!$B$3:$F$9</definedName>
    <definedName name="nmData" localSheetId="50">[145]QEDS!$B$3:$F$9</definedName>
    <definedName name="nmData" localSheetId="51">[145]QEDS!$B$3:$F$9</definedName>
    <definedName name="nmData" localSheetId="52">[145]QEDS!$B$3:$F$9</definedName>
    <definedName name="nmData" localSheetId="53">[145]QEDS!$B$3:$F$9</definedName>
    <definedName name="nmData" localSheetId="54">[145]QEDS!$B$3:$F$9</definedName>
    <definedName name="nmData" localSheetId="55">[145]QEDS!$B$3:$F$9</definedName>
    <definedName name="nmData" localSheetId="59">[144]EDT!$B$4:$AA$36</definedName>
    <definedName name="nmData" localSheetId="63">#REF!</definedName>
    <definedName name="nmData" localSheetId="64">#REF!</definedName>
    <definedName name="nmData" localSheetId="66">#REF!</definedName>
    <definedName name="nmData" localSheetId="67">#REF!</definedName>
    <definedName name="nmData" localSheetId="90">#REF!</definedName>
    <definedName name="nmData" localSheetId="94">#REF!</definedName>
    <definedName name="nmData" localSheetId="25">#REF!</definedName>
    <definedName name="nmData">[144]EDT!$B$4:$AA$36</definedName>
    <definedName name="NMG" localSheetId="16">#REF!</definedName>
    <definedName name="NMG" localSheetId="19">#REF!</definedName>
    <definedName name="NMG" localSheetId="20">#REF!</definedName>
    <definedName name="NMG" localSheetId="22">#REF!</definedName>
    <definedName name="NMG" localSheetId="23">#REF!</definedName>
    <definedName name="NMG" localSheetId="31">#REF!</definedName>
    <definedName name="NMG" localSheetId="34">#REF!</definedName>
    <definedName name="NMG" localSheetId="35">#REF!</definedName>
    <definedName name="NMG" localSheetId="36">#REF!</definedName>
    <definedName name="NMG" localSheetId="37">#REF!</definedName>
    <definedName name="NMG" localSheetId="38">#REF!</definedName>
    <definedName name="NMG" localSheetId="39">#REF!</definedName>
    <definedName name="NMG" localSheetId="59">#REF!</definedName>
    <definedName name="NMG" localSheetId="67">#REF!</definedName>
    <definedName name="NMG" localSheetId="17">#REF!</definedName>
    <definedName name="NMG" localSheetId="87">#REF!</definedName>
    <definedName name="NMG" localSheetId="90">#REF!</definedName>
    <definedName name="NMG" localSheetId="92">#REF!</definedName>
    <definedName name="NMG" localSheetId="93">#REF!</definedName>
    <definedName name="NMG" localSheetId="18">#REF!</definedName>
    <definedName name="NMG" localSheetId="98">#REF!</definedName>
    <definedName name="NMG" localSheetId="99">#REF!</definedName>
    <definedName name="NMG" localSheetId="21">#REF!</definedName>
    <definedName name="NMG" localSheetId="24">#REF!</definedName>
    <definedName name="NMG">#REF!</definedName>
    <definedName name="NMG_R" localSheetId="16">#REF!</definedName>
    <definedName name="NMG_R" localSheetId="19">#REF!</definedName>
    <definedName name="NMG_R" localSheetId="20">#REF!</definedName>
    <definedName name="NMG_R" localSheetId="22">#REF!</definedName>
    <definedName name="NMG_R" localSheetId="23">#REF!</definedName>
    <definedName name="NMG_R" localSheetId="34">#REF!</definedName>
    <definedName name="NMG_R" localSheetId="35">#REF!</definedName>
    <definedName name="NMG_R" localSheetId="36">#REF!</definedName>
    <definedName name="NMG_R" localSheetId="37">#REF!</definedName>
    <definedName name="NMG_R" localSheetId="38">#REF!</definedName>
    <definedName name="NMG_R" localSheetId="39">#REF!</definedName>
    <definedName name="NMG_R" localSheetId="59">#REF!</definedName>
    <definedName name="NMG_R" localSheetId="67">#REF!</definedName>
    <definedName name="NMG_R" localSheetId="17">#REF!</definedName>
    <definedName name="NMG_R" localSheetId="87">#REF!</definedName>
    <definedName name="NMG_R" localSheetId="90">#REF!</definedName>
    <definedName name="NMG_R" localSheetId="92">#REF!</definedName>
    <definedName name="NMG_R" localSheetId="93">#REF!</definedName>
    <definedName name="NMG_R" localSheetId="18">#REF!</definedName>
    <definedName name="NMG_R" localSheetId="98">#REF!</definedName>
    <definedName name="NMG_R" localSheetId="99">#REF!</definedName>
    <definedName name="NMG_R" localSheetId="21">#REF!</definedName>
    <definedName name="NMG_R" localSheetId="24">#REF!</definedName>
    <definedName name="NMG_R">#REF!</definedName>
    <definedName name="NMG_RG">#N/A</definedName>
    <definedName name="nmIndexTable" localSheetId="16">[144]EDT!#REF!</definedName>
    <definedName name="nmIndexTable" localSheetId="19">[144]EDT!#REF!</definedName>
    <definedName name="nmIndexTable" localSheetId="20">[144]EDT!#REF!</definedName>
    <definedName name="nmIndexTable" localSheetId="22">[144]EDT!#REF!</definedName>
    <definedName name="nmIndexTable" localSheetId="26">#REF!</definedName>
    <definedName name="nmIndexTable" localSheetId="103">[144]EDT!#REF!</definedName>
    <definedName name="nmIndexTable" localSheetId="31">[144]EDT!#REF!</definedName>
    <definedName name="nmIndexTable" localSheetId="34">#REF!</definedName>
    <definedName name="nmIndexTable" localSheetId="35">[144]EDT!#REF!</definedName>
    <definedName name="nmIndexTable" localSheetId="36">[144]EDT!#REF!</definedName>
    <definedName name="nmIndexTable" localSheetId="37">[144]EDT!#REF!</definedName>
    <definedName name="nmIndexTable" localSheetId="38">[144]EDT!#REF!</definedName>
    <definedName name="nmIndexTable" localSheetId="39">#REF!</definedName>
    <definedName name="nmIndexTable" localSheetId="49">[145]QEDS!$13:$13</definedName>
    <definedName name="nmIndexTable" localSheetId="50">[145]QEDS!$13:$13</definedName>
    <definedName name="nmIndexTable" localSheetId="51">[145]QEDS!$13:$13</definedName>
    <definedName name="nmIndexTable" localSheetId="52">[145]QEDS!$13:$13</definedName>
    <definedName name="nmIndexTable" localSheetId="53">[145]QEDS!$13:$13</definedName>
    <definedName name="nmIndexTable" localSheetId="54">[145]QEDS!$13:$13</definedName>
    <definedName name="nmIndexTable" localSheetId="55">[145]QEDS!$13:$13</definedName>
    <definedName name="nmIndexTable" localSheetId="59">[144]EDT!#REF!</definedName>
    <definedName name="nmIndexTable" localSheetId="60">[144]EDT!#REF!</definedName>
    <definedName name="nmIndexTable" localSheetId="63">[144]EDT!#REF!</definedName>
    <definedName name="nmIndexTable" localSheetId="64">#REF!</definedName>
    <definedName name="nmIndexTable" localSheetId="15">[144]EDT!#REF!</definedName>
    <definedName name="nmIndexTable" localSheetId="66">#REF!</definedName>
    <definedName name="nmIndexTable" localSheetId="67">[144]EDT!#REF!</definedName>
    <definedName name="nmIndexTable" localSheetId="17">[144]EDT!#REF!</definedName>
    <definedName name="nmIndexTable" localSheetId="83">[144]EDT!#REF!</definedName>
    <definedName name="nmIndexTable" localSheetId="84">[144]EDT!#REF!</definedName>
    <definedName name="nmIndexTable" localSheetId="85">[144]EDT!#REF!</definedName>
    <definedName name="nmIndexTable" localSheetId="86">[144]EDT!#REF!</definedName>
    <definedName name="nmIndexTable" localSheetId="87">[144]EDT!#REF!</definedName>
    <definedName name="nmIndexTable" localSheetId="90">[144]EDT!#REF!</definedName>
    <definedName name="nmIndexTable" localSheetId="92">[144]EDT!#REF!</definedName>
    <definedName name="nmIndexTable" localSheetId="93">[144]EDT!#REF!</definedName>
    <definedName name="nmIndexTable" localSheetId="18">[144]EDT!#REF!</definedName>
    <definedName name="nmIndexTable" localSheetId="94">#REF!</definedName>
    <definedName name="nmIndexTable" localSheetId="95">[144]EDT!#REF!</definedName>
    <definedName name="nmIndexTable" localSheetId="98">[144]EDT!#REF!</definedName>
    <definedName name="nmIndexTable" localSheetId="99">[144]EDT!#REF!</definedName>
    <definedName name="nmIndexTable" localSheetId="102">[144]EDT!#REF!</definedName>
    <definedName name="nmIndexTable" localSheetId="21">[144]EDT!#REF!</definedName>
    <definedName name="nmIndexTable" localSheetId="24">[144]EDT!#REF!</definedName>
    <definedName name="nmIndexTable" localSheetId="25">#REF!</definedName>
    <definedName name="nmIndexTable">[144]EDT!#REF!</definedName>
    <definedName name="nmReportFooter" localSheetId="26">#REF!</definedName>
    <definedName name="nmReportFooter" localSheetId="34">#REF!</definedName>
    <definedName name="nmReportFooter" localSheetId="35">#REF!</definedName>
    <definedName name="nmReportFooter" localSheetId="36">#REF!</definedName>
    <definedName name="nmReportFooter" localSheetId="37">'[146]Table 1'!$29:$29</definedName>
    <definedName name="nmReportFooter" localSheetId="38">'[146]Table 1'!$29:$29</definedName>
    <definedName name="nmReportFooter" localSheetId="39">#REF!</definedName>
    <definedName name="nmReportFooter" localSheetId="49">[145]QEDS!$10:$10</definedName>
    <definedName name="nmReportFooter" localSheetId="50">[145]QEDS!$10:$10</definedName>
    <definedName name="nmReportFooter" localSheetId="51">[145]QEDS!$10:$10</definedName>
    <definedName name="nmReportFooter" localSheetId="52">[145]QEDS!$10:$10</definedName>
    <definedName name="nmReportFooter" localSheetId="53">[145]QEDS!$10:$10</definedName>
    <definedName name="nmReportFooter" localSheetId="54">[145]QEDS!$10:$10</definedName>
    <definedName name="nmReportFooter" localSheetId="55">[145]QEDS!$10:$10</definedName>
    <definedName name="nmReportFooter" localSheetId="59">'[146]Table 1'!$29:$29</definedName>
    <definedName name="nmReportFooter" localSheetId="63">#REF!</definedName>
    <definedName name="nmReportFooter" localSheetId="64">#REF!</definedName>
    <definedName name="nmReportFooter" localSheetId="66">#REF!</definedName>
    <definedName name="nmReportFooter" localSheetId="67">#REF!</definedName>
    <definedName name="nmReportFooter" localSheetId="90">#REF!</definedName>
    <definedName name="nmReportFooter" localSheetId="94">#REF!</definedName>
    <definedName name="nmReportFooter" localSheetId="25">#REF!</definedName>
    <definedName name="nmReportFooter">'[146]Table 1'!$29:$29</definedName>
    <definedName name="nmReportHeader" localSheetId="49">[145]QEDS!$1:$1</definedName>
    <definedName name="nmReportHeader" localSheetId="50">[145]QEDS!$1:$1</definedName>
    <definedName name="nmReportHeader" localSheetId="51">[145]QEDS!$1:$1</definedName>
    <definedName name="nmReportHeader" localSheetId="52">[145]QEDS!$1:$1</definedName>
    <definedName name="nmReportHeader" localSheetId="53">[145]QEDS!$1:$1</definedName>
    <definedName name="nmReportHeader" localSheetId="54">[145]QEDS!$1:$1</definedName>
    <definedName name="nmReportHeader" localSheetId="55">[145]QEDS!$1:$1</definedName>
    <definedName name="nmReportHeader">#N/A</definedName>
    <definedName name="nmReportNotes" localSheetId="26">#REF!</definedName>
    <definedName name="nmReportNotes" localSheetId="34">#REF!</definedName>
    <definedName name="nmReportNotes" localSheetId="35">#REF!</definedName>
    <definedName name="nmReportNotes" localSheetId="36">#REF!</definedName>
    <definedName name="nmReportNotes" localSheetId="37">'[146]Table 1'!$30:$30</definedName>
    <definedName name="nmReportNotes" localSheetId="38">'[146]Table 1'!$30:$30</definedName>
    <definedName name="nmReportNotes" localSheetId="39">#REF!</definedName>
    <definedName name="nmReportNotes" localSheetId="59">'[146]Table 1'!$30:$30</definedName>
    <definedName name="nmReportNotes" localSheetId="63">#REF!</definedName>
    <definedName name="nmReportNotes" localSheetId="64">#REF!</definedName>
    <definedName name="nmReportNotes" localSheetId="66">#REF!</definedName>
    <definedName name="nmReportNotes" localSheetId="67">#REF!</definedName>
    <definedName name="nmReportNotes" localSheetId="90">#REF!</definedName>
    <definedName name="nmReportNotes" localSheetId="94">#REF!</definedName>
    <definedName name="nmReportNotes" localSheetId="25">#REF!</definedName>
    <definedName name="nmReportNotes">'[146]Table 1'!$30:$30</definedName>
    <definedName name="nmRowHeader" localSheetId="26">#REF!</definedName>
    <definedName name="nmRowHeader" localSheetId="34">#REF!</definedName>
    <definedName name="nmRowHeader" localSheetId="35">#REF!</definedName>
    <definedName name="nmRowHeader" localSheetId="36">#REF!</definedName>
    <definedName name="nmRowHeader" localSheetId="37">[144]EDT!$A$4:$A$36</definedName>
    <definedName name="nmRowHeader" localSheetId="38">[144]EDT!$A$4:$A$36</definedName>
    <definedName name="nmRowHeader" localSheetId="39">#REF!</definedName>
    <definedName name="nmRowHeader" localSheetId="49">[145]QEDS!$A$3:$A$9</definedName>
    <definedName name="nmRowHeader" localSheetId="50">[145]QEDS!$A$3:$A$9</definedName>
    <definedName name="nmRowHeader" localSheetId="51">[145]QEDS!$A$3:$A$9</definedName>
    <definedName name="nmRowHeader" localSheetId="52">[145]QEDS!$A$3:$A$9</definedName>
    <definedName name="nmRowHeader" localSheetId="53">[145]QEDS!$A$3:$A$9</definedName>
    <definedName name="nmRowHeader" localSheetId="54">[145]QEDS!$A$3:$A$9</definedName>
    <definedName name="nmRowHeader" localSheetId="55">[145]QEDS!$A$3:$A$9</definedName>
    <definedName name="nmRowHeader" localSheetId="59">[144]EDT!$A$4:$A$36</definedName>
    <definedName name="nmRowHeader" localSheetId="63">#REF!</definedName>
    <definedName name="nmRowHeader" localSheetId="64">#REF!</definedName>
    <definedName name="nmRowHeader" localSheetId="66">#REF!</definedName>
    <definedName name="nmRowHeader" localSheetId="67">#REF!</definedName>
    <definedName name="nmRowHeader" localSheetId="90">#REF!</definedName>
    <definedName name="nmRowHeader" localSheetId="94">#REF!</definedName>
    <definedName name="nmRowHeader" localSheetId="25">#REF!</definedName>
    <definedName name="nmRowHeader">[144]EDT!$A$4:$A$36</definedName>
    <definedName name="NMS" localSheetId="31">[66]Q2!#REF!</definedName>
    <definedName name="NMS" localSheetId="34">#REF!</definedName>
    <definedName name="NMS" localSheetId="35">[66]Q2!#REF!</definedName>
    <definedName name="NMS" localSheetId="36">[66]Q2!#REF!</definedName>
    <definedName name="NMS" localSheetId="37">[66]Q2!#REF!</definedName>
    <definedName name="NMS" localSheetId="38">[66]Q2!#REF!</definedName>
    <definedName name="NMS" localSheetId="39">#REF!</definedName>
    <definedName name="NMS" localSheetId="59">[66]Q2!#REF!</definedName>
    <definedName name="NMS" localSheetId="63">#REF!</definedName>
    <definedName name="NMS" localSheetId="64">#REF!</definedName>
    <definedName name="NMS" localSheetId="66">#REF!</definedName>
    <definedName name="NMS" localSheetId="67">[66]Q2!#REF!</definedName>
    <definedName name="NMS" localSheetId="87">[66]Q2!#REF!</definedName>
    <definedName name="NMS" localSheetId="90">[66]Q2!#REF!</definedName>
    <definedName name="NMS" localSheetId="92">[66]Q2!#REF!</definedName>
    <definedName name="NMS" localSheetId="93">[66]Q2!#REF!</definedName>
    <definedName name="NMS" localSheetId="94">#REF!</definedName>
    <definedName name="NMS" localSheetId="98">[66]Q2!#REF!</definedName>
    <definedName name="NMS" localSheetId="99">[66]Q2!#REF!</definedName>
    <definedName name="NMS">[66]Q2!#REF!</definedName>
    <definedName name="NMS_R" localSheetId="31">[66]Q1!#REF!</definedName>
    <definedName name="NMS_R" localSheetId="34">#REF!</definedName>
    <definedName name="NMS_R" localSheetId="35">[66]Q1!#REF!</definedName>
    <definedName name="NMS_R" localSheetId="36">[66]Q1!#REF!</definedName>
    <definedName name="NMS_R" localSheetId="37">[66]Q1!#REF!</definedName>
    <definedName name="NMS_R" localSheetId="38">[66]Q1!#REF!</definedName>
    <definedName name="NMS_R" localSheetId="39">#REF!</definedName>
    <definedName name="NMS_R" localSheetId="59">[66]Q1!#REF!</definedName>
    <definedName name="NMS_R" localSheetId="63">#REF!</definedName>
    <definedName name="NMS_R" localSheetId="64">#REF!</definedName>
    <definedName name="NMS_R" localSheetId="66">#REF!</definedName>
    <definedName name="NMS_R" localSheetId="67">[66]Q1!#REF!</definedName>
    <definedName name="NMS_R" localSheetId="87">[66]Q1!#REF!</definedName>
    <definedName name="NMS_R" localSheetId="90">[66]Q1!#REF!</definedName>
    <definedName name="NMS_R" localSheetId="92">[66]Q1!#REF!</definedName>
    <definedName name="NMS_R" localSheetId="93">[66]Q1!#REF!</definedName>
    <definedName name="NMS_R" localSheetId="94">#REF!</definedName>
    <definedName name="NMS_R" localSheetId="98">[66]Q1!#REF!</definedName>
    <definedName name="NMS_R" localSheetId="99">[66]Q1!#REF!</definedName>
    <definedName name="NMS_R">[66]Q1!#REF!</definedName>
    <definedName name="nmScale" localSheetId="16">[144]EDT!#REF!</definedName>
    <definedName name="nmScale" localSheetId="19">[144]EDT!#REF!</definedName>
    <definedName name="nmScale" localSheetId="20">[144]EDT!#REF!</definedName>
    <definedName name="nmScale" localSheetId="22">[144]EDT!#REF!</definedName>
    <definedName name="nmScale" localSheetId="26">#REF!</definedName>
    <definedName name="nmScale" localSheetId="103">[144]EDT!#REF!</definedName>
    <definedName name="nmScale" localSheetId="31">[144]EDT!#REF!</definedName>
    <definedName name="nmScale" localSheetId="34">#REF!</definedName>
    <definedName name="nmScale" localSheetId="35">[144]EDT!#REF!</definedName>
    <definedName name="nmScale" localSheetId="36">[144]EDT!#REF!</definedName>
    <definedName name="nmScale" localSheetId="37">[144]EDT!#REF!</definedName>
    <definedName name="nmScale" localSheetId="38">[144]EDT!#REF!</definedName>
    <definedName name="nmScale" localSheetId="39">#REF!</definedName>
    <definedName name="nmScale" localSheetId="49">[145]QEDS!$12:$12</definedName>
    <definedName name="nmScale" localSheetId="50">[145]QEDS!$12:$12</definedName>
    <definedName name="nmScale" localSheetId="51">[145]QEDS!$12:$12</definedName>
    <definedName name="nmScale" localSheetId="52">[145]QEDS!$12:$12</definedName>
    <definedName name="nmScale" localSheetId="53">[145]QEDS!$12:$12</definedName>
    <definedName name="nmScale" localSheetId="54">[145]QEDS!$12:$12</definedName>
    <definedName name="nmScale" localSheetId="55">[145]QEDS!$12:$12</definedName>
    <definedName name="nmScale" localSheetId="59">[144]EDT!#REF!</definedName>
    <definedName name="nmScale" localSheetId="60">[144]EDT!#REF!</definedName>
    <definedName name="nmScale" localSheetId="63">[144]EDT!#REF!</definedName>
    <definedName name="nmScale" localSheetId="64">#REF!</definedName>
    <definedName name="nmScale" localSheetId="15">[144]EDT!#REF!</definedName>
    <definedName name="nmScale" localSheetId="66">#REF!</definedName>
    <definedName name="nmScale" localSheetId="67">[144]EDT!#REF!</definedName>
    <definedName name="nmScale" localSheetId="17">[144]EDT!#REF!</definedName>
    <definedName name="nmScale" localSheetId="83">[144]EDT!#REF!</definedName>
    <definedName name="nmScale" localSheetId="84">[144]EDT!#REF!</definedName>
    <definedName name="nmScale" localSheetId="85">[144]EDT!#REF!</definedName>
    <definedName name="nmScale" localSheetId="86">[144]EDT!#REF!</definedName>
    <definedName name="nmScale" localSheetId="87">[144]EDT!#REF!</definedName>
    <definedName name="nmScale" localSheetId="90">[144]EDT!#REF!</definedName>
    <definedName name="nmScale" localSheetId="92">[144]EDT!#REF!</definedName>
    <definedName name="nmScale" localSheetId="93">[144]EDT!#REF!</definedName>
    <definedName name="nmScale" localSheetId="18">[144]EDT!#REF!</definedName>
    <definedName name="nmScale" localSheetId="94">#REF!</definedName>
    <definedName name="nmScale" localSheetId="95">[144]EDT!#REF!</definedName>
    <definedName name="nmScale" localSheetId="98">[144]EDT!#REF!</definedName>
    <definedName name="nmScale" localSheetId="99">[144]EDT!#REF!</definedName>
    <definedName name="nmScale" localSheetId="102">[144]EDT!#REF!</definedName>
    <definedName name="nmScale" localSheetId="21">[144]EDT!#REF!</definedName>
    <definedName name="nmScale" localSheetId="24">[144]EDT!#REF!</definedName>
    <definedName name="nmScale" localSheetId="25">#REF!</definedName>
    <definedName name="nmScale">[144]EDT!#REF!</definedName>
    <definedName name="nn" localSheetId="16" hidden="1">{"Riqfin97",#N/A,FALSE,"Tran";"Riqfinpro",#N/A,FALSE,"Tran"}</definedName>
    <definedName name="nn" localSheetId="19" hidden="1">{"Riqfin97",#N/A,FALSE,"Tran";"Riqfinpro",#N/A,FALSE,"Tran"}</definedName>
    <definedName name="nn" localSheetId="20" hidden="1">{"Riqfin97",#N/A,FALSE,"Tran";"Riqfinpro",#N/A,FALSE,"Tran"}</definedName>
    <definedName name="nn" localSheetId="22" hidden="1">{"Riqfin97",#N/A,FALSE,"Tran";"Riqfinpro",#N/A,FALSE,"Tran"}</definedName>
    <definedName name="nn" localSheetId="23" hidden="1">{"Riqfin97",#N/A,FALSE,"Tran";"Riqfinpro",#N/A,FALSE,"Tran"}</definedName>
    <definedName name="nn" localSheetId="26" hidden="1">{"Riqfin97",#N/A,FALSE,"Tran";"Riqfinpro",#N/A,FALSE,"Tran"}</definedName>
    <definedName name="nn" localSheetId="27" hidden="1">{"Riqfin97",#N/A,FALSE,"Tran";"Riqfinpro",#N/A,FALSE,"Tran"}</definedName>
    <definedName name="nn" localSheetId="103" hidden="1">{"Riqfin97",#N/A,FALSE,"Tran";"Riqfinpro",#N/A,FALSE,"Tran"}</definedName>
    <definedName name="nn" localSheetId="29" hidden="1">{"Riqfin97",#N/A,FALSE,"Tran";"Riqfinpro",#N/A,FALSE,"Tran"}</definedName>
    <definedName name="nn" localSheetId="28" hidden="1">{"Riqfin97",#N/A,FALSE,"Tran";"Riqfinpro",#N/A,FALSE,"Tran"}</definedName>
    <definedName name="nn" localSheetId="31" hidden="1">{"Riqfin97",#N/A,FALSE,"Tran";"Riqfinpro",#N/A,FALSE,"Tran"}</definedName>
    <definedName name="nn" localSheetId="34" hidden="1">{"Riqfin97",#N/A,FALSE,"Tran";"Riqfinpro",#N/A,FALSE,"Tran"}</definedName>
    <definedName name="nn" localSheetId="35" hidden="1">{"Riqfin97",#N/A,FALSE,"Tran";"Riqfinpro",#N/A,FALSE,"Tran"}</definedName>
    <definedName name="nn" localSheetId="36" hidden="1">{"Riqfin97",#N/A,FALSE,"Tran";"Riqfinpro",#N/A,FALSE,"Tran"}</definedName>
    <definedName name="nn" localSheetId="37" hidden="1">{"Riqfin97",#N/A,FALSE,"Tran";"Riqfinpro",#N/A,FALSE,"Tran"}</definedName>
    <definedName name="nn" localSheetId="38" hidden="1">{"Riqfin97",#N/A,FALSE,"Tran";"Riqfinpro",#N/A,FALSE,"Tran"}</definedName>
    <definedName name="nn" localSheetId="39" hidden="1">{"Riqfin97",#N/A,FALSE,"Tran";"Riqfinpro",#N/A,FALSE,"Tran"}</definedName>
    <definedName name="nn" localSheetId="2" hidden="1">{"Riqfin97",#N/A,FALSE,"Tran";"Riqfinpro",#N/A,FALSE,"Tran"}</definedName>
    <definedName name="nn" localSheetId="40" hidden="1">{"Riqfin97",#N/A,FALSE,"Tran";"Riqfinpro",#N/A,FALSE,"Tran"}</definedName>
    <definedName name="nn" localSheetId="41" hidden="1">{"Riqfin97",#N/A,FALSE,"Tran";"Riqfinpro",#N/A,FALSE,"Tran"}</definedName>
    <definedName name="nn" localSheetId="42" hidden="1">{"Riqfin97",#N/A,FALSE,"Tran";"Riqfinpro",#N/A,FALSE,"Tran"}</definedName>
    <definedName name="nn" localSheetId="43" hidden="1">{"Riqfin97",#N/A,FALSE,"Tran";"Riqfinpro",#N/A,FALSE,"Tran"}</definedName>
    <definedName name="nn" localSheetId="44" hidden="1">{"Riqfin97",#N/A,FALSE,"Tran";"Riqfinpro",#N/A,FALSE,"Tran"}</definedName>
    <definedName name="nn" localSheetId="59" hidden="1">{"Riqfin97",#N/A,FALSE,"Tran";"Riqfinpro",#N/A,FALSE,"Tran"}</definedName>
    <definedName name="nn" localSheetId="60" hidden="1">{"Riqfin97",#N/A,FALSE,"Tran";"Riqfinpro",#N/A,FALSE,"Tran"}</definedName>
    <definedName name="nn" localSheetId="63" hidden="1">{"Riqfin97",#N/A,FALSE,"Tran";"Riqfinpro",#N/A,FALSE,"Tran"}</definedName>
    <definedName name="nn" localSheetId="64" hidden="1">{"Riqfin97",#N/A,FALSE,"Tran";"Riqfinpro",#N/A,FALSE,"Tran"}</definedName>
    <definedName name="nn" localSheetId="15" hidden="1">{"Riqfin97",#N/A,FALSE,"Tran";"Riqfinpro",#N/A,FALSE,"Tran"}</definedName>
    <definedName name="nn" localSheetId="66" hidden="1">{"Riqfin97",#N/A,FALSE,"Tran";"Riqfinpro",#N/A,FALSE,"Tran"}</definedName>
    <definedName name="nn" localSheetId="67" hidden="1">{"Riqfin97",#N/A,FALSE,"Tran";"Riqfinpro",#N/A,FALSE,"Tran"}</definedName>
    <definedName name="nn" localSheetId="17" hidden="1">{"Riqfin97",#N/A,FALSE,"Tran";"Riqfinpro",#N/A,FALSE,"Tran"}</definedName>
    <definedName name="nn" localSheetId="82" hidden="1">{"Riqfin97",#N/A,FALSE,"Tran";"Riqfinpro",#N/A,FALSE,"Tran"}</definedName>
    <definedName name="nn" localSheetId="83" hidden="1">{"Riqfin97",#N/A,FALSE,"Tran";"Riqfinpro",#N/A,FALSE,"Tran"}</definedName>
    <definedName name="nn" localSheetId="84" hidden="1">{"Riqfin97",#N/A,FALSE,"Tran";"Riqfinpro",#N/A,FALSE,"Tran"}</definedName>
    <definedName name="nn" localSheetId="85" hidden="1">{"Riqfin97",#N/A,FALSE,"Tran";"Riqfinpro",#N/A,FALSE,"Tran"}</definedName>
    <definedName name="nn" localSheetId="86" hidden="1">{"Riqfin97",#N/A,FALSE,"Tran";"Riqfinpro",#N/A,FALSE,"Tran"}</definedName>
    <definedName name="nn" localSheetId="87" hidden="1">{"Riqfin97",#N/A,FALSE,"Tran";"Riqfinpro",#N/A,FALSE,"Tran"}</definedName>
    <definedName name="nn" localSheetId="90" hidden="1">{"Riqfin97",#N/A,FALSE,"Tran";"Riqfinpro",#N/A,FALSE,"Tran"}</definedName>
    <definedName name="nn" localSheetId="92" hidden="1">{"Riqfin97",#N/A,FALSE,"Tran";"Riqfinpro",#N/A,FALSE,"Tran"}</definedName>
    <definedName name="nn" localSheetId="93" hidden="1">{"Riqfin97",#N/A,FALSE,"Tran";"Riqfinpro",#N/A,FALSE,"Tran"}</definedName>
    <definedName name="nn" localSheetId="18" hidden="1">{"Riqfin97",#N/A,FALSE,"Tran";"Riqfinpro",#N/A,FALSE,"Tran"}</definedName>
    <definedName name="nn" localSheetId="94" hidden="1">{"Riqfin97",#N/A,FALSE,"Tran";"Riqfinpro",#N/A,FALSE,"Tran"}</definedName>
    <definedName name="nn" localSheetId="95" hidden="1">{"Riqfin97",#N/A,FALSE,"Tran";"Riqfinpro",#N/A,FALSE,"Tran"}</definedName>
    <definedName name="nn" localSheetId="98" hidden="1">{"Riqfin97",#N/A,FALSE,"Tran";"Riqfinpro",#N/A,FALSE,"Tran"}</definedName>
    <definedName name="nn" localSheetId="99" hidden="1">{"Riqfin97",#N/A,FALSE,"Tran";"Riqfinpro",#N/A,FALSE,"Tran"}</definedName>
    <definedName name="nn" localSheetId="101" hidden="1">{"Riqfin97",#N/A,FALSE,"Tran";"Riqfinpro",#N/A,FALSE,"Tran"}</definedName>
    <definedName name="nn" localSheetId="102" hidden="1">{"Riqfin97",#N/A,FALSE,"Tran";"Riqfinpro",#N/A,FALSE,"Tran"}</definedName>
    <definedName name="nn" localSheetId="21" hidden="1">{"Riqfin97",#N/A,FALSE,"Tran";"Riqfinpro",#N/A,FALSE,"Tran"}</definedName>
    <definedName name="nn" localSheetId="24" hidden="1">{"Riqfin97",#N/A,FALSE,"Tran";"Riqfinpro",#N/A,FALSE,"Tran"}</definedName>
    <definedName name="nn" localSheetId="25" hidden="1">{"Riqfin97",#N/A,FALSE,"Tran";"Riqfinpro",#N/A,FALSE,"Tran"}</definedName>
    <definedName name="nn" localSheetId="96" hidden="1">{"Riqfin97",#N/A,FALSE,"Tran";"Riqfinpro",#N/A,FALSE,"Tran"}</definedName>
    <definedName name="nn" localSheetId="97" hidden="1">{"Riqfin97",#N/A,FALSE,"Tran";"Riqfinpro",#N/A,FALSE,"Tran"}</definedName>
    <definedName name="nn" hidden="1">{"Riqfin97",#N/A,FALSE,"Tran";"Riqfinpro",#N/A,FALSE,"Tran"}</definedName>
    <definedName name="NNAMES" localSheetId="16">#REF!</definedName>
    <definedName name="NNAMES" localSheetId="19">#REF!</definedName>
    <definedName name="NNAMES" localSheetId="20">#REF!</definedName>
    <definedName name="NNAMES" localSheetId="22">#REF!</definedName>
    <definedName name="NNAMES" localSheetId="23">#REF!</definedName>
    <definedName name="NNAMES" localSheetId="34">#REF!</definedName>
    <definedName name="NNAMES" localSheetId="35">#REF!</definedName>
    <definedName name="NNAMES" localSheetId="36">#REF!</definedName>
    <definedName name="NNAMES" localSheetId="37">#REF!</definedName>
    <definedName name="NNAMES" localSheetId="38">#REF!</definedName>
    <definedName name="NNAMES" localSheetId="39">#REF!</definedName>
    <definedName name="NNAMES" localSheetId="59">#REF!</definedName>
    <definedName name="NNAMES" localSheetId="67">#REF!</definedName>
    <definedName name="NNAMES" localSheetId="17">#REF!</definedName>
    <definedName name="NNAMES" localSheetId="87">#REF!</definedName>
    <definedName name="NNAMES" localSheetId="90">#REF!</definedName>
    <definedName name="NNAMES" localSheetId="92">#REF!</definedName>
    <definedName name="NNAMES" localSheetId="93">#REF!</definedName>
    <definedName name="NNAMES" localSheetId="18">#REF!</definedName>
    <definedName name="NNAMES" localSheetId="98">#REF!</definedName>
    <definedName name="NNAMES" localSheetId="99">#REF!</definedName>
    <definedName name="NNAMES" localSheetId="21">#REF!</definedName>
    <definedName name="NNAMES" localSheetId="24">#REF!</definedName>
    <definedName name="NNAMES">#REF!</definedName>
    <definedName name="nnn" localSheetId="16" hidden="1">{"Tab1",#N/A,FALSE,"P";"Tab2",#N/A,FALSE,"P"}</definedName>
    <definedName name="nnn" localSheetId="19" hidden="1">{"Tab1",#N/A,FALSE,"P";"Tab2",#N/A,FALSE,"P"}</definedName>
    <definedName name="nnn" localSheetId="20" hidden="1">{"Tab1",#N/A,FALSE,"P";"Tab2",#N/A,FALSE,"P"}</definedName>
    <definedName name="nnn" localSheetId="22" hidden="1">{"Tab1",#N/A,FALSE,"P";"Tab2",#N/A,FALSE,"P"}</definedName>
    <definedName name="nnn" localSheetId="23" hidden="1">{"Tab1",#N/A,FALSE,"P";"Tab2",#N/A,FALSE,"P"}</definedName>
    <definedName name="nnn" localSheetId="26" hidden="1">{"Tab1",#N/A,FALSE,"P";"Tab2",#N/A,FALSE,"P"}</definedName>
    <definedName name="nnn" localSheetId="27" hidden="1">{"Tab1",#N/A,FALSE,"P";"Tab2",#N/A,FALSE,"P"}</definedName>
    <definedName name="nnn" localSheetId="103" hidden="1">{"Tab1",#N/A,FALSE,"P";"Tab2",#N/A,FALSE,"P"}</definedName>
    <definedName name="nnn" localSheetId="29" hidden="1">{"Tab1",#N/A,FALSE,"P";"Tab2",#N/A,FALSE,"P"}</definedName>
    <definedName name="nnn" localSheetId="28" hidden="1">{"Tab1",#N/A,FALSE,"P";"Tab2",#N/A,FALSE,"P"}</definedName>
    <definedName name="nnn" localSheetId="31" hidden="1">{"Tab1",#N/A,FALSE,"P";"Tab2",#N/A,FALSE,"P"}</definedName>
    <definedName name="nnn" localSheetId="34" hidden="1">{"Tab1",#N/A,FALSE,"P";"Tab2",#N/A,FALSE,"P"}</definedName>
    <definedName name="nnn" localSheetId="35" hidden="1">{"Tab1",#N/A,FALSE,"P";"Tab2",#N/A,FALSE,"P"}</definedName>
    <definedName name="nnn" localSheetId="36" hidden="1">{"Tab1",#N/A,FALSE,"P";"Tab2",#N/A,FALSE,"P"}</definedName>
    <definedName name="nnn" localSheetId="37" hidden="1">{"Tab1",#N/A,FALSE,"P";"Tab2",#N/A,FALSE,"P"}</definedName>
    <definedName name="nnn" localSheetId="38" hidden="1">{"Tab1",#N/A,FALSE,"P";"Tab2",#N/A,FALSE,"P"}</definedName>
    <definedName name="nnn" localSheetId="39" hidden="1">{"Tab1",#N/A,FALSE,"P";"Tab2",#N/A,FALSE,"P"}</definedName>
    <definedName name="nnn" localSheetId="2" hidden="1">{"Tab1",#N/A,FALSE,"P";"Tab2",#N/A,FALSE,"P"}</definedName>
    <definedName name="nnn" localSheetId="40" hidden="1">{"Tab1",#N/A,FALSE,"P";"Tab2",#N/A,FALSE,"P"}</definedName>
    <definedName name="nnn" localSheetId="41" hidden="1">{"Tab1",#N/A,FALSE,"P";"Tab2",#N/A,FALSE,"P"}</definedName>
    <definedName name="nnn" localSheetId="42" hidden="1">{"Tab1",#N/A,FALSE,"P";"Tab2",#N/A,FALSE,"P"}</definedName>
    <definedName name="nnn" localSheetId="43" hidden="1">{"Tab1",#N/A,FALSE,"P";"Tab2",#N/A,FALSE,"P"}</definedName>
    <definedName name="nnn" localSheetId="44" hidden="1">{"Tab1",#N/A,FALSE,"P";"Tab2",#N/A,FALSE,"P"}</definedName>
    <definedName name="NNN" localSheetId="49">#REF!</definedName>
    <definedName name="NNN" localSheetId="50">#REF!</definedName>
    <definedName name="NNN" localSheetId="51">#REF!</definedName>
    <definedName name="NNN" localSheetId="52">#REF!</definedName>
    <definedName name="NNN" localSheetId="53">#REF!</definedName>
    <definedName name="NNN" localSheetId="54">#REF!</definedName>
    <definedName name="NNN" localSheetId="55">#REF!</definedName>
    <definedName name="nnn" localSheetId="59" hidden="1">{"Tab1",#N/A,FALSE,"P";"Tab2",#N/A,FALSE,"P"}</definedName>
    <definedName name="nnn" localSheetId="60" hidden="1">{"Tab1",#N/A,FALSE,"P";"Tab2",#N/A,FALSE,"P"}</definedName>
    <definedName name="nnn" localSheetId="63" hidden="1">{"Tab1",#N/A,FALSE,"P";"Tab2",#N/A,FALSE,"P"}</definedName>
    <definedName name="nnn" localSheetId="64" hidden="1">{"Tab1",#N/A,FALSE,"P";"Tab2",#N/A,FALSE,"P"}</definedName>
    <definedName name="nnn" localSheetId="15" hidden="1">{"Tab1",#N/A,FALSE,"P";"Tab2",#N/A,FALSE,"P"}</definedName>
    <definedName name="nnn" localSheetId="66" hidden="1">{"Tab1",#N/A,FALSE,"P";"Tab2",#N/A,FALSE,"P"}</definedName>
    <definedName name="nnn" localSheetId="67" hidden="1">{"Tab1",#N/A,FALSE,"P";"Tab2",#N/A,FALSE,"P"}</definedName>
    <definedName name="nnn" localSheetId="17" hidden="1">{"Tab1",#N/A,FALSE,"P";"Tab2",#N/A,FALSE,"P"}</definedName>
    <definedName name="nnn" localSheetId="82" hidden="1">{"Tab1",#N/A,FALSE,"P";"Tab2",#N/A,FALSE,"P"}</definedName>
    <definedName name="nnn" localSheetId="83" hidden="1">{"Tab1",#N/A,FALSE,"P";"Tab2",#N/A,FALSE,"P"}</definedName>
    <definedName name="nnn" localSheetId="84" hidden="1">{"Tab1",#N/A,FALSE,"P";"Tab2",#N/A,FALSE,"P"}</definedName>
    <definedName name="nnn" localSheetId="85" hidden="1">{"Tab1",#N/A,FALSE,"P";"Tab2",#N/A,FALSE,"P"}</definedName>
    <definedName name="nnn" localSheetId="86" hidden="1">{"Tab1",#N/A,FALSE,"P";"Tab2",#N/A,FALSE,"P"}</definedName>
    <definedName name="nnn" localSheetId="87" hidden="1">{"Tab1",#N/A,FALSE,"P";"Tab2",#N/A,FALSE,"P"}</definedName>
    <definedName name="nnn" localSheetId="90" hidden="1">{"Tab1",#N/A,FALSE,"P";"Tab2",#N/A,FALSE,"P"}</definedName>
    <definedName name="nnn" localSheetId="92" hidden="1">{"Tab1",#N/A,FALSE,"P";"Tab2",#N/A,FALSE,"P"}</definedName>
    <definedName name="nnn" localSheetId="93" hidden="1">{"Tab1",#N/A,FALSE,"P";"Tab2",#N/A,FALSE,"P"}</definedName>
    <definedName name="nnn" localSheetId="18" hidden="1">{"Tab1",#N/A,FALSE,"P";"Tab2",#N/A,FALSE,"P"}</definedName>
    <definedName name="nnn" localSheetId="94" hidden="1">{"Tab1",#N/A,FALSE,"P";"Tab2",#N/A,FALSE,"P"}</definedName>
    <definedName name="nnn" localSheetId="95" hidden="1">{"Tab1",#N/A,FALSE,"P";"Tab2",#N/A,FALSE,"P"}</definedName>
    <definedName name="nnn" localSheetId="98" hidden="1">{"Tab1",#N/A,FALSE,"P";"Tab2",#N/A,FALSE,"P"}</definedName>
    <definedName name="nnn" localSheetId="99" hidden="1">{"Tab1",#N/A,FALSE,"P";"Tab2",#N/A,FALSE,"P"}</definedName>
    <definedName name="nnn" localSheetId="101" hidden="1">{"Tab1",#N/A,FALSE,"P";"Tab2",#N/A,FALSE,"P"}</definedName>
    <definedName name="nnn" localSheetId="102" hidden="1">{"Tab1",#N/A,FALSE,"P";"Tab2",#N/A,FALSE,"P"}</definedName>
    <definedName name="nnn" localSheetId="21" hidden="1">{"Tab1",#N/A,FALSE,"P";"Tab2",#N/A,FALSE,"P"}</definedName>
    <definedName name="nnn" localSheetId="24" hidden="1">{"Tab1",#N/A,FALSE,"P";"Tab2",#N/A,FALSE,"P"}</definedName>
    <definedName name="nnn" localSheetId="25" hidden="1">{"Tab1",#N/A,FALSE,"P";"Tab2",#N/A,FALSE,"P"}</definedName>
    <definedName name="nnn" localSheetId="96" hidden="1">{"Tab1",#N/A,FALSE,"P";"Tab2",#N/A,FALSE,"P"}</definedName>
    <definedName name="nnn" localSheetId="97" hidden="1">{"Tab1",#N/A,FALSE,"P";"Tab2",#N/A,FALSE,"P"}</definedName>
    <definedName name="nnn" hidden="1">{"Tab1",#N/A,FALSE,"P";"Tab2",#N/A,FALSE,"P"}</definedName>
    <definedName name="nnnnn">#N/A</definedName>
    <definedName name="nnnnnnnnnn" localSheetId="16" hidden="1">{"Minpmon",#N/A,FALSE,"Monthinput"}</definedName>
    <definedName name="nnnnnnnnnn" localSheetId="19" hidden="1">{"Minpmon",#N/A,FALSE,"Monthinput"}</definedName>
    <definedName name="nnnnnnnnnn" localSheetId="20" hidden="1">{"Minpmon",#N/A,FALSE,"Monthinput"}</definedName>
    <definedName name="nnnnnnnnnn" localSheetId="22" hidden="1">{"Minpmon",#N/A,FALSE,"Monthinput"}</definedName>
    <definedName name="nnnnnnnnnn" localSheetId="23" hidden="1">{"Minpmon",#N/A,FALSE,"Monthinput"}</definedName>
    <definedName name="nnnnnnnnnn" localSheetId="26" hidden="1">{"Minpmon",#N/A,FALSE,"Monthinput"}</definedName>
    <definedName name="nnnnnnnnnn" localSheetId="27" hidden="1">{"Minpmon",#N/A,FALSE,"Monthinput"}</definedName>
    <definedName name="nnnnnnnnnn" localSheetId="103" hidden="1">{"Minpmon",#N/A,FALSE,"Monthinput"}</definedName>
    <definedName name="nnnnnnnnnn" localSheetId="29" hidden="1">{"Minpmon",#N/A,FALSE,"Monthinput"}</definedName>
    <definedName name="nnnnnnnnnn" localSheetId="28" hidden="1">{"Minpmon",#N/A,FALSE,"Monthinput"}</definedName>
    <definedName name="nnnnnnnnnn" localSheetId="31" hidden="1">{"Minpmon",#N/A,FALSE,"Monthinput"}</definedName>
    <definedName name="nnnnnnnnnn" localSheetId="34" hidden="1">{"Minpmon",#N/A,FALSE,"Monthinput"}</definedName>
    <definedName name="nnnnnnnnnn" localSheetId="35" hidden="1">{"Minpmon",#N/A,FALSE,"Monthinput"}</definedName>
    <definedName name="nnnnnnnnnn" localSheetId="36" hidden="1">{"Minpmon",#N/A,FALSE,"Monthinput"}</definedName>
    <definedName name="nnnnnnnnnn" localSheetId="37" hidden="1">{"Minpmon",#N/A,FALSE,"Monthinput"}</definedName>
    <definedName name="nnnnnnnnnn" localSheetId="38" hidden="1">{"Minpmon",#N/A,FALSE,"Monthinput"}</definedName>
    <definedName name="nnnnnnnnnn" localSheetId="39" hidden="1">{"Minpmon",#N/A,FALSE,"Monthinput"}</definedName>
    <definedName name="nnnnnnnnnn" localSheetId="2" hidden="1">{"Minpmon",#N/A,FALSE,"Monthinput"}</definedName>
    <definedName name="nnnnnnnnnn" localSheetId="40" hidden="1">{"Minpmon",#N/A,FALSE,"Monthinput"}</definedName>
    <definedName name="nnnnnnnnnn" localSheetId="41" hidden="1">{"Minpmon",#N/A,FALSE,"Monthinput"}</definedName>
    <definedName name="nnnnnnnnnn" localSheetId="42" hidden="1">{"Minpmon",#N/A,FALSE,"Monthinput"}</definedName>
    <definedName name="nnnnnnnnnn" localSheetId="43" hidden="1">{"Minpmon",#N/A,FALSE,"Monthinput"}</definedName>
    <definedName name="nnnnnnnnnn" localSheetId="44" hidden="1">{"Minpmon",#N/A,FALSE,"Monthinput"}</definedName>
    <definedName name="nnnnnnnnnn" localSheetId="59" hidden="1">{"Minpmon",#N/A,FALSE,"Monthinput"}</definedName>
    <definedName name="nnnnnnnnnn" localSheetId="60" hidden="1">{"Minpmon",#N/A,FALSE,"Monthinput"}</definedName>
    <definedName name="nnnnnnnnnn" localSheetId="63" hidden="1">{"Minpmon",#N/A,FALSE,"Monthinput"}</definedName>
    <definedName name="nnnnnnnnnn" localSheetId="64" hidden="1">{"Minpmon",#N/A,FALSE,"Monthinput"}</definedName>
    <definedName name="nnnnnnnnnn" localSheetId="15" hidden="1">{"Minpmon",#N/A,FALSE,"Monthinput"}</definedName>
    <definedName name="nnnnnnnnnn" localSheetId="66" hidden="1">{"Minpmon",#N/A,FALSE,"Monthinput"}</definedName>
    <definedName name="nnnnnnnnnn" localSheetId="67" hidden="1">{"Minpmon",#N/A,FALSE,"Monthinput"}</definedName>
    <definedName name="nnnnnnnnnn" localSheetId="17" hidden="1">{"Minpmon",#N/A,FALSE,"Monthinput"}</definedName>
    <definedName name="nnnnnnnnnn" localSheetId="82" hidden="1">{"Minpmon",#N/A,FALSE,"Monthinput"}</definedName>
    <definedName name="nnnnnnnnnn" localSheetId="83" hidden="1">{"Minpmon",#N/A,FALSE,"Monthinput"}</definedName>
    <definedName name="nnnnnnnnnn" localSheetId="84" hidden="1">{"Minpmon",#N/A,FALSE,"Monthinput"}</definedName>
    <definedName name="nnnnnnnnnn" localSheetId="85" hidden="1">{"Minpmon",#N/A,FALSE,"Monthinput"}</definedName>
    <definedName name="nnnnnnnnnn" localSheetId="86" hidden="1">{"Minpmon",#N/A,FALSE,"Monthinput"}</definedName>
    <definedName name="nnnnnnnnnn" localSheetId="87" hidden="1">{"Minpmon",#N/A,FALSE,"Monthinput"}</definedName>
    <definedName name="nnnnnnnnnn" localSheetId="90" hidden="1">{"Minpmon",#N/A,FALSE,"Monthinput"}</definedName>
    <definedName name="nnnnnnnnnn" localSheetId="92" hidden="1">{"Minpmon",#N/A,FALSE,"Monthinput"}</definedName>
    <definedName name="nnnnnnnnnn" localSheetId="93" hidden="1">{"Minpmon",#N/A,FALSE,"Monthinput"}</definedName>
    <definedName name="nnnnnnnnnn" localSheetId="18" hidden="1">{"Minpmon",#N/A,FALSE,"Monthinput"}</definedName>
    <definedName name="nnnnnnnnnn" localSheetId="94" hidden="1">{"Minpmon",#N/A,FALSE,"Monthinput"}</definedName>
    <definedName name="nnnnnnnnnn" localSheetId="95" hidden="1">{"Minpmon",#N/A,FALSE,"Monthinput"}</definedName>
    <definedName name="nnnnnnnnnn" localSheetId="98" hidden="1">{"Minpmon",#N/A,FALSE,"Monthinput"}</definedName>
    <definedName name="nnnnnnnnnn" localSheetId="99" hidden="1">{"Minpmon",#N/A,FALSE,"Monthinput"}</definedName>
    <definedName name="nnnnnnnnnn" localSheetId="101" hidden="1">{"Minpmon",#N/A,FALSE,"Monthinput"}</definedName>
    <definedName name="nnnnnnnnnn" localSheetId="102" hidden="1">{"Minpmon",#N/A,FALSE,"Monthinput"}</definedName>
    <definedName name="nnnnnnnnnn" localSheetId="21" hidden="1">{"Minpmon",#N/A,FALSE,"Monthinput"}</definedName>
    <definedName name="nnnnnnnnnn" localSheetId="24" hidden="1">{"Minpmon",#N/A,FALSE,"Monthinput"}</definedName>
    <definedName name="nnnnnnnnnn" localSheetId="25" hidden="1">{"Minpmon",#N/A,FALSE,"Monthinput"}</definedName>
    <definedName name="nnnnnnnnnn" localSheetId="96" hidden="1">{"Minpmon",#N/A,FALSE,"Monthinput"}</definedName>
    <definedName name="nnnnnnnnnn" localSheetId="97" hidden="1">{"Minpmon",#N/A,FALSE,"Monthinput"}</definedName>
    <definedName name="nnnnnnnnnn" hidden="1">{"Minpmon",#N/A,FALSE,"Monthinput"}</definedName>
    <definedName name="nnnnnnnnnnnn" localSheetId="16" hidden="1">{"Riqfin97",#N/A,FALSE,"Tran";"Riqfinpro",#N/A,FALSE,"Tran"}</definedName>
    <definedName name="nnnnnnnnnnnn" localSheetId="19" hidden="1">{"Riqfin97",#N/A,FALSE,"Tran";"Riqfinpro",#N/A,FALSE,"Tran"}</definedName>
    <definedName name="nnnnnnnnnnnn" localSheetId="20" hidden="1">{"Riqfin97",#N/A,FALSE,"Tran";"Riqfinpro",#N/A,FALSE,"Tran"}</definedName>
    <definedName name="nnnnnnnnnnnn" localSheetId="22" hidden="1">{"Riqfin97",#N/A,FALSE,"Tran";"Riqfinpro",#N/A,FALSE,"Tran"}</definedName>
    <definedName name="nnnnnnnnnnnn" localSheetId="23" hidden="1">{"Riqfin97",#N/A,FALSE,"Tran";"Riqfinpro",#N/A,FALSE,"Tran"}</definedName>
    <definedName name="nnnnnnnnnnnn" localSheetId="26" hidden="1">{"Riqfin97",#N/A,FALSE,"Tran";"Riqfinpro",#N/A,FALSE,"Tran"}</definedName>
    <definedName name="nnnnnnnnnnnn" localSheetId="27" hidden="1">{"Riqfin97",#N/A,FALSE,"Tran";"Riqfinpro",#N/A,FALSE,"Tran"}</definedName>
    <definedName name="nnnnnnnnnnnn" localSheetId="103" hidden="1">{"Riqfin97",#N/A,FALSE,"Tran";"Riqfinpro",#N/A,FALSE,"Tran"}</definedName>
    <definedName name="nnnnnnnnnnnn" localSheetId="29" hidden="1">{"Riqfin97",#N/A,FALSE,"Tran";"Riqfinpro",#N/A,FALSE,"Tran"}</definedName>
    <definedName name="nnnnnnnnnnnn" localSheetId="28" hidden="1">{"Riqfin97",#N/A,FALSE,"Tran";"Riqfinpro",#N/A,FALSE,"Tran"}</definedName>
    <definedName name="nnnnnnnnnnnn" localSheetId="31" hidden="1">{"Riqfin97",#N/A,FALSE,"Tran";"Riqfinpro",#N/A,FALSE,"Tran"}</definedName>
    <definedName name="nnnnnnnnnnnn" localSheetId="34" hidden="1">{"Riqfin97",#N/A,FALSE,"Tran";"Riqfinpro",#N/A,FALSE,"Tran"}</definedName>
    <definedName name="nnnnnnnnnnnn" localSheetId="35" hidden="1">{"Riqfin97",#N/A,FALSE,"Tran";"Riqfinpro",#N/A,FALSE,"Tran"}</definedName>
    <definedName name="nnnnnnnnnnnn" localSheetId="36" hidden="1">{"Riqfin97",#N/A,FALSE,"Tran";"Riqfinpro",#N/A,FALSE,"Tran"}</definedName>
    <definedName name="nnnnnnnnnnnn" localSheetId="37" hidden="1">{"Riqfin97",#N/A,FALSE,"Tran";"Riqfinpro",#N/A,FALSE,"Tran"}</definedName>
    <definedName name="nnnnnnnnnnnn" localSheetId="38" hidden="1">{"Riqfin97",#N/A,FALSE,"Tran";"Riqfinpro",#N/A,FALSE,"Tran"}</definedName>
    <definedName name="nnnnnnnnnnnn" localSheetId="39" hidden="1">{"Riqfin97",#N/A,FALSE,"Tran";"Riqfinpro",#N/A,FALSE,"Tran"}</definedName>
    <definedName name="nnnnnnnnnnnn" localSheetId="2" hidden="1">{"Riqfin97",#N/A,FALSE,"Tran";"Riqfinpro",#N/A,FALSE,"Tran"}</definedName>
    <definedName name="nnnnnnnnnnnn" localSheetId="40" hidden="1">{"Riqfin97",#N/A,FALSE,"Tran";"Riqfinpro",#N/A,FALSE,"Tran"}</definedName>
    <definedName name="nnnnnnnnnnnn" localSheetId="41" hidden="1">{"Riqfin97",#N/A,FALSE,"Tran";"Riqfinpro",#N/A,FALSE,"Tran"}</definedName>
    <definedName name="nnnnnnnnnnnn" localSheetId="42" hidden="1">{"Riqfin97",#N/A,FALSE,"Tran";"Riqfinpro",#N/A,FALSE,"Tran"}</definedName>
    <definedName name="nnnnnnnnnnnn" localSheetId="43" hidden="1">{"Riqfin97",#N/A,FALSE,"Tran";"Riqfinpro",#N/A,FALSE,"Tran"}</definedName>
    <definedName name="nnnnnnnnnnnn" localSheetId="44" hidden="1">{"Riqfin97",#N/A,FALSE,"Tran";"Riqfinpro",#N/A,FALSE,"Tran"}</definedName>
    <definedName name="nnnnnnnnnnnn" localSheetId="59" hidden="1">{"Riqfin97",#N/A,FALSE,"Tran";"Riqfinpro",#N/A,FALSE,"Tran"}</definedName>
    <definedName name="nnnnnnnnnnnn" localSheetId="60" hidden="1">{"Riqfin97",#N/A,FALSE,"Tran";"Riqfinpro",#N/A,FALSE,"Tran"}</definedName>
    <definedName name="nnnnnnnnnnnn" localSheetId="63" hidden="1">{"Riqfin97",#N/A,FALSE,"Tran";"Riqfinpro",#N/A,FALSE,"Tran"}</definedName>
    <definedName name="nnnnnnnnnnnn" localSheetId="64" hidden="1">{"Riqfin97",#N/A,FALSE,"Tran";"Riqfinpro",#N/A,FALSE,"Tran"}</definedName>
    <definedName name="nnnnnnnnnnnn" localSheetId="15" hidden="1">{"Riqfin97",#N/A,FALSE,"Tran";"Riqfinpro",#N/A,FALSE,"Tran"}</definedName>
    <definedName name="nnnnnnnnnnnn" localSheetId="66" hidden="1">{"Riqfin97",#N/A,FALSE,"Tran";"Riqfinpro",#N/A,FALSE,"Tran"}</definedName>
    <definedName name="nnnnnnnnnnnn" localSheetId="67" hidden="1">{"Riqfin97",#N/A,FALSE,"Tran";"Riqfinpro",#N/A,FALSE,"Tran"}</definedName>
    <definedName name="nnnnnnnnnnnn" localSheetId="17" hidden="1">{"Riqfin97",#N/A,FALSE,"Tran";"Riqfinpro",#N/A,FALSE,"Tran"}</definedName>
    <definedName name="nnnnnnnnnnnn" localSheetId="82" hidden="1">{"Riqfin97",#N/A,FALSE,"Tran";"Riqfinpro",#N/A,FALSE,"Tran"}</definedName>
    <definedName name="nnnnnnnnnnnn" localSheetId="83" hidden="1">{"Riqfin97",#N/A,FALSE,"Tran";"Riqfinpro",#N/A,FALSE,"Tran"}</definedName>
    <definedName name="nnnnnnnnnnnn" localSheetId="84" hidden="1">{"Riqfin97",#N/A,FALSE,"Tran";"Riqfinpro",#N/A,FALSE,"Tran"}</definedName>
    <definedName name="nnnnnnnnnnnn" localSheetId="85" hidden="1">{"Riqfin97",#N/A,FALSE,"Tran";"Riqfinpro",#N/A,FALSE,"Tran"}</definedName>
    <definedName name="nnnnnnnnnnnn" localSheetId="86" hidden="1">{"Riqfin97",#N/A,FALSE,"Tran";"Riqfinpro",#N/A,FALSE,"Tran"}</definedName>
    <definedName name="nnnnnnnnnnnn" localSheetId="87" hidden="1">{"Riqfin97",#N/A,FALSE,"Tran";"Riqfinpro",#N/A,FALSE,"Tran"}</definedName>
    <definedName name="nnnnnnnnnnnn" localSheetId="90" hidden="1">{"Riqfin97",#N/A,FALSE,"Tran";"Riqfinpro",#N/A,FALSE,"Tran"}</definedName>
    <definedName name="nnnnnnnnnnnn" localSheetId="92" hidden="1">{"Riqfin97",#N/A,FALSE,"Tran";"Riqfinpro",#N/A,FALSE,"Tran"}</definedName>
    <definedName name="nnnnnnnnnnnn" localSheetId="93" hidden="1">{"Riqfin97",#N/A,FALSE,"Tran";"Riqfinpro",#N/A,FALSE,"Tran"}</definedName>
    <definedName name="nnnnnnnnnnnn" localSheetId="18" hidden="1">{"Riqfin97",#N/A,FALSE,"Tran";"Riqfinpro",#N/A,FALSE,"Tran"}</definedName>
    <definedName name="nnnnnnnnnnnn" localSheetId="94" hidden="1">{"Riqfin97",#N/A,FALSE,"Tran";"Riqfinpro",#N/A,FALSE,"Tran"}</definedName>
    <definedName name="nnnnnnnnnnnn" localSheetId="95" hidden="1">{"Riqfin97",#N/A,FALSE,"Tran";"Riqfinpro",#N/A,FALSE,"Tran"}</definedName>
    <definedName name="nnnnnnnnnnnn" localSheetId="98" hidden="1">{"Riqfin97",#N/A,FALSE,"Tran";"Riqfinpro",#N/A,FALSE,"Tran"}</definedName>
    <definedName name="nnnnnnnnnnnn" localSheetId="99" hidden="1">{"Riqfin97",#N/A,FALSE,"Tran";"Riqfinpro",#N/A,FALSE,"Tran"}</definedName>
    <definedName name="nnnnnnnnnnnn" localSheetId="101" hidden="1">{"Riqfin97",#N/A,FALSE,"Tran";"Riqfinpro",#N/A,FALSE,"Tran"}</definedName>
    <definedName name="nnnnnnnnnnnn" localSheetId="102" hidden="1">{"Riqfin97",#N/A,FALSE,"Tran";"Riqfinpro",#N/A,FALSE,"Tran"}</definedName>
    <definedName name="nnnnnnnnnnnn" localSheetId="21" hidden="1">{"Riqfin97",#N/A,FALSE,"Tran";"Riqfinpro",#N/A,FALSE,"Tran"}</definedName>
    <definedName name="nnnnnnnnnnnn" localSheetId="24" hidden="1">{"Riqfin97",#N/A,FALSE,"Tran";"Riqfinpro",#N/A,FALSE,"Tran"}</definedName>
    <definedName name="nnnnnnnnnnnn" localSheetId="25" hidden="1">{"Riqfin97",#N/A,FALSE,"Tran";"Riqfinpro",#N/A,FALSE,"Tran"}</definedName>
    <definedName name="nnnnnnnnnnnn" localSheetId="96" hidden="1">{"Riqfin97",#N/A,FALSE,"Tran";"Riqfinpro",#N/A,FALSE,"Tran"}</definedName>
    <definedName name="nnnnnnnnnnnn" localSheetId="97" hidden="1">{"Riqfin97",#N/A,FALSE,"Tran";"Riqfinpro",#N/A,FALSE,"Tran"}</definedName>
    <definedName name="nnnnnnnnnnnn" hidden="1">{"Riqfin97",#N/A,FALSE,"Tran";"Riqfinpro",#N/A,FALSE,"Tran"}</definedName>
    <definedName name="no" localSheetId="26" hidden="1">#REF!</definedName>
    <definedName name="no" localSheetId="103" hidden="1">'[12]Crédito SPNF (fiscal)'!#REF!</definedName>
    <definedName name="no" localSheetId="31" hidden="1">'[12]Crédito SPNF (fiscal)'!#REF!</definedName>
    <definedName name="no" localSheetId="34" hidden="1">#REF!</definedName>
    <definedName name="no" localSheetId="35" hidden="1">#REF!</definedName>
    <definedName name="no" localSheetId="36" hidden="1">#REF!</definedName>
    <definedName name="no" localSheetId="37" hidden="1">'[12]Crédito SPNF (fiscal)'!#REF!</definedName>
    <definedName name="no" localSheetId="38" hidden="1">'[12]Crédito SPNF (fiscal)'!#REF!</definedName>
    <definedName name="no" localSheetId="39" hidden="1">#REF!</definedName>
    <definedName name="no" localSheetId="49" hidden="1">'[12]Crédito SPNF (fiscal)'!#REF!</definedName>
    <definedName name="no" localSheetId="53" hidden="1">'[12]Crédito SPNF (fiscal)'!#REF!</definedName>
    <definedName name="no" localSheetId="55" hidden="1">'[12]Crédito SPNF (fiscal)'!#REF!</definedName>
    <definedName name="no" localSheetId="59" hidden="1">'[12]Crédito SPNF (fiscal)'!#REF!</definedName>
    <definedName name="no" localSheetId="63" hidden="1">#REF!</definedName>
    <definedName name="no" localSheetId="64" hidden="1">#REF!</definedName>
    <definedName name="no" localSheetId="66" hidden="1">#REF!</definedName>
    <definedName name="no" localSheetId="67" hidden="1">'[12]Crédito SPNF (fiscal)'!#REF!</definedName>
    <definedName name="no" localSheetId="90" hidden="1">#REF!</definedName>
    <definedName name="no" localSheetId="94" hidden="1">#REF!</definedName>
    <definedName name="no" localSheetId="99" hidden="1">'[12]Crédito SPNF (fiscal)'!#REF!</definedName>
    <definedName name="no" localSheetId="25" hidden="1">#REF!</definedName>
    <definedName name="no" hidden="1">'[12]Crédito SPNF (fiscal)'!#REF!</definedName>
    <definedName name="Noah" localSheetId="16">#REF!</definedName>
    <definedName name="Noah" localSheetId="19">#REF!</definedName>
    <definedName name="Noah" localSheetId="20">#REF!</definedName>
    <definedName name="Noah" localSheetId="22">#REF!</definedName>
    <definedName name="Noah" localSheetId="26">#REF!</definedName>
    <definedName name="Noah" localSheetId="27">#REF!</definedName>
    <definedName name="Noah" localSheetId="103">#REF!</definedName>
    <definedName name="Noah" localSheetId="31">#REF!</definedName>
    <definedName name="Noah" localSheetId="34">#REF!</definedName>
    <definedName name="Noah" localSheetId="35">#REF!</definedName>
    <definedName name="Noah" localSheetId="36">#REF!</definedName>
    <definedName name="Noah" localSheetId="37">#REF!</definedName>
    <definedName name="Noah" localSheetId="38">#REF!</definedName>
    <definedName name="Noah" localSheetId="39">#REF!</definedName>
    <definedName name="Noah" localSheetId="40">#REF!</definedName>
    <definedName name="Noah" localSheetId="41">#REF!</definedName>
    <definedName name="Noah" localSheetId="59">#REF!</definedName>
    <definedName name="Noah" localSheetId="60">#REF!</definedName>
    <definedName name="Noah" localSheetId="63">#REF!</definedName>
    <definedName name="Noah" localSheetId="64">#REF!</definedName>
    <definedName name="Noah" localSheetId="15">#REF!</definedName>
    <definedName name="Noah" localSheetId="67">#REF!</definedName>
    <definedName name="Noah" localSheetId="17">#REF!</definedName>
    <definedName name="Noah" localSheetId="82">#REF!</definedName>
    <definedName name="Noah" localSheetId="83">#REF!</definedName>
    <definedName name="Noah" localSheetId="84">#REF!</definedName>
    <definedName name="Noah" localSheetId="85">#REF!</definedName>
    <definedName name="Noah" localSheetId="86">#REF!</definedName>
    <definedName name="Noah" localSheetId="87">#REF!</definedName>
    <definedName name="Noah" localSheetId="90">#REF!</definedName>
    <definedName name="Noah" localSheetId="92">#REF!</definedName>
    <definedName name="Noah" localSheetId="93">#REF!</definedName>
    <definedName name="Noah" localSheetId="18">#REF!</definedName>
    <definedName name="Noah" localSheetId="98">#REF!</definedName>
    <definedName name="Noah" localSheetId="99">#REF!</definedName>
    <definedName name="Noah" localSheetId="102">#REF!</definedName>
    <definedName name="Noah" localSheetId="21">#REF!</definedName>
    <definedName name="Noah" localSheetId="24">#REF!</definedName>
    <definedName name="Noah" localSheetId="25">#REF!</definedName>
    <definedName name="Noah">#REF!</definedName>
    <definedName name="noclas1" localSheetId="16">#REF!</definedName>
    <definedName name="noclas1" localSheetId="34">#REF!</definedName>
    <definedName name="noclas1" localSheetId="35">#REF!</definedName>
    <definedName name="noclas1" localSheetId="36">#REF!</definedName>
    <definedName name="noclas1" localSheetId="37">#REF!</definedName>
    <definedName name="noclas1" localSheetId="38">#REF!</definedName>
    <definedName name="noclas1" localSheetId="39">#REF!</definedName>
    <definedName name="noclas1" localSheetId="59">#REF!</definedName>
    <definedName name="noclas1" localSheetId="67">#REF!</definedName>
    <definedName name="noclas1" localSheetId="17">#REF!</definedName>
    <definedName name="noclas1" localSheetId="90">#REF!</definedName>
    <definedName name="noclas1" localSheetId="92">#REF!</definedName>
    <definedName name="noclas1" localSheetId="93">#REF!</definedName>
    <definedName name="noclas1" localSheetId="98">#REF!</definedName>
    <definedName name="noclas1">#REF!</definedName>
    <definedName name="noclas2" localSheetId="16">#REF!</definedName>
    <definedName name="noclas2" localSheetId="34">#REF!</definedName>
    <definedName name="noclas2" localSheetId="35">#REF!</definedName>
    <definedName name="noclas2" localSheetId="36">#REF!</definedName>
    <definedName name="noclas2" localSheetId="37">#REF!</definedName>
    <definedName name="noclas2" localSheetId="38">#REF!</definedName>
    <definedName name="noclas2" localSheetId="39">#REF!</definedName>
    <definedName name="noclas2" localSheetId="59">#REF!</definedName>
    <definedName name="noclas2" localSheetId="17">#REF!</definedName>
    <definedName name="noclas2" localSheetId="90">#REF!</definedName>
    <definedName name="noclas2" localSheetId="92">#REF!</definedName>
    <definedName name="noclas2" localSheetId="93">#REF!</definedName>
    <definedName name="noclas2" localSheetId="98">#REF!</definedName>
    <definedName name="noclas2">#REF!</definedName>
    <definedName name="NOCLUB" localSheetId="16">#REF!</definedName>
    <definedName name="NOCLUB" localSheetId="22">#REF!</definedName>
    <definedName name="NOCLUB" localSheetId="26">#REF!</definedName>
    <definedName name="NOCLUB" localSheetId="27">#REF!</definedName>
    <definedName name="NOCLUB" localSheetId="31">#REF!</definedName>
    <definedName name="NOCLUB" localSheetId="34">#REF!</definedName>
    <definedName name="NOCLUB" localSheetId="35">#REF!</definedName>
    <definedName name="NOCLUB" localSheetId="36">#REF!</definedName>
    <definedName name="NOCLUB" localSheetId="37">#REF!</definedName>
    <definedName name="NOCLUB" localSheetId="38">#REF!</definedName>
    <definedName name="NOCLUB" localSheetId="39">#REF!</definedName>
    <definedName name="NOCLUB" localSheetId="40">#REF!</definedName>
    <definedName name="NOCLUB" localSheetId="41">#REF!</definedName>
    <definedName name="NOCLUB" localSheetId="60">#REF!</definedName>
    <definedName name="NOCLUB" localSheetId="67">#REF!</definedName>
    <definedName name="NOCLUB" localSheetId="17">#REF!</definedName>
    <definedName name="NOCLUB" localSheetId="82">#REF!</definedName>
    <definedName name="NOCLUB" localSheetId="83">#REF!</definedName>
    <definedName name="NOCLUB" localSheetId="84">#REF!</definedName>
    <definedName name="NOCLUB" localSheetId="85">#REF!</definedName>
    <definedName name="NOCLUB" localSheetId="86">#REF!</definedName>
    <definedName name="NOCLUB" localSheetId="87">#REF!</definedName>
    <definedName name="NOCLUB" localSheetId="90">#REF!</definedName>
    <definedName name="NOCLUB" localSheetId="92">#REF!</definedName>
    <definedName name="NOCLUB" localSheetId="93">#REF!</definedName>
    <definedName name="NOCLUB" localSheetId="99">#REF!</definedName>
    <definedName name="NOCLUB" localSheetId="25">#REF!</definedName>
    <definedName name="NOCLUB">#REF!</definedName>
    <definedName name="NOK" localSheetId="16">#REF!</definedName>
    <definedName name="NOK" localSheetId="22">#REF!</definedName>
    <definedName name="NOK" localSheetId="26">#REF!</definedName>
    <definedName name="NOK" localSheetId="27">#REF!</definedName>
    <definedName name="NOK" localSheetId="31">#REF!</definedName>
    <definedName name="NOK" localSheetId="34">#REF!</definedName>
    <definedName name="NOK" localSheetId="35">#REF!</definedName>
    <definedName name="NOK" localSheetId="36">#REF!</definedName>
    <definedName name="NOK" localSheetId="37">#REF!</definedName>
    <definedName name="NOK" localSheetId="38">#REF!</definedName>
    <definedName name="NOK" localSheetId="39">#REF!</definedName>
    <definedName name="NOK" localSheetId="40">#REF!</definedName>
    <definedName name="NOK" localSheetId="41">#REF!</definedName>
    <definedName name="NOK" localSheetId="60">#REF!</definedName>
    <definedName name="NOK" localSheetId="67">#REF!</definedName>
    <definedName name="NOK" localSheetId="17">#REF!</definedName>
    <definedName name="NOK" localSheetId="82">#REF!</definedName>
    <definedName name="NOK" localSheetId="83">#REF!</definedName>
    <definedName name="NOK" localSheetId="84">#REF!</definedName>
    <definedName name="NOK" localSheetId="85">#REF!</definedName>
    <definedName name="NOK" localSheetId="86">#REF!</definedName>
    <definedName name="NOK" localSheetId="87">#REF!</definedName>
    <definedName name="NOK" localSheetId="90">#REF!</definedName>
    <definedName name="NOK" localSheetId="92">#REF!</definedName>
    <definedName name="NOK" localSheetId="93">#REF!</definedName>
    <definedName name="NOK" localSheetId="99">#REF!</definedName>
    <definedName name="NOK" localSheetId="25">#REF!</definedName>
    <definedName name="NOK">#REF!</definedName>
    <definedName name="nombrenuevo">#N/A</definedName>
    <definedName name="NONLEAP" localSheetId="16">#REF!</definedName>
    <definedName name="NONLEAP" localSheetId="19">#REF!</definedName>
    <definedName name="NONLEAP" localSheetId="20">#REF!</definedName>
    <definedName name="NONLEAP" localSheetId="22">#REF!</definedName>
    <definedName name="NONLEAP" localSheetId="26">#REF!</definedName>
    <definedName name="NONLEAP" localSheetId="27">#REF!</definedName>
    <definedName name="NONLEAP" localSheetId="103">#REF!</definedName>
    <definedName name="NONLEAP" localSheetId="31">#REF!</definedName>
    <definedName name="NONLEAP" localSheetId="34">#REF!</definedName>
    <definedName name="NONLEAP" localSheetId="35">#REF!</definedName>
    <definedName name="NONLEAP" localSheetId="36">#REF!</definedName>
    <definedName name="NONLEAP" localSheetId="37">#REF!</definedName>
    <definedName name="NONLEAP" localSheetId="38">#REF!</definedName>
    <definedName name="NONLEAP" localSheetId="39">#REF!</definedName>
    <definedName name="NONLEAP" localSheetId="40">#REF!</definedName>
    <definedName name="NONLEAP" localSheetId="41">#REF!</definedName>
    <definedName name="NONLEAP" localSheetId="59">#REF!</definedName>
    <definedName name="NONLEAP" localSheetId="60">#REF!</definedName>
    <definedName name="NONLEAP" localSheetId="63">#REF!</definedName>
    <definedName name="NONLEAP" localSheetId="64">#REF!</definedName>
    <definedName name="NONLEAP" localSheetId="15">#REF!</definedName>
    <definedName name="NONLEAP" localSheetId="67">#REF!</definedName>
    <definedName name="NONLEAP" localSheetId="17">#REF!</definedName>
    <definedName name="NONLEAP" localSheetId="82">#REF!</definedName>
    <definedName name="NONLEAP" localSheetId="87">#REF!</definedName>
    <definedName name="NONLEAP" localSheetId="90">#REF!</definedName>
    <definedName name="NONLEAP" localSheetId="92">#REF!</definedName>
    <definedName name="NONLEAP" localSheetId="93">#REF!</definedName>
    <definedName name="NONLEAP" localSheetId="18">#REF!</definedName>
    <definedName name="NONLEAP" localSheetId="98">#REF!</definedName>
    <definedName name="NONLEAP" localSheetId="99">#REF!</definedName>
    <definedName name="NONLEAP" localSheetId="21">#REF!</definedName>
    <definedName name="NONLEAP" localSheetId="24">#REF!</definedName>
    <definedName name="NONLEAP" localSheetId="25">#REF!</definedName>
    <definedName name="NONLEAP">#REF!</definedName>
    <definedName name="NONOECD1" localSheetId="26">#REF!</definedName>
    <definedName name="NONOECD1" localSheetId="34">#REF!</definedName>
    <definedName name="NONOECD1" localSheetId="35">#REF!</definedName>
    <definedName name="NONOECD1" localSheetId="36">#REF!</definedName>
    <definedName name="NONOECD1" localSheetId="37">[77]nonopec!$D$29:$AD$70</definedName>
    <definedName name="NONOECD1" localSheetId="38">[77]nonopec!$D$29:$AD$70</definedName>
    <definedName name="NONOECD1" localSheetId="39">#REF!</definedName>
    <definedName name="NONOECD1" localSheetId="59">[77]nonopec!$D$29:$AD$70</definedName>
    <definedName name="NONOECD1" localSheetId="63">#REF!</definedName>
    <definedName name="NONOECD1" localSheetId="64">#REF!</definedName>
    <definedName name="NONOECD1" localSheetId="66">#REF!</definedName>
    <definedName name="NONOECD1" localSheetId="67">#REF!</definedName>
    <definedName name="NONOECD1" localSheetId="90">#REF!</definedName>
    <definedName name="NONOECD1" localSheetId="94">#REF!</definedName>
    <definedName name="NONOECD1" localSheetId="25">#REF!</definedName>
    <definedName name="NONOECD1">[77]nonopec!$D$29:$AD$70</definedName>
    <definedName name="NONOECD2" localSheetId="26">#REF!</definedName>
    <definedName name="NONOECD2" localSheetId="34">#REF!</definedName>
    <definedName name="NONOECD2" localSheetId="35">#REF!</definedName>
    <definedName name="NONOECD2" localSheetId="36">#REF!</definedName>
    <definedName name="NONOECD2" localSheetId="37">[77]nonopec!$D$71:$AD$135</definedName>
    <definedName name="NONOECD2" localSheetId="38">[77]nonopec!$D$71:$AD$135</definedName>
    <definedName name="NONOECD2" localSheetId="39">#REF!</definedName>
    <definedName name="NONOECD2" localSheetId="59">[77]nonopec!$D$71:$AD$135</definedName>
    <definedName name="NONOECD2" localSheetId="63">#REF!</definedName>
    <definedName name="NONOECD2" localSheetId="64">#REF!</definedName>
    <definedName name="NONOECD2" localSheetId="66">#REF!</definedName>
    <definedName name="NONOECD2" localSheetId="67">#REF!</definedName>
    <definedName name="NONOECD2" localSheetId="90">#REF!</definedName>
    <definedName name="NONOECD2" localSheetId="94">#REF!</definedName>
    <definedName name="NONOECD2" localSheetId="25">#REF!</definedName>
    <definedName name="NONOECD2">[77]nonopec!$D$71:$AD$135</definedName>
    <definedName name="NONOPEC" localSheetId="26">#REF!</definedName>
    <definedName name="NONOPEC" localSheetId="34">#REF!</definedName>
    <definedName name="NONOPEC" localSheetId="35">#REF!</definedName>
    <definedName name="NONOPEC" localSheetId="36">#REF!</definedName>
    <definedName name="NONOPEC" localSheetId="37">[77]nonopec!$D$136:$AD$155</definedName>
    <definedName name="NONOPEC" localSheetId="38">[77]nonopec!$D$136:$AD$155</definedName>
    <definedName name="NONOPEC" localSheetId="39">#REF!</definedName>
    <definedName name="NONOPEC" localSheetId="59">[77]nonopec!$D$136:$AD$155</definedName>
    <definedName name="NONOPEC" localSheetId="63">#REF!</definedName>
    <definedName name="NONOPEC" localSheetId="64">#REF!</definedName>
    <definedName name="NONOPEC" localSheetId="66">#REF!</definedName>
    <definedName name="NONOPEC" localSheetId="67">#REF!</definedName>
    <definedName name="NONOPEC" localSheetId="90">#REF!</definedName>
    <definedName name="NONOPEC" localSheetId="94">#REF!</definedName>
    <definedName name="NONOPEC" localSheetId="25">#REF!</definedName>
    <definedName name="NONOPEC">[77]nonopec!$D$136:$AD$155</definedName>
    <definedName name="NOPEC1" localSheetId="26">#REF!</definedName>
    <definedName name="NOPEC1" localSheetId="34">#REF!</definedName>
    <definedName name="NOPEC1" localSheetId="35">#REF!</definedName>
    <definedName name="NOPEC1" localSheetId="36">#REF!</definedName>
    <definedName name="NOPEC1" localSheetId="37">[90]MONTHLY!$BP$19:$CA$19</definedName>
    <definedName name="NOPEC1" localSheetId="38">[90]MONTHLY!$BP$19:$CA$19</definedName>
    <definedName name="NOPEC1" localSheetId="39">#REF!</definedName>
    <definedName name="NOPEC1" localSheetId="59">[90]MONTHLY!$BP$19:$CA$19</definedName>
    <definedName name="NOPEC1" localSheetId="63">#REF!</definedName>
    <definedName name="NOPEC1" localSheetId="64">#REF!</definedName>
    <definedName name="NOPEC1" localSheetId="66">#REF!</definedName>
    <definedName name="NOPEC1" localSheetId="67">#REF!</definedName>
    <definedName name="NOPEC1" localSheetId="90">#REF!</definedName>
    <definedName name="NOPEC1" localSheetId="94">#REF!</definedName>
    <definedName name="NOPEC1" localSheetId="25">#REF!</definedName>
    <definedName name="NOPEC1">[90]MONTHLY!$BP$19:$CA$19</definedName>
    <definedName name="NOPEC2" localSheetId="26">#REF!</definedName>
    <definedName name="NOPEC2" localSheetId="34">#REF!</definedName>
    <definedName name="NOPEC2" localSheetId="35">#REF!</definedName>
    <definedName name="NOPEC2" localSheetId="36">#REF!</definedName>
    <definedName name="NOPEC2" localSheetId="37">[90]MONTHLY!$CB$19:$CM$19</definedName>
    <definedName name="NOPEC2" localSheetId="38">[90]MONTHLY!$CB$19:$CM$19</definedName>
    <definedName name="NOPEC2" localSheetId="39">#REF!</definedName>
    <definedName name="NOPEC2" localSheetId="59">[90]MONTHLY!$CB$19:$CM$19</definedName>
    <definedName name="NOPEC2" localSheetId="63">#REF!</definedName>
    <definedName name="NOPEC2" localSheetId="64">#REF!</definedName>
    <definedName name="NOPEC2" localSheetId="66">#REF!</definedName>
    <definedName name="NOPEC2" localSheetId="67">#REF!</definedName>
    <definedName name="NOPEC2" localSheetId="90">#REF!</definedName>
    <definedName name="NOPEC2" localSheetId="94">#REF!</definedName>
    <definedName name="NOPEC2" localSheetId="25">#REF!</definedName>
    <definedName name="NOPEC2">[90]MONTHLY!$CB$19:$CM$19</definedName>
    <definedName name="NORM1" localSheetId="26">#REF!</definedName>
    <definedName name="NORM1" localSheetId="34">#REF!</definedName>
    <definedName name="NORM1" localSheetId="35">#REF!</definedName>
    <definedName name="NORM1" localSheetId="36">#REF!</definedName>
    <definedName name="NORM1" localSheetId="37">[90]MONTHLY!$A$5:$O$117</definedName>
    <definedName name="NORM1" localSheetId="38">[90]MONTHLY!$A$5:$O$117</definedName>
    <definedName name="NORM1" localSheetId="39">#REF!</definedName>
    <definedName name="NORM1" localSheetId="59">[90]MONTHLY!$A$5:$O$117</definedName>
    <definedName name="NORM1" localSheetId="63">#REF!</definedName>
    <definedName name="NORM1" localSheetId="64">#REF!</definedName>
    <definedName name="NORM1" localSheetId="66">#REF!</definedName>
    <definedName name="NORM1" localSheetId="67">#REF!</definedName>
    <definedName name="NORM1" localSheetId="90">#REF!</definedName>
    <definedName name="NORM1" localSheetId="94">#REF!</definedName>
    <definedName name="NORM1" localSheetId="25">#REF!</definedName>
    <definedName name="NORM1">[90]MONTHLY!$A$5:$O$117</definedName>
    <definedName name="NORM2" localSheetId="26">#REF!</definedName>
    <definedName name="NORM2" localSheetId="34">#REF!</definedName>
    <definedName name="NORM2" localSheetId="35">#REF!</definedName>
    <definedName name="NORM2" localSheetId="36">#REF!</definedName>
    <definedName name="NORM2" localSheetId="37">[90]MONTHLY!$A$422:$Z$491</definedName>
    <definedName name="NORM2" localSheetId="38">[90]MONTHLY!$A$422:$Z$491</definedName>
    <definedName name="NORM2" localSheetId="39">#REF!</definedName>
    <definedName name="NORM2" localSheetId="59">[90]MONTHLY!$A$422:$Z$491</definedName>
    <definedName name="NORM2" localSheetId="63">#REF!</definedName>
    <definedName name="NORM2" localSheetId="64">#REF!</definedName>
    <definedName name="NORM2" localSheetId="66">#REF!</definedName>
    <definedName name="NORM2" localSheetId="67">#REF!</definedName>
    <definedName name="NORM2" localSheetId="90">#REF!</definedName>
    <definedName name="NORM2" localSheetId="94">#REF!</definedName>
    <definedName name="NORM2" localSheetId="25">#REF!</definedName>
    <definedName name="NORM2">[90]MONTHLY!$A$422:$Z$491</definedName>
    <definedName name="NORM3" localSheetId="26">#REF!</definedName>
    <definedName name="NORM3" localSheetId="34">#REF!</definedName>
    <definedName name="NORM3" localSheetId="35">#REF!</definedName>
    <definedName name="NORM3" localSheetId="36">#REF!</definedName>
    <definedName name="NORM3" localSheetId="37">[90]MONTHLY!$A$334:$Z$380</definedName>
    <definedName name="NORM3" localSheetId="38">[90]MONTHLY!$A$334:$Z$380</definedName>
    <definedName name="NORM3" localSheetId="39">#REF!</definedName>
    <definedName name="NORM3" localSheetId="59">[90]MONTHLY!$A$334:$Z$380</definedName>
    <definedName name="NORM3" localSheetId="63">#REF!</definedName>
    <definedName name="NORM3" localSheetId="64">#REF!</definedName>
    <definedName name="NORM3" localSheetId="66">#REF!</definedName>
    <definedName name="NORM3" localSheetId="67">#REF!</definedName>
    <definedName name="NORM3" localSheetId="90">#REF!</definedName>
    <definedName name="NORM3" localSheetId="94">#REF!</definedName>
    <definedName name="NORM3" localSheetId="25">#REF!</definedName>
    <definedName name="NORM3">[90]MONTHLY!$A$334:$Z$380</definedName>
    <definedName name="Norway_wt" localSheetId="34">#REF!</definedName>
    <definedName name="Norway_wt" localSheetId="35">#REF!</definedName>
    <definedName name="Norway_wt" localSheetId="36">#REF!</definedName>
    <definedName name="Norway_wt" localSheetId="37">'[78]OECD wgt'!$B$28</definedName>
    <definedName name="Norway_wt" localSheetId="38">'[78]OECD wgt'!$B$28</definedName>
    <definedName name="Norway_wt" localSheetId="39">#REF!</definedName>
    <definedName name="Norway_wt" localSheetId="59">'[78]OECD wgt'!$B$28</definedName>
    <definedName name="Norway_wt" localSheetId="63">#REF!</definedName>
    <definedName name="Norway_wt" localSheetId="64">#REF!</definedName>
    <definedName name="Norway_wt" localSheetId="66">#REF!</definedName>
    <definedName name="Norway_wt" localSheetId="67">#REF!</definedName>
    <definedName name="Norway_wt" localSheetId="90">#REF!</definedName>
    <definedName name="Norway_wt" localSheetId="94">#REF!</definedName>
    <definedName name="Norway_wt">'[78]OECD wgt'!$B$28</definedName>
    <definedName name="NOTA_EXPLICATIV" localSheetId="16">#REF!</definedName>
    <definedName name="NOTA_EXPLICATIV" localSheetId="19">#REF!</definedName>
    <definedName name="NOTA_EXPLICATIV" localSheetId="20">#REF!</definedName>
    <definedName name="NOTA_EXPLICATIV" localSheetId="22">#REF!</definedName>
    <definedName name="NOTA_EXPLICATIV" localSheetId="26">#REF!</definedName>
    <definedName name="NOTA_EXPLICATIV" localSheetId="103">#REF!</definedName>
    <definedName name="NOTA_EXPLICATIV" localSheetId="31">#REF!</definedName>
    <definedName name="NOTA_EXPLICATIV" localSheetId="34">#REF!</definedName>
    <definedName name="NOTA_EXPLICATIV" localSheetId="35">#REF!</definedName>
    <definedName name="NOTA_EXPLICATIV" localSheetId="36">#REF!</definedName>
    <definedName name="NOTA_EXPLICATIV" localSheetId="37">#REF!</definedName>
    <definedName name="NOTA_EXPLICATIV" localSheetId="38">#REF!</definedName>
    <definedName name="NOTA_EXPLICATIV" localSheetId="39">#REF!</definedName>
    <definedName name="NOTA_EXPLICATIV" localSheetId="49">#REF!</definedName>
    <definedName name="NOTA_EXPLICATIV" localSheetId="53">#REF!</definedName>
    <definedName name="NOTA_EXPLICATIV" localSheetId="55">#REF!</definedName>
    <definedName name="NOTA_EXPLICATIV" localSheetId="59">#REF!</definedName>
    <definedName name="NOTA_EXPLICATIV" localSheetId="60">#REF!</definedName>
    <definedName name="NOTA_EXPLICATIV" localSheetId="63">#REF!</definedName>
    <definedName name="NOTA_EXPLICATIV" localSheetId="64">#REF!</definedName>
    <definedName name="NOTA_EXPLICATIV" localSheetId="15">#REF!</definedName>
    <definedName name="NOTA_EXPLICATIV" localSheetId="67">#REF!</definedName>
    <definedName name="NOTA_EXPLICATIV" localSheetId="17">#REF!</definedName>
    <definedName name="NOTA_EXPLICATIV" localSheetId="82">#REF!</definedName>
    <definedName name="NOTA_EXPLICATIV" localSheetId="83">#REF!</definedName>
    <definedName name="NOTA_EXPLICATIV" localSheetId="84">#REF!</definedName>
    <definedName name="NOTA_EXPLICATIV" localSheetId="85">#REF!</definedName>
    <definedName name="NOTA_EXPLICATIV" localSheetId="86">#REF!</definedName>
    <definedName name="NOTA_EXPLICATIV" localSheetId="90">#REF!</definedName>
    <definedName name="NOTA_EXPLICATIV" localSheetId="92">#REF!</definedName>
    <definedName name="NOTA_EXPLICATIV" localSheetId="93">#REF!</definedName>
    <definedName name="NOTA_EXPLICATIV" localSheetId="18">#REF!</definedName>
    <definedName name="NOTA_EXPLICATIV" localSheetId="98">#REF!</definedName>
    <definedName name="NOTA_EXPLICATIV" localSheetId="99">#REF!</definedName>
    <definedName name="NOTA_EXPLICATIV" localSheetId="102">#REF!</definedName>
    <definedName name="NOTA_EXPLICATIV" localSheetId="21">#REF!</definedName>
    <definedName name="NOTA_EXPLICATIV" localSheetId="24">#REF!</definedName>
    <definedName name="NOTA_EXPLICATIV" localSheetId="25">#REF!</definedName>
    <definedName name="NOTA_EXPLICATIV">#REF!</definedName>
    <definedName name="Notes" localSheetId="16">[147]UPLOAD!#REF!</definedName>
    <definedName name="Notes" localSheetId="19">[147]UPLOAD!#REF!</definedName>
    <definedName name="Notes" localSheetId="20">[147]UPLOAD!#REF!</definedName>
    <definedName name="Notes" localSheetId="22">[147]UPLOAD!#REF!</definedName>
    <definedName name="Notes" localSheetId="26">#REF!</definedName>
    <definedName name="Notes" localSheetId="103">[147]UPLOAD!#REF!</definedName>
    <definedName name="Notes" localSheetId="31">[147]UPLOAD!#REF!</definedName>
    <definedName name="Notes" localSheetId="34">#REF!</definedName>
    <definedName name="Notes" localSheetId="35">[147]UPLOAD!#REF!</definedName>
    <definedName name="Notes" localSheetId="36">[147]UPLOAD!#REF!</definedName>
    <definedName name="Notes" localSheetId="37">[147]UPLOAD!#REF!</definedName>
    <definedName name="Notes" localSheetId="38">[147]UPLOAD!#REF!</definedName>
    <definedName name="Notes" localSheetId="39">#REF!</definedName>
    <definedName name="Notes" localSheetId="49">[147]UPLOAD!#REF!</definedName>
    <definedName name="Notes" localSheetId="53">[147]UPLOAD!#REF!</definedName>
    <definedName name="Notes" localSheetId="55">[147]UPLOAD!#REF!</definedName>
    <definedName name="Notes" localSheetId="59">[147]UPLOAD!#REF!</definedName>
    <definedName name="Notes" localSheetId="60">[147]UPLOAD!#REF!</definedName>
    <definedName name="Notes" localSheetId="63">[147]UPLOAD!#REF!</definedName>
    <definedName name="Notes" localSheetId="64">#REF!</definedName>
    <definedName name="Notes" localSheetId="15">[147]UPLOAD!#REF!</definedName>
    <definedName name="Notes" localSheetId="66">#REF!</definedName>
    <definedName name="Notes" localSheetId="67">[147]UPLOAD!#REF!</definedName>
    <definedName name="Notes" localSheetId="17">[147]UPLOAD!#REF!</definedName>
    <definedName name="Notes" localSheetId="83">[147]UPLOAD!#REF!</definedName>
    <definedName name="Notes" localSheetId="84">[147]UPLOAD!#REF!</definedName>
    <definedName name="Notes" localSheetId="85">[147]UPLOAD!#REF!</definedName>
    <definedName name="Notes" localSheetId="86">[147]UPLOAD!#REF!</definedName>
    <definedName name="Notes" localSheetId="90">[147]UPLOAD!#REF!</definedName>
    <definedName name="Notes" localSheetId="92">[147]UPLOAD!#REF!</definedName>
    <definedName name="Notes" localSheetId="93">[147]UPLOAD!#REF!</definedName>
    <definedName name="Notes" localSheetId="18">[147]UPLOAD!#REF!</definedName>
    <definedName name="Notes" localSheetId="94">#REF!</definedName>
    <definedName name="Notes" localSheetId="98">[147]UPLOAD!#REF!</definedName>
    <definedName name="Notes" localSheetId="99">[147]UPLOAD!#REF!</definedName>
    <definedName name="Notes" localSheetId="102">[147]UPLOAD!#REF!</definedName>
    <definedName name="Notes" localSheetId="21">[147]UPLOAD!#REF!</definedName>
    <definedName name="Notes" localSheetId="24">[147]UPLOAD!#REF!</definedName>
    <definedName name="Notes" localSheetId="25">#REF!</definedName>
    <definedName name="Notes">[147]UPLOAD!#REF!</definedName>
    <definedName name="NOTITLES" localSheetId="16">#REF!</definedName>
    <definedName name="NOTITLES" localSheetId="19">#REF!</definedName>
    <definedName name="NOTITLES" localSheetId="20">#REF!</definedName>
    <definedName name="NOTITLES" localSheetId="22">#REF!</definedName>
    <definedName name="NOTITLES" localSheetId="26">#REF!</definedName>
    <definedName name="NOTITLES" localSheetId="103">#REF!</definedName>
    <definedName name="NOTITLES" localSheetId="31">#REF!</definedName>
    <definedName name="NOTITLES" localSheetId="34">#REF!</definedName>
    <definedName name="NOTITLES" localSheetId="35">#REF!</definedName>
    <definedName name="NOTITLES" localSheetId="36">#REF!</definedName>
    <definedName name="NOTITLES" localSheetId="37">#REF!</definedName>
    <definedName name="NOTITLES" localSheetId="38">#REF!</definedName>
    <definedName name="NOTITLES" localSheetId="39">#REF!</definedName>
    <definedName name="NOTITLES" localSheetId="49">#REF!</definedName>
    <definedName name="NOTITLES" localSheetId="53">#REF!</definedName>
    <definedName name="NOTITLES" localSheetId="55">#REF!</definedName>
    <definedName name="NOTITLES" localSheetId="59">#REF!</definedName>
    <definedName name="NOTITLES" localSheetId="60">#REF!</definedName>
    <definedName name="NOTITLES" localSheetId="63">#REF!</definedName>
    <definedName name="NOTITLES" localSheetId="64">#REF!</definedName>
    <definedName name="NOTITLES" localSheetId="15">#REF!</definedName>
    <definedName name="NOTITLES" localSheetId="67">#REF!</definedName>
    <definedName name="NOTITLES" localSheetId="17">#REF!</definedName>
    <definedName name="NOTITLES" localSheetId="82">#REF!</definedName>
    <definedName name="NOTITLES" localSheetId="83">#REF!</definedName>
    <definedName name="NOTITLES" localSheetId="84">#REF!</definedName>
    <definedName name="NOTITLES" localSheetId="85">#REF!</definedName>
    <definedName name="NOTITLES" localSheetId="86">#REF!</definedName>
    <definedName name="NOTITLES" localSheetId="90">#REF!</definedName>
    <definedName name="NOTITLES" localSheetId="92">#REF!</definedName>
    <definedName name="NOTITLES" localSheetId="93">#REF!</definedName>
    <definedName name="NOTITLES" localSheetId="18">#REF!</definedName>
    <definedName name="NOTITLES" localSheetId="98">#REF!</definedName>
    <definedName name="NOTITLES" localSheetId="99">#REF!</definedName>
    <definedName name="NOTITLES" localSheetId="102">#REF!</definedName>
    <definedName name="NOTITLES" localSheetId="21">#REF!</definedName>
    <definedName name="NOTITLES" localSheetId="24">#REF!</definedName>
    <definedName name="NOTITLES" localSheetId="25">#REF!</definedName>
    <definedName name="NOTITLES">#REF!</definedName>
    <definedName name="NOV._89" localSheetId="16">#REF!</definedName>
    <definedName name="NOV._89" localSheetId="34">#REF!</definedName>
    <definedName name="NOV._89" localSheetId="35">#REF!</definedName>
    <definedName name="NOV._89" localSheetId="36">#REF!</definedName>
    <definedName name="NOV._89" localSheetId="37">#REF!</definedName>
    <definedName name="NOV._89" localSheetId="38">#REF!</definedName>
    <definedName name="NOV._89" localSheetId="39">#REF!</definedName>
    <definedName name="NOV._89" localSheetId="59">#REF!</definedName>
    <definedName name="NOV._89" localSheetId="67">#REF!</definedName>
    <definedName name="NOV._89" localSheetId="17">#REF!</definedName>
    <definedName name="NOV._89" localSheetId="90">#REF!</definedName>
    <definedName name="NOV._89" localSheetId="92">#REF!</definedName>
    <definedName name="NOV._89" localSheetId="93">#REF!</definedName>
    <definedName name="NOV._89" localSheetId="98">#REF!</definedName>
    <definedName name="NOV._89">#REF!</definedName>
    <definedName name="NSUMMARY" localSheetId="26">#REF!</definedName>
    <definedName name="NSUMMARY" localSheetId="34">#REF!</definedName>
    <definedName name="NSUMMARY" localSheetId="35">#REF!</definedName>
    <definedName name="NSUMMARY" localSheetId="36">#REF!</definedName>
    <definedName name="NSUMMARY" localSheetId="37">[77]nonopec!$D$157:$AD$204</definedName>
    <definedName name="NSUMMARY" localSheetId="38">[77]nonopec!$D$157:$AD$204</definedName>
    <definedName name="NSUMMARY" localSheetId="39">#REF!</definedName>
    <definedName name="NSUMMARY" localSheetId="59">[77]nonopec!$D$157:$AD$204</definedName>
    <definedName name="NSUMMARY" localSheetId="63">#REF!</definedName>
    <definedName name="NSUMMARY" localSheetId="64">#REF!</definedName>
    <definedName name="NSUMMARY" localSheetId="66">#REF!</definedName>
    <definedName name="NSUMMARY" localSheetId="67">#REF!</definedName>
    <definedName name="NSUMMARY" localSheetId="90">#REF!</definedName>
    <definedName name="NSUMMARY" localSheetId="94">#REF!</definedName>
    <definedName name="NSUMMARY" localSheetId="25">#REF!</definedName>
    <definedName name="NSUMMARY">[77]nonopec!$D$157:$AD$204</definedName>
    <definedName name="NTDD_R" localSheetId="31">[66]Q1!#REF!</definedName>
    <definedName name="NTDD_R" localSheetId="34">#REF!</definedName>
    <definedName name="NTDD_R" localSheetId="35">[66]Q1!#REF!</definedName>
    <definedName name="NTDD_R" localSheetId="36">[66]Q1!#REF!</definedName>
    <definedName name="NTDD_R" localSheetId="37">[66]Q1!#REF!</definedName>
    <definedName name="NTDD_R" localSheetId="38">[66]Q1!#REF!</definedName>
    <definedName name="NTDD_R" localSheetId="39">#REF!</definedName>
    <definedName name="NTDD_R" localSheetId="59">[66]Q1!#REF!</definedName>
    <definedName name="NTDD_R" localSheetId="63">#REF!</definedName>
    <definedName name="NTDD_R" localSheetId="64">#REF!</definedName>
    <definedName name="NTDD_R" localSheetId="66">#REF!</definedName>
    <definedName name="NTDD_R" localSheetId="67">[66]Q1!#REF!</definedName>
    <definedName name="NTDD_R" localSheetId="87">[66]Q1!#REF!</definedName>
    <definedName name="NTDD_R" localSheetId="90">[66]Q1!#REF!</definedName>
    <definedName name="NTDD_R" localSheetId="92">[66]Q1!#REF!</definedName>
    <definedName name="NTDD_R" localSheetId="93">[66]Q1!#REF!</definedName>
    <definedName name="NTDD_R" localSheetId="94">#REF!</definedName>
    <definedName name="NTDD_R" localSheetId="98">[66]Q1!#REF!</definedName>
    <definedName name="NTDD_R" localSheetId="99">[66]Q1!#REF!</definedName>
    <definedName name="NTDD_R">[66]Q1!#REF!</definedName>
    <definedName name="NTDD_RG" localSheetId="11">#REF!</definedName>
    <definedName name="NTDD_RG" localSheetId="26">#REF!</definedName>
    <definedName name="NTDD_RG" localSheetId="89">[83]!NTDD_RG</definedName>
    <definedName name="NTDD_RG" localSheetId="9">[83]!NTDD_RG</definedName>
    <definedName name="NTDD_RG" localSheetId="58">[83]!NTDD_RG</definedName>
    <definedName name="NTDD_RG" localSheetId="61">[83]!NTDD_RG</definedName>
    <definedName name="NTDD_RG" localSheetId="62">[83]!NTDD_RG</definedName>
    <definedName name="NTDD_RG" localSheetId="34">#REF!</definedName>
    <definedName name="NTDD_RG" localSheetId="35">#REF!</definedName>
    <definedName name="NTDD_RG" localSheetId="36">[83]!NTDD_RG</definedName>
    <definedName name="NTDD_RG" localSheetId="37">[83]!NTDD_RG</definedName>
    <definedName name="NTDD_RG" localSheetId="38">[83]!NTDD_RG</definedName>
    <definedName name="NTDD_RG" localSheetId="39">#REF!</definedName>
    <definedName name="NTDD_RG" localSheetId="40">#REF!</definedName>
    <definedName name="NTDD_RG" localSheetId="47">[83]!NTDD_RG</definedName>
    <definedName name="NTDD_RG" localSheetId="48">[83]!NTDD_RG</definedName>
    <definedName name="NTDD_RG" localSheetId="49">[83]!NTDD_RG</definedName>
    <definedName name="NTDD_RG" localSheetId="52">[83]!NTDD_RG</definedName>
    <definedName name="NTDD_RG" localSheetId="53">[83]!NTDD_RG</definedName>
    <definedName name="NTDD_RG" localSheetId="59">[83]!NTDD_RG</definedName>
    <definedName name="NTDD_RG" localSheetId="60">[83]!NTDD_RG</definedName>
    <definedName name="NTDD_RG" localSheetId="63">[83]!NTDD_RG</definedName>
    <definedName name="NTDD_RG" localSheetId="64">#REF!</definedName>
    <definedName name="NTDD_RG" localSheetId="66">#REF!</definedName>
    <definedName name="NTDD_RG" localSheetId="67">#REF!</definedName>
    <definedName name="NTDD_RG" localSheetId="83">[83]!NTDD_RG</definedName>
    <definedName name="NTDD_RG" localSheetId="90">[83]!NTDD_RG</definedName>
    <definedName name="NTDD_RG" localSheetId="94">#REF!</definedName>
    <definedName name="NTDD_RG" localSheetId="25">#REF!</definedName>
    <definedName name="NTDD_RG" localSheetId="96">[83]!NTDD_RG</definedName>
    <definedName name="NTDD_RG" localSheetId="97">[83]!NTDD_RG</definedName>
    <definedName name="NTDD_RG">[83]!NTDD_RG</definedName>
    <definedName name="NX">#N/A</definedName>
    <definedName name="NX_R">#N/A</definedName>
    <definedName name="NXG" localSheetId="16">#REF!</definedName>
    <definedName name="NXG" localSheetId="19">#REF!</definedName>
    <definedName name="NXG" localSheetId="20">#REF!</definedName>
    <definedName name="NXG" localSheetId="22">#REF!</definedName>
    <definedName name="NXG" localSheetId="23">#REF!</definedName>
    <definedName name="NXG" localSheetId="31">#REF!</definedName>
    <definedName name="NXG" localSheetId="34">#REF!</definedName>
    <definedName name="NXG" localSheetId="35">#REF!</definedName>
    <definedName name="NXG" localSheetId="36">#REF!</definedName>
    <definedName name="NXG" localSheetId="37">#REF!</definedName>
    <definedName name="NXG" localSheetId="38">#REF!</definedName>
    <definedName name="NXG" localSheetId="39">#REF!</definedName>
    <definedName name="NXG" localSheetId="59">#REF!</definedName>
    <definedName name="NXG" localSheetId="67">#REF!</definedName>
    <definedName name="NXG" localSheetId="17">#REF!</definedName>
    <definedName name="NXG" localSheetId="87">#REF!</definedName>
    <definedName name="NXG" localSheetId="90">#REF!</definedName>
    <definedName name="NXG" localSheetId="92">#REF!</definedName>
    <definedName name="NXG" localSheetId="93">#REF!</definedName>
    <definedName name="NXG" localSheetId="18">#REF!</definedName>
    <definedName name="NXG" localSheetId="98">#REF!</definedName>
    <definedName name="NXG" localSheetId="99">#REF!</definedName>
    <definedName name="NXG" localSheetId="21">#REF!</definedName>
    <definedName name="NXG" localSheetId="24">#REF!</definedName>
    <definedName name="NXG">#REF!</definedName>
    <definedName name="NXG_R" localSheetId="16">#REF!</definedName>
    <definedName name="NXG_R" localSheetId="19">#REF!</definedName>
    <definedName name="NXG_R" localSheetId="20">#REF!</definedName>
    <definedName name="NXG_R" localSheetId="22">#REF!</definedName>
    <definedName name="NXG_R" localSheetId="23">#REF!</definedName>
    <definedName name="NXG_R" localSheetId="34">#REF!</definedName>
    <definedName name="NXG_R" localSheetId="35">#REF!</definedName>
    <definedName name="NXG_R" localSheetId="36">#REF!</definedName>
    <definedName name="NXG_R" localSheetId="37">#REF!</definedName>
    <definedName name="NXG_R" localSheetId="38">#REF!</definedName>
    <definedName name="NXG_R" localSheetId="39">#REF!</definedName>
    <definedName name="NXG_R" localSheetId="59">#REF!</definedName>
    <definedName name="NXG_R" localSheetId="67">#REF!</definedName>
    <definedName name="NXG_R" localSheetId="17">#REF!</definedName>
    <definedName name="NXG_R" localSheetId="87">#REF!</definedName>
    <definedName name="NXG_R" localSheetId="90">#REF!</definedName>
    <definedName name="NXG_R" localSheetId="92">#REF!</definedName>
    <definedName name="NXG_R" localSheetId="93">#REF!</definedName>
    <definedName name="NXG_R" localSheetId="18">#REF!</definedName>
    <definedName name="NXG_R" localSheetId="98">#REF!</definedName>
    <definedName name="NXG_R" localSheetId="99">#REF!</definedName>
    <definedName name="NXG_R" localSheetId="21">#REF!</definedName>
    <definedName name="NXG_R" localSheetId="24">#REF!</definedName>
    <definedName name="NXG_R">#REF!</definedName>
    <definedName name="NXG_RG">#N/A</definedName>
    <definedName name="NXS" localSheetId="19">[66]Q2!#REF!</definedName>
    <definedName name="NXS" localSheetId="20">[66]Q2!#REF!</definedName>
    <definedName name="NXS" localSheetId="22">[66]Q2!#REF!</definedName>
    <definedName name="NXS" localSheetId="23">[66]Q2!#REF!</definedName>
    <definedName name="NXS" localSheetId="31">[66]Q2!#REF!</definedName>
    <definedName name="NXS" localSheetId="34">#REF!</definedName>
    <definedName name="NXS" localSheetId="35">[66]Q2!#REF!</definedName>
    <definedName name="NXS" localSheetId="36">[66]Q2!#REF!</definedName>
    <definedName name="NXS" localSheetId="37">[66]Q2!#REF!</definedName>
    <definedName name="NXS" localSheetId="38">[66]Q2!#REF!</definedName>
    <definedName name="NXS" localSheetId="39">#REF!</definedName>
    <definedName name="NXS" localSheetId="59">[66]Q2!#REF!</definedName>
    <definedName name="NXS" localSheetId="63">#REF!</definedName>
    <definedName name="NXS" localSheetId="64">#REF!</definedName>
    <definedName name="NXS" localSheetId="66">#REF!</definedName>
    <definedName name="NXS" localSheetId="67">[66]Q2!#REF!</definedName>
    <definedName name="NXS" localSheetId="87">[66]Q2!#REF!</definedName>
    <definedName name="NXS" localSheetId="90">[66]Q2!#REF!</definedName>
    <definedName name="NXS" localSheetId="92">[66]Q2!#REF!</definedName>
    <definedName name="NXS" localSheetId="93">[66]Q2!#REF!</definedName>
    <definedName name="NXS" localSheetId="18">[66]Q2!#REF!</definedName>
    <definedName name="NXS" localSheetId="94">#REF!</definedName>
    <definedName name="NXS" localSheetId="98">[66]Q2!#REF!</definedName>
    <definedName name="NXS" localSheetId="99">[66]Q2!#REF!</definedName>
    <definedName name="NXS" localSheetId="21">[66]Q2!#REF!</definedName>
    <definedName name="NXS" localSheetId="24">[66]Q2!#REF!</definedName>
    <definedName name="NXS">[66]Q2!#REF!</definedName>
    <definedName name="NXS_R" localSheetId="19">[66]Q1!#REF!</definedName>
    <definedName name="NXS_R" localSheetId="20">[66]Q1!#REF!</definedName>
    <definedName name="NXS_R" localSheetId="22">[66]Q1!#REF!</definedName>
    <definedName name="NXS_R" localSheetId="23">[66]Q1!#REF!</definedName>
    <definedName name="NXS_R" localSheetId="31">[66]Q1!#REF!</definedName>
    <definedName name="NXS_R" localSheetId="34">#REF!</definedName>
    <definedName name="NXS_R" localSheetId="35">[66]Q1!#REF!</definedName>
    <definedName name="NXS_R" localSheetId="36">[66]Q1!#REF!</definedName>
    <definedName name="NXS_R" localSheetId="37">[66]Q1!#REF!</definedName>
    <definedName name="NXS_R" localSheetId="38">[66]Q1!#REF!</definedName>
    <definedName name="NXS_R" localSheetId="39">#REF!</definedName>
    <definedName name="NXS_R" localSheetId="59">[66]Q1!#REF!</definedName>
    <definedName name="NXS_R" localSheetId="63">#REF!</definedName>
    <definedName name="NXS_R" localSheetId="64">#REF!</definedName>
    <definedName name="NXS_R" localSheetId="66">#REF!</definedName>
    <definedName name="NXS_R" localSheetId="67">[66]Q1!#REF!</definedName>
    <definedName name="NXS_R" localSheetId="87">[66]Q1!#REF!</definedName>
    <definedName name="NXS_R" localSheetId="90">[66]Q1!#REF!</definedName>
    <definedName name="NXS_R" localSheetId="92">[66]Q1!#REF!</definedName>
    <definedName name="NXS_R" localSheetId="93">[66]Q1!#REF!</definedName>
    <definedName name="NXS_R" localSheetId="18">[66]Q1!#REF!</definedName>
    <definedName name="NXS_R" localSheetId="94">#REF!</definedName>
    <definedName name="NXS_R" localSheetId="98">[66]Q1!#REF!</definedName>
    <definedName name="NXS_R" localSheetId="99">[66]Q1!#REF!</definedName>
    <definedName name="NXS_R" localSheetId="21">[66]Q1!#REF!</definedName>
    <definedName name="NXS_R" localSheetId="24">[66]Q1!#REF!</definedName>
    <definedName name="NXS_R">[66]Q1!#REF!</definedName>
    <definedName name="NYEAR2021" localSheetId="22">[101]Nickel!$B$583:$J$583</definedName>
    <definedName name="NYEAR2021" localSheetId="103">[102]Nickel!$B$583:$J$583</definedName>
    <definedName name="NYEAR2021" localSheetId="34">#REF!</definedName>
    <definedName name="NYEAR2021" localSheetId="35">[102]Nickel!$B$583:$J$583</definedName>
    <definedName name="NYEAR2021" localSheetId="36">[102]Nickel!$B$583:$J$583</definedName>
    <definedName name="NYEAR2021" localSheetId="37">[102]Nickel!$B$583:$J$583</definedName>
    <definedName name="NYEAR2021" localSheetId="38">[102]Nickel!$B$583:$J$583</definedName>
    <definedName name="NYEAR2021" localSheetId="39">#REF!</definedName>
    <definedName name="NYEAR2021" localSheetId="49">[103]Nickel!$B$583:$J$583</definedName>
    <definedName name="NYEAR2021" localSheetId="50">[103]Nickel!$B$583:$J$583</definedName>
    <definedName name="NYEAR2021" localSheetId="51">[103]Nickel!$B$583:$J$583</definedName>
    <definedName name="NYEAR2021" localSheetId="52">[103]Nickel!$B$583:$J$583</definedName>
    <definedName name="NYEAR2021" localSheetId="53">[103]Nickel!$B$583:$J$583</definedName>
    <definedName name="NYEAR2021" localSheetId="54">[103]Nickel!$B$583:$J$583</definedName>
    <definedName name="NYEAR2021" localSheetId="55">[103]Nickel!$B$583:$J$583</definedName>
    <definedName name="NYEAR2021" localSheetId="59">[102]Nickel!$B$583:$J$583</definedName>
    <definedName name="NYEAR2021" localSheetId="63">[101]Nickel!$B$583:$J$583</definedName>
    <definedName name="NYEAR2021" localSheetId="64">#REF!</definedName>
    <definedName name="NYEAR2021" localSheetId="66">#REF!</definedName>
    <definedName name="NYEAR2021" localSheetId="67">[102]Nickel!$B$583:$J$583</definedName>
    <definedName name="NYEAR2021" localSheetId="83">[102]Nickel!$B$583:$J$583</definedName>
    <definedName name="NYEAR2021" localSheetId="87">[102]Nickel!$B$583:$J$583</definedName>
    <definedName name="NYEAR2021" localSheetId="90">[102]Nickel!$B$583:$J$583</definedName>
    <definedName name="NYEAR2021" localSheetId="92">[102]Nickel!$B$583:$J$583</definedName>
    <definedName name="NYEAR2021" localSheetId="93">[102]Nickel!$B$583:$J$583</definedName>
    <definedName name="NYEAR2021" localSheetId="94">#REF!</definedName>
    <definedName name="NYEAR2021">[102]Nickel!$B$583:$J$583</definedName>
    <definedName name="NYEAR2022" localSheetId="22">[101]Nickel!$K$583:$V$583</definedName>
    <definedName name="NYEAR2022" localSheetId="103">[102]Nickel!$K$583:$V$583</definedName>
    <definedName name="NYEAR2022" localSheetId="34">#REF!</definedName>
    <definedName name="NYEAR2022" localSheetId="35">[102]Nickel!$K$583:$V$583</definedName>
    <definedName name="NYEAR2022" localSheetId="36">[102]Nickel!$K$583:$V$583</definedName>
    <definedName name="NYEAR2022" localSheetId="37">[102]Nickel!$K$583:$V$583</definedName>
    <definedName name="NYEAR2022" localSheetId="38">[102]Nickel!$K$583:$V$583</definedName>
    <definedName name="NYEAR2022" localSheetId="39">#REF!</definedName>
    <definedName name="NYEAR2022" localSheetId="49">[103]Nickel!$K$583:$V$583</definedName>
    <definedName name="NYEAR2022" localSheetId="50">[103]Nickel!$K$583:$V$583</definedName>
    <definedName name="NYEAR2022" localSheetId="51">[103]Nickel!$K$583:$V$583</definedName>
    <definedName name="NYEAR2022" localSheetId="52">[103]Nickel!$K$583:$V$583</definedName>
    <definedName name="NYEAR2022" localSheetId="53">[103]Nickel!$K$583:$V$583</definedName>
    <definedName name="NYEAR2022" localSheetId="54">[103]Nickel!$K$583:$V$583</definedName>
    <definedName name="NYEAR2022" localSheetId="55">[103]Nickel!$K$583:$V$583</definedName>
    <definedName name="NYEAR2022" localSheetId="59">[102]Nickel!$K$583:$V$583</definedName>
    <definedName name="NYEAR2022" localSheetId="63">[101]Nickel!$K$583:$V$583</definedName>
    <definedName name="NYEAR2022" localSheetId="64">#REF!</definedName>
    <definedName name="NYEAR2022" localSheetId="66">#REF!</definedName>
    <definedName name="NYEAR2022" localSheetId="67">[102]Nickel!$K$583:$V$583</definedName>
    <definedName name="NYEAR2022" localSheetId="83">[102]Nickel!$K$583:$V$583</definedName>
    <definedName name="NYEAR2022" localSheetId="87">[102]Nickel!$K$583:$V$583</definedName>
    <definedName name="NYEAR2022" localSheetId="90">[102]Nickel!$K$583:$V$583</definedName>
    <definedName name="NYEAR2022" localSheetId="92">[102]Nickel!$K$583:$V$583</definedName>
    <definedName name="NYEAR2022" localSheetId="93">[102]Nickel!$K$583:$V$583</definedName>
    <definedName name="NYEAR2022" localSheetId="94">#REF!</definedName>
    <definedName name="NYEAR2022">[102]Nickel!$K$583:$V$583</definedName>
    <definedName name="NYEAR2023" localSheetId="22">[101]Nickel!$W$583:$AH$583</definedName>
    <definedName name="NYEAR2023" localSheetId="103">[102]Nickel!$W$583:$AH$583</definedName>
    <definedName name="NYEAR2023" localSheetId="34">#REF!</definedName>
    <definedName name="NYEAR2023" localSheetId="35">[102]Nickel!$W$583:$AH$583</definedName>
    <definedName name="NYEAR2023" localSheetId="36">[102]Nickel!$W$583:$AH$583</definedName>
    <definedName name="NYEAR2023" localSheetId="37">[102]Nickel!$W$583:$AH$583</definedName>
    <definedName name="NYEAR2023" localSheetId="38">[102]Nickel!$W$583:$AH$583</definedName>
    <definedName name="NYEAR2023" localSheetId="39">#REF!</definedName>
    <definedName name="NYEAR2023" localSheetId="49">[103]Nickel!$W$583:$AH$583</definedName>
    <definedName name="NYEAR2023" localSheetId="50">[103]Nickel!$W$583:$AH$583</definedName>
    <definedName name="NYEAR2023" localSheetId="51">[103]Nickel!$W$583:$AH$583</definedName>
    <definedName name="NYEAR2023" localSheetId="52">[103]Nickel!$W$583:$AH$583</definedName>
    <definedName name="NYEAR2023" localSheetId="53">[103]Nickel!$W$583:$AH$583</definedName>
    <definedName name="NYEAR2023" localSheetId="54">[103]Nickel!$W$583:$AH$583</definedName>
    <definedName name="NYEAR2023" localSheetId="55">[103]Nickel!$W$583:$AH$583</definedName>
    <definedName name="NYEAR2023" localSheetId="59">[102]Nickel!$W$583:$AH$583</definedName>
    <definedName name="NYEAR2023" localSheetId="63">[101]Nickel!$W$583:$AH$583</definedName>
    <definedName name="NYEAR2023" localSheetId="64">#REF!</definedName>
    <definedName name="NYEAR2023" localSheetId="66">#REF!</definedName>
    <definedName name="NYEAR2023" localSheetId="67">[102]Nickel!$W$583:$AH$583</definedName>
    <definedName name="NYEAR2023" localSheetId="83">[102]Nickel!$W$583:$AH$583</definedName>
    <definedName name="NYEAR2023" localSheetId="87">[102]Nickel!$W$583:$AH$583</definedName>
    <definedName name="NYEAR2023" localSheetId="90">[102]Nickel!$W$583:$AH$583</definedName>
    <definedName name="NYEAR2023" localSheetId="92">[102]Nickel!$W$583:$AH$583</definedName>
    <definedName name="NYEAR2023" localSheetId="93">[102]Nickel!$W$583:$AH$583</definedName>
    <definedName name="NYEAR2023" localSheetId="94">#REF!</definedName>
    <definedName name="NYEAR2023">[102]Nickel!$W$583:$AH$583</definedName>
    <definedName name="NYEAR2024" localSheetId="22">[101]Nickel!$AI$583:$AT$583</definedName>
    <definedName name="NYEAR2024" localSheetId="103">[102]Nickel!$AI$583:$AT$583</definedName>
    <definedName name="NYEAR2024" localSheetId="34">#REF!</definedName>
    <definedName name="NYEAR2024" localSheetId="35">[102]Nickel!$AI$583:$AT$583</definedName>
    <definedName name="NYEAR2024" localSheetId="36">[102]Nickel!$AI$583:$AT$583</definedName>
    <definedName name="NYEAR2024" localSheetId="37">[102]Nickel!$AI$583:$AT$583</definedName>
    <definedName name="NYEAR2024" localSheetId="38">[102]Nickel!$AI$583:$AT$583</definedName>
    <definedName name="NYEAR2024" localSheetId="39">#REF!</definedName>
    <definedName name="NYEAR2024" localSheetId="49">[103]Nickel!$AI$583:$AT$583</definedName>
    <definedName name="NYEAR2024" localSheetId="50">[103]Nickel!$AI$583:$AT$583</definedName>
    <definedName name="NYEAR2024" localSheetId="51">[103]Nickel!$AI$583:$AT$583</definedName>
    <definedName name="NYEAR2024" localSheetId="52">[103]Nickel!$AI$583:$AT$583</definedName>
    <definedName name="NYEAR2024" localSheetId="53">[103]Nickel!$AI$583:$AT$583</definedName>
    <definedName name="NYEAR2024" localSheetId="54">[103]Nickel!$AI$583:$AT$583</definedName>
    <definedName name="NYEAR2024" localSheetId="55">[103]Nickel!$AI$583:$AT$583</definedName>
    <definedName name="NYEAR2024" localSheetId="59">[102]Nickel!$AI$583:$AT$583</definedName>
    <definedName name="NYEAR2024" localSheetId="63">[101]Nickel!$AI$583:$AT$583</definedName>
    <definedName name="NYEAR2024" localSheetId="64">#REF!</definedName>
    <definedName name="NYEAR2024" localSheetId="66">#REF!</definedName>
    <definedName name="NYEAR2024" localSheetId="67">[102]Nickel!$AI$583:$AT$583</definedName>
    <definedName name="NYEAR2024" localSheetId="83">[102]Nickel!$AI$583:$AT$583</definedName>
    <definedName name="NYEAR2024" localSheetId="87">[102]Nickel!$AI$583:$AT$583</definedName>
    <definedName name="NYEAR2024" localSheetId="90">[102]Nickel!$AI$583:$AT$583</definedName>
    <definedName name="NYEAR2024" localSheetId="92">[102]Nickel!$AI$583:$AT$583</definedName>
    <definedName name="NYEAR2024" localSheetId="93">[102]Nickel!$AI$583:$AT$583</definedName>
    <definedName name="NYEAR2024" localSheetId="94">#REF!</definedName>
    <definedName name="NYEAR2024">[102]Nickel!$AI$583:$AT$583</definedName>
    <definedName name="NYEAR2025" localSheetId="22">[101]Nickel!$AU$583:$BF$583</definedName>
    <definedName name="NYEAR2025" localSheetId="103">[102]Nickel!$AU$583:$BF$583</definedName>
    <definedName name="NYEAR2025" localSheetId="34">#REF!</definedName>
    <definedName name="NYEAR2025" localSheetId="35">[102]Nickel!$AU$583:$BF$583</definedName>
    <definedName name="NYEAR2025" localSheetId="36">[102]Nickel!$AU$583:$BF$583</definedName>
    <definedName name="NYEAR2025" localSheetId="37">[102]Nickel!$AU$583:$BF$583</definedName>
    <definedName name="NYEAR2025" localSheetId="38">[102]Nickel!$AU$583:$BF$583</definedName>
    <definedName name="NYEAR2025" localSheetId="39">#REF!</definedName>
    <definedName name="NYEAR2025" localSheetId="49">[103]Nickel!$AU$583:$BF$583</definedName>
    <definedName name="NYEAR2025" localSheetId="50">[103]Nickel!$AU$583:$BF$583</definedName>
    <definedName name="NYEAR2025" localSheetId="51">[103]Nickel!$AU$583:$BF$583</definedName>
    <definedName name="NYEAR2025" localSheetId="52">[103]Nickel!$AU$583:$BF$583</definedName>
    <definedName name="NYEAR2025" localSheetId="53">[103]Nickel!$AU$583:$BF$583</definedName>
    <definedName name="NYEAR2025" localSheetId="54">[103]Nickel!$AU$583:$BF$583</definedName>
    <definedName name="NYEAR2025" localSheetId="55">[103]Nickel!$AU$583:$BF$583</definedName>
    <definedName name="NYEAR2025" localSheetId="59">[102]Nickel!$AU$583:$BF$583</definedName>
    <definedName name="NYEAR2025" localSheetId="63">[101]Nickel!$AU$583:$BF$583</definedName>
    <definedName name="NYEAR2025" localSheetId="64">#REF!</definedName>
    <definedName name="NYEAR2025" localSheetId="66">#REF!</definedName>
    <definedName name="NYEAR2025" localSheetId="67">[102]Nickel!$AU$583:$BF$583</definedName>
    <definedName name="NYEAR2025" localSheetId="83">[102]Nickel!$AU$583:$BF$583</definedName>
    <definedName name="NYEAR2025" localSheetId="87">[102]Nickel!$AU$583:$BF$583</definedName>
    <definedName name="NYEAR2025" localSheetId="90">[102]Nickel!$AU$583:$BF$583</definedName>
    <definedName name="NYEAR2025" localSheetId="92">[102]Nickel!$AU$583:$BF$583</definedName>
    <definedName name="NYEAR2025" localSheetId="93">[102]Nickel!$AU$583:$BF$583</definedName>
    <definedName name="NYEAR2025" localSheetId="94">#REF!</definedName>
    <definedName name="NYEAR2025">[102]Nickel!$AU$583:$BF$583</definedName>
    <definedName name="NZ_wt" localSheetId="34">#REF!</definedName>
    <definedName name="NZ_wt" localSheetId="35">#REF!</definedName>
    <definedName name="NZ_wt" localSheetId="36">#REF!</definedName>
    <definedName name="NZ_wt" localSheetId="37">'[78]OECD wgt'!$B$27</definedName>
    <definedName name="NZ_wt" localSheetId="38">'[78]OECD wgt'!$B$27</definedName>
    <definedName name="NZ_wt" localSheetId="39">#REF!</definedName>
    <definedName name="NZ_wt" localSheetId="59">'[78]OECD wgt'!$B$27</definedName>
    <definedName name="NZ_wt" localSheetId="63">#REF!</definedName>
    <definedName name="NZ_wt" localSheetId="64">#REF!</definedName>
    <definedName name="NZ_wt" localSheetId="66">#REF!</definedName>
    <definedName name="NZ_wt" localSheetId="67">#REF!</definedName>
    <definedName name="NZ_wt" localSheetId="90">#REF!</definedName>
    <definedName name="NZ_wt" localSheetId="94">#REF!</definedName>
    <definedName name="NZ_wt">'[78]OECD wgt'!$B$27</definedName>
    <definedName name="O">#N/A</definedName>
    <definedName name="OBRAS_DE_INFRAESTRUCTURA__LEY_N__23966_ART._19" localSheetId="34">#REF!</definedName>
    <definedName name="OBRAS_DE_INFRAESTRUCTURA__LEY_N__23966_ART._19" localSheetId="35">#REF!</definedName>
    <definedName name="OBRAS_DE_INFRAESTRUCTURA__LEY_N__23966_ART._19" localSheetId="36">#REF!</definedName>
    <definedName name="OBRAS_DE_INFRAESTRUCTURA__LEY_N__23966_ART._19" localSheetId="37">[4]C!$B$23:$N$23</definedName>
    <definedName name="OBRAS_DE_INFRAESTRUCTURA__LEY_N__23966_ART._19" localSheetId="38">[4]C!$B$23:$N$23</definedName>
    <definedName name="OBRAS_DE_INFRAESTRUCTURA__LEY_N__23966_ART._19" localSheetId="39">#REF!</definedName>
    <definedName name="OBRAS_DE_INFRAESTRUCTURA__LEY_N__23966_ART._19" localSheetId="59">[4]C!$B$23:$N$23</definedName>
    <definedName name="OBRAS_DE_INFRAESTRUCTURA__LEY_N__23966_ART._19" localSheetId="63">#REF!</definedName>
    <definedName name="OBRAS_DE_INFRAESTRUCTURA__LEY_N__23966_ART._19" localSheetId="64">#REF!</definedName>
    <definedName name="OBRAS_DE_INFRAESTRUCTURA__LEY_N__23966_ART._19" localSheetId="66">#REF!</definedName>
    <definedName name="OBRAS_DE_INFRAESTRUCTURA__LEY_N__23966_ART._19" localSheetId="67">#REF!</definedName>
    <definedName name="OBRAS_DE_INFRAESTRUCTURA__LEY_N__23966_ART._19" localSheetId="90">#REF!</definedName>
    <definedName name="OBRAS_DE_INFRAESTRUCTURA__LEY_N__23966_ART._19" localSheetId="94">#REF!</definedName>
    <definedName name="OBRAS_DE_INFRAESTRUCTURA__LEY_N__23966_ART._19">[4]C!$B$23:$N$23</definedName>
    <definedName name="OBRAS_DE_INFRAESTRUCTURA_BASICA_SOCIAL_Y_NECESIDADES_BASICAS_INSATISFECHAS__LEY_N__23621" localSheetId="34">#REF!</definedName>
    <definedName name="OBRAS_DE_INFRAESTRUCTURA_BASICA_SOCIAL_Y_NECESIDADES_BASICAS_INSATISFECHAS__LEY_N__23621" localSheetId="35">#REF!</definedName>
    <definedName name="OBRAS_DE_INFRAESTRUCTURA_BASICA_SOCIAL_Y_NECESIDADES_BASICAS_INSATISFECHAS__LEY_N__23621" localSheetId="36">#REF!</definedName>
    <definedName name="OBRAS_DE_INFRAESTRUCTURA_BASICA_SOCIAL_Y_NECESIDADES_BASICAS_INSATISFECHAS__LEY_N__23621" localSheetId="37">[4]C!$B$17:$N$17</definedName>
    <definedName name="OBRAS_DE_INFRAESTRUCTURA_BASICA_SOCIAL_Y_NECESIDADES_BASICAS_INSATISFECHAS__LEY_N__23621" localSheetId="38">[4]C!$B$17:$N$17</definedName>
    <definedName name="OBRAS_DE_INFRAESTRUCTURA_BASICA_SOCIAL_Y_NECESIDADES_BASICAS_INSATISFECHAS__LEY_N__23621" localSheetId="39">#REF!</definedName>
    <definedName name="OBRAS_DE_INFRAESTRUCTURA_BASICA_SOCIAL_Y_NECESIDADES_BASICAS_INSATISFECHAS__LEY_N__23621" localSheetId="59">[4]C!$B$17:$N$17</definedName>
    <definedName name="OBRAS_DE_INFRAESTRUCTURA_BASICA_SOCIAL_Y_NECESIDADES_BASICAS_INSATISFECHAS__LEY_N__23621" localSheetId="63">#REF!</definedName>
    <definedName name="OBRAS_DE_INFRAESTRUCTURA_BASICA_SOCIAL_Y_NECESIDADES_BASICAS_INSATISFECHAS__LEY_N__23621" localSheetId="64">#REF!</definedName>
    <definedName name="OBRAS_DE_INFRAESTRUCTURA_BASICA_SOCIAL_Y_NECESIDADES_BASICAS_INSATISFECHAS__LEY_N__23621" localSheetId="66">#REF!</definedName>
    <definedName name="OBRAS_DE_INFRAESTRUCTURA_BASICA_SOCIAL_Y_NECESIDADES_BASICAS_INSATISFECHAS__LEY_N__23621" localSheetId="67">#REF!</definedName>
    <definedName name="OBRAS_DE_INFRAESTRUCTURA_BASICA_SOCIAL_Y_NECESIDADES_BASICAS_INSATISFECHAS__LEY_N__23621" localSheetId="90">#REF!</definedName>
    <definedName name="OBRAS_DE_INFRAESTRUCTURA_BASICA_SOCIAL_Y_NECESIDADES_BASICAS_INSATISFECHAS__LEY_N__23621" localSheetId="94">#REF!</definedName>
    <definedName name="OBRAS_DE_INFRAESTRUCTURA_BASICA_SOCIAL_Y_NECESIDADES_BASICAS_INSATISFECHAS__LEY_N__23621">[4]C!$B$17:$N$17</definedName>
    <definedName name="OCT._89" localSheetId="16">#REF!</definedName>
    <definedName name="OCT._89" localSheetId="19">#REF!</definedName>
    <definedName name="OCT._89" localSheetId="20">#REF!</definedName>
    <definedName name="OCT._89" localSheetId="22">#REF!</definedName>
    <definedName name="OCT._89" localSheetId="23">#REF!</definedName>
    <definedName name="OCT._89" localSheetId="31">#REF!</definedName>
    <definedName name="OCT._89" localSheetId="34">#REF!</definedName>
    <definedName name="OCT._89" localSheetId="35">#REF!</definedName>
    <definedName name="OCT._89" localSheetId="36">#REF!</definedName>
    <definedName name="OCT._89" localSheetId="37">#REF!</definedName>
    <definedName name="OCT._89" localSheetId="38">#REF!</definedName>
    <definedName name="OCT._89" localSheetId="39">#REF!</definedName>
    <definedName name="OCT._89" localSheetId="59">#REF!</definedName>
    <definedName name="OCT._89" localSheetId="67">#REF!</definedName>
    <definedName name="OCT._89" localSheetId="17">#REF!</definedName>
    <definedName name="OCT._89" localSheetId="87">#REF!</definedName>
    <definedName name="OCT._89" localSheetId="90">#REF!</definedName>
    <definedName name="OCT._89" localSheetId="92">#REF!</definedName>
    <definedName name="OCT._89" localSheetId="93">#REF!</definedName>
    <definedName name="OCT._89" localSheetId="18">#REF!</definedName>
    <definedName name="OCT._89" localSheetId="98">#REF!</definedName>
    <definedName name="OCT._89" localSheetId="99">#REF!</definedName>
    <definedName name="OCT._89" localSheetId="21">#REF!</definedName>
    <definedName name="OCT._89" localSheetId="24">#REF!</definedName>
    <definedName name="OCT._89">#REF!</definedName>
    <definedName name="OCTUBRE">#N/A</definedName>
    <definedName name="OECD" localSheetId="26">#REF!</definedName>
    <definedName name="OECD" localSheetId="34">#REF!</definedName>
    <definedName name="OECD" localSheetId="35">#REF!</definedName>
    <definedName name="OECD" localSheetId="36">#REF!</definedName>
    <definedName name="OECD" localSheetId="37">[77]nonopec!$D$1:$AD$28</definedName>
    <definedName name="OECD" localSheetId="38">[77]nonopec!$D$1:$AD$28</definedName>
    <definedName name="OECD" localSheetId="39">#REF!</definedName>
    <definedName name="OECD" localSheetId="59">[77]nonopec!$D$1:$AD$28</definedName>
    <definedName name="OECD" localSheetId="63">#REF!</definedName>
    <definedName name="OECD" localSheetId="64">#REF!</definedName>
    <definedName name="OECD" localSheetId="66">#REF!</definedName>
    <definedName name="OECD" localSheetId="67">#REF!</definedName>
    <definedName name="OECD" localSheetId="90">#REF!</definedName>
    <definedName name="OECD" localSheetId="94">#REF!</definedName>
    <definedName name="OECD" localSheetId="25">#REF!</definedName>
    <definedName name="OECD">[77]nonopec!$D$1:$AD$28</definedName>
    <definedName name="OECD_Table" localSheetId="16">#REF!</definedName>
    <definedName name="OECD_Table" localSheetId="19">#REF!</definedName>
    <definedName name="OECD_Table" localSheetId="20">#REF!</definedName>
    <definedName name="OECD_Table" localSheetId="22">#REF!</definedName>
    <definedName name="OECD_Table" localSheetId="26">#REF!</definedName>
    <definedName name="OECD_Table" localSheetId="103">#REF!</definedName>
    <definedName name="OECD_Table" localSheetId="31">#REF!</definedName>
    <definedName name="OECD_Table" localSheetId="34">#REF!</definedName>
    <definedName name="OECD_Table" localSheetId="35">#REF!</definedName>
    <definedName name="OECD_Table" localSheetId="36">#REF!</definedName>
    <definedName name="OECD_Table" localSheetId="37">#REF!</definedName>
    <definedName name="OECD_Table" localSheetId="38">#REF!</definedName>
    <definedName name="OECD_Table" localSheetId="39">#REF!</definedName>
    <definedName name="OECD_Table" localSheetId="49">#REF!</definedName>
    <definedName name="OECD_Table" localSheetId="53">#REF!</definedName>
    <definedName name="OECD_Table" localSheetId="55">#REF!</definedName>
    <definedName name="OECD_Table" localSheetId="59">#REF!</definedName>
    <definedName name="OECD_Table" localSheetId="60">#REF!</definedName>
    <definedName name="OECD_Table" localSheetId="63">#REF!</definedName>
    <definedName name="OECD_Table" localSheetId="64">#REF!</definedName>
    <definedName name="OECD_Table" localSheetId="15">#REF!</definedName>
    <definedName name="OECD_Table" localSheetId="67">#REF!</definedName>
    <definedName name="OECD_Table" localSheetId="17">#REF!</definedName>
    <definedName name="OECD_Table" localSheetId="82">#REF!</definedName>
    <definedName name="OECD_Table" localSheetId="83">#REF!</definedName>
    <definedName name="OECD_Table" localSheetId="84">#REF!</definedName>
    <definedName name="OECD_Table" localSheetId="85">#REF!</definedName>
    <definedName name="OECD_Table" localSheetId="86">#REF!</definedName>
    <definedName name="OECD_Table" localSheetId="90">#REF!</definedName>
    <definedName name="OECD_Table" localSheetId="92">#REF!</definedName>
    <definedName name="OECD_Table" localSheetId="93">#REF!</definedName>
    <definedName name="OECD_Table" localSheetId="18">#REF!</definedName>
    <definedName name="OECD_Table" localSheetId="98">#REF!</definedName>
    <definedName name="OECD_Table" localSheetId="99">#REF!</definedName>
    <definedName name="OECD_Table" localSheetId="102">#REF!</definedName>
    <definedName name="OECD_Table" localSheetId="21">#REF!</definedName>
    <definedName name="OECD_Table" localSheetId="24">#REF!</definedName>
    <definedName name="OECD_Table" localSheetId="25">#REF!</definedName>
    <definedName name="OECD_Table">#REF!</definedName>
    <definedName name="oipio" localSheetId="16" hidden="1">#REF!</definedName>
    <definedName name="oipio" localSheetId="22" hidden="1">#REF!</definedName>
    <definedName name="oipio" localSheetId="26" hidden="1">#REF!</definedName>
    <definedName name="oipio" localSheetId="27" hidden="1">#REF!</definedName>
    <definedName name="oipio" localSheetId="31" hidden="1">#REF!</definedName>
    <definedName name="oipio" localSheetId="34" hidden="1">#REF!</definedName>
    <definedName name="oipio" localSheetId="35" hidden="1">#REF!</definedName>
    <definedName name="oipio" localSheetId="36" hidden="1">#REF!</definedName>
    <definedName name="oipio" localSheetId="37" hidden="1">#REF!</definedName>
    <definedName name="oipio" localSheetId="38" hidden="1">#REF!</definedName>
    <definedName name="oipio" localSheetId="39" hidden="1">#REF!</definedName>
    <definedName name="oipio" localSheetId="40" hidden="1">#REF!</definedName>
    <definedName name="oipio" localSheetId="41" hidden="1">#REF!</definedName>
    <definedName name="oipio" localSheetId="59" hidden="1">#REF!</definedName>
    <definedName name="oipio" localSheetId="60" hidden="1">#REF!</definedName>
    <definedName name="oipio" localSheetId="67" hidden="1">#REF!</definedName>
    <definedName name="oipio" localSheetId="17" hidden="1">#REF!</definedName>
    <definedName name="oipio" localSheetId="82" hidden="1">#REF!</definedName>
    <definedName name="oipio" localSheetId="83" hidden="1">#REF!</definedName>
    <definedName name="oipio" localSheetId="84" hidden="1">#REF!</definedName>
    <definedName name="oipio" localSheetId="85" hidden="1">#REF!</definedName>
    <definedName name="oipio" localSheetId="86" hidden="1">#REF!</definedName>
    <definedName name="oipio" localSheetId="87" hidden="1">#REF!</definedName>
    <definedName name="oipio" localSheetId="90" hidden="1">#REF!</definedName>
    <definedName name="oipio" localSheetId="92" hidden="1">#REF!</definedName>
    <definedName name="oipio" localSheetId="93" hidden="1">#REF!</definedName>
    <definedName name="oipio" localSheetId="98" hidden="1">#REF!</definedName>
    <definedName name="oipio" localSheetId="99" hidden="1">#REF!</definedName>
    <definedName name="oipio" localSheetId="25" hidden="1">#REF!</definedName>
    <definedName name="oipio" hidden="1">#REF!</definedName>
    <definedName name="oiulfdgdgh" localSheetId="22" hidden="1">'[104]Fax a enviar'!#REF!</definedName>
    <definedName name="oiulfdgdgh" localSheetId="26" hidden="1">#REF!</definedName>
    <definedName name="oiulfdgdgh" localSheetId="31" hidden="1">'[104]Fax a enviar'!#REF!</definedName>
    <definedName name="oiulfdgdgh" localSheetId="34" hidden="1">#REF!</definedName>
    <definedName name="oiulfdgdgh" localSheetId="35" hidden="1">'[104]Fax a enviar'!#REF!</definedName>
    <definedName name="oiulfdgdgh" localSheetId="36" hidden="1">'[104]Fax a enviar'!#REF!</definedName>
    <definedName name="oiulfdgdgh" localSheetId="37" hidden="1">'[104]Fax a enviar'!#REF!</definedName>
    <definedName name="oiulfdgdgh" localSheetId="38" hidden="1">'[104]Fax a enviar'!#REF!</definedName>
    <definedName name="oiulfdgdgh" localSheetId="39" hidden="1">#REF!</definedName>
    <definedName name="oiulfdgdgh" localSheetId="59" hidden="1">'[104]Fax a enviar'!#REF!</definedName>
    <definedName name="oiulfdgdgh" localSheetId="60" hidden="1">'[104]Fax a enviar'!#REF!</definedName>
    <definedName name="oiulfdgdgh" localSheetId="63" hidden="1">#REF!</definedName>
    <definedName name="oiulfdgdgh" localSheetId="64" hidden="1">#REF!</definedName>
    <definedName name="oiulfdgdgh" localSheetId="66" hidden="1">#REF!</definedName>
    <definedName name="oiulfdgdgh" localSheetId="67" hidden="1">'[104]Fax a enviar'!#REF!</definedName>
    <definedName name="oiulfdgdgh" localSheetId="83" hidden="1">'[104]Fax a enviar'!#REF!</definedName>
    <definedName name="oiulfdgdgh" localSheetId="84" hidden="1">'[104]Fax a enviar'!#REF!</definedName>
    <definedName name="oiulfdgdgh" localSheetId="85" hidden="1">'[104]Fax a enviar'!#REF!</definedName>
    <definedName name="oiulfdgdgh" localSheetId="86" hidden="1">'[104]Fax a enviar'!#REF!</definedName>
    <definedName name="oiulfdgdgh" localSheetId="90" hidden="1">'[104]Fax a enviar'!#REF!</definedName>
    <definedName name="oiulfdgdgh" localSheetId="92" hidden="1">'[104]Fax a enviar'!#REF!</definedName>
    <definedName name="oiulfdgdgh" localSheetId="93" hidden="1">'[104]Fax a enviar'!#REF!</definedName>
    <definedName name="oiulfdgdgh" localSheetId="94" hidden="1">#REF!</definedName>
    <definedName name="oiulfdgdgh" localSheetId="98" hidden="1">'[104]Fax a enviar'!#REF!</definedName>
    <definedName name="oiulfdgdgh" localSheetId="99" hidden="1">'[104]Fax a enviar'!#REF!</definedName>
    <definedName name="oiulfdgdgh" localSheetId="25" hidden="1">#REF!</definedName>
    <definedName name="oiulfdgdgh" hidden="1">'[104]Fax a enviar'!#REF!</definedName>
    <definedName name="OK" localSheetId="16">#REF!</definedName>
    <definedName name="OK" localSheetId="19">#REF!</definedName>
    <definedName name="OK" localSheetId="20">#REF!</definedName>
    <definedName name="OK" localSheetId="22">#REF!</definedName>
    <definedName name="OK" localSheetId="23">#REF!</definedName>
    <definedName name="OK" localSheetId="31">#REF!</definedName>
    <definedName name="OK" localSheetId="34">#REF!</definedName>
    <definedName name="OK" localSheetId="35">#REF!</definedName>
    <definedName name="OK" localSheetId="36">#REF!</definedName>
    <definedName name="OK" localSheetId="37">#REF!</definedName>
    <definedName name="OK" localSheetId="38">#REF!</definedName>
    <definedName name="OK" localSheetId="39">#REF!</definedName>
    <definedName name="OK" localSheetId="59">#REF!</definedName>
    <definedName name="OK" localSheetId="67">#REF!</definedName>
    <definedName name="OK" localSheetId="17">#REF!</definedName>
    <definedName name="OK" localSheetId="87">#REF!</definedName>
    <definedName name="OK" localSheetId="90">#REF!</definedName>
    <definedName name="OK" localSheetId="92">#REF!</definedName>
    <definedName name="OK" localSheetId="93">#REF!</definedName>
    <definedName name="OK" localSheetId="18">#REF!</definedName>
    <definedName name="OK" localSheetId="98">#REF!</definedName>
    <definedName name="OK" localSheetId="99">#REF!</definedName>
    <definedName name="OK" localSheetId="21">#REF!</definedName>
    <definedName name="OK" localSheetId="24">#REF!</definedName>
    <definedName name="OK">#REF!</definedName>
    <definedName name="OnShow" localSheetId="11">#REF!</definedName>
    <definedName name="OnShow" localSheetId="26">#REF!</definedName>
    <definedName name="OnShow" localSheetId="89">'[75]SPNF Acuerdo Incl. Int.'!OnShow</definedName>
    <definedName name="OnShow" localSheetId="9">'[75]SPNF Acuerdo Incl. Int.'!OnShow</definedName>
    <definedName name="OnShow" localSheetId="58">'[75]SPNF Acuerdo Incl. Int.'!OnShow</definedName>
    <definedName name="OnShow" localSheetId="61">'[75]SPNF Acuerdo Incl. Int.'!OnShow</definedName>
    <definedName name="OnShow" localSheetId="62">'[75]SPNF Acuerdo Incl. Int.'!OnShow</definedName>
    <definedName name="OnShow" localSheetId="34">#REF!</definedName>
    <definedName name="OnShow" localSheetId="35">#REF!</definedName>
    <definedName name="OnShow" localSheetId="36">'[75]SPNF Acuerdo Incl. Int.'!OnShow</definedName>
    <definedName name="OnShow" localSheetId="37">'[75]SPNF Acuerdo Incl. Int.'!OnShow</definedName>
    <definedName name="OnShow" localSheetId="38">'[75]SPNF Acuerdo Incl. Int.'!OnShow</definedName>
    <definedName name="OnShow" localSheetId="39">#REF!</definedName>
    <definedName name="OnShow" localSheetId="40">#REF!</definedName>
    <definedName name="OnShow" localSheetId="47">'[75]SPNF Acuerdo Incl. Int.'!OnShow</definedName>
    <definedName name="OnShow" localSheetId="48">'[75]SPNF Acuerdo Incl. Int.'!OnShow</definedName>
    <definedName name="OnShow" localSheetId="49">'[75]SPNF Acuerdo Incl. Int.'!OnShow</definedName>
    <definedName name="OnShow" localSheetId="52">'[75]SPNF Acuerdo Incl. Int.'!OnShow</definedName>
    <definedName name="OnShow" localSheetId="53">'[75]SPNF Acuerdo Incl. Int.'!OnShow</definedName>
    <definedName name="OnShow" localSheetId="59">'[75]SPNF Acuerdo Incl. Int.'!OnShow</definedName>
    <definedName name="OnShow" localSheetId="60">'[75]SPNF Acuerdo Incl. Int.'!OnShow</definedName>
    <definedName name="OnShow" localSheetId="63">'[75]SPNF Acuerdo Incl. Int.'!OnShow</definedName>
    <definedName name="OnShow" localSheetId="64">#REF!</definedName>
    <definedName name="OnShow" localSheetId="66">#REF!</definedName>
    <definedName name="OnShow" localSheetId="67">#REF!</definedName>
    <definedName name="OnShow" localSheetId="83">'[75]SPNF Acuerdo Incl. Int.'!OnShow</definedName>
    <definedName name="OnShow" localSheetId="90">'[75]SPNF Acuerdo Incl. Int.'!OnShow</definedName>
    <definedName name="OnShow" localSheetId="94">#REF!</definedName>
    <definedName name="OnShow" localSheetId="25">#REF!</definedName>
    <definedName name="OnShow" localSheetId="96">'[75]SPNF Acuerdo Incl. Int.'!OnShow</definedName>
    <definedName name="OnShow" localSheetId="97">'[75]SPNF Acuerdo Incl. Int.'!OnShow</definedName>
    <definedName name="OnShow">'[75]SPNF Acuerdo Incl. Int.'!OnShow</definedName>
    <definedName name="onshow1">#N/A</definedName>
    <definedName name="onshow2">#N/A</definedName>
    <definedName name="oo" localSheetId="16" hidden="1">{"Riqfin97",#N/A,FALSE,"Tran";"Riqfinpro",#N/A,FALSE,"Tran"}</definedName>
    <definedName name="oo" localSheetId="19" hidden="1">{"Riqfin97",#N/A,FALSE,"Tran";"Riqfinpro",#N/A,FALSE,"Tran"}</definedName>
    <definedName name="oo" localSheetId="20" hidden="1">{"Riqfin97",#N/A,FALSE,"Tran";"Riqfinpro",#N/A,FALSE,"Tran"}</definedName>
    <definedName name="oo" localSheetId="22" hidden="1">{"Riqfin97",#N/A,FALSE,"Tran";"Riqfinpro",#N/A,FALSE,"Tran"}</definedName>
    <definedName name="oo" localSheetId="23" hidden="1">{"Riqfin97",#N/A,FALSE,"Tran";"Riqfinpro",#N/A,FALSE,"Tran"}</definedName>
    <definedName name="oo" localSheetId="26" hidden="1">{"Riqfin97",#N/A,FALSE,"Tran";"Riqfinpro",#N/A,FALSE,"Tran"}</definedName>
    <definedName name="oo" localSheetId="27" hidden="1">{"Riqfin97",#N/A,FALSE,"Tran";"Riqfinpro",#N/A,FALSE,"Tran"}</definedName>
    <definedName name="oo" localSheetId="103" hidden="1">{"Riqfin97",#N/A,FALSE,"Tran";"Riqfinpro",#N/A,FALSE,"Tran"}</definedName>
    <definedName name="oo" localSheetId="29" hidden="1">{"Riqfin97",#N/A,FALSE,"Tran";"Riqfinpro",#N/A,FALSE,"Tran"}</definedName>
    <definedName name="oo" localSheetId="28" hidden="1">{"Riqfin97",#N/A,FALSE,"Tran";"Riqfinpro",#N/A,FALSE,"Tran"}</definedName>
    <definedName name="oo" localSheetId="31" hidden="1">{"Riqfin97",#N/A,FALSE,"Tran";"Riqfinpro",#N/A,FALSE,"Tran"}</definedName>
    <definedName name="oo" localSheetId="34" hidden="1">{"Riqfin97",#N/A,FALSE,"Tran";"Riqfinpro",#N/A,FALSE,"Tran"}</definedName>
    <definedName name="oo" localSheetId="35" hidden="1">{"Riqfin97",#N/A,FALSE,"Tran";"Riqfinpro",#N/A,FALSE,"Tran"}</definedName>
    <definedName name="oo" localSheetId="36" hidden="1">{"Riqfin97",#N/A,FALSE,"Tran";"Riqfinpro",#N/A,FALSE,"Tran"}</definedName>
    <definedName name="oo" localSheetId="37" hidden="1">{"Riqfin97",#N/A,FALSE,"Tran";"Riqfinpro",#N/A,FALSE,"Tran"}</definedName>
    <definedName name="oo" localSheetId="38" hidden="1">{"Riqfin97",#N/A,FALSE,"Tran";"Riqfinpro",#N/A,FALSE,"Tran"}</definedName>
    <definedName name="oo" localSheetId="39" hidden="1">{"Riqfin97",#N/A,FALSE,"Tran";"Riqfinpro",#N/A,FALSE,"Tran"}</definedName>
    <definedName name="oo" localSheetId="2" hidden="1">{"Riqfin97",#N/A,FALSE,"Tran";"Riqfinpro",#N/A,FALSE,"Tran"}</definedName>
    <definedName name="oo" localSheetId="40" hidden="1">{"Riqfin97",#N/A,FALSE,"Tran";"Riqfinpro",#N/A,FALSE,"Tran"}</definedName>
    <definedName name="oo" localSheetId="41" hidden="1">{"Riqfin97",#N/A,FALSE,"Tran";"Riqfinpro",#N/A,FALSE,"Tran"}</definedName>
    <definedName name="oo" localSheetId="42" hidden="1">{"Riqfin97",#N/A,FALSE,"Tran";"Riqfinpro",#N/A,FALSE,"Tran"}</definedName>
    <definedName name="oo" localSheetId="43" hidden="1">{"Riqfin97",#N/A,FALSE,"Tran";"Riqfinpro",#N/A,FALSE,"Tran"}</definedName>
    <definedName name="oo" localSheetId="44" hidden="1">{"Riqfin97",#N/A,FALSE,"Tran";"Riqfinpro",#N/A,FALSE,"Tran"}</definedName>
    <definedName name="oo" localSheetId="59" hidden="1">{"Riqfin97",#N/A,FALSE,"Tran";"Riqfinpro",#N/A,FALSE,"Tran"}</definedName>
    <definedName name="oo" localSheetId="60" hidden="1">{"Riqfin97",#N/A,FALSE,"Tran";"Riqfinpro",#N/A,FALSE,"Tran"}</definedName>
    <definedName name="oo" localSheetId="63" hidden="1">{"Riqfin97",#N/A,FALSE,"Tran";"Riqfinpro",#N/A,FALSE,"Tran"}</definedName>
    <definedName name="oo" localSheetId="64" hidden="1">{"Riqfin97",#N/A,FALSE,"Tran";"Riqfinpro",#N/A,FALSE,"Tran"}</definedName>
    <definedName name="oo" localSheetId="15" hidden="1">{"Riqfin97",#N/A,FALSE,"Tran";"Riqfinpro",#N/A,FALSE,"Tran"}</definedName>
    <definedName name="oo" localSheetId="66" hidden="1">{"Riqfin97",#N/A,FALSE,"Tran";"Riqfinpro",#N/A,FALSE,"Tran"}</definedName>
    <definedName name="oo" localSheetId="67" hidden="1">{"Riqfin97",#N/A,FALSE,"Tran";"Riqfinpro",#N/A,FALSE,"Tran"}</definedName>
    <definedName name="oo" localSheetId="17" hidden="1">{"Riqfin97",#N/A,FALSE,"Tran";"Riqfinpro",#N/A,FALSE,"Tran"}</definedName>
    <definedName name="oo" localSheetId="82" hidden="1">{"Riqfin97",#N/A,FALSE,"Tran";"Riqfinpro",#N/A,FALSE,"Tran"}</definedName>
    <definedName name="oo" localSheetId="83" hidden="1">{"Riqfin97",#N/A,FALSE,"Tran";"Riqfinpro",#N/A,FALSE,"Tran"}</definedName>
    <definedName name="oo" localSheetId="84" hidden="1">{"Riqfin97",#N/A,FALSE,"Tran";"Riqfinpro",#N/A,FALSE,"Tran"}</definedName>
    <definedName name="oo" localSheetId="85" hidden="1">{"Riqfin97",#N/A,FALSE,"Tran";"Riqfinpro",#N/A,FALSE,"Tran"}</definedName>
    <definedName name="oo" localSheetId="86" hidden="1">{"Riqfin97",#N/A,FALSE,"Tran";"Riqfinpro",#N/A,FALSE,"Tran"}</definedName>
    <definedName name="oo" localSheetId="87" hidden="1">{"Riqfin97",#N/A,FALSE,"Tran";"Riqfinpro",#N/A,FALSE,"Tran"}</definedName>
    <definedName name="oo" localSheetId="90" hidden="1">{"Riqfin97",#N/A,FALSE,"Tran";"Riqfinpro",#N/A,FALSE,"Tran"}</definedName>
    <definedName name="oo" localSheetId="92" hidden="1">{"Riqfin97",#N/A,FALSE,"Tran";"Riqfinpro",#N/A,FALSE,"Tran"}</definedName>
    <definedName name="oo" localSheetId="93" hidden="1">{"Riqfin97",#N/A,FALSE,"Tran";"Riqfinpro",#N/A,FALSE,"Tran"}</definedName>
    <definedName name="oo" localSheetId="18" hidden="1">{"Riqfin97",#N/A,FALSE,"Tran";"Riqfinpro",#N/A,FALSE,"Tran"}</definedName>
    <definedName name="oo" localSheetId="94" hidden="1">{"Riqfin97",#N/A,FALSE,"Tran";"Riqfinpro",#N/A,FALSE,"Tran"}</definedName>
    <definedName name="oo" localSheetId="95" hidden="1">{"Riqfin97",#N/A,FALSE,"Tran";"Riqfinpro",#N/A,FALSE,"Tran"}</definedName>
    <definedName name="oo" localSheetId="98" hidden="1">{"Riqfin97",#N/A,FALSE,"Tran";"Riqfinpro",#N/A,FALSE,"Tran"}</definedName>
    <definedName name="oo" localSheetId="99" hidden="1">{"Riqfin97",#N/A,FALSE,"Tran";"Riqfinpro",#N/A,FALSE,"Tran"}</definedName>
    <definedName name="oo" localSheetId="101" hidden="1">{"Riqfin97",#N/A,FALSE,"Tran";"Riqfinpro",#N/A,FALSE,"Tran"}</definedName>
    <definedName name="oo" localSheetId="102" hidden="1">{"Riqfin97",#N/A,FALSE,"Tran";"Riqfinpro",#N/A,FALSE,"Tran"}</definedName>
    <definedName name="oo" localSheetId="21" hidden="1">{"Riqfin97",#N/A,FALSE,"Tran";"Riqfinpro",#N/A,FALSE,"Tran"}</definedName>
    <definedName name="oo" localSheetId="24" hidden="1">{"Riqfin97",#N/A,FALSE,"Tran";"Riqfinpro",#N/A,FALSE,"Tran"}</definedName>
    <definedName name="oo" localSheetId="25" hidden="1">{"Riqfin97",#N/A,FALSE,"Tran";"Riqfinpro",#N/A,FALSE,"Tran"}</definedName>
    <definedName name="oo" localSheetId="96" hidden="1">{"Riqfin97",#N/A,FALSE,"Tran";"Riqfinpro",#N/A,FALSE,"Tran"}</definedName>
    <definedName name="oo" localSheetId="97" hidden="1">{"Riqfin97",#N/A,FALSE,"Tran";"Riqfinpro",#N/A,FALSE,"Tran"}</definedName>
    <definedName name="oo" hidden="1">{"Riqfin97",#N/A,FALSE,"Tran";"Riqfinpro",#N/A,FALSE,"Tran"}</definedName>
    <definedName name="OOA" localSheetId="16">#REF!</definedName>
    <definedName name="OOA" localSheetId="19">#REF!</definedName>
    <definedName name="OOA" localSheetId="20">#REF!</definedName>
    <definedName name="OOA" localSheetId="22">#REF!</definedName>
    <definedName name="OOA" localSheetId="23">#REF!</definedName>
    <definedName name="OOA" localSheetId="34">#REF!</definedName>
    <definedName name="OOA" localSheetId="35">#REF!</definedName>
    <definedName name="OOA" localSheetId="36">#REF!</definedName>
    <definedName name="OOA" localSheetId="37">#REF!</definedName>
    <definedName name="OOA" localSheetId="38">#REF!</definedName>
    <definedName name="OOA" localSheetId="39">#REF!</definedName>
    <definedName name="OOA" localSheetId="59">#REF!</definedName>
    <definedName name="OOA" localSheetId="67">#REF!</definedName>
    <definedName name="OOA" localSheetId="17">#REF!</definedName>
    <definedName name="OOA" localSheetId="87">#REF!</definedName>
    <definedName name="OOA" localSheetId="90">#REF!</definedName>
    <definedName name="OOA" localSheetId="92">#REF!</definedName>
    <definedName name="OOA" localSheetId="93">#REF!</definedName>
    <definedName name="OOA" localSheetId="18">#REF!</definedName>
    <definedName name="OOA" localSheetId="98">#REF!</definedName>
    <definedName name="OOA" localSheetId="99">#REF!</definedName>
    <definedName name="OOA" localSheetId="21">#REF!</definedName>
    <definedName name="OOA" localSheetId="24">#REF!</definedName>
    <definedName name="OOA">#REF!</definedName>
    <definedName name="ooo" localSheetId="16" hidden="1">{"Tab1",#N/A,FALSE,"P";"Tab2",#N/A,FALSE,"P"}</definedName>
    <definedName name="ooo" localSheetId="19" hidden="1">{"Tab1",#N/A,FALSE,"P";"Tab2",#N/A,FALSE,"P"}</definedName>
    <definedName name="ooo" localSheetId="20" hidden="1">{"Tab1",#N/A,FALSE,"P";"Tab2",#N/A,FALSE,"P"}</definedName>
    <definedName name="ooo" localSheetId="22" hidden="1">{"Tab1",#N/A,FALSE,"P";"Tab2",#N/A,FALSE,"P"}</definedName>
    <definedName name="ooo" localSheetId="23" hidden="1">{"Tab1",#N/A,FALSE,"P";"Tab2",#N/A,FALSE,"P"}</definedName>
    <definedName name="ooo" localSheetId="26" hidden="1">{"Tab1",#N/A,FALSE,"P";"Tab2",#N/A,FALSE,"P"}</definedName>
    <definedName name="ooo" localSheetId="27" hidden="1">{"Tab1",#N/A,FALSE,"P";"Tab2",#N/A,FALSE,"P"}</definedName>
    <definedName name="ooo" localSheetId="103" hidden="1">{"Tab1",#N/A,FALSE,"P";"Tab2",#N/A,FALSE,"P"}</definedName>
    <definedName name="ooo" localSheetId="29" hidden="1">{"Tab1",#N/A,FALSE,"P";"Tab2",#N/A,FALSE,"P"}</definedName>
    <definedName name="ooo" localSheetId="28" hidden="1">{"Tab1",#N/A,FALSE,"P";"Tab2",#N/A,FALSE,"P"}</definedName>
    <definedName name="ooo" localSheetId="31" hidden="1">{"Tab1",#N/A,FALSE,"P";"Tab2",#N/A,FALSE,"P"}</definedName>
    <definedName name="ooo" localSheetId="34" hidden="1">{"Tab1",#N/A,FALSE,"P";"Tab2",#N/A,FALSE,"P"}</definedName>
    <definedName name="ooo" localSheetId="35" hidden="1">{"Tab1",#N/A,FALSE,"P";"Tab2",#N/A,FALSE,"P"}</definedName>
    <definedName name="ooo" localSheetId="36" hidden="1">{"Tab1",#N/A,FALSE,"P";"Tab2",#N/A,FALSE,"P"}</definedName>
    <definedName name="ooo" localSheetId="37" hidden="1">{"Tab1",#N/A,FALSE,"P";"Tab2",#N/A,FALSE,"P"}</definedName>
    <definedName name="ooo" localSheetId="38" hidden="1">{"Tab1",#N/A,FALSE,"P";"Tab2",#N/A,FALSE,"P"}</definedName>
    <definedName name="ooo" localSheetId="39" hidden="1">{"Tab1",#N/A,FALSE,"P";"Tab2",#N/A,FALSE,"P"}</definedName>
    <definedName name="ooo" localSheetId="2" hidden="1">{"Tab1",#N/A,FALSE,"P";"Tab2",#N/A,FALSE,"P"}</definedName>
    <definedName name="ooo" localSheetId="40" hidden="1">{"Tab1",#N/A,FALSE,"P";"Tab2",#N/A,FALSE,"P"}</definedName>
    <definedName name="ooo" localSheetId="41" hidden="1">{"Tab1",#N/A,FALSE,"P";"Tab2",#N/A,FALSE,"P"}</definedName>
    <definedName name="ooo" localSheetId="42" hidden="1">{"Tab1",#N/A,FALSE,"P";"Tab2",#N/A,FALSE,"P"}</definedName>
    <definedName name="ooo" localSheetId="43" hidden="1">{"Tab1",#N/A,FALSE,"P";"Tab2",#N/A,FALSE,"P"}</definedName>
    <definedName name="ooo" localSheetId="44" hidden="1">{"Tab1",#N/A,FALSE,"P";"Tab2",#N/A,FALSE,"P"}</definedName>
    <definedName name="ooo" localSheetId="59" hidden="1">{"Tab1",#N/A,FALSE,"P";"Tab2",#N/A,FALSE,"P"}</definedName>
    <definedName name="ooo" localSheetId="60" hidden="1">{"Tab1",#N/A,FALSE,"P";"Tab2",#N/A,FALSE,"P"}</definedName>
    <definedName name="ooo" localSheetId="63" hidden="1">{"Tab1",#N/A,FALSE,"P";"Tab2",#N/A,FALSE,"P"}</definedName>
    <definedName name="ooo" localSheetId="64" hidden="1">{"Tab1",#N/A,FALSE,"P";"Tab2",#N/A,FALSE,"P"}</definedName>
    <definedName name="ooo" localSheetId="15" hidden="1">{"Tab1",#N/A,FALSE,"P";"Tab2",#N/A,FALSE,"P"}</definedName>
    <definedName name="ooo" localSheetId="66" hidden="1">{"Tab1",#N/A,FALSE,"P";"Tab2",#N/A,FALSE,"P"}</definedName>
    <definedName name="ooo" localSheetId="67" hidden="1">{"Tab1",#N/A,FALSE,"P";"Tab2",#N/A,FALSE,"P"}</definedName>
    <definedName name="ooo" localSheetId="17" hidden="1">{"Tab1",#N/A,FALSE,"P";"Tab2",#N/A,FALSE,"P"}</definedName>
    <definedName name="ooo" localSheetId="82" hidden="1">{"Tab1",#N/A,FALSE,"P";"Tab2",#N/A,FALSE,"P"}</definedName>
    <definedName name="ooo" localSheetId="83" hidden="1">{"Tab1",#N/A,FALSE,"P";"Tab2",#N/A,FALSE,"P"}</definedName>
    <definedName name="ooo" localSheetId="84" hidden="1">{"Tab1",#N/A,FALSE,"P";"Tab2",#N/A,FALSE,"P"}</definedName>
    <definedName name="ooo" localSheetId="85" hidden="1">{"Tab1",#N/A,FALSE,"P";"Tab2",#N/A,FALSE,"P"}</definedName>
    <definedName name="ooo" localSheetId="86" hidden="1">{"Tab1",#N/A,FALSE,"P";"Tab2",#N/A,FALSE,"P"}</definedName>
    <definedName name="ooo" localSheetId="87" hidden="1">{"Tab1",#N/A,FALSE,"P";"Tab2",#N/A,FALSE,"P"}</definedName>
    <definedName name="ooo" localSheetId="90" hidden="1">{"Tab1",#N/A,FALSE,"P";"Tab2",#N/A,FALSE,"P"}</definedName>
    <definedName name="ooo" localSheetId="92" hidden="1">{"Tab1",#N/A,FALSE,"P";"Tab2",#N/A,FALSE,"P"}</definedName>
    <definedName name="ooo" localSheetId="93" hidden="1">{"Tab1",#N/A,FALSE,"P";"Tab2",#N/A,FALSE,"P"}</definedName>
    <definedName name="ooo" localSheetId="18" hidden="1">{"Tab1",#N/A,FALSE,"P";"Tab2",#N/A,FALSE,"P"}</definedName>
    <definedName name="ooo" localSheetId="94" hidden="1">{"Tab1",#N/A,FALSE,"P";"Tab2",#N/A,FALSE,"P"}</definedName>
    <definedName name="ooo" localSheetId="95" hidden="1">{"Tab1",#N/A,FALSE,"P";"Tab2",#N/A,FALSE,"P"}</definedName>
    <definedName name="ooo" localSheetId="98" hidden="1">{"Tab1",#N/A,FALSE,"P";"Tab2",#N/A,FALSE,"P"}</definedName>
    <definedName name="ooo" localSheetId="99" hidden="1">{"Tab1",#N/A,FALSE,"P";"Tab2",#N/A,FALSE,"P"}</definedName>
    <definedName name="ooo" localSheetId="101" hidden="1">{"Tab1",#N/A,FALSE,"P";"Tab2",#N/A,FALSE,"P"}</definedName>
    <definedName name="ooo" localSheetId="102" hidden="1">{"Tab1",#N/A,FALSE,"P";"Tab2",#N/A,FALSE,"P"}</definedName>
    <definedName name="ooo" localSheetId="21" hidden="1">{"Tab1",#N/A,FALSE,"P";"Tab2",#N/A,FALSE,"P"}</definedName>
    <definedName name="ooo" localSheetId="24" hidden="1">{"Tab1",#N/A,FALSE,"P";"Tab2",#N/A,FALSE,"P"}</definedName>
    <definedName name="ooo" localSheetId="25" hidden="1">{"Tab1",#N/A,FALSE,"P";"Tab2",#N/A,FALSE,"P"}</definedName>
    <definedName name="ooo" localSheetId="96" hidden="1">{"Tab1",#N/A,FALSE,"P";"Tab2",#N/A,FALSE,"P"}</definedName>
    <definedName name="ooo" localSheetId="97" hidden="1">{"Tab1",#N/A,FALSE,"P";"Tab2",#N/A,FALSE,"P"}</definedName>
    <definedName name="ooo" hidden="1">{"Tab1",#N/A,FALSE,"P";"Tab2",#N/A,FALSE,"P"}</definedName>
    <definedName name="OOOKOKOKO" localSheetId="16">#REF!</definedName>
    <definedName name="OOOKOKOKO" localSheetId="19">#REF!</definedName>
    <definedName name="OOOKOKOKO" localSheetId="20">#REF!</definedName>
    <definedName name="OOOKOKOKO" localSheetId="22">#REF!</definedName>
    <definedName name="OOOKOKOKO" localSheetId="26">#REF!</definedName>
    <definedName name="OOOKOKOKO" localSheetId="27">#REF!</definedName>
    <definedName name="OOOKOKOKO" localSheetId="103">#REF!</definedName>
    <definedName name="OOOKOKOKO" localSheetId="31">#REF!</definedName>
    <definedName name="OOOKOKOKO" localSheetId="34">#REF!</definedName>
    <definedName name="OOOKOKOKO" localSheetId="35">#REF!</definedName>
    <definedName name="OOOKOKOKO" localSheetId="36">#REF!</definedName>
    <definedName name="OOOKOKOKO" localSheetId="37">#REF!</definedName>
    <definedName name="OOOKOKOKO" localSheetId="38">#REF!</definedName>
    <definedName name="OOOKOKOKO" localSheetId="39">#REF!</definedName>
    <definedName name="OOOKOKOKO" localSheetId="40">#REF!</definedName>
    <definedName name="OOOKOKOKO" localSheetId="41">#REF!</definedName>
    <definedName name="OOOKOKOKO" localSheetId="59">#REF!</definedName>
    <definedName name="OOOKOKOKO" localSheetId="60">#REF!</definedName>
    <definedName name="OOOKOKOKO" localSheetId="63">#REF!</definedName>
    <definedName name="OOOKOKOKO" localSheetId="64">#REF!</definedName>
    <definedName name="OOOKOKOKO" localSheetId="15">#REF!</definedName>
    <definedName name="OOOKOKOKO" localSheetId="67">#REF!</definedName>
    <definedName name="OOOKOKOKO" localSheetId="17">#REF!</definedName>
    <definedName name="OOOKOKOKO" localSheetId="82">#REF!</definedName>
    <definedName name="OOOKOKOKO" localSheetId="83">#REF!</definedName>
    <definedName name="OOOKOKOKO" localSheetId="84">#REF!</definedName>
    <definedName name="OOOKOKOKO" localSheetId="85">#REF!</definedName>
    <definedName name="OOOKOKOKO" localSheetId="86">#REF!</definedName>
    <definedName name="OOOKOKOKO" localSheetId="87">#REF!</definedName>
    <definedName name="OOOKOKOKO" localSheetId="90">#REF!</definedName>
    <definedName name="OOOKOKOKO" localSheetId="92">#REF!</definedName>
    <definedName name="OOOKOKOKO" localSheetId="93">#REF!</definedName>
    <definedName name="OOOKOKOKO" localSheetId="18">#REF!</definedName>
    <definedName name="OOOKOKOKO" localSheetId="98">#REF!</definedName>
    <definedName name="OOOKOKOKO" localSheetId="99">#REF!</definedName>
    <definedName name="OOOKOKOKO" localSheetId="102">#REF!</definedName>
    <definedName name="OOOKOKOKO" localSheetId="21">#REF!</definedName>
    <definedName name="OOOKOKOKO" localSheetId="24">#REF!</definedName>
    <definedName name="OOOKOKOKO" localSheetId="25">#REF!</definedName>
    <definedName name="OOOKOKOKO">#REF!</definedName>
    <definedName name="oooo" localSheetId="16" hidden="1">{"Tab1",#N/A,FALSE,"P";"Tab2",#N/A,FALSE,"P"}</definedName>
    <definedName name="oooo" localSheetId="19" hidden="1">{"Tab1",#N/A,FALSE,"P";"Tab2",#N/A,FALSE,"P"}</definedName>
    <definedName name="oooo" localSheetId="20" hidden="1">{"Tab1",#N/A,FALSE,"P";"Tab2",#N/A,FALSE,"P"}</definedName>
    <definedName name="oooo" localSheetId="22" hidden="1">{"Tab1",#N/A,FALSE,"P";"Tab2",#N/A,FALSE,"P"}</definedName>
    <definedName name="oooo" localSheetId="23" hidden="1">{"Tab1",#N/A,FALSE,"P";"Tab2",#N/A,FALSE,"P"}</definedName>
    <definedName name="oooo" localSheetId="26" hidden="1">{"Tab1",#N/A,FALSE,"P";"Tab2",#N/A,FALSE,"P"}</definedName>
    <definedName name="oooo" localSheetId="27" hidden="1">{"Tab1",#N/A,FALSE,"P";"Tab2",#N/A,FALSE,"P"}</definedName>
    <definedName name="oooo" localSheetId="103" hidden="1">{"Tab1",#N/A,FALSE,"P";"Tab2",#N/A,FALSE,"P"}</definedName>
    <definedName name="oooo" localSheetId="29" hidden="1">{"Tab1",#N/A,FALSE,"P";"Tab2",#N/A,FALSE,"P"}</definedName>
    <definedName name="oooo" localSheetId="28" hidden="1">{"Tab1",#N/A,FALSE,"P";"Tab2",#N/A,FALSE,"P"}</definedName>
    <definedName name="oooo" localSheetId="31" hidden="1">{"Tab1",#N/A,FALSE,"P";"Tab2",#N/A,FALSE,"P"}</definedName>
    <definedName name="oooo" localSheetId="34" hidden="1">{"Tab1",#N/A,FALSE,"P";"Tab2",#N/A,FALSE,"P"}</definedName>
    <definedName name="oooo" localSheetId="35" hidden="1">{"Tab1",#N/A,FALSE,"P";"Tab2",#N/A,FALSE,"P"}</definedName>
    <definedName name="oooo" localSheetId="36" hidden="1">{"Tab1",#N/A,FALSE,"P";"Tab2",#N/A,FALSE,"P"}</definedName>
    <definedName name="oooo" localSheetId="37" hidden="1">{"Tab1",#N/A,FALSE,"P";"Tab2",#N/A,FALSE,"P"}</definedName>
    <definedName name="oooo" localSheetId="38" hidden="1">{"Tab1",#N/A,FALSE,"P";"Tab2",#N/A,FALSE,"P"}</definedName>
    <definedName name="oooo" localSheetId="39" hidden="1">{"Tab1",#N/A,FALSE,"P";"Tab2",#N/A,FALSE,"P"}</definedName>
    <definedName name="oooo" localSheetId="2" hidden="1">{"Tab1",#N/A,FALSE,"P";"Tab2",#N/A,FALSE,"P"}</definedName>
    <definedName name="oooo" localSheetId="40" hidden="1">{"Tab1",#N/A,FALSE,"P";"Tab2",#N/A,FALSE,"P"}</definedName>
    <definedName name="oooo" localSheetId="41" hidden="1">{"Tab1",#N/A,FALSE,"P";"Tab2",#N/A,FALSE,"P"}</definedName>
    <definedName name="oooo" localSheetId="42" hidden="1">{"Tab1",#N/A,FALSE,"P";"Tab2",#N/A,FALSE,"P"}</definedName>
    <definedName name="oooo" localSheetId="43" hidden="1">{"Tab1",#N/A,FALSE,"P";"Tab2",#N/A,FALSE,"P"}</definedName>
    <definedName name="oooo" localSheetId="44" hidden="1">{"Tab1",#N/A,FALSE,"P";"Tab2",#N/A,FALSE,"P"}</definedName>
    <definedName name="oooo" localSheetId="59" hidden="1">{"Tab1",#N/A,FALSE,"P";"Tab2",#N/A,FALSE,"P"}</definedName>
    <definedName name="oooo" localSheetId="60" hidden="1">{"Tab1",#N/A,FALSE,"P";"Tab2",#N/A,FALSE,"P"}</definedName>
    <definedName name="oooo" localSheetId="63" hidden="1">{"Tab1",#N/A,FALSE,"P";"Tab2",#N/A,FALSE,"P"}</definedName>
    <definedName name="oooo" localSheetId="64" hidden="1">{"Tab1",#N/A,FALSE,"P";"Tab2",#N/A,FALSE,"P"}</definedName>
    <definedName name="oooo" localSheetId="15" hidden="1">{"Tab1",#N/A,FALSE,"P";"Tab2",#N/A,FALSE,"P"}</definedName>
    <definedName name="oooo" localSheetId="66" hidden="1">{"Tab1",#N/A,FALSE,"P";"Tab2",#N/A,FALSE,"P"}</definedName>
    <definedName name="oooo" localSheetId="67" hidden="1">{"Tab1",#N/A,FALSE,"P";"Tab2",#N/A,FALSE,"P"}</definedName>
    <definedName name="oooo" localSheetId="17" hidden="1">{"Tab1",#N/A,FALSE,"P";"Tab2",#N/A,FALSE,"P"}</definedName>
    <definedName name="oooo" localSheetId="82" hidden="1">{"Tab1",#N/A,FALSE,"P";"Tab2",#N/A,FALSE,"P"}</definedName>
    <definedName name="oooo" localSheetId="83" hidden="1">{"Tab1",#N/A,FALSE,"P";"Tab2",#N/A,FALSE,"P"}</definedName>
    <definedName name="oooo" localSheetId="84" hidden="1">{"Tab1",#N/A,FALSE,"P";"Tab2",#N/A,FALSE,"P"}</definedName>
    <definedName name="oooo" localSheetId="85" hidden="1">{"Tab1",#N/A,FALSE,"P";"Tab2",#N/A,FALSE,"P"}</definedName>
    <definedName name="oooo" localSheetId="86" hidden="1">{"Tab1",#N/A,FALSE,"P";"Tab2",#N/A,FALSE,"P"}</definedName>
    <definedName name="oooo" localSheetId="87" hidden="1">{"Tab1",#N/A,FALSE,"P";"Tab2",#N/A,FALSE,"P"}</definedName>
    <definedName name="oooo" localSheetId="90" hidden="1">{"Tab1",#N/A,FALSE,"P";"Tab2",#N/A,FALSE,"P"}</definedName>
    <definedName name="oooo" localSheetId="92" hidden="1">{"Tab1",#N/A,FALSE,"P";"Tab2",#N/A,FALSE,"P"}</definedName>
    <definedName name="oooo" localSheetId="93" hidden="1">{"Tab1",#N/A,FALSE,"P";"Tab2",#N/A,FALSE,"P"}</definedName>
    <definedName name="oooo" localSheetId="18" hidden="1">{"Tab1",#N/A,FALSE,"P";"Tab2",#N/A,FALSE,"P"}</definedName>
    <definedName name="oooo" localSheetId="94" hidden="1">{"Tab1",#N/A,FALSE,"P";"Tab2",#N/A,FALSE,"P"}</definedName>
    <definedName name="oooo" localSheetId="95" hidden="1">{"Tab1",#N/A,FALSE,"P";"Tab2",#N/A,FALSE,"P"}</definedName>
    <definedName name="oooo" localSheetId="98" hidden="1">{"Tab1",#N/A,FALSE,"P";"Tab2",#N/A,FALSE,"P"}</definedName>
    <definedName name="oooo" localSheetId="99" hidden="1">{"Tab1",#N/A,FALSE,"P";"Tab2",#N/A,FALSE,"P"}</definedName>
    <definedName name="oooo" localSheetId="101" hidden="1">{"Tab1",#N/A,FALSE,"P";"Tab2",#N/A,FALSE,"P"}</definedName>
    <definedName name="oooo" localSheetId="102" hidden="1">{"Tab1",#N/A,FALSE,"P";"Tab2",#N/A,FALSE,"P"}</definedName>
    <definedName name="oooo" localSheetId="21" hidden="1">{"Tab1",#N/A,FALSE,"P";"Tab2",#N/A,FALSE,"P"}</definedName>
    <definedName name="oooo" localSheetId="24" hidden="1">{"Tab1",#N/A,FALSE,"P";"Tab2",#N/A,FALSE,"P"}</definedName>
    <definedName name="oooo" localSheetId="25" hidden="1">{"Tab1",#N/A,FALSE,"P";"Tab2",#N/A,FALSE,"P"}</definedName>
    <definedName name="oooo" localSheetId="96" hidden="1">{"Tab1",#N/A,FALSE,"P";"Tab2",#N/A,FALSE,"P"}</definedName>
    <definedName name="oooo" localSheetId="97" hidden="1">{"Tab1",#N/A,FALSE,"P";"Tab2",#N/A,FALSE,"P"}</definedName>
    <definedName name="oooo" hidden="1">{"Tab1",#N/A,FALSE,"P";"Tab2",#N/A,FALSE,"P"}</definedName>
    <definedName name="ooooooooo" localSheetId="16" hidden="1">#REF!</definedName>
    <definedName name="ooooooooo" localSheetId="19" hidden="1">#REF!</definedName>
    <definedName name="ooooooooo" localSheetId="20" hidden="1">#REF!</definedName>
    <definedName name="ooooooooo" localSheetId="22" hidden="1">#REF!</definedName>
    <definedName name="ooooooooo" localSheetId="26" hidden="1">#REF!</definedName>
    <definedName name="ooooooooo" localSheetId="27" hidden="1">#REF!</definedName>
    <definedName name="ooooooooo" localSheetId="103" hidden="1">#REF!</definedName>
    <definedName name="ooooooooo" localSheetId="31" hidden="1">#REF!</definedName>
    <definedName name="ooooooooo" localSheetId="34" hidden="1">#REF!</definedName>
    <definedName name="ooooooooo" localSheetId="35" hidden="1">#REF!</definedName>
    <definedName name="ooooooooo" localSheetId="36" hidden="1">#REF!</definedName>
    <definedName name="ooooooooo" localSheetId="37" hidden="1">#REF!</definedName>
    <definedName name="ooooooooo" localSheetId="38" hidden="1">#REF!</definedName>
    <definedName name="ooooooooo" localSheetId="39" hidden="1">#REF!</definedName>
    <definedName name="ooooooooo" localSheetId="40" hidden="1">#REF!</definedName>
    <definedName name="ooooooooo" localSheetId="41" hidden="1">#REF!</definedName>
    <definedName name="ooooooooo" localSheetId="59" hidden="1">#REF!</definedName>
    <definedName name="ooooooooo" localSheetId="60" hidden="1">#REF!</definedName>
    <definedName name="ooooooooo" localSheetId="63" hidden="1">#REF!</definedName>
    <definedName name="ooooooooo" localSheetId="64" hidden="1">#REF!</definedName>
    <definedName name="ooooooooo" localSheetId="15" hidden="1">#REF!</definedName>
    <definedName name="ooooooooo" localSheetId="67" hidden="1">#REF!</definedName>
    <definedName name="ooooooooo" localSheetId="17" hidden="1">#REF!</definedName>
    <definedName name="ooooooooo" localSheetId="82" hidden="1">#REF!</definedName>
    <definedName name="ooooooooo" localSheetId="83" hidden="1">#REF!</definedName>
    <definedName name="ooooooooo" localSheetId="84" hidden="1">#REF!</definedName>
    <definedName name="ooooooooo" localSheetId="85" hidden="1">#REF!</definedName>
    <definedName name="ooooooooo" localSheetId="86" hidden="1">#REF!</definedName>
    <definedName name="ooooooooo" localSheetId="87" hidden="1">#REF!</definedName>
    <definedName name="ooooooooo" localSheetId="90" hidden="1">#REF!</definedName>
    <definedName name="ooooooooo" localSheetId="92" hidden="1">#REF!</definedName>
    <definedName name="ooooooooo" localSheetId="93" hidden="1">#REF!</definedName>
    <definedName name="ooooooooo" localSheetId="18" hidden="1">#REF!</definedName>
    <definedName name="ooooooooo" localSheetId="98" hidden="1">#REF!</definedName>
    <definedName name="ooooooooo" localSheetId="99" hidden="1">#REF!</definedName>
    <definedName name="ooooooooo" localSheetId="102" hidden="1">#REF!</definedName>
    <definedName name="ooooooooo" localSheetId="21" hidden="1">#REF!</definedName>
    <definedName name="ooooooooo" localSheetId="24" hidden="1">#REF!</definedName>
    <definedName name="ooooooooo" localSheetId="25" hidden="1">#REF!</definedName>
    <definedName name="ooooooooo" hidden="1">#REF!</definedName>
    <definedName name="OPEC" localSheetId="26">#REF!</definedName>
    <definedName name="OPEC" localSheetId="34">#REF!</definedName>
    <definedName name="OPEC" localSheetId="35">#REF!</definedName>
    <definedName name="OPEC" localSheetId="36">#REF!</definedName>
    <definedName name="OPEC" localSheetId="37">[77]nonopec!$D$204:$AD$251</definedName>
    <definedName name="OPEC" localSheetId="38">[77]nonopec!$D$204:$AD$251</definedName>
    <definedName name="OPEC" localSheetId="39">#REF!</definedName>
    <definedName name="OPEC" localSheetId="59">[77]nonopec!$D$204:$AD$251</definedName>
    <definedName name="OPEC" localSheetId="63">#REF!</definedName>
    <definedName name="OPEC" localSheetId="64">#REF!</definedName>
    <definedName name="OPEC" localSheetId="66">#REF!</definedName>
    <definedName name="OPEC" localSheetId="67">#REF!</definedName>
    <definedName name="OPEC" localSheetId="90">#REF!</definedName>
    <definedName name="OPEC" localSheetId="94">#REF!</definedName>
    <definedName name="OPEC" localSheetId="25">#REF!</definedName>
    <definedName name="OPEC">[77]nonopec!$D$204:$AD$251</definedName>
    <definedName name="OPEC1" localSheetId="26">#REF!</definedName>
    <definedName name="OPEC1" localSheetId="34">#REF!</definedName>
    <definedName name="OPEC1" localSheetId="35">#REF!</definedName>
    <definedName name="OPEC1" localSheetId="36">#REF!</definedName>
    <definedName name="OPEC1" localSheetId="37">[90]MONTHLY!$BP$12:$CA$12</definedName>
    <definedName name="OPEC1" localSheetId="38">[90]MONTHLY!$BP$12:$CA$12</definedName>
    <definedName name="OPEC1" localSheetId="39">#REF!</definedName>
    <definedName name="OPEC1" localSheetId="59">[90]MONTHLY!$BP$12:$CA$12</definedName>
    <definedName name="OPEC1" localSheetId="63">#REF!</definedName>
    <definedName name="OPEC1" localSheetId="64">#REF!</definedName>
    <definedName name="OPEC1" localSheetId="66">#REF!</definedName>
    <definedName name="OPEC1" localSheetId="67">#REF!</definedName>
    <definedName name="OPEC1" localSheetId="90">#REF!</definedName>
    <definedName name="OPEC1" localSheetId="94">#REF!</definedName>
    <definedName name="OPEC1" localSheetId="25">#REF!</definedName>
    <definedName name="OPEC1">[90]MONTHLY!$BP$12:$CA$12</definedName>
    <definedName name="OPEC2" localSheetId="26">#REF!</definedName>
    <definedName name="OPEC2" localSheetId="34">#REF!</definedName>
    <definedName name="OPEC2" localSheetId="35">#REF!</definedName>
    <definedName name="OPEC2" localSheetId="36">#REF!</definedName>
    <definedName name="OPEC2" localSheetId="37">[90]MONTHLY!$CB$12:$CM$12</definedName>
    <definedName name="OPEC2" localSheetId="38">[90]MONTHLY!$CB$12:$CM$12</definedName>
    <definedName name="OPEC2" localSheetId="39">#REF!</definedName>
    <definedName name="OPEC2" localSheetId="59">[90]MONTHLY!$CB$12:$CM$12</definedName>
    <definedName name="OPEC2" localSheetId="63">#REF!</definedName>
    <definedName name="OPEC2" localSheetId="64">#REF!</definedName>
    <definedName name="OPEC2" localSheetId="66">#REF!</definedName>
    <definedName name="OPEC2" localSheetId="67">#REF!</definedName>
    <definedName name="OPEC2" localSheetId="90">#REF!</definedName>
    <definedName name="OPEC2" localSheetId="94">#REF!</definedName>
    <definedName name="OPEC2" localSheetId="25">#REF!</definedName>
    <definedName name="OPEC2">[90]MONTHLY!$CB$12:$CM$12</definedName>
    <definedName name="OPOPOPOPO" localSheetId="16">#REF!</definedName>
    <definedName name="OPOPOPOPO" localSheetId="19">#REF!</definedName>
    <definedName name="OPOPOPOPO" localSheetId="20">#REF!</definedName>
    <definedName name="OPOPOPOPO" localSheetId="22">#REF!</definedName>
    <definedName name="OPOPOPOPO" localSheetId="26">#REF!</definedName>
    <definedName name="OPOPOPOPO" localSheetId="27">#REF!</definedName>
    <definedName name="OPOPOPOPO" localSheetId="103">#REF!</definedName>
    <definedName name="OPOPOPOPO" localSheetId="31">#REF!</definedName>
    <definedName name="OPOPOPOPO" localSheetId="34">#REF!</definedName>
    <definedName name="OPOPOPOPO" localSheetId="35">#REF!</definedName>
    <definedName name="OPOPOPOPO" localSheetId="36">#REF!</definedName>
    <definedName name="OPOPOPOPO" localSheetId="37">#REF!</definedName>
    <definedName name="OPOPOPOPO" localSheetId="38">#REF!</definedName>
    <definedName name="OPOPOPOPO" localSheetId="39">#REF!</definedName>
    <definedName name="OPOPOPOPO" localSheetId="40">#REF!</definedName>
    <definedName name="OPOPOPOPO" localSheetId="41">#REF!</definedName>
    <definedName name="OPOPOPOPO" localSheetId="59">#REF!</definedName>
    <definedName name="OPOPOPOPO" localSheetId="60">#REF!</definedName>
    <definedName name="OPOPOPOPO" localSheetId="63">#REF!</definedName>
    <definedName name="OPOPOPOPO" localSheetId="64">#REF!</definedName>
    <definedName name="OPOPOPOPO" localSheetId="15">#REF!</definedName>
    <definedName name="OPOPOPOPO" localSheetId="67">#REF!</definedName>
    <definedName name="OPOPOPOPO" localSheetId="17">#REF!</definedName>
    <definedName name="OPOPOPOPO" localSheetId="82">#REF!</definedName>
    <definedName name="OPOPOPOPO" localSheetId="83">#REF!</definedName>
    <definedName name="OPOPOPOPO" localSheetId="84">#REF!</definedName>
    <definedName name="OPOPOPOPO" localSheetId="85">#REF!</definedName>
    <definedName name="OPOPOPOPO" localSheetId="86">#REF!</definedName>
    <definedName name="OPOPOPOPO" localSheetId="87">#REF!</definedName>
    <definedName name="OPOPOPOPO" localSheetId="90">#REF!</definedName>
    <definedName name="OPOPOPOPO" localSheetId="92">#REF!</definedName>
    <definedName name="OPOPOPOPO" localSheetId="93">#REF!</definedName>
    <definedName name="OPOPOPOPO" localSheetId="18">#REF!</definedName>
    <definedName name="OPOPOPOPO" localSheetId="98">#REF!</definedName>
    <definedName name="OPOPOPOPO" localSheetId="99">#REF!</definedName>
    <definedName name="OPOPOPOPO" localSheetId="102">#REF!</definedName>
    <definedName name="OPOPOPOPO" localSheetId="21">#REF!</definedName>
    <definedName name="OPOPOPOPO" localSheetId="24">#REF!</definedName>
    <definedName name="OPOPOPOPO" localSheetId="25">#REF!</definedName>
    <definedName name="OPOPOPOPO">#REF!</definedName>
    <definedName name="opu" localSheetId="16" hidden="1">{"Riqfin97",#N/A,FALSE,"Tran";"Riqfinpro",#N/A,FALSE,"Tran"}</definedName>
    <definedName name="opu" localSheetId="19" hidden="1">{"Riqfin97",#N/A,FALSE,"Tran";"Riqfinpro",#N/A,FALSE,"Tran"}</definedName>
    <definedName name="opu" localSheetId="20" hidden="1">{"Riqfin97",#N/A,FALSE,"Tran";"Riqfinpro",#N/A,FALSE,"Tran"}</definedName>
    <definedName name="opu" localSheetId="22" hidden="1">{"Riqfin97",#N/A,FALSE,"Tran";"Riqfinpro",#N/A,FALSE,"Tran"}</definedName>
    <definedName name="opu" localSheetId="23" hidden="1">{"Riqfin97",#N/A,FALSE,"Tran";"Riqfinpro",#N/A,FALSE,"Tran"}</definedName>
    <definedName name="opu" localSheetId="26" hidden="1">{"Riqfin97",#N/A,FALSE,"Tran";"Riqfinpro",#N/A,FALSE,"Tran"}</definedName>
    <definedName name="opu" localSheetId="27" hidden="1">{"Riqfin97",#N/A,FALSE,"Tran";"Riqfinpro",#N/A,FALSE,"Tran"}</definedName>
    <definedName name="opu" localSheetId="103" hidden="1">{"Riqfin97",#N/A,FALSE,"Tran";"Riqfinpro",#N/A,FALSE,"Tran"}</definedName>
    <definedName name="opu" localSheetId="29" hidden="1">{"Riqfin97",#N/A,FALSE,"Tran";"Riqfinpro",#N/A,FALSE,"Tran"}</definedName>
    <definedName name="opu" localSheetId="28" hidden="1">{"Riqfin97",#N/A,FALSE,"Tran";"Riqfinpro",#N/A,FALSE,"Tran"}</definedName>
    <definedName name="opu" localSheetId="31" hidden="1">{"Riqfin97",#N/A,FALSE,"Tran";"Riqfinpro",#N/A,FALSE,"Tran"}</definedName>
    <definedName name="opu" localSheetId="34" hidden="1">{"Riqfin97",#N/A,FALSE,"Tran";"Riqfinpro",#N/A,FALSE,"Tran"}</definedName>
    <definedName name="opu" localSheetId="35" hidden="1">{"Riqfin97",#N/A,FALSE,"Tran";"Riqfinpro",#N/A,FALSE,"Tran"}</definedName>
    <definedName name="opu" localSheetId="36" hidden="1">{"Riqfin97",#N/A,FALSE,"Tran";"Riqfinpro",#N/A,FALSE,"Tran"}</definedName>
    <definedName name="opu" localSheetId="37" hidden="1">{"Riqfin97",#N/A,FALSE,"Tran";"Riqfinpro",#N/A,FALSE,"Tran"}</definedName>
    <definedName name="opu" localSheetId="38" hidden="1">{"Riqfin97",#N/A,FALSE,"Tran";"Riqfinpro",#N/A,FALSE,"Tran"}</definedName>
    <definedName name="opu" localSheetId="39" hidden="1">{"Riqfin97",#N/A,FALSE,"Tran";"Riqfinpro",#N/A,FALSE,"Tran"}</definedName>
    <definedName name="opu" localSheetId="2" hidden="1">{"Riqfin97",#N/A,FALSE,"Tran";"Riqfinpro",#N/A,FALSE,"Tran"}</definedName>
    <definedName name="opu" localSheetId="40" hidden="1">{"Riqfin97",#N/A,FALSE,"Tran";"Riqfinpro",#N/A,FALSE,"Tran"}</definedName>
    <definedName name="opu" localSheetId="41" hidden="1">{"Riqfin97",#N/A,FALSE,"Tran";"Riqfinpro",#N/A,FALSE,"Tran"}</definedName>
    <definedName name="opu" localSheetId="42" hidden="1">{"Riqfin97",#N/A,FALSE,"Tran";"Riqfinpro",#N/A,FALSE,"Tran"}</definedName>
    <definedName name="opu" localSheetId="43" hidden="1">{"Riqfin97",#N/A,FALSE,"Tran";"Riqfinpro",#N/A,FALSE,"Tran"}</definedName>
    <definedName name="opu" localSheetId="44" hidden="1">{"Riqfin97",#N/A,FALSE,"Tran";"Riqfinpro",#N/A,FALSE,"Tran"}</definedName>
    <definedName name="opu" localSheetId="59" hidden="1">{"Riqfin97",#N/A,FALSE,"Tran";"Riqfinpro",#N/A,FALSE,"Tran"}</definedName>
    <definedName name="opu" localSheetId="60" hidden="1">{"Riqfin97",#N/A,FALSE,"Tran";"Riqfinpro",#N/A,FALSE,"Tran"}</definedName>
    <definedName name="opu" localSheetId="63" hidden="1">{"Riqfin97",#N/A,FALSE,"Tran";"Riqfinpro",#N/A,FALSE,"Tran"}</definedName>
    <definedName name="opu" localSheetId="64" hidden="1">{"Riqfin97",#N/A,FALSE,"Tran";"Riqfinpro",#N/A,FALSE,"Tran"}</definedName>
    <definedName name="opu" localSheetId="15" hidden="1">{"Riqfin97",#N/A,FALSE,"Tran";"Riqfinpro",#N/A,FALSE,"Tran"}</definedName>
    <definedName name="opu" localSheetId="66" hidden="1">{"Riqfin97",#N/A,FALSE,"Tran";"Riqfinpro",#N/A,FALSE,"Tran"}</definedName>
    <definedName name="opu" localSheetId="67" hidden="1">{"Riqfin97",#N/A,FALSE,"Tran";"Riqfinpro",#N/A,FALSE,"Tran"}</definedName>
    <definedName name="opu" localSheetId="17" hidden="1">{"Riqfin97",#N/A,FALSE,"Tran";"Riqfinpro",#N/A,FALSE,"Tran"}</definedName>
    <definedName name="opu" localSheetId="82" hidden="1">{"Riqfin97",#N/A,FALSE,"Tran";"Riqfinpro",#N/A,FALSE,"Tran"}</definedName>
    <definedName name="opu" localSheetId="83" hidden="1">{"Riqfin97",#N/A,FALSE,"Tran";"Riqfinpro",#N/A,FALSE,"Tran"}</definedName>
    <definedName name="opu" localSheetId="84" hidden="1">{"Riqfin97",#N/A,FALSE,"Tran";"Riqfinpro",#N/A,FALSE,"Tran"}</definedName>
    <definedName name="opu" localSheetId="85" hidden="1">{"Riqfin97",#N/A,FALSE,"Tran";"Riqfinpro",#N/A,FALSE,"Tran"}</definedName>
    <definedName name="opu" localSheetId="86" hidden="1">{"Riqfin97",#N/A,FALSE,"Tran";"Riqfinpro",#N/A,FALSE,"Tran"}</definedName>
    <definedName name="opu" localSheetId="87" hidden="1">{"Riqfin97",#N/A,FALSE,"Tran";"Riqfinpro",#N/A,FALSE,"Tran"}</definedName>
    <definedName name="opu" localSheetId="90" hidden="1">{"Riqfin97",#N/A,FALSE,"Tran";"Riqfinpro",#N/A,FALSE,"Tran"}</definedName>
    <definedName name="opu" localSheetId="92" hidden="1">{"Riqfin97",#N/A,FALSE,"Tran";"Riqfinpro",#N/A,FALSE,"Tran"}</definedName>
    <definedName name="opu" localSheetId="93" hidden="1">{"Riqfin97",#N/A,FALSE,"Tran";"Riqfinpro",#N/A,FALSE,"Tran"}</definedName>
    <definedName name="opu" localSheetId="18" hidden="1">{"Riqfin97",#N/A,FALSE,"Tran";"Riqfinpro",#N/A,FALSE,"Tran"}</definedName>
    <definedName name="opu" localSheetId="94" hidden="1">{"Riqfin97",#N/A,FALSE,"Tran";"Riqfinpro",#N/A,FALSE,"Tran"}</definedName>
    <definedName name="opu" localSheetId="95" hidden="1">{"Riqfin97",#N/A,FALSE,"Tran";"Riqfinpro",#N/A,FALSE,"Tran"}</definedName>
    <definedName name="opu" localSheetId="98" hidden="1">{"Riqfin97",#N/A,FALSE,"Tran";"Riqfinpro",#N/A,FALSE,"Tran"}</definedName>
    <definedName name="opu" localSheetId="99" hidden="1">{"Riqfin97",#N/A,FALSE,"Tran";"Riqfinpro",#N/A,FALSE,"Tran"}</definedName>
    <definedName name="opu" localSheetId="101" hidden="1">{"Riqfin97",#N/A,FALSE,"Tran";"Riqfinpro",#N/A,FALSE,"Tran"}</definedName>
    <definedName name="opu" localSheetId="102" hidden="1">{"Riqfin97",#N/A,FALSE,"Tran";"Riqfinpro",#N/A,FALSE,"Tran"}</definedName>
    <definedName name="opu" localSheetId="21" hidden="1">{"Riqfin97",#N/A,FALSE,"Tran";"Riqfinpro",#N/A,FALSE,"Tran"}</definedName>
    <definedName name="opu" localSheetId="24" hidden="1">{"Riqfin97",#N/A,FALSE,"Tran";"Riqfinpro",#N/A,FALSE,"Tran"}</definedName>
    <definedName name="opu" localSheetId="25" hidden="1">{"Riqfin97",#N/A,FALSE,"Tran";"Riqfinpro",#N/A,FALSE,"Tran"}</definedName>
    <definedName name="opu" localSheetId="96" hidden="1">{"Riqfin97",#N/A,FALSE,"Tran";"Riqfinpro",#N/A,FALSE,"Tran"}</definedName>
    <definedName name="opu" localSheetId="97" hidden="1">{"Riqfin97",#N/A,FALSE,"Tran";"Riqfinpro",#N/A,FALSE,"Tran"}</definedName>
    <definedName name="opu" hidden="1">{"Riqfin97",#N/A,FALSE,"Tran";"Riqfinpro",#N/A,FALSE,"Tran"}</definedName>
    <definedName name="ORGANISMOS_DE_VIALIDAD__LEY_N__23966_ART._19" localSheetId="34">#REF!</definedName>
    <definedName name="ORGANISMOS_DE_VIALIDAD__LEY_N__23966_ART._19" localSheetId="35">#REF!</definedName>
    <definedName name="ORGANISMOS_DE_VIALIDAD__LEY_N__23966_ART._19" localSheetId="36">#REF!</definedName>
    <definedName name="ORGANISMOS_DE_VIALIDAD__LEY_N__23966_ART._19" localSheetId="37">[4]C!$B$24:$N$24</definedName>
    <definedName name="ORGANISMOS_DE_VIALIDAD__LEY_N__23966_ART._19" localSheetId="38">[4]C!$B$24:$N$24</definedName>
    <definedName name="ORGANISMOS_DE_VIALIDAD__LEY_N__23966_ART._19" localSheetId="39">#REF!</definedName>
    <definedName name="ORGANISMOS_DE_VIALIDAD__LEY_N__23966_ART._19" localSheetId="59">[4]C!$B$24:$N$24</definedName>
    <definedName name="ORGANISMOS_DE_VIALIDAD__LEY_N__23966_ART._19" localSheetId="63">#REF!</definedName>
    <definedName name="ORGANISMOS_DE_VIALIDAD__LEY_N__23966_ART._19" localSheetId="64">#REF!</definedName>
    <definedName name="ORGANISMOS_DE_VIALIDAD__LEY_N__23966_ART._19" localSheetId="66">#REF!</definedName>
    <definedName name="ORGANISMOS_DE_VIALIDAD__LEY_N__23966_ART._19" localSheetId="67">#REF!</definedName>
    <definedName name="ORGANISMOS_DE_VIALIDAD__LEY_N__23966_ART._19" localSheetId="90">#REF!</definedName>
    <definedName name="ORGANISMOS_DE_VIALIDAD__LEY_N__23966_ART._19" localSheetId="94">#REF!</definedName>
    <definedName name="ORGANISMOS_DE_VIALIDAD__LEY_N__23966_ART._19">[4]C!$B$24:$N$24</definedName>
    <definedName name="Otr_Inst_Banc_40G" localSheetId="16">#REF!</definedName>
    <definedName name="Otr_Inst_Banc_40G" localSheetId="19">#REF!</definedName>
    <definedName name="Otr_Inst_Banc_40G" localSheetId="20">#REF!</definedName>
    <definedName name="Otr_Inst_Banc_40G" localSheetId="22">#REF!</definedName>
    <definedName name="Otr_Inst_Banc_40G" localSheetId="26">#REF!</definedName>
    <definedName name="Otr_Inst_Banc_40G" localSheetId="103">#REF!</definedName>
    <definedName name="Otr_Inst_Banc_40G" localSheetId="31">#REF!</definedName>
    <definedName name="Otr_Inst_Banc_40G" localSheetId="34">#REF!</definedName>
    <definedName name="Otr_Inst_Banc_40G" localSheetId="35">#REF!</definedName>
    <definedName name="Otr_Inst_Banc_40G" localSheetId="36">#REF!</definedName>
    <definedName name="Otr_Inst_Banc_40G" localSheetId="37">#REF!</definedName>
    <definedName name="Otr_Inst_Banc_40G" localSheetId="38">#REF!</definedName>
    <definedName name="Otr_Inst_Banc_40G" localSheetId="39">#REF!</definedName>
    <definedName name="Otr_Inst_Banc_40G" localSheetId="49">#REF!</definedName>
    <definedName name="Otr_Inst_Banc_40G" localSheetId="53">#REF!</definedName>
    <definedName name="Otr_Inst_Banc_40G" localSheetId="55">#REF!</definedName>
    <definedName name="Otr_Inst_Banc_40G" localSheetId="59">#REF!</definedName>
    <definedName name="Otr_Inst_Banc_40G" localSheetId="60">#REF!</definedName>
    <definedName name="Otr_Inst_Banc_40G" localSheetId="63">#REF!</definedName>
    <definedName name="Otr_Inst_Banc_40G" localSheetId="64">#REF!</definedName>
    <definedName name="Otr_Inst_Banc_40G" localSheetId="15">#REF!</definedName>
    <definedName name="Otr_Inst_Banc_40G" localSheetId="67">#REF!</definedName>
    <definedName name="Otr_Inst_Banc_40G" localSheetId="17">#REF!</definedName>
    <definedName name="Otr_Inst_Banc_40G" localSheetId="82">#REF!</definedName>
    <definedName name="Otr_Inst_Banc_40G" localSheetId="83">#REF!</definedName>
    <definedName name="Otr_Inst_Banc_40G" localSheetId="84">#REF!</definedName>
    <definedName name="Otr_Inst_Banc_40G" localSheetId="85">#REF!</definedName>
    <definedName name="Otr_Inst_Banc_40G" localSheetId="86">#REF!</definedName>
    <definedName name="Otr_Inst_Banc_40G" localSheetId="90">#REF!</definedName>
    <definedName name="Otr_Inst_Banc_40G" localSheetId="92">#REF!</definedName>
    <definedName name="Otr_Inst_Banc_40G" localSheetId="93">#REF!</definedName>
    <definedName name="Otr_Inst_Banc_40G" localSheetId="18">#REF!</definedName>
    <definedName name="Otr_Inst_Banc_40G" localSheetId="98">#REF!</definedName>
    <definedName name="Otr_Inst_Banc_40G" localSheetId="99">#REF!</definedName>
    <definedName name="Otr_Inst_Banc_40G" localSheetId="102">#REF!</definedName>
    <definedName name="Otr_Inst_Banc_40G" localSheetId="21">#REF!</definedName>
    <definedName name="Otr_Inst_Banc_40G" localSheetId="24">#REF!</definedName>
    <definedName name="Otr_Inst_Banc_40G" localSheetId="25">#REF!</definedName>
    <definedName name="Otr_Inst_Banc_40G">#REF!</definedName>
    <definedName name="otra" localSheetId="16" hidden="1">#REF!</definedName>
    <definedName name="otra" localSheetId="22" hidden="1">#REF!</definedName>
    <definedName name="otra" localSheetId="26" hidden="1">#REF!</definedName>
    <definedName name="otra" localSheetId="27" hidden="1">#REF!</definedName>
    <definedName name="otra" localSheetId="31" hidden="1">#REF!</definedName>
    <definedName name="otra" localSheetId="34" hidden="1">#REF!</definedName>
    <definedName name="otra" localSheetId="35" hidden="1">#REF!</definedName>
    <definedName name="otra" localSheetId="36" hidden="1">#REF!</definedName>
    <definedName name="otra" localSheetId="37" hidden="1">#REF!</definedName>
    <definedName name="otra" localSheetId="38" hidden="1">#REF!</definedName>
    <definedName name="otra" localSheetId="39" hidden="1">#REF!</definedName>
    <definedName name="otra" localSheetId="40" hidden="1">#REF!</definedName>
    <definedName name="otra" localSheetId="41" hidden="1">#REF!</definedName>
    <definedName name="otra" localSheetId="59" hidden="1">#REF!</definedName>
    <definedName name="otra" localSheetId="60" hidden="1">#REF!</definedName>
    <definedName name="otra" localSheetId="63" hidden="1">#REF!</definedName>
    <definedName name="otra" localSheetId="67" hidden="1">#REF!</definedName>
    <definedName name="otra" localSheetId="17" hidden="1">#REF!</definedName>
    <definedName name="otra" localSheetId="82" hidden="1">#REF!</definedName>
    <definedName name="otra" localSheetId="83" hidden="1">#REF!</definedName>
    <definedName name="otra" localSheetId="84" hidden="1">#REF!</definedName>
    <definedName name="otra" localSheetId="85" hidden="1">#REF!</definedName>
    <definedName name="otra" localSheetId="86" hidden="1">#REF!</definedName>
    <definedName name="otra" localSheetId="87" hidden="1">#REF!</definedName>
    <definedName name="otra" localSheetId="90" hidden="1">#REF!</definedName>
    <definedName name="otra" localSheetId="92" hidden="1">#REF!</definedName>
    <definedName name="otra" localSheetId="93" hidden="1">#REF!</definedName>
    <definedName name="otra" localSheetId="98" hidden="1">#REF!</definedName>
    <definedName name="otra" localSheetId="99" hidden="1">#REF!</definedName>
    <definedName name="otra" localSheetId="25" hidden="1">#REF!</definedName>
    <definedName name="otra" hidden="1">#REF!</definedName>
    <definedName name="Otras_Residuales" localSheetId="16">#REF!</definedName>
    <definedName name="Otras_Residuales" localSheetId="34">#REF!</definedName>
    <definedName name="Otras_Residuales" localSheetId="35">#REF!</definedName>
    <definedName name="Otras_Residuales" localSheetId="36">#REF!</definedName>
    <definedName name="Otras_Residuales" localSheetId="37">#REF!</definedName>
    <definedName name="Otras_Residuales" localSheetId="38">#REF!</definedName>
    <definedName name="Otras_Residuales" localSheetId="39">#REF!</definedName>
    <definedName name="Otras_Residuales" localSheetId="59">#REF!</definedName>
    <definedName name="Otras_Residuales" localSheetId="17">#REF!</definedName>
    <definedName name="Otras_Residuales" localSheetId="90">#REF!</definedName>
    <definedName name="Otras_Residuales" localSheetId="92">#REF!</definedName>
    <definedName name="Otras_Residuales" localSheetId="93">#REF!</definedName>
    <definedName name="Otras_Residuales" localSheetId="98">#REF!</definedName>
    <definedName name="Otras_Residuales">#REF!</definedName>
    <definedName name="otras1" localSheetId="16">#REF!</definedName>
    <definedName name="otras1" localSheetId="34">#REF!</definedName>
    <definedName name="otras1" localSheetId="35">#REF!</definedName>
    <definedName name="otras1" localSheetId="36">#REF!</definedName>
    <definedName name="otras1" localSheetId="37">#REF!</definedName>
    <definedName name="otras1" localSheetId="38">#REF!</definedName>
    <definedName name="otras1" localSheetId="39">#REF!</definedName>
    <definedName name="otras1" localSheetId="17">#REF!</definedName>
    <definedName name="otras1" localSheetId="90">#REF!</definedName>
    <definedName name="otras1" localSheetId="92">#REF!</definedName>
    <definedName name="otras1" localSheetId="93">#REF!</definedName>
    <definedName name="otras1">#REF!</definedName>
    <definedName name="OTRAS96" localSheetId="16">#REF!</definedName>
    <definedName name="OTRAS96" localSheetId="34">#REF!</definedName>
    <definedName name="OTRAS96" localSheetId="35">#REF!</definedName>
    <definedName name="OTRAS96" localSheetId="36">#REF!</definedName>
    <definedName name="OTRAS96" localSheetId="37">#REF!</definedName>
    <definedName name="OTRAS96" localSheetId="38">#REF!</definedName>
    <definedName name="OTRAS96" localSheetId="39">#REF!</definedName>
    <definedName name="OTRAS96" localSheetId="17">#REF!</definedName>
    <definedName name="OTRAS96" localSheetId="90">#REF!</definedName>
    <definedName name="OTRAS96" localSheetId="92">#REF!</definedName>
    <definedName name="OTRAS96" localSheetId="93">#REF!</definedName>
    <definedName name="OTRAS96">#REF!</definedName>
    <definedName name="otro" localSheetId="16" hidden="1">{FALSE,FALSE,-1.25,-15.5,484.5,276.75,FALSE,FALSE,TRUE,TRUE,0,12,#N/A,46,#N/A,2.93460490463215,15.35,1,FALSE,FALSE,3,TRUE,1,FALSE,100,"Swvu.PLA1.","ACwvu.PLA1.",#N/A,FALSE,FALSE,0,0,0,0,2,"","",TRUE,TRUE,FALSE,FALSE,1,60,#N/A,#N/A,FALSE,FALSE,FALSE,FALSE,FALSE,FALSE,FALSE,9,65532,65532,FALSE,FALSE,TRUE,TRUE,TRUE}</definedName>
    <definedName name="otro" localSheetId="19" hidden="1">{FALSE,FALSE,-1.25,-15.5,484.5,276.75,FALSE,FALSE,TRUE,TRUE,0,12,#N/A,46,#N/A,2.93460490463215,15.35,1,FALSE,FALSE,3,TRUE,1,FALSE,100,"Swvu.PLA1.","ACwvu.PLA1.",#N/A,FALSE,FALSE,0,0,0,0,2,"","",TRUE,TRUE,FALSE,FALSE,1,60,#N/A,#N/A,FALSE,FALSE,FALSE,FALSE,FALSE,FALSE,FALSE,9,65532,65532,FALSE,FALSE,TRUE,TRUE,TRUE}</definedName>
    <definedName name="otro" localSheetId="20" hidden="1">{FALSE,FALSE,-1.25,-15.5,484.5,276.75,FALSE,FALSE,TRUE,TRUE,0,12,#N/A,46,#N/A,2.93460490463215,15.35,1,FALSE,FALSE,3,TRUE,1,FALSE,100,"Swvu.PLA1.","ACwvu.PLA1.",#N/A,FALSE,FALSE,0,0,0,0,2,"","",TRUE,TRUE,FALSE,FALSE,1,60,#N/A,#N/A,FALSE,FALSE,FALSE,FALSE,FALSE,FALSE,FALSE,9,65532,65532,FALSE,FALSE,TRUE,TRUE,TRUE}</definedName>
    <definedName name="otro" localSheetId="22" hidden="1">{FALSE,FALSE,-1.25,-15.5,484.5,276.75,FALSE,FALSE,TRUE,TRUE,0,12,#N/A,46,#N/A,2.93460490463215,15.35,1,FALSE,FALSE,3,TRUE,1,FALSE,100,"Swvu.PLA1.","ACwvu.PLA1.",#N/A,FALSE,FALSE,0,0,0,0,2,"","",TRUE,TRUE,FALSE,FALSE,1,60,#N/A,#N/A,FALSE,FALSE,FALSE,FALSE,FALSE,FALSE,FALSE,9,65532,65532,FALSE,FALSE,TRUE,TRUE,TRUE}</definedName>
    <definedName name="otro" localSheetId="23" hidden="1">{FALSE,FALSE,-1.25,-15.5,484.5,276.75,FALSE,FALSE,TRUE,TRUE,0,12,#N/A,46,#N/A,2.93460490463215,15.35,1,FALSE,FALSE,3,TRUE,1,FALSE,100,"Swvu.PLA1.","ACwvu.PLA1.",#N/A,FALSE,FALSE,0,0,0,0,2,"","",TRUE,TRUE,FALSE,FALSE,1,60,#N/A,#N/A,FALSE,FALSE,FALSE,FALSE,FALSE,FALSE,FALSE,9,65532,65532,FALSE,FALSE,TRUE,TRUE,TRUE}</definedName>
    <definedName name="otro" localSheetId="26" hidden="1">{FALSE,FALSE,-1.25,-15.5,484.5,276.75,FALSE,FALSE,TRUE,TRUE,0,12,#N/A,46,#N/A,2.93460490463215,15.35,1,FALSE,FALSE,3,TRUE,1,FALSE,100,"Swvu.PLA1.","ACwvu.PLA1.",#N/A,FALSE,FALSE,0,0,0,0,2,"","",TRUE,TRUE,FALSE,FALSE,1,60,#N/A,#N/A,FALSE,FALSE,FALSE,FALSE,FALSE,FALSE,FALSE,9,65532,65532,FALSE,FALSE,TRUE,TRUE,TRUE}</definedName>
    <definedName name="otro" localSheetId="27" hidden="1">{FALSE,FALSE,-1.25,-15.5,484.5,276.75,FALSE,FALSE,TRUE,TRUE,0,12,#N/A,46,#N/A,2.93460490463215,15.35,1,FALSE,FALSE,3,TRUE,1,FALSE,100,"Swvu.PLA1.","ACwvu.PLA1.",#N/A,FALSE,FALSE,0,0,0,0,2,"","",TRUE,TRUE,FALSE,FALSE,1,60,#N/A,#N/A,FALSE,FALSE,FALSE,FALSE,FALSE,FALSE,FALSE,9,65532,65532,FALSE,FALSE,TRUE,TRUE,TRUE}</definedName>
    <definedName name="otro" localSheetId="103" hidden="1">{FALSE,FALSE,-1.25,-15.5,484.5,276.75,FALSE,FALSE,TRUE,TRUE,0,12,#N/A,46,#N/A,2.93460490463215,15.35,1,FALSE,FALSE,3,TRUE,1,FALSE,100,"Swvu.PLA1.","ACwvu.PLA1.",#N/A,FALSE,FALSE,0,0,0,0,2,"","",TRUE,TRUE,FALSE,FALSE,1,60,#N/A,#N/A,FALSE,FALSE,FALSE,FALSE,FALSE,FALSE,FALSE,9,65532,65532,FALSE,FALSE,TRUE,TRUE,TRUE}</definedName>
    <definedName name="otro" localSheetId="29" hidden="1">{FALSE,FALSE,-1.25,-15.5,484.5,276.75,FALSE,FALSE,TRUE,TRUE,0,12,#N/A,46,#N/A,2.93460490463215,15.35,1,FALSE,FALSE,3,TRUE,1,FALSE,100,"Swvu.PLA1.","ACwvu.PLA1.",#N/A,FALSE,FALSE,0,0,0,0,2,"","",TRUE,TRUE,FALSE,FALSE,1,60,#N/A,#N/A,FALSE,FALSE,FALSE,FALSE,FALSE,FALSE,FALSE,9,65532,65532,FALSE,FALSE,TRUE,TRUE,TRUE}</definedName>
    <definedName name="otro" localSheetId="28" hidden="1">{FALSE,FALSE,-1.25,-15.5,484.5,276.75,FALSE,FALSE,TRUE,TRUE,0,12,#N/A,46,#N/A,2.93460490463215,15.35,1,FALSE,FALSE,3,TRUE,1,FALSE,100,"Swvu.PLA1.","ACwvu.PLA1.",#N/A,FALSE,FALSE,0,0,0,0,2,"","",TRUE,TRUE,FALSE,FALSE,1,60,#N/A,#N/A,FALSE,FALSE,FALSE,FALSE,FALSE,FALSE,FALSE,9,65532,65532,FALSE,FALSE,TRUE,TRUE,TRUE}</definedName>
    <definedName name="otro" localSheetId="31" hidden="1">{FALSE,FALSE,-1.25,-15.5,484.5,276.75,FALSE,FALSE,TRUE,TRUE,0,12,#N/A,46,#N/A,2.93460490463215,15.35,1,FALSE,FALSE,3,TRUE,1,FALSE,100,"Swvu.PLA1.","ACwvu.PLA1.",#N/A,FALSE,FALSE,0,0,0,0,2,"","",TRUE,TRUE,FALSE,FALSE,1,60,#N/A,#N/A,FALSE,FALSE,FALSE,FALSE,FALSE,FALSE,FALSE,9,65532,65532,FALSE,FALSE,TRUE,TRUE,TRUE}</definedName>
    <definedName name="otro" localSheetId="34" hidden="1">{FALSE,FALSE,-1.25,-15.5,484.5,276.75,FALSE,FALSE,TRUE,TRUE,0,12,#N/A,46,#N/A,2.93460490463215,15.35,1,FALSE,FALSE,3,TRUE,1,FALSE,100,"Swvu.PLA1.","ACwvu.PLA1.",#N/A,FALSE,FALSE,0,0,0,0,2,"","",TRUE,TRUE,FALSE,FALSE,1,60,#N/A,#N/A,FALSE,FALSE,FALSE,FALSE,FALSE,FALSE,FALSE,9,65532,65532,FALSE,FALSE,TRUE,TRUE,TRUE}</definedName>
    <definedName name="otro" localSheetId="35" hidden="1">{FALSE,FALSE,-1.25,-15.5,484.5,276.75,FALSE,FALSE,TRUE,TRUE,0,12,#N/A,46,#N/A,2.93460490463215,15.35,1,FALSE,FALSE,3,TRUE,1,FALSE,100,"Swvu.PLA1.","ACwvu.PLA1.",#N/A,FALSE,FALSE,0,0,0,0,2,"","",TRUE,TRUE,FALSE,FALSE,1,60,#N/A,#N/A,FALSE,FALSE,FALSE,FALSE,FALSE,FALSE,FALSE,9,65532,65532,FALSE,FALSE,TRUE,TRUE,TRUE}</definedName>
    <definedName name="otro" localSheetId="36" hidden="1">{FALSE,FALSE,-1.25,-15.5,484.5,276.75,FALSE,FALSE,TRUE,TRUE,0,12,#N/A,46,#N/A,2.93460490463215,15.35,1,FALSE,FALSE,3,TRUE,1,FALSE,100,"Swvu.PLA1.","ACwvu.PLA1.",#N/A,FALSE,FALSE,0,0,0,0,2,"","",TRUE,TRUE,FALSE,FALSE,1,60,#N/A,#N/A,FALSE,FALSE,FALSE,FALSE,FALSE,FALSE,FALSE,9,65532,65532,FALSE,FALSE,TRUE,TRUE,TRUE}</definedName>
    <definedName name="otro" localSheetId="37" hidden="1">{FALSE,FALSE,-1.25,-15.5,484.5,276.75,FALSE,FALSE,TRUE,TRUE,0,12,#N/A,46,#N/A,2.93460490463215,15.35,1,FALSE,FALSE,3,TRUE,1,FALSE,100,"Swvu.PLA1.","ACwvu.PLA1.",#N/A,FALSE,FALSE,0,0,0,0,2,"","",TRUE,TRUE,FALSE,FALSE,1,60,#N/A,#N/A,FALSE,FALSE,FALSE,FALSE,FALSE,FALSE,FALSE,9,65532,65532,FALSE,FALSE,TRUE,TRUE,TRUE}</definedName>
    <definedName name="otro" localSheetId="38" hidden="1">{FALSE,FALSE,-1.25,-15.5,484.5,276.75,FALSE,FALSE,TRUE,TRUE,0,12,#N/A,46,#N/A,2.93460490463215,15.35,1,FALSE,FALSE,3,TRUE,1,FALSE,100,"Swvu.PLA1.","ACwvu.PLA1.",#N/A,FALSE,FALSE,0,0,0,0,2,"","",TRUE,TRUE,FALSE,FALSE,1,60,#N/A,#N/A,FALSE,FALSE,FALSE,FALSE,FALSE,FALSE,FALSE,9,65532,65532,FALSE,FALSE,TRUE,TRUE,TRUE}</definedName>
    <definedName name="otro" localSheetId="39" hidden="1">{FALSE,FALSE,-1.25,-15.5,484.5,276.75,FALSE,FALSE,TRUE,TRUE,0,12,#N/A,46,#N/A,2.93460490463215,15.35,1,FALSE,FALSE,3,TRUE,1,FALSE,100,"Swvu.PLA1.","ACwvu.PLA1.",#N/A,FALSE,FALSE,0,0,0,0,2,"","",TRUE,TRUE,FALSE,FALSE,1,60,#N/A,#N/A,FALSE,FALSE,FALSE,FALSE,FALSE,FALSE,FALSE,9,65532,65532,FALSE,FALSE,TRUE,TRUE,TRUE}</definedName>
    <definedName name="otro" localSheetId="2" hidden="1">{FALSE,FALSE,-1.25,-15.5,484.5,276.75,FALSE,FALSE,TRUE,TRUE,0,12,#N/A,46,#N/A,2.93460490463215,15.35,1,FALSE,FALSE,3,TRUE,1,FALSE,100,"Swvu.PLA1.","ACwvu.PLA1.",#N/A,FALSE,FALSE,0,0,0,0,2,"","",TRUE,TRUE,FALSE,FALSE,1,60,#N/A,#N/A,FALSE,FALSE,FALSE,FALSE,FALSE,FALSE,FALSE,9,65532,65532,FALSE,FALSE,TRUE,TRUE,TRUE}</definedName>
    <definedName name="otro" localSheetId="40" hidden="1">{FALSE,FALSE,-1.25,-15.5,484.5,276.75,FALSE,FALSE,TRUE,TRUE,0,12,#N/A,46,#N/A,2.93460490463215,15.35,1,FALSE,FALSE,3,TRUE,1,FALSE,100,"Swvu.PLA1.","ACwvu.PLA1.",#N/A,FALSE,FALSE,0,0,0,0,2,"","",TRUE,TRUE,FALSE,FALSE,1,60,#N/A,#N/A,FALSE,FALSE,FALSE,FALSE,FALSE,FALSE,FALSE,9,65532,65532,FALSE,FALSE,TRUE,TRUE,TRUE}</definedName>
    <definedName name="otro" localSheetId="41" hidden="1">{FALSE,FALSE,-1.25,-15.5,484.5,276.75,FALSE,FALSE,TRUE,TRUE,0,12,#N/A,46,#N/A,2.93460490463215,15.35,1,FALSE,FALSE,3,TRUE,1,FALSE,100,"Swvu.PLA1.","ACwvu.PLA1.",#N/A,FALSE,FALSE,0,0,0,0,2,"","",TRUE,TRUE,FALSE,FALSE,1,60,#N/A,#N/A,FALSE,FALSE,FALSE,FALSE,FALSE,FALSE,FALSE,9,65532,65532,FALSE,FALSE,TRUE,TRUE,TRUE}</definedName>
    <definedName name="otro" localSheetId="42" hidden="1">{FALSE,FALSE,-1.25,-15.5,484.5,276.75,FALSE,FALSE,TRUE,TRUE,0,12,#N/A,46,#N/A,2.93460490463215,15.35,1,FALSE,FALSE,3,TRUE,1,FALSE,100,"Swvu.PLA1.","ACwvu.PLA1.",#N/A,FALSE,FALSE,0,0,0,0,2,"","",TRUE,TRUE,FALSE,FALSE,1,60,#N/A,#N/A,FALSE,FALSE,FALSE,FALSE,FALSE,FALSE,FALSE,9,65532,65532,FALSE,FALSE,TRUE,TRUE,TRUE}</definedName>
    <definedName name="otro" localSheetId="43" hidden="1">{FALSE,FALSE,-1.25,-15.5,484.5,276.75,FALSE,FALSE,TRUE,TRUE,0,12,#N/A,46,#N/A,2.93460490463215,15.35,1,FALSE,FALSE,3,TRUE,1,FALSE,100,"Swvu.PLA1.","ACwvu.PLA1.",#N/A,FALSE,FALSE,0,0,0,0,2,"","",TRUE,TRUE,FALSE,FALSE,1,60,#N/A,#N/A,FALSE,FALSE,FALSE,FALSE,FALSE,FALSE,FALSE,9,65532,65532,FALSE,FALSE,TRUE,TRUE,TRUE}</definedName>
    <definedName name="otro" localSheetId="44" hidden="1">{FALSE,FALSE,-1.25,-15.5,484.5,276.75,FALSE,FALSE,TRUE,TRUE,0,12,#N/A,46,#N/A,2.93460490463215,15.35,1,FALSE,FALSE,3,TRUE,1,FALSE,100,"Swvu.PLA1.","ACwvu.PLA1.",#N/A,FALSE,FALSE,0,0,0,0,2,"","",TRUE,TRUE,FALSE,FALSE,1,60,#N/A,#N/A,FALSE,FALSE,FALSE,FALSE,FALSE,FALSE,FALSE,9,65532,65532,FALSE,FALSE,TRUE,TRUE,TRUE}</definedName>
    <definedName name="otro" localSheetId="59" hidden="1">{FALSE,FALSE,-1.25,-15.5,484.5,276.75,FALSE,FALSE,TRUE,TRUE,0,12,#N/A,46,#N/A,2.93460490463215,15.35,1,FALSE,FALSE,3,TRUE,1,FALSE,100,"Swvu.PLA1.","ACwvu.PLA1.",#N/A,FALSE,FALSE,0,0,0,0,2,"","",TRUE,TRUE,FALSE,FALSE,1,60,#N/A,#N/A,FALSE,FALSE,FALSE,FALSE,FALSE,FALSE,FALSE,9,65532,65532,FALSE,FALSE,TRUE,TRUE,TRUE}</definedName>
    <definedName name="otro" localSheetId="60" hidden="1">{FALSE,FALSE,-1.25,-15.5,484.5,276.75,FALSE,FALSE,TRUE,TRUE,0,12,#N/A,46,#N/A,2.93460490463215,15.35,1,FALSE,FALSE,3,TRUE,1,FALSE,100,"Swvu.PLA1.","ACwvu.PLA1.",#N/A,FALSE,FALSE,0,0,0,0,2,"","",TRUE,TRUE,FALSE,FALSE,1,60,#N/A,#N/A,FALSE,FALSE,FALSE,FALSE,FALSE,FALSE,FALSE,9,65532,65532,FALSE,FALSE,TRUE,TRUE,TRUE}</definedName>
    <definedName name="otro" localSheetId="63" hidden="1">{FALSE,FALSE,-1.25,-15.5,484.5,276.75,FALSE,FALSE,TRUE,TRUE,0,12,#N/A,46,#N/A,2.93460490463215,15.35,1,FALSE,FALSE,3,TRUE,1,FALSE,100,"Swvu.PLA1.","ACwvu.PLA1.",#N/A,FALSE,FALSE,0,0,0,0,2,"","",TRUE,TRUE,FALSE,FALSE,1,60,#N/A,#N/A,FALSE,FALSE,FALSE,FALSE,FALSE,FALSE,FALSE,9,65532,65532,FALSE,FALSE,TRUE,TRUE,TRUE}</definedName>
    <definedName name="otro" localSheetId="64" hidden="1">{FALSE,FALSE,-1.25,-15.5,484.5,276.75,FALSE,FALSE,TRUE,TRUE,0,12,#N/A,46,#N/A,2.93460490463215,15.35,1,FALSE,FALSE,3,TRUE,1,FALSE,100,"Swvu.PLA1.","ACwvu.PLA1.",#N/A,FALSE,FALSE,0,0,0,0,2,"","",TRUE,TRUE,FALSE,FALSE,1,60,#N/A,#N/A,FALSE,FALSE,FALSE,FALSE,FALSE,FALSE,FALSE,9,65532,65532,FALSE,FALSE,TRUE,TRUE,TRUE}</definedName>
    <definedName name="otro" localSheetId="15" hidden="1">{FALSE,FALSE,-1.25,-15.5,484.5,276.75,FALSE,FALSE,TRUE,TRUE,0,12,#N/A,46,#N/A,2.93460490463215,15.35,1,FALSE,FALSE,3,TRUE,1,FALSE,100,"Swvu.PLA1.","ACwvu.PLA1.",#N/A,FALSE,FALSE,0,0,0,0,2,"","",TRUE,TRUE,FALSE,FALSE,1,60,#N/A,#N/A,FALSE,FALSE,FALSE,FALSE,FALSE,FALSE,FALSE,9,65532,65532,FALSE,FALSE,TRUE,TRUE,TRUE}</definedName>
    <definedName name="otro" localSheetId="66" hidden="1">{FALSE,FALSE,-1.25,-15.5,484.5,276.75,FALSE,FALSE,TRUE,TRUE,0,12,#N/A,46,#N/A,2.93460490463215,15.35,1,FALSE,FALSE,3,TRUE,1,FALSE,100,"Swvu.PLA1.","ACwvu.PLA1.",#N/A,FALSE,FALSE,0,0,0,0,2,"","",TRUE,TRUE,FALSE,FALSE,1,60,#N/A,#N/A,FALSE,FALSE,FALSE,FALSE,FALSE,FALSE,FALSE,9,65532,65532,FALSE,FALSE,TRUE,TRUE,TRUE}</definedName>
    <definedName name="otro" localSheetId="67" hidden="1">{FALSE,FALSE,-1.25,-15.5,484.5,276.75,FALSE,FALSE,TRUE,TRUE,0,12,#N/A,46,#N/A,2.93460490463215,15.35,1,FALSE,FALSE,3,TRUE,1,FALSE,100,"Swvu.PLA1.","ACwvu.PLA1.",#N/A,FALSE,FALSE,0,0,0,0,2,"","",TRUE,TRUE,FALSE,FALSE,1,60,#N/A,#N/A,FALSE,FALSE,FALSE,FALSE,FALSE,FALSE,FALSE,9,65532,65532,FALSE,FALSE,TRUE,TRUE,TRUE}</definedName>
    <definedName name="otro" localSheetId="17" hidden="1">{FALSE,FALSE,-1.25,-15.5,484.5,276.75,FALSE,FALSE,TRUE,TRUE,0,12,#N/A,46,#N/A,2.93460490463215,15.35,1,FALSE,FALSE,3,TRUE,1,FALSE,100,"Swvu.PLA1.","ACwvu.PLA1.",#N/A,FALSE,FALSE,0,0,0,0,2,"","",TRUE,TRUE,FALSE,FALSE,1,60,#N/A,#N/A,FALSE,FALSE,FALSE,FALSE,FALSE,FALSE,FALSE,9,65532,65532,FALSE,FALSE,TRUE,TRUE,TRUE}</definedName>
    <definedName name="otro" localSheetId="82" hidden="1">{FALSE,FALSE,-1.25,-15.5,484.5,276.75,FALSE,FALSE,TRUE,TRUE,0,12,#N/A,46,#N/A,2.93460490463215,15.35,1,FALSE,FALSE,3,TRUE,1,FALSE,100,"Swvu.PLA1.","ACwvu.PLA1.",#N/A,FALSE,FALSE,0,0,0,0,2,"","",TRUE,TRUE,FALSE,FALSE,1,60,#N/A,#N/A,FALSE,FALSE,FALSE,FALSE,FALSE,FALSE,FALSE,9,65532,65532,FALSE,FALSE,TRUE,TRUE,TRUE}</definedName>
    <definedName name="otro" localSheetId="83" hidden="1">{FALSE,FALSE,-1.25,-15.5,484.5,276.75,FALSE,FALSE,TRUE,TRUE,0,12,#N/A,46,#N/A,2.93460490463215,15.35,1,FALSE,FALSE,3,TRUE,1,FALSE,100,"Swvu.PLA1.","ACwvu.PLA1.",#N/A,FALSE,FALSE,0,0,0,0,2,"","",TRUE,TRUE,FALSE,FALSE,1,60,#N/A,#N/A,FALSE,FALSE,FALSE,FALSE,FALSE,FALSE,FALSE,9,65532,65532,FALSE,FALSE,TRUE,TRUE,TRUE}</definedName>
    <definedName name="otro" localSheetId="84" hidden="1">{FALSE,FALSE,-1.25,-15.5,484.5,276.75,FALSE,FALSE,TRUE,TRUE,0,12,#N/A,46,#N/A,2.93460490463215,15.35,1,FALSE,FALSE,3,TRUE,1,FALSE,100,"Swvu.PLA1.","ACwvu.PLA1.",#N/A,FALSE,FALSE,0,0,0,0,2,"","",TRUE,TRUE,FALSE,FALSE,1,60,#N/A,#N/A,FALSE,FALSE,FALSE,FALSE,FALSE,FALSE,FALSE,9,65532,65532,FALSE,FALSE,TRUE,TRUE,TRUE}</definedName>
    <definedName name="otro" localSheetId="85" hidden="1">{FALSE,FALSE,-1.25,-15.5,484.5,276.75,FALSE,FALSE,TRUE,TRUE,0,12,#N/A,46,#N/A,2.93460490463215,15.35,1,FALSE,FALSE,3,TRUE,1,FALSE,100,"Swvu.PLA1.","ACwvu.PLA1.",#N/A,FALSE,FALSE,0,0,0,0,2,"","",TRUE,TRUE,FALSE,FALSE,1,60,#N/A,#N/A,FALSE,FALSE,FALSE,FALSE,FALSE,FALSE,FALSE,9,65532,65532,FALSE,FALSE,TRUE,TRUE,TRUE}</definedName>
    <definedName name="otro" localSheetId="86" hidden="1">{FALSE,FALSE,-1.25,-15.5,484.5,276.75,FALSE,FALSE,TRUE,TRUE,0,12,#N/A,46,#N/A,2.93460490463215,15.35,1,FALSE,FALSE,3,TRUE,1,FALSE,100,"Swvu.PLA1.","ACwvu.PLA1.",#N/A,FALSE,FALSE,0,0,0,0,2,"","",TRUE,TRUE,FALSE,FALSE,1,60,#N/A,#N/A,FALSE,FALSE,FALSE,FALSE,FALSE,FALSE,FALSE,9,65532,65532,FALSE,FALSE,TRUE,TRUE,TRUE}</definedName>
    <definedName name="otro" localSheetId="87" hidden="1">{FALSE,FALSE,-1.25,-15.5,484.5,276.75,FALSE,FALSE,TRUE,TRUE,0,12,#N/A,46,#N/A,2.93460490463215,15.35,1,FALSE,FALSE,3,TRUE,1,FALSE,100,"Swvu.PLA1.","ACwvu.PLA1.",#N/A,FALSE,FALSE,0,0,0,0,2,"","",TRUE,TRUE,FALSE,FALSE,1,60,#N/A,#N/A,FALSE,FALSE,FALSE,FALSE,FALSE,FALSE,FALSE,9,65532,65532,FALSE,FALSE,TRUE,TRUE,TRUE}</definedName>
    <definedName name="otro" localSheetId="90" hidden="1">{FALSE,FALSE,-1.25,-15.5,484.5,276.75,FALSE,FALSE,TRUE,TRUE,0,12,#N/A,46,#N/A,2.93460490463215,15.35,1,FALSE,FALSE,3,TRUE,1,FALSE,100,"Swvu.PLA1.","ACwvu.PLA1.",#N/A,FALSE,FALSE,0,0,0,0,2,"","",TRUE,TRUE,FALSE,FALSE,1,60,#N/A,#N/A,FALSE,FALSE,FALSE,FALSE,FALSE,FALSE,FALSE,9,65532,65532,FALSE,FALSE,TRUE,TRUE,TRUE}</definedName>
    <definedName name="otro" localSheetId="92" hidden="1">{FALSE,FALSE,-1.25,-15.5,484.5,276.75,FALSE,FALSE,TRUE,TRUE,0,12,#N/A,46,#N/A,2.93460490463215,15.35,1,FALSE,FALSE,3,TRUE,1,FALSE,100,"Swvu.PLA1.","ACwvu.PLA1.",#N/A,FALSE,FALSE,0,0,0,0,2,"","",TRUE,TRUE,FALSE,FALSE,1,60,#N/A,#N/A,FALSE,FALSE,FALSE,FALSE,FALSE,FALSE,FALSE,9,65532,65532,FALSE,FALSE,TRUE,TRUE,TRUE}</definedName>
    <definedName name="otro" localSheetId="93" hidden="1">{FALSE,FALSE,-1.25,-15.5,484.5,276.75,FALSE,FALSE,TRUE,TRUE,0,12,#N/A,46,#N/A,2.93460490463215,15.35,1,FALSE,FALSE,3,TRUE,1,FALSE,100,"Swvu.PLA1.","ACwvu.PLA1.",#N/A,FALSE,FALSE,0,0,0,0,2,"","",TRUE,TRUE,FALSE,FALSE,1,60,#N/A,#N/A,FALSE,FALSE,FALSE,FALSE,FALSE,FALSE,FALSE,9,65532,65532,FALSE,FALSE,TRUE,TRUE,TRUE}</definedName>
    <definedName name="otro" localSheetId="18" hidden="1">{FALSE,FALSE,-1.25,-15.5,484.5,276.75,FALSE,FALSE,TRUE,TRUE,0,12,#N/A,46,#N/A,2.93460490463215,15.35,1,FALSE,FALSE,3,TRUE,1,FALSE,100,"Swvu.PLA1.","ACwvu.PLA1.",#N/A,FALSE,FALSE,0,0,0,0,2,"","",TRUE,TRUE,FALSE,FALSE,1,60,#N/A,#N/A,FALSE,FALSE,FALSE,FALSE,FALSE,FALSE,FALSE,9,65532,65532,FALSE,FALSE,TRUE,TRUE,TRUE}</definedName>
    <definedName name="otro" localSheetId="94" hidden="1">{FALSE,FALSE,-1.25,-15.5,484.5,276.75,FALSE,FALSE,TRUE,TRUE,0,12,#N/A,46,#N/A,2.93460490463215,15.35,1,FALSE,FALSE,3,TRUE,1,FALSE,100,"Swvu.PLA1.","ACwvu.PLA1.",#N/A,FALSE,FALSE,0,0,0,0,2,"","",TRUE,TRUE,FALSE,FALSE,1,60,#N/A,#N/A,FALSE,FALSE,FALSE,FALSE,FALSE,FALSE,FALSE,9,65532,65532,FALSE,FALSE,TRUE,TRUE,TRUE}</definedName>
    <definedName name="otro" localSheetId="95" hidden="1">{FALSE,FALSE,-1.25,-15.5,484.5,276.75,FALSE,FALSE,TRUE,TRUE,0,12,#N/A,46,#N/A,2.93460490463215,15.35,1,FALSE,FALSE,3,TRUE,1,FALSE,100,"Swvu.PLA1.","ACwvu.PLA1.",#N/A,FALSE,FALSE,0,0,0,0,2,"","",TRUE,TRUE,FALSE,FALSE,1,60,#N/A,#N/A,FALSE,FALSE,FALSE,FALSE,FALSE,FALSE,FALSE,9,65532,65532,FALSE,FALSE,TRUE,TRUE,TRUE}</definedName>
    <definedName name="otro" localSheetId="98" hidden="1">{FALSE,FALSE,-1.25,-15.5,484.5,276.75,FALSE,FALSE,TRUE,TRUE,0,12,#N/A,46,#N/A,2.93460490463215,15.35,1,FALSE,FALSE,3,TRUE,1,FALSE,100,"Swvu.PLA1.","ACwvu.PLA1.",#N/A,FALSE,FALSE,0,0,0,0,2,"","",TRUE,TRUE,FALSE,FALSE,1,60,#N/A,#N/A,FALSE,FALSE,FALSE,FALSE,FALSE,FALSE,FALSE,9,65532,65532,FALSE,FALSE,TRUE,TRUE,TRUE}</definedName>
    <definedName name="otro" localSheetId="99" hidden="1">{FALSE,FALSE,-1.25,-15.5,484.5,276.75,FALSE,FALSE,TRUE,TRUE,0,12,#N/A,46,#N/A,2.93460490463215,15.35,1,FALSE,FALSE,3,TRUE,1,FALSE,100,"Swvu.PLA1.","ACwvu.PLA1.",#N/A,FALSE,FALSE,0,0,0,0,2,"","",TRUE,TRUE,FALSE,FALSE,1,60,#N/A,#N/A,FALSE,FALSE,FALSE,FALSE,FALSE,FALSE,FALSE,9,65532,65532,FALSE,FALSE,TRUE,TRUE,TRUE}</definedName>
    <definedName name="otro" localSheetId="101" hidden="1">{FALSE,FALSE,-1.25,-15.5,484.5,276.75,FALSE,FALSE,TRUE,TRUE,0,12,#N/A,46,#N/A,2.93460490463215,15.35,1,FALSE,FALSE,3,TRUE,1,FALSE,100,"Swvu.PLA1.","ACwvu.PLA1.",#N/A,FALSE,FALSE,0,0,0,0,2,"","",TRUE,TRUE,FALSE,FALSE,1,60,#N/A,#N/A,FALSE,FALSE,FALSE,FALSE,FALSE,FALSE,FALSE,9,65532,65532,FALSE,FALSE,TRUE,TRUE,TRUE}</definedName>
    <definedName name="otro" localSheetId="102" hidden="1">{FALSE,FALSE,-1.25,-15.5,484.5,276.75,FALSE,FALSE,TRUE,TRUE,0,12,#N/A,46,#N/A,2.93460490463215,15.35,1,FALSE,FALSE,3,TRUE,1,FALSE,100,"Swvu.PLA1.","ACwvu.PLA1.",#N/A,FALSE,FALSE,0,0,0,0,2,"","",TRUE,TRUE,FALSE,FALSE,1,60,#N/A,#N/A,FALSE,FALSE,FALSE,FALSE,FALSE,FALSE,FALSE,9,65532,65532,FALSE,FALSE,TRUE,TRUE,TRUE}</definedName>
    <definedName name="otro" localSheetId="21" hidden="1">{FALSE,FALSE,-1.25,-15.5,484.5,276.75,FALSE,FALSE,TRUE,TRUE,0,12,#N/A,46,#N/A,2.93460490463215,15.35,1,FALSE,FALSE,3,TRUE,1,FALSE,100,"Swvu.PLA1.","ACwvu.PLA1.",#N/A,FALSE,FALSE,0,0,0,0,2,"","",TRUE,TRUE,FALSE,FALSE,1,60,#N/A,#N/A,FALSE,FALSE,FALSE,FALSE,FALSE,FALSE,FALSE,9,65532,65532,FALSE,FALSE,TRUE,TRUE,TRUE}</definedName>
    <definedName name="otro" localSheetId="24" hidden="1">{FALSE,FALSE,-1.25,-15.5,484.5,276.75,FALSE,FALSE,TRUE,TRUE,0,12,#N/A,46,#N/A,2.93460490463215,15.35,1,FALSE,FALSE,3,TRUE,1,FALSE,100,"Swvu.PLA1.","ACwvu.PLA1.",#N/A,FALSE,FALSE,0,0,0,0,2,"","",TRUE,TRUE,FALSE,FALSE,1,60,#N/A,#N/A,FALSE,FALSE,FALSE,FALSE,FALSE,FALSE,FALSE,9,65532,65532,FALSE,FALSE,TRUE,TRUE,TRUE}</definedName>
    <definedName name="otro" localSheetId="25" hidden="1">{FALSE,FALSE,-1.25,-15.5,484.5,276.75,FALSE,FALSE,TRUE,TRUE,0,12,#N/A,46,#N/A,2.93460490463215,15.35,1,FALSE,FALSE,3,TRUE,1,FALSE,100,"Swvu.PLA1.","ACwvu.PLA1.",#N/A,FALSE,FALSE,0,0,0,0,2,"","",TRUE,TRUE,FALSE,FALSE,1,60,#N/A,#N/A,FALSE,FALSE,FALSE,FALSE,FALSE,FALSE,FALSE,9,65532,65532,FALSE,FALSE,TRUE,TRUE,TRUE}</definedName>
    <definedName name="otro" localSheetId="96" hidden="1">{FALSE,FALSE,-1.25,-15.5,484.5,276.75,FALSE,FALSE,TRUE,TRUE,0,12,#N/A,46,#N/A,2.93460490463215,15.35,1,FALSE,FALSE,3,TRUE,1,FALSE,100,"Swvu.PLA1.","ACwvu.PLA1.",#N/A,FALSE,FALSE,0,0,0,0,2,"","",TRUE,TRUE,FALSE,FALSE,1,60,#N/A,#N/A,FALSE,FALSE,FALSE,FALSE,FALSE,FALSE,FALSE,9,65532,65532,FALSE,FALSE,TRUE,TRUE,TRUE}</definedName>
    <definedName name="otro" localSheetId="97"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ros" localSheetId="16">#REF!</definedName>
    <definedName name="otros" localSheetId="19">#REF!</definedName>
    <definedName name="otros" localSheetId="20">#REF!</definedName>
    <definedName name="otros" localSheetId="22">#REF!</definedName>
    <definedName name="otros" localSheetId="23">#REF!</definedName>
    <definedName name="otros" localSheetId="34">#REF!</definedName>
    <definedName name="otros" localSheetId="35">#REF!</definedName>
    <definedName name="otros" localSheetId="36">#REF!</definedName>
    <definedName name="otros" localSheetId="37">#REF!</definedName>
    <definedName name="otros" localSheetId="38">#REF!</definedName>
    <definedName name="otros" localSheetId="39">#REF!</definedName>
    <definedName name="otros" localSheetId="59">#REF!</definedName>
    <definedName name="otros" localSheetId="67">#REF!</definedName>
    <definedName name="otros" localSheetId="17">#REF!</definedName>
    <definedName name="otros" localSheetId="87">#REF!</definedName>
    <definedName name="otros" localSheetId="90">#REF!</definedName>
    <definedName name="otros" localSheetId="92">#REF!</definedName>
    <definedName name="otros" localSheetId="93">#REF!</definedName>
    <definedName name="otros" localSheetId="18">#REF!</definedName>
    <definedName name="otros" localSheetId="98">#REF!</definedName>
    <definedName name="otros" localSheetId="99">#REF!</definedName>
    <definedName name="otros" localSheetId="21">#REF!</definedName>
    <definedName name="otros" localSheetId="24">#REF!</definedName>
    <definedName name="otros">#REF!</definedName>
    <definedName name="OTROS_ORGANISMOS" localSheetId="16">#REF!</definedName>
    <definedName name="OTROS_ORGANISMOS" localSheetId="19">#REF!</definedName>
    <definedName name="OTROS_ORGANISMOS" localSheetId="20">#REF!</definedName>
    <definedName name="OTROS_ORGANISMOS" localSheetId="22">#REF!</definedName>
    <definedName name="OTROS_ORGANISMOS" localSheetId="23">#REF!</definedName>
    <definedName name="OTROS_ORGANISMOS" localSheetId="34">#REF!</definedName>
    <definedName name="OTROS_ORGANISMOS" localSheetId="35">#REF!</definedName>
    <definedName name="OTROS_ORGANISMOS" localSheetId="36">#REF!</definedName>
    <definedName name="OTROS_ORGANISMOS" localSheetId="37">#REF!</definedName>
    <definedName name="OTROS_ORGANISMOS" localSheetId="38">#REF!</definedName>
    <definedName name="OTROS_ORGANISMOS" localSheetId="39">#REF!</definedName>
    <definedName name="OTROS_ORGANISMOS" localSheetId="59">#REF!</definedName>
    <definedName name="OTROS_ORGANISMOS" localSheetId="67">#REF!</definedName>
    <definedName name="OTROS_ORGANISMOS" localSheetId="17">#REF!</definedName>
    <definedName name="OTROS_ORGANISMOS" localSheetId="87">#REF!</definedName>
    <definedName name="OTROS_ORGANISMOS" localSheetId="90">#REF!</definedName>
    <definedName name="OTROS_ORGANISMOS" localSheetId="92">#REF!</definedName>
    <definedName name="OTROS_ORGANISMOS" localSheetId="93">#REF!</definedName>
    <definedName name="OTROS_ORGANISMOS" localSheetId="18">#REF!</definedName>
    <definedName name="OTROS_ORGANISMOS" localSheetId="98">#REF!</definedName>
    <definedName name="OTROS_ORGANISMOS" localSheetId="99">#REF!</definedName>
    <definedName name="OTROS_ORGANISMOS" localSheetId="21">#REF!</definedName>
    <definedName name="OTROS_ORGANISMOS" localSheetId="24">#REF!</definedName>
    <definedName name="OTROS_ORGANISMOS">#REF!</definedName>
    <definedName name="OTROS_ORGANISMOS_AUTONOMOS" localSheetId="16">#REF!</definedName>
    <definedName name="OTROS_ORGANISMOS_AUTONOMOS" localSheetId="19">#REF!</definedName>
    <definedName name="OTROS_ORGANISMOS_AUTONOMOS" localSheetId="20">#REF!</definedName>
    <definedName name="OTROS_ORGANISMOS_AUTONOMOS" localSheetId="22">#REF!</definedName>
    <definedName name="OTROS_ORGANISMOS_AUTONOMOS" localSheetId="23">#REF!</definedName>
    <definedName name="OTROS_ORGANISMOS_AUTONOMOS" localSheetId="34">#REF!</definedName>
    <definedName name="OTROS_ORGANISMOS_AUTONOMOS" localSheetId="35">#REF!</definedName>
    <definedName name="OTROS_ORGANISMOS_AUTONOMOS" localSheetId="36">#REF!</definedName>
    <definedName name="OTROS_ORGANISMOS_AUTONOMOS" localSheetId="37">#REF!</definedName>
    <definedName name="OTROS_ORGANISMOS_AUTONOMOS" localSheetId="38">#REF!</definedName>
    <definedName name="OTROS_ORGANISMOS_AUTONOMOS" localSheetId="39">#REF!</definedName>
    <definedName name="OTROS_ORGANISMOS_AUTONOMOS" localSheetId="59">#REF!</definedName>
    <definedName name="OTROS_ORGANISMOS_AUTONOMOS" localSheetId="67">#REF!</definedName>
    <definedName name="OTROS_ORGANISMOS_AUTONOMOS" localSheetId="17">#REF!</definedName>
    <definedName name="OTROS_ORGANISMOS_AUTONOMOS" localSheetId="87">#REF!</definedName>
    <definedName name="OTROS_ORGANISMOS_AUTONOMOS" localSheetId="90">#REF!</definedName>
    <definedName name="OTROS_ORGANISMOS_AUTONOMOS" localSheetId="92">#REF!</definedName>
    <definedName name="OTROS_ORGANISMOS_AUTONOMOS" localSheetId="93">#REF!</definedName>
    <definedName name="OTROS_ORGANISMOS_AUTONOMOS" localSheetId="18">#REF!</definedName>
    <definedName name="OTROS_ORGANISMOS_AUTONOMOS" localSheetId="98">#REF!</definedName>
    <definedName name="OTROS_ORGANISMOS_AUTONOMOS" localSheetId="99">#REF!</definedName>
    <definedName name="OTROS_ORGANISMOS_AUTONOMOS" localSheetId="21">#REF!</definedName>
    <definedName name="OTROS_ORGANISMOS_AUTONOMOS" localSheetId="24">#REF!</definedName>
    <definedName name="OTROS_ORGANISMOS_AUTONOMOS">#REF!</definedName>
    <definedName name="otros2000" localSheetId="16">#REF!</definedName>
    <definedName name="otros2000" localSheetId="34">#REF!</definedName>
    <definedName name="otros2000" localSheetId="35">#REF!</definedName>
    <definedName name="otros2000" localSheetId="36">#REF!</definedName>
    <definedName name="otros2000" localSheetId="37">#REF!</definedName>
    <definedName name="otros2000" localSheetId="38">#REF!</definedName>
    <definedName name="otros2000" localSheetId="39">#REF!</definedName>
    <definedName name="otros2000" localSheetId="17">#REF!</definedName>
    <definedName name="otros2000" localSheetId="90">#REF!</definedName>
    <definedName name="otros2000" localSheetId="92">#REF!</definedName>
    <definedName name="otros2000" localSheetId="93">#REF!</definedName>
    <definedName name="otros2000">#REF!</definedName>
    <definedName name="otros2001" localSheetId="16">#REF!</definedName>
    <definedName name="otros2001" localSheetId="34">#REF!</definedName>
    <definedName name="otros2001" localSheetId="35">#REF!</definedName>
    <definedName name="otros2001" localSheetId="36">#REF!</definedName>
    <definedName name="otros2001" localSheetId="37">#REF!</definedName>
    <definedName name="otros2001" localSheetId="38">#REF!</definedName>
    <definedName name="otros2001" localSheetId="39">#REF!</definedName>
    <definedName name="otros2001" localSheetId="17">#REF!</definedName>
    <definedName name="otros2001" localSheetId="90">#REF!</definedName>
    <definedName name="otros2001" localSheetId="92">#REF!</definedName>
    <definedName name="otros2001" localSheetId="93">#REF!</definedName>
    <definedName name="otros2001">#REF!</definedName>
    <definedName name="otros2002" localSheetId="16">#REF!</definedName>
    <definedName name="otros2002" localSheetId="34">#REF!</definedName>
    <definedName name="otros2002" localSheetId="35">#REF!</definedName>
    <definedName name="otros2002" localSheetId="36">#REF!</definedName>
    <definedName name="otros2002" localSheetId="37">#REF!</definedName>
    <definedName name="otros2002" localSheetId="38">#REF!</definedName>
    <definedName name="otros2002" localSheetId="39">#REF!</definedName>
    <definedName name="otros2002" localSheetId="17">#REF!</definedName>
    <definedName name="otros2002" localSheetId="90">#REF!</definedName>
    <definedName name="otros2002" localSheetId="92">#REF!</definedName>
    <definedName name="otros2002" localSheetId="93">#REF!</definedName>
    <definedName name="otros2002">#REF!</definedName>
    <definedName name="otros2003" localSheetId="16">#REF!</definedName>
    <definedName name="otros2003" localSheetId="34">#REF!</definedName>
    <definedName name="otros2003" localSheetId="35">#REF!</definedName>
    <definedName name="otros2003" localSheetId="36">#REF!</definedName>
    <definedName name="otros2003" localSheetId="37">#REF!</definedName>
    <definedName name="otros2003" localSheetId="38">#REF!</definedName>
    <definedName name="otros2003" localSheetId="39">#REF!</definedName>
    <definedName name="otros2003" localSheetId="17">#REF!</definedName>
    <definedName name="otros2003" localSheetId="90">#REF!</definedName>
    <definedName name="otros2003" localSheetId="92">#REF!</definedName>
    <definedName name="otros2003" localSheetId="93">#REF!</definedName>
    <definedName name="otros2003">#REF!</definedName>
    <definedName name="otros98" localSheetId="31">[27]Programa!#REF!</definedName>
    <definedName name="otros98" localSheetId="34">#REF!</definedName>
    <definedName name="otros98" localSheetId="35">[27]Programa!#REF!</definedName>
    <definedName name="otros98" localSheetId="36">[27]Programa!#REF!</definedName>
    <definedName name="otros98" localSheetId="37">[27]Programa!#REF!</definedName>
    <definedName name="otros98" localSheetId="38">[27]Programa!#REF!</definedName>
    <definedName name="otros98" localSheetId="39">#REF!</definedName>
    <definedName name="otros98" localSheetId="59">[27]Programa!#REF!</definedName>
    <definedName name="otros98" localSheetId="63">#REF!</definedName>
    <definedName name="otros98" localSheetId="64">#REF!</definedName>
    <definedName name="otros98" localSheetId="66">#REF!</definedName>
    <definedName name="otros98" localSheetId="67">#REF!</definedName>
    <definedName name="otros98" localSheetId="87">[27]Programa!#REF!</definedName>
    <definedName name="otros98" localSheetId="90">[27]Programa!#REF!</definedName>
    <definedName name="otros98" localSheetId="92">[27]Programa!#REF!</definedName>
    <definedName name="otros98" localSheetId="93">[27]Programa!#REF!</definedName>
    <definedName name="otros98" localSheetId="94">#REF!</definedName>
    <definedName name="otros98">[27]Programa!#REF!</definedName>
    <definedName name="otros98j" localSheetId="31">[27]Programa!#REF!</definedName>
    <definedName name="otros98j" localSheetId="34">#REF!</definedName>
    <definedName name="otros98j" localSheetId="35">[27]Programa!#REF!</definedName>
    <definedName name="otros98j" localSheetId="36">[27]Programa!#REF!</definedName>
    <definedName name="otros98j" localSheetId="37">[27]Programa!#REF!</definedName>
    <definedName name="otros98j" localSheetId="38">[27]Programa!#REF!</definedName>
    <definedName name="otros98j" localSheetId="39">#REF!</definedName>
    <definedName name="otros98j" localSheetId="59">[27]Programa!#REF!</definedName>
    <definedName name="otros98j" localSheetId="63">#REF!</definedName>
    <definedName name="otros98j" localSheetId="64">#REF!</definedName>
    <definedName name="otros98j" localSheetId="66">#REF!</definedName>
    <definedName name="otros98j" localSheetId="67">#REF!</definedName>
    <definedName name="otros98j" localSheetId="87">[27]Programa!#REF!</definedName>
    <definedName name="otros98j" localSheetId="90">[27]Programa!#REF!</definedName>
    <definedName name="otros98j" localSheetId="92">[27]Programa!#REF!</definedName>
    <definedName name="otros98j" localSheetId="93">[27]Programa!#REF!</definedName>
    <definedName name="otros98j" localSheetId="94">#REF!</definedName>
    <definedName name="otros98j">[27]Programa!#REF!</definedName>
    <definedName name="otros98s" localSheetId="16">#REF!</definedName>
    <definedName name="otros98s" localSheetId="19">#REF!</definedName>
    <definedName name="otros98s" localSheetId="20">#REF!</definedName>
    <definedName name="otros98s" localSheetId="22">#REF!</definedName>
    <definedName name="otros98s" localSheetId="23">#REF!</definedName>
    <definedName name="otros98s" localSheetId="31">#REF!</definedName>
    <definedName name="otros98s" localSheetId="34">#REF!</definedName>
    <definedName name="otros98s" localSheetId="35">#REF!</definedName>
    <definedName name="otros98s" localSheetId="36">#REF!</definedName>
    <definedName name="otros98s" localSheetId="37">#REF!</definedName>
    <definedName name="otros98s" localSheetId="38">#REF!</definedName>
    <definedName name="otros98s" localSheetId="39">#REF!</definedName>
    <definedName name="otros98s" localSheetId="59">#REF!</definedName>
    <definedName name="otros98s" localSheetId="67">#REF!</definedName>
    <definedName name="otros98s" localSheetId="17">#REF!</definedName>
    <definedName name="otros98s" localSheetId="87">#REF!</definedName>
    <definedName name="otros98s" localSheetId="90">#REF!</definedName>
    <definedName name="otros98s" localSheetId="92">#REF!</definedName>
    <definedName name="otros98s" localSheetId="93">#REF!</definedName>
    <definedName name="otros98s" localSheetId="18">#REF!</definedName>
    <definedName name="otros98s" localSheetId="98">#REF!</definedName>
    <definedName name="otros98s" localSheetId="99">#REF!</definedName>
    <definedName name="otros98s" localSheetId="21">#REF!</definedName>
    <definedName name="otros98s" localSheetId="24">#REF!</definedName>
    <definedName name="otros98s">#REF!</definedName>
    <definedName name="otros99" localSheetId="16">#REF!</definedName>
    <definedName name="otros99" localSheetId="19">#REF!</definedName>
    <definedName name="otros99" localSheetId="20">#REF!</definedName>
    <definedName name="otros99" localSheetId="22">#REF!</definedName>
    <definedName name="otros99" localSheetId="23">#REF!</definedName>
    <definedName name="otros99" localSheetId="34">#REF!</definedName>
    <definedName name="otros99" localSheetId="35">#REF!</definedName>
    <definedName name="otros99" localSheetId="36">#REF!</definedName>
    <definedName name="otros99" localSheetId="37">#REF!</definedName>
    <definedName name="otros99" localSheetId="38">#REF!</definedName>
    <definedName name="otros99" localSheetId="39">#REF!</definedName>
    <definedName name="otros99" localSheetId="59">#REF!</definedName>
    <definedName name="otros99" localSheetId="67">#REF!</definedName>
    <definedName name="otros99" localSheetId="17">#REF!</definedName>
    <definedName name="otros99" localSheetId="87">#REF!</definedName>
    <definedName name="otros99" localSheetId="90">#REF!</definedName>
    <definedName name="otros99" localSheetId="92">#REF!</definedName>
    <definedName name="otros99" localSheetId="93">#REF!</definedName>
    <definedName name="otros99" localSheetId="18">#REF!</definedName>
    <definedName name="otros99" localSheetId="98">#REF!</definedName>
    <definedName name="otros99" localSheetId="99">#REF!</definedName>
    <definedName name="otros99" localSheetId="21">#REF!</definedName>
    <definedName name="otros99" localSheetId="24">#REF!</definedName>
    <definedName name="otros99">#REF!</definedName>
    <definedName name="out_red4" localSheetId="16">#REF!</definedName>
    <definedName name="out_red4" localSheetId="19">#REF!</definedName>
    <definedName name="out_red4" localSheetId="20">#REF!</definedName>
    <definedName name="out_red4" localSheetId="22">#REF!</definedName>
    <definedName name="out_red4" localSheetId="23">#REF!</definedName>
    <definedName name="out_red4" localSheetId="34">#REF!</definedName>
    <definedName name="out_red4" localSheetId="35">#REF!</definedName>
    <definedName name="out_red4" localSheetId="36">#REF!</definedName>
    <definedName name="out_red4" localSheetId="37">#REF!</definedName>
    <definedName name="out_red4" localSheetId="38">#REF!</definedName>
    <definedName name="out_red4" localSheetId="39">#REF!</definedName>
    <definedName name="out_red4" localSheetId="59">#REF!</definedName>
    <definedName name="out_red4" localSheetId="67">#REF!</definedName>
    <definedName name="out_red4" localSheetId="17">#REF!</definedName>
    <definedName name="out_red4" localSheetId="87">#REF!</definedName>
    <definedName name="out_red4" localSheetId="90">#REF!</definedName>
    <definedName name="out_red4" localSheetId="92">#REF!</definedName>
    <definedName name="out_red4" localSheetId="93">#REF!</definedName>
    <definedName name="out_red4" localSheetId="18">#REF!</definedName>
    <definedName name="out_red4" localSheetId="98">#REF!</definedName>
    <definedName name="out_red4" localSheetId="99">#REF!</definedName>
    <definedName name="out_red4" localSheetId="21">#REF!</definedName>
    <definedName name="out_red4" localSheetId="24">#REF!</definedName>
    <definedName name="out_red4">#REF!</definedName>
    <definedName name="out_sr3" localSheetId="16">#REF!</definedName>
    <definedName name="out_sr3" localSheetId="34">#REF!</definedName>
    <definedName name="out_sr3" localSheetId="35">#REF!</definedName>
    <definedName name="out_sr3" localSheetId="36">#REF!</definedName>
    <definedName name="out_sr3" localSheetId="37">#REF!</definedName>
    <definedName name="out_sr3" localSheetId="38">#REF!</definedName>
    <definedName name="out_sr3" localSheetId="39">#REF!</definedName>
    <definedName name="out_sr3" localSheetId="17">#REF!</definedName>
    <definedName name="out_sr3" localSheetId="90">#REF!</definedName>
    <definedName name="out_sr3" localSheetId="92">#REF!</definedName>
    <definedName name="out_sr3" localSheetId="93">#REF!</definedName>
    <definedName name="out_sr3">#REF!</definedName>
    <definedName name="OUTDS1" localSheetId="16">#REF!</definedName>
    <definedName name="OUTDS1" localSheetId="34">#REF!</definedName>
    <definedName name="OUTDS1" localSheetId="35">#REF!</definedName>
    <definedName name="OUTDS1" localSheetId="36">#REF!</definedName>
    <definedName name="OUTDS1" localSheetId="37">#REF!</definedName>
    <definedName name="OUTDS1" localSheetId="38">#REF!</definedName>
    <definedName name="OUTDS1" localSheetId="39">#REF!</definedName>
    <definedName name="OUTDS1" localSheetId="17">#REF!</definedName>
    <definedName name="OUTDS1" localSheetId="90">#REF!</definedName>
    <definedName name="OUTDS1" localSheetId="92">#REF!</definedName>
    <definedName name="OUTDS1" localSheetId="93">#REF!</definedName>
    <definedName name="OUTDS1">#REF!</definedName>
    <definedName name="OUTFISC" localSheetId="16">#REF!</definedName>
    <definedName name="OUTFISC" localSheetId="34">#REF!</definedName>
    <definedName name="OUTFISC" localSheetId="35">#REF!</definedName>
    <definedName name="OUTFISC" localSheetId="36">#REF!</definedName>
    <definedName name="OUTFISC" localSheetId="37">#REF!</definedName>
    <definedName name="OUTFISC" localSheetId="38">#REF!</definedName>
    <definedName name="OUTFISC" localSheetId="39">#REF!</definedName>
    <definedName name="OUTFISC" localSheetId="17">#REF!</definedName>
    <definedName name="OUTFISC" localSheetId="90">#REF!</definedName>
    <definedName name="OUTFISC" localSheetId="92">#REF!</definedName>
    <definedName name="OUTFISC" localSheetId="93">#REF!</definedName>
    <definedName name="OUTFISC">#REF!</definedName>
    <definedName name="OUTIMF" localSheetId="16">#REF!</definedName>
    <definedName name="OUTIMF" localSheetId="34">#REF!</definedName>
    <definedName name="OUTIMF" localSheetId="35">#REF!</definedName>
    <definedName name="OUTIMF" localSheetId="36">#REF!</definedName>
    <definedName name="OUTIMF" localSheetId="37">#REF!</definedName>
    <definedName name="OUTIMF" localSheetId="38">#REF!</definedName>
    <definedName name="OUTIMF" localSheetId="39">#REF!</definedName>
    <definedName name="OUTIMF" localSheetId="17">#REF!</definedName>
    <definedName name="OUTIMF" localSheetId="90">#REF!</definedName>
    <definedName name="OUTIMF" localSheetId="92">#REF!</definedName>
    <definedName name="OUTIMF" localSheetId="93">#REF!</definedName>
    <definedName name="OUTIMF">#REF!</definedName>
    <definedName name="OUTMN" localSheetId="16">#REF!</definedName>
    <definedName name="OUTMN" localSheetId="34">#REF!</definedName>
    <definedName name="OUTMN" localSheetId="35">#REF!</definedName>
    <definedName name="OUTMN" localSheetId="36">#REF!</definedName>
    <definedName name="OUTMN" localSheetId="37">#REF!</definedName>
    <definedName name="OUTMN" localSheetId="38">#REF!</definedName>
    <definedName name="OUTMN" localSheetId="39">#REF!</definedName>
    <definedName name="OUTMN" localSheetId="17">#REF!</definedName>
    <definedName name="OUTMN" localSheetId="90">#REF!</definedName>
    <definedName name="OUTMN" localSheetId="92">#REF!</definedName>
    <definedName name="OUTMN" localSheetId="93">#REF!</definedName>
    <definedName name="OUTMN">#REF!</definedName>
    <definedName name="P" localSheetId="16">#REF!</definedName>
    <definedName name="P" localSheetId="19">#REF!</definedName>
    <definedName name="P" localSheetId="20">#REF!</definedName>
    <definedName name="p" localSheetId="22" hidden="1">{"Riqfin97",#N/A,FALSE,"Tran";"Riqfinpro",#N/A,FALSE,"Tran"}</definedName>
    <definedName name="p" localSheetId="23" hidden="1">{"Riqfin97",#N/A,FALSE,"Tran";"Riqfinpro",#N/A,FALSE,"Tran"}</definedName>
    <definedName name="P" localSheetId="26">#REF!</definedName>
    <definedName name="P" localSheetId="27">#REF!</definedName>
    <definedName name="P" localSheetId="103">#REF!</definedName>
    <definedName name="p" localSheetId="29" hidden="1">{"Riqfin97",#N/A,FALSE,"Tran";"Riqfinpro",#N/A,FALSE,"Tran"}</definedName>
    <definedName name="p" localSheetId="28" hidden="1">{"Riqfin97",#N/A,FALSE,"Tran";"Riqfinpro",#N/A,FALSE,"Tran"}</definedName>
    <definedName name="p" localSheetId="31" hidden="1">{"Riqfin97",#N/A,FALSE,"Tran";"Riqfinpro",#N/A,FALSE,"Tran"}</definedName>
    <definedName name="p" localSheetId="34" hidden="1">{"Riqfin97",#N/A,FALSE,"Tran";"Riqfinpro",#N/A,FALSE,"Tran"}</definedName>
    <definedName name="p" localSheetId="35" hidden="1">{"Riqfin97",#N/A,FALSE,"Tran";"Riqfinpro",#N/A,FALSE,"Tran"}</definedName>
    <definedName name="p" localSheetId="36" hidden="1">{"Riqfin97",#N/A,FALSE,"Tran";"Riqfinpro",#N/A,FALSE,"Tran"}</definedName>
    <definedName name="p" localSheetId="37" hidden="1">{"Riqfin97",#N/A,FALSE,"Tran";"Riqfinpro",#N/A,FALSE,"Tran"}</definedName>
    <definedName name="p" localSheetId="38" hidden="1">{"Riqfin97",#N/A,FALSE,"Tran";"Riqfinpro",#N/A,FALSE,"Tran"}</definedName>
    <definedName name="p" localSheetId="39" hidden="1">{"Riqfin97",#N/A,FALSE,"Tran";"Riqfinpro",#N/A,FALSE,"Tran"}</definedName>
    <definedName name="p" localSheetId="2" hidden="1">{"Riqfin97",#N/A,FALSE,"Tran";"Riqfinpro",#N/A,FALSE,"Tran"}</definedName>
    <definedName name="p" localSheetId="40" hidden="1">{"Riqfin97",#N/A,FALSE,"Tran";"Riqfinpro",#N/A,FALSE,"Tran"}</definedName>
    <definedName name="p" localSheetId="41" hidden="1">{"Riqfin97",#N/A,FALSE,"Tran";"Riqfinpro",#N/A,FALSE,"Tran"}</definedName>
    <definedName name="p" localSheetId="42" hidden="1">{"Riqfin97",#N/A,FALSE,"Tran";"Riqfinpro",#N/A,FALSE,"Tran"}</definedName>
    <definedName name="p" localSheetId="43" hidden="1">{"Riqfin97",#N/A,FALSE,"Tran";"Riqfinpro",#N/A,FALSE,"Tran"}</definedName>
    <definedName name="p" localSheetId="44" hidden="1">{"Riqfin97",#N/A,FALSE,"Tran";"Riqfinpro",#N/A,FALSE,"Tran"}</definedName>
    <definedName name="p" localSheetId="59" hidden="1">{"Riqfin97",#N/A,FALSE,"Tran";"Riqfinpro",#N/A,FALSE,"Tran"}</definedName>
    <definedName name="P" localSheetId="60">#REF!</definedName>
    <definedName name="P" localSheetId="63">#REF!</definedName>
    <definedName name="P" localSheetId="64">#REF!</definedName>
    <definedName name="P" localSheetId="15">#REF!</definedName>
    <definedName name="p" localSheetId="66" hidden="1">{"Riqfin97",#N/A,FALSE,"Tran";"Riqfinpro",#N/A,FALSE,"Tran"}</definedName>
    <definedName name="P" localSheetId="67">#REF!</definedName>
    <definedName name="P" localSheetId="17">#REF!</definedName>
    <definedName name="P" localSheetId="82">#REF!</definedName>
    <definedName name="P" localSheetId="83">#REF!</definedName>
    <definedName name="P" localSheetId="84">#REF!</definedName>
    <definedName name="P" localSheetId="85">#REF!</definedName>
    <definedName name="P" localSheetId="86">#REF!</definedName>
    <definedName name="p" localSheetId="87" hidden="1">{"Riqfin97",#N/A,FALSE,"Tran";"Riqfinpro",#N/A,FALSE,"Tran"}</definedName>
    <definedName name="p" localSheetId="90" hidden="1">{"Riqfin97",#N/A,FALSE,"Tran";"Riqfinpro",#N/A,FALSE,"Tran"}</definedName>
    <definedName name="p" localSheetId="92" hidden="1">{"Riqfin97",#N/A,FALSE,"Tran";"Riqfinpro",#N/A,FALSE,"Tran"}</definedName>
    <definedName name="p" localSheetId="93" hidden="1">{"Riqfin97",#N/A,FALSE,"Tran";"Riqfinpro",#N/A,FALSE,"Tran"}</definedName>
    <definedName name="P" localSheetId="18">#REF!</definedName>
    <definedName name="p" localSheetId="94" hidden="1">{"Riqfin97",#N/A,FALSE,"Tran";"Riqfinpro",#N/A,FALSE,"Tran"}</definedName>
    <definedName name="P" localSheetId="95">#REF!</definedName>
    <definedName name="P" localSheetId="98">#REF!</definedName>
    <definedName name="P" localSheetId="99">#REF!</definedName>
    <definedName name="p" localSheetId="101" hidden="1">{"Riqfin97",#N/A,FALSE,"Tran";"Riqfinpro",#N/A,FALSE,"Tran"}</definedName>
    <definedName name="P" localSheetId="102">#REF!</definedName>
    <definedName name="P" localSheetId="21">#REF!</definedName>
    <definedName name="P" localSheetId="24">#REF!</definedName>
    <definedName name="p" localSheetId="25" hidden="1">{"Riqfin97",#N/A,FALSE,"Tran";"Riqfinpro",#N/A,FALSE,"Tran"}</definedName>
    <definedName name="P" localSheetId="96">#REF!</definedName>
    <definedName name="P" localSheetId="97">#REF!</definedName>
    <definedName name="p" hidden="1">{"Riqfin97",#N/A,FALSE,"Tran";"Riqfinpro",#N/A,FALSE,"Tran"}</definedName>
    <definedName name="P1_1" localSheetId="16">OFFSET(#REF!,0,0,COUNT(#REF!),1)</definedName>
    <definedName name="P1_1" localSheetId="22">OFFSET(#REF!,0,0,COUNT(#REF!),1)</definedName>
    <definedName name="P1_1" localSheetId="26">OFFSET(#REF!,0,0,COUNT(#REF!),1)</definedName>
    <definedName name="P1_1" localSheetId="103">OFFSET(#REF!,0,0,COUNT(#REF!),1)</definedName>
    <definedName name="P1_1" localSheetId="31">OFFSET(#REF!,0,0,COUNT(#REF!),1)</definedName>
    <definedName name="P1_1" localSheetId="34">OFFSET(#REF!,0,0,COUNT(#REF!),1)</definedName>
    <definedName name="P1_1" localSheetId="35">OFFSET(#REF!,0,0,COUNT(#REF!),1)</definedName>
    <definedName name="P1_1" localSheetId="36">OFFSET(#REF!,0,0,COUNT(#REF!),1)</definedName>
    <definedName name="P1_1" localSheetId="37">OFFSET(#REF!,0,0,COUNT(#REF!),1)</definedName>
    <definedName name="P1_1" localSheetId="38">OFFSET(#REF!,0,0,COUNT(#REF!),1)</definedName>
    <definedName name="P1_1" localSheetId="39">OFFSET(#REF!,0,0,COUNT(#REF!),1)</definedName>
    <definedName name="P1_1" localSheetId="40">OFFSET(#REF!,0,0,COUNT(#REF!),1)</definedName>
    <definedName name="P1_1" localSheetId="41">OFFSET(#REF!,0,0,COUNT(#REF!),1)</definedName>
    <definedName name="P1_1" localSheetId="59">OFFSET(#REF!,0,0,COUNT(#REF!),1)</definedName>
    <definedName name="P1_1" localSheetId="60">OFFSET(#REF!,0,0,COUNT(#REF!),1)</definedName>
    <definedName name="P1_1" localSheetId="63">OFFSET(#REF!,0,0,COUNT(#REF!),1)</definedName>
    <definedName name="P1_1" localSheetId="64">OFFSET(#REF!,0,0,COUNT(#REF!),1)</definedName>
    <definedName name="P1_1" localSheetId="67">OFFSET(#REF!,0,0,COUNT(#REF!),1)</definedName>
    <definedName name="P1_1" localSheetId="17">OFFSET(#REF!,0,0,COUNT(#REF!),1)</definedName>
    <definedName name="P1_1" localSheetId="82">OFFSET(#REF!,0,0,COUNT(#REF!),1)</definedName>
    <definedName name="P1_1" localSheetId="83">OFFSET(#REF!,0,0,COUNT(#REF!),1)</definedName>
    <definedName name="P1_1" localSheetId="84">OFFSET(#REF!,0,0,COUNT(#REF!),1)</definedName>
    <definedName name="P1_1" localSheetId="85">OFFSET(#REF!,0,0,COUNT(#REF!),1)</definedName>
    <definedName name="P1_1" localSheetId="86">OFFSET(#REF!,0,0,COUNT(#REF!),1)</definedName>
    <definedName name="P1_1" localSheetId="90">OFFSET(#REF!,0,0,COUNT(#REF!),1)</definedName>
    <definedName name="P1_1" localSheetId="92">OFFSET(#REF!,0,0,COUNT(#REF!),1)</definedName>
    <definedName name="P1_1" localSheetId="93">OFFSET(#REF!,0,0,COUNT(#REF!),1)</definedName>
    <definedName name="P1_1" localSheetId="98">OFFSET(#REF!,0,0,COUNT(#REF!),1)</definedName>
    <definedName name="P1_1" localSheetId="99">OFFSET(#REF!,0,0,COUNT(#REF!),1)</definedName>
    <definedName name="P1_1" localSheetId="25">OFFSET(#REF!,0,0,COUNT(#REF!),1)</definedName>
    <definedName name="P1_1">OFFSET(#REF!,0,0,COUNT(#REF!),1)</definedName>
    <definedName name="P1_2" localSheetId="16">OFFSET(#REF!,0,0,COUNT(#REF!),1)</definedName>
    <definedName name="P1_2" localSheetId="22">OFFSET(#REF!,0,0,COUNT(#REF!),1)</definedName>
    <definedName name="P1_2" localSheetId="34">OFFSET(#REF!,0,0,COUNT(#REF!),1)</definedName>
    <definedName name="P1_2" localSheetId="35">OFFSET(#REF!,0,0,COUNT(#REF!),1)</definedName>
    <definedName name="P1_2" localSheetId="36">OFFSET(#REF!,0,0,COUNT(#REF!),1)</definedName>
    <definedName name="P1_2" localSheetId="37">OFFSET(#REF!,0,0,COUNT(#REF!),1)</definedName>
    <definedName name="P1_2" localSheetId="38">OFFSET(#REF!,0,0,COUNT(#REF!),1)</definedName>
    <definedName name="P1_2" localSheetId="39">OFFSET(#REF!,0,0,COUNT(#REF!),1)</definedName>
    <definedName name="P1_2" localSheetId="40">OFFSET(#REF!,0,0,COUNT(#REF!),1)</definedName>
    <definedName name="P1_2" localSheetId="41">OFFSET(#REF!,0,0,COUNT(#REF!),1)</definedName>
    <definedName name="P1_2" localSheetId="17">OFFSET(#REF!,0,0,COUNT(#REF!),1)</definedName>
    <definedName name="P1_2" localSheetId="82">OFFSET(#REF!,0,0,COUNT(#REF!),1)</definedName>
    <definedName name="P1_2" localSheetId="90">OFFSET(#REF!,0,0,COUNT(#REF!),1)</definedName>
    <definedName name="P1_2" localSheetId="92">OFFSET(#REF!,0,0,COUNT(#REF!),1)</definedName>
    <definedName name="P1_2" localSheetId="93">OFFSET(#REF!,0,0,COUNT(#REF!),1)</definedName>
    <definedName name="P1_2" localSheetId="99">OFFSET(#REF!,0,0,COUNT(#REF!),1)</definedName>
    <definedName name="P1_2">OFFSET(#REF!,0,0,COUNT(#REF!),1)</definedName>
    <definedName name="P1avg" localSheetId="16">OFFSET(#REF!,0,0,COUNT(#REF!),1)</definedName>
    <definedName name="P1avg" localSheetId="22">OFFSET(#REF!,0,0,COUNT(#REF!),1)</definedName>
    <definedName name="P1avg" localSheetId="34">OFFSET(#REF!,0,0,COUNT(#REF!),1)</definedName>
    <definedName name="P1avg" localSheetId="35">OFFSET(#REF!,0,0,COUNT(#REF!),1)</definedName>
    <definedName name="P1avg" localSheetId="36">OFFSET(#REF!,0,0,COUNT(#REF!),1)</definedName>
    <definedName name="P1avg" localSheetId="37">OFFSET(#REF!,0,0,COUNT(#REF!),1)</definedName>
    <definedName name="P1avg" localSheetId="38">OFFSET(#REF!,0,0,COUNT(#REF!),1)</definedName>
    <definedName name="P1avg" localSheetId="39">OFFSET(#REF!,0,0,COUNT(#REF!),1)</definedName>
    <definedName name="P1avg" localSheetId="40">OFFSET(#REF!,0,0,COUNT(#REF!),1)</definedName>
    <definedName name="P1avg" localSheetId="41">OFFSET(#REF!,0,0,COUNT(#REF!),1)</definedName>
    <definedName name="P1avg" localSheetId="17">OFFSET(#REF!,0,0,COUNT(#REF!),1)</definedName>
    <definedName name="P1avg" localSheetId="82">OFFSET(#REF!,0,0,COUNT(#REF!),1)</definedName>
    <definedName name="P1avg" localSheetId="90">OFFSET(#REF!,0,0,COUNT(#REF!),1)</definedName>
    <definedName name="P1avg" localSheetId="92">OFFSET(#REF!,0,0,COUNT(#REF!),1)</definedName>
    <definedName name="P1avg" localSheetId="93">OFFSET(#REF!,0,0,COUNT(#REF!),1)</definedName>
    <definedName name="P1avg" localSheetId="99">OFFSET(#REF!,0,0,COUNT(#REF!),1)</definedName>
    <definedName name="P1avg">OFFSET(#REF!,0,0,COUNT(#REF!),1)</definedName>
    <definedName name="P1min" localSheetId="16">OFFSET(#REF!,0,0,COUNT(#REF!),1)</definedName>
    <definedName name="P1min" localSheetId="22">OFFSET(#REF!,0,0,COUNT(#REF!),1)</definedName>
    <definedName name="P1min" localSheetId="34">OFFSET(#REF!,0,0,COUNT(#REF!),1)</definedName>
    <definedName name="P1min" localSheetId="35">OFFSET(#REF!,0,0,COUNT(#REF!),1)</definedName>
    <definedName name="P1min" localSheetId="36">OFFSET(#REF!,0,0,COUNT(#REF!),1)</definedName>
    <definedName name="P1min" localSheetId="37">OFFSET(#REF!,0,0,COUNT(#REF!),1)</definedName>
    <definedName name="P1min" localSheetId="38">OFFSET(#REF!,0,0,COUNT(#REF!),1)</definedName>
    <definedName name="P1min" localSheetId="39">OFFSET(#REF!,0,0,COUNT(#REF!),1)</definedName>
    <definedName name="P1min" localSheetId="40">OFFSET(#REF!,0,0,COUNT(#REF!),1)</definedName>
    <definedName name="P1min" localSheetId="41">OFFSET(#REF!,0,0,COUNT(#REF!),1)</definedName>
    <definedName name="P1min" localSheetId="17">OFFSET(#REF!,0,0,COUNT(#REF!),1)</definedName>
    <definedName name="P1min" localSheetId="82">OFFSET(#REF!,0,0,COUNT(#REF!),1)</definedName>
    <definedName name="P1min" localSheetId="90">OFFSET(#REF!,0,0,COUNT(#REF!),1)</definedName>
    <definedName name="P1min" localSheetId="92">OFFSET(#REF!,0,0,COUNT(#REF!),1)</definedName>
    <definedName name="P1min" localSheetId="93">OFFSET(#REF!,0,0,COUNT(#REF!),1)</definedName>
    <definedName name="P1min" localSheetId="99">OFFSET(#REF!,0,0,COUNT(#REF!),1)</definedName>
    <definedName name="P1min">OFFSET(#REF!,0,0,COUNT(#REF!),1)</definedName>
    <definedName name="P1rng" localSheetId="16">OFFSET(#REF!,0,0,COUNT(#REF!),1)</definedName>
    <definedName name="P1rng" localSheetId="22">OFFSET(#REF!,0,0,COUNT(#REF!),1)</definedName>
    <definedName name="P1rng" localSheetId="34">OFFSET(#REF!,0,0,COUNT(#REF!),1)</definedName>
    <definedName name="P1rng" localSheetId="35">OFFSET(#REF!,0,0,COUNT(#REF!),1)</definedName>
    <definedName name="P1rng" localSheetId="36">OFFSET(#REF!,0,0,COUNT(#REF!),1)</definedName>
    <definedName name="P1rng" localSheetId="37">OFFSET(#REF!,0,0,COUNT(#REF!),1)</definedName>
    <definedName name="P1rng" localSheetId="38">OFFSET(#REF!,0,0,COUNT(#REF!),1)</definedName>
    <definedName name="P1rng" localSheetId="39">OFFSET(#REF!,0,0,COUNT(#REF!),1)</definedName>
    <definedName name="P1rng" localSheetId="40">OFFSET(#REF!,0,0,COUNT(#REF!),1)</definedName>
    <definedName name="P1rng" localSheetId="41">OFFSET(#REF!,0,0,COUNT(#REF!),1)</definedName>
    <definedName name="P1rng" localSheetId="17">OFFSET(#REF!,0,0,COUNT(#REF!),1)</definedName>
    <definedName name="P1rng" localSheetId="82">OFFSET(#REF!,0,0,COUNT(#REF!),1)</definedName>
    <definedName name="P1rng" localSheetId="90">OFFSET(#REF!,0,0,COUNT(#REF!),1)</definedName>
    <definedName name="P1rng" localSheetId="92">OFFSET(#REF!,0,0,COUNT(#REF!),1)</definedName>
    <definedName name="P1rng" localSheetId="93">OFFSET(#REF!,0,0,COUNT(#REF!),1)</definedName>
    <definedName name="P1rng" localSheetId="99">OFFSET(#REF!,0,0,COUNT(#REF!),1)</definedName>
    <definedName name="P1rng">OFFSET(#REF!,0,0,COUNT(#REF!),1)</definedName>
    <definedName name="P2_1" localSheetId="16">OFFSET(#REF!,0,0,COUNT(#REF!),1)</definedName>
    <definedName name="P2_1" localSheetId="22">OFFSET(#REF!,0,0,COUNT(#REF!),1)</definedName>
    <definedName name="P2_1" localSheetId="34">OFFSET(#REF!,0,0,COUNT(#REF!),1)</definedName>
    <definedName name="P2_1" localSheetId="35">OFFSET(#REF!,0,0,COUNT(#REF!),1)</definedName>
    <definedName name="P2_1" localSheetId="36">OFFSET(#REF!,0,0,COUNT(#REF!),1)</definedName>
    <definedName name="P2_1" localSheetId="37">OFFSET(#REF!,0,0,COUNT(#REF!),1)</definedName>
    <definedName name="P2_1" localSheetId="38">OFFSET(#REF!,0,0,COUNT(#REF!),1)</definedName>
    <definedName name="P2_1" localSheetId="39">OFFSET(#REF!,0,0,COUNT(#REF!),1)</definedName>
    <definedName name="P2_1" localSheetId="40">OFFSET(#REF!,0,0,COUNT(#REF!),1)</definedName>
    <definedName name="P2_1" localSheetId="41">OFFSET(#REF!,0,0,COUNT(#REF!),1)</definedName>
    <definedName name="P2_1" localSheetId="17">OFFSET(#REF!,0,0,COUNT(#REF!),1)</definedName>
    <definedName name="P2_1" localSheetId="82">OFFSET(#REF!,0,0,COUNT(#REF!),1)</definedName>
    <definedName name="P2_1" localSheetId="90">OFFSET(#REF!,0,0,COUNT(#REF!),1)</definedName>
    <definedName name="P2_1" localSheetId="92">OFFSET(#REF!,0,0,COUNT(#REF!),1)</definedName>
    <definedName name="P2_1" localSheetId="93">OFFSET(#REF!,0,0,COUNT(#REF!),1)</definedName>
    <definedName name="P2_1" localSheetId="99">OFFSET(#REF!,0,0,COUNT(#REF!),1)</definedName>
    <definedName name="P2_1">OFFSET(#REF!,0,0,COUNT(#REF!),1)</definedName>
    <definedName name="P2_2" localSheetId="16">OFFSET(#REF!,0,0,COUNT(#REF!),1)</definedName>
    <definedName name="P2_2" localSheetId="22">OFFSET(#REF!,0,0,COUNT(#REF!),1)</definedName>
    <definedName name="P2_2" localSheetId="34">OFFSET(#REF!,0,0,COUNT(#REF!),1)</definedName>
    <definedName name="P2_2" localSheetId="35">OFFSET(#REF!,0,0,COUNT(#REF!),1)</definedName>
    <definedName name="P2_2" localSheetId="36">OFFSET(#REF!,0,0,COUNT(#REF!),1)</definedName>
    <definedName name="P2_2" localSheetId="37">OFFSET(#REF!,0,0,COUNT(#REF!),1)</definedName>
    <definedName name="P2_2" localSheetId="38">OFFSET(#REF!,0,0,COUNT(#REF!),1)</definedName>
    <definedName name="P2_2" localSheetId="39">OFFSET(#REF!,0,0,COUNT(#REF!),1)</definedName>
    <definedName name="P2_2" localSheetId="40">OFFSET(#REF!,0,0,COUNT(#REF!),1)</definedName>
    <definedName name="P2_2" localSheetId="41">OFFSET(#REF!,0,0,COUNT(#REF!),1)</definedName>
    <definedName name="P2_2" localSheetId="17">OFFSET(#REF!,0,0,COUNT(#REF!),1)</definedName>
    <definedName name="P2_2" localSheetId="82">OFFSET(#REF!,0,0,COUNT(#REF!),1)</definedName>
    <definedName name="P2_2" localSheetId="90">OFFSET(#REF!,0,0,COUNT(#REF!),1)</definedName>
    <definedName name="P2_2" localSheetId="92">OFFSET(#REF!,0,0,COUNT(#REF!),1)</definedName>
    <definedName name="P2_2" localSheetId="93">OFFSET(#REF!,0,0,COUNT(#REF!),1)</definedName>
    <definedName name="P2_2" localSheetId="99">OFFSET(#REF!,0,0,COUNT(#REF!),1)</definedName>
    <definedName name="P2_2">OFFSET(#REF!,0,0,COUNT(#REF!),1)</definedName>
    <definedName name="P2avg" localSheetId="16">OFFSET(#REF!,0,0,COUNT(#REF!),1)</definedName>
    <definedName name="P2avg" localSheetId="22">OFFSET(#REF!,0,0,COUNT(#REF!),1)</definedName>
    <definedName name="P2avg" localSheetId="34">OFFSET(#REF!,0,0,COUNT(#REF!),1)</definedName>
    <definedName name="P2avg" localSheetId="35">OFFSET(#REF!,0,0,COUNT(#REF!),1)</definedName>
    <definedName name="P2avg" localSheetId="36">OFFSET(#REF!,0,0,COUNT(#REF!),1)</definedName>
    <definedName name="P2avg" localSheetId="37">OFFSET(#REF!,0,0,COUNT(#REF!),1)</definedName>
    <definedName name="P2avg" localSheetId="38">OFFSET(#REF!,0,0,COUNT(#REF!),1)</definedName>
    <definedName name="P2avg" localSheetId="39">OFFSET(#REF!,0,0,COUNT(#REF!),1)</definedName>
    <definedName name="P2avg" localSheetId="40">OFFSET(#REF!,0,0,COUNT(#REF!),1)</definedName>
    <definedName name="P2avg" localSheetId="41">OFFSET(#REF!,0,0,COUNT(#REF!),1)</definedName>
    <definedName name="P2avg" localSheetId="17">OFFSET(#REF!,0,0,COUNT(#REF!),1)</definedName>
    <definedName name="P2avg" localSheetId="82">OFFSET(#REF!,0,0,COUNT(#REF!),1)</definedName>
    <definedName name="P2avg" localSheetId="90">OFFSET(#REF!,0,0,COUNT(#REF!),1)</definedName>
    <definedName name="P2avg" localSheetId="92">OFFSET(#REF!,0,0,COUNT(#REF!),1)</definedName>
    <definedName name="P2avg" localSheetId="93">OFFSET(#REF!,0,0,COUNT(#REF!),1)</definedName>
    <definedName name="P2avg" localSheetId="99">OFFSET(#REF!,0,0,COUNT(#REF!),1)</definedName>
    <definedName name="P2avg">OFFSET(#REF!,0,0,COUNT(#REF!),1)</definedName>
    <definedName name="P2min" localSheetId="16">OFFSET(#REF!,0,0,COUNT(#REF!),1)</definedName>
    <definedName name="P2min" localSheetId="22">OFFSET(#REF!,0,0,COUNT(#REF!),1)</definedName>
    <definedName name="P2min" localSheetId="34">OFFSET(#REF!,0,0,COUNT(#REF!),1)</definedName>
    <definedName name="P2min" localSheetId="35">OFFSET(#REF!,0,0,COUNT(#REF!),1)</definedName>
    <definedName name="P2min" localSheetId="36">OFFSET(#REF!,0,0,COUNT(#REF!),1)</definedName>
    <definedName name="P2min" localSheetId="37">OFFSET(#REF!,0,0,COUNT(#REF!),1)</definedName>
    <definedName name="P2min" localSheetId="38">OFFSET(#REF!,0,0,COUNT(#REF!),1)</definedName>
    <definedName name="P2min" localSheetId="39">OFFSET(#REF!,0,0,COUNT(#REF!),1)</definedName>
    <definedName name="P2min" localSheetId="40">OFFSET(#REF!,0,0,COUNT(#REF!),1)</definedName>
    <definedName name="P2min" localSheetId="41">OFFSET(#REF!,0,0,COUNT(#REF!),1)</definedName>
    <definedName name="P2min" localSheetId="17">OFFSET(#REF!,0,0,COUNT(#REF!),1)</definedName>
    <definedName name="P2min" localSheetId="82">OFFSET(#REF!,0,0,COUNT(#REF!),1)</definedName>
    <definedName name="P2min" localSheetId="90">OFFSET(#REF!,0,0,COUNT(#REF!),1)</definedName>
    <definedName name="P2min" localSheetId="92">OFFSET(#REF!,0,0,COUNT(#REF!),1)</definedName>
    <definedName name="P2min" localSheetId="93">OFFSET(#REF!,0,0,COUNT(#REF!),1)</definedName>
    <definedName name="P2min" localSheetId="99">OFFSET(#REF!,0,0,COUNT(#REF!),1)</definedName>
    <definedName name="P2min">OFFSET(#REF!,0,0,COUNT(#REF!),1)</definedName>
    <definedName name="P2rng" localSheetId="16">OFFSET(#REF!,0,0,COUNT(#REF!),1)</definedName>
    <definedName name="P2rng" localSheetId="22">OFFSET(#REF!,0,0,COUNT(#REF!),1)</definedName>
    <definedName name="P2rng" localSheetId="34">OFFSET(#REF!,0,0,COUNT(#REF!),1)</definedName>
    <definedName name="P2rng" localSheetId="35">OFFSET(#REF!,0,0,COUNT(#REF!),1)</definedName>
    <definedName name="P2rng" localSheetId="36">OFFSET(#REF!,0,0,COUNT(#REF!),1)</definedName>
    <definedName name="P2rng" localSheetId="37">OFFSET(#REF!,0,0,COUNT(#REF!),1)</definedName>
    <definedName name="P2rng" localSheetId="38">OFFSET(#REF!,0,0,COUNT(#REF!),1)</definedName>
    <definedName name="P2rng" localSheetId="39">OFFSET(#REF!,0,0,COUNT(#REF!),1)</definedName>
    <definedName name="P2rng" localSheetId="40">OFFSET(#REF!,0,0,COUNT(#REF!),1)</definedName>
    <definedName name="P2rng" localSheetId="41">OFFSET(#REF!,0,0,COUNT(#REF!),1)</definedName>
    <definedName name="P2rng" localSheetId="17">OFFSET(#REF!,0,0,COUNT(#REF!),1)</definedName>
    <definedName name="P2rng" localSheetId="82">OFFSET(#REF!,0,0,COUNT(#REF!),1)</definedName>
    <definedName name="P2rng" localSheetId="90">OFFSET(#REF!,0,0,COUNT(#REF!),1)</definedName>
    <definedName name="P2rng" localSheetId="92">OFFSET(#REF!,0,0,COUNT(#REF!),1)</definedName>
    <definedName name="P2rng" localSheetId="93">OFFSET(#REF!,0,0,COUNT(#REF!),1)</definedName>
    <definedName name="P2rng" localSheetId="99">OFFSET(#REF!,0,0,COUNT(#REF!),1)</definedName>
    <definedName name="P2rng">OFFSET(#REF!,0,0,COUNT(#REF!),1)</definedName>
    <definedName name="p2std" localSheetId="16">#REF!</definedName>
    <definedName name="p2std" localSheetId="19">#REF!</definedName>
    <definedName name="p2std" localSheetId="20">#REF!</definedName>
    <definedName name="p2std" localSheetId="22">#REF!</definedName>
    <definedName name="p2std" localSheetId="23">#REF!</definedName>
    <definedName name="p2std" localSheetId="34">#REF!</definedName>
    <definedName name="p2std" localSheetId="35">#REF!</definedName>
    <definedName name="p2std" localSheetId="36">#REF!</definedName>
    <definedName name="p2std" localSheetId="37">#REF!</definedName>
    <definedName name="p2std" localSheetId="38">#REF!</definedName>
    <definedName name="p2std" localSheetId="39">#REF!</definedName>
    <definedName name="p2std" localSheetId="59">#REF!</definedName>
    <definedName name="p2std" localSheetId="67">#REF!</definedName>
    <definedName name="p2std" localSheetId="17">#REF!</definedName>
    <definedName name="p2std" localSheetId="87">#REF!</definedName>
    <definedName name="p2std" localSheetId="90">#REF!</definedName>
    <definedName name="p2std" localSheetId="92">#REF!</definedName>
    <definedName name="p2std" localSheetId="93">#REF!</definedName>
    <definedName name="p2std" localSheetId="18">#REF!</definedName>
    <definedName name="p2std" localSheetId="98">#REF!</definedName>
    <definedName name="p2std" localSheetId="99">#REF!</definedName>
    <definedName name="p2std" localSheetId="21">#REF!</definedName>
    <definedName name="p2std" localSheetId="24">#REF!</definedName>
    <definedName name="p2std">#REF!</definedName>
    <definedName name="P3_1" localSheetId="16">OFFSET(#REF!,0,0,COUNT(#REF!),1)</definedName>
    <definedName name="P3_1" localSheetId="22">OFFSET(#REF!,0,0,COUNT(#REF!),1)</definedName>
    <definedName name="P3_1" localSheetId="34">OFFSET(#REF!,0,0,COUNT(#REF!),1)</definedName>
    <definedName name="P3_1" localSheetId="35">OFFSET(#REF!,0,0,COUNT(#REF!),1)</definedName>
    <definedName name="P3_1" localSheetId="36">OFFSET(#REF!,0,0,COUNT(#REF!),1)</definedName>
    <definedName name="P3_1" localSheetId="37">OFFSET(#REF!,0,0,COUNT(#REF!),1)</definedName>
    <definedName name="P3_1" localSheetId="38">OFFSET(#REF!,0,0,COUNT(#REF!),1)</definedName>
    <definedName name="P3_1" localSheetId="39">OFFSET(#REF!,0,0,COUNT(#REF!),1)</definedName>
    <definedName name="P3_1" localSheetId="40">OFFSET(#REF!,0,0,COUNT(#REF!),1)</definedName>
    <definedName name="P3_1" localSheetId="41">OFFSET(#REF!,0,0,COUNT(#REF!),1)</definedName>
    <definedName name="P3_1" localSheetId="59">OFFSET(#REF!,0,0,COUNT(#REF!),1)</definedName>
    <definedName name="P3_1" localSheetId="67">OFFSET(#REF!,0,0,COUNT(#REF!),1)</definedName>
    <definedName name="P3_1" localSheetId="17">OFFSET(#REF!,0,0,COUNT(#REF!),1)</definedName>
    <definedName name="P3_1" localSheetId="82">OFFSET(#REF!,0,0,COUNT(#REF!),1)</definedName>
    <definedName name="P3_1" localSheetId="90">OFFSET(#REF!,0,0,COUNT(#REF!),1)</definedName>
    <definedName name="P3_1" localSheetId="92">OFFSET(#REF!,0,0,COUNT(#REF!),1)</definedName>
    <definedName name="P3_1" localSheetId="93">OFFSET(#REF!,0,0,COUNT(#REF!),1)</definedName>
    <definedName name="P3_1" localSheetId="98">OFFSET(#REF!,0,0,COUNT(#REF!),1)</definedName>
    <definedName name="P3_1" localSheetId="99">OFFSET(#REF!,0,0,COUNT(#REF!),1)</definedName>
    <definedName name="P3_1">OFFSET(#REF!,0,0,COUNT(#REF!),1)</definedName>
    <definedName name="P3_2" localSheetId="16">OFFSET(#REF!,0,0,COUNT(#REF!),1)</definedName>
    <definedName name="P3_2" localSheetId="22">OFFSET(#REF!,0,0,COUNT(#REF!),1)</definedName>
    <definedName name="P3_2" localSheetId="34">OFFSET(#REF!,0,0,COUNT(#REF!),1)</definedName>
    <definedName name="P3_2" localSheetId="35">OFFSET(#REF!,0,0,COUNT(#REF!),1)</definedName>
    <definedName name="P3_2" localSheetId="36">OFFSET(#REF!,0,0,COUNT(#REF!),1)</definedName>
    <definedName name="P3_2" localSheetId="37">OFFSET(#REF!,0,0,COUNT(#REF!),1)</definedName>
    <definedName name="P3_2" localSheetId="38">OFFSET(#REF!,0,0,COUNT(#REF!),1)</definedName>
    <definedName name="P3_2" localSheetId="39">OFFSET(#REF!,0,0,COUNT(#REF!),1)</definedName>
    <definedName name="P3_2" localSheetId="40">OFFSET(#REF!,0,0,COUNT(#REF!),1)</definedName>
    <definedName name="P3_2" localSheetId="41">OFFSET(#REF!,0,0,COUNT(#REF!),1)</definedName>
    <definedName name="P3_2" localSheetId="17">OFFSET(#REF!,0,0,COUNT(#REF!),1)</definedName>
    <definedName name="P3_2" localSheetId="82">OFFSET(#REF!,0,0,COUNT(#REF!),1)</definedName>
    <definedName name="P3_2" localSheetId="90">OFFSET(#REF!,0,0,COUNT(#REF!),1)</definedName>
    <definedName name="P3_2" localSheetId="92">OFFSET(#REF!,0,0,COUNT(#REF!),1)</definedName>
    <definedName name="P3_2" localSheetId="93">OFFSET(#REF!,0,0,COUNT(#REF!),1)</definedName>
    <definedName name="P3_2" localSheetId="99">OFFSET(#REF!,0,0,COUNT(#REF!),1)</definedName>
    <definedName name="P3_2">OFFSET(#REF!,0,0,COUNT(#REF!),1)</definedName>
    <definedName name="P3avg" localSheetId="16">OFFSET(#REF!,0,0,COUNT(#REF!),1)</definedName>
    <definedName name="P3avg" localSheetId="22">OFFSET(#REF!,0,0,COUNT(#REF!),1)</definedName>
    <definedName name="P3avg" localSheetId="34">OFFSET(#REF!,0,0,COUNT(#REF!),1)</definedName>
    <definedName name="P3avg" localSheetId="35">OFFSET(#REF!,0,0,COUNT(#REF!),1)</definedName>
    <definedName name="P3avg" localSheetId="36">OFFSET(#REF!,0,0,COUNT(#REF!),1)</definedName>
    <definedName name="P3avg" localSheetId="37">OFFSET(#REF!,0,0,COUNT(#REF!),1)</definedName>
    <definedName name="P3avg" localSheetId="38">OFFSET(#REF!,0,0,COUNT(#REF!),1)</definedName>
    <definedName name="P3avg" localSheetId="39">OFFSET(#REF!,0,0,COUNT(#REF!),1)</definedName>
    <definedName name="P3avg" localSheetId="40">OFFSET(#REF!,0,0,COUNT(#REF!),1)</definedName>
    <definedName name="P3avg" localSheetId="41">OFFSET(#REF!,0,0,COUNT(#REF!),1)</definedName>
    <definedName name="P3avg" localSheetId="17">OFFSET(#REF!,0,0,COUNT(#REF!),1)</definedName>
    <definedName name="P3avg" localSheetId="82">OFFSET(#REF!,0,0,COUNT(#REF!),1)</definedName>
    <definedName name="P3avg" localSheetId="90">OFFSET(#REF!,0,0,COUNT(#REF!),1)</definedName>
    <definedName name="P3avg" localSheetId="92">OFFSET(#REF!,0,0,COUNT(#REF!),1)</definedName>
    <definedName name="P3avg" localSheetId="93">OFFSET(#REF!,0,0,COUNT(#REF!),1)</definedName>
    <definedName name="P3avg" localSheetId="99">OFFSET(#REF!,0,0,COUNT(#REF!),1)</definedName>
    <definedName name="P3avg">OFFSET(#REF!,0,0,COUNT(#REF!),1)</definedName>
    <definedName name="P3min" localSheetId="16">OFFSET(#REF!,0,0,COUNT(#REF!),1)</definedName>
    <definedName name="P3min" localSheetId="22">OFFSET(#REF!,0,0,COUNT(#REF!),1)</definedName>
    <definedName name="P3min" localSheetId="34">OFFSET(#REF!,0,0,COUNT(#REF!),1)</definedName>
    <definedName name="P3min" localSheetId="35">OFFSET(#REF!,0,0,COUNT(#REF!),1)</definedName>
    <definedName name="P3min" localSheetId="36">OFFSET(#REF!,0,0,COUNT(#REF!),1)</definedName>
    <definedName name="P3min" localSheetId="37">OFFSET(#REF!,0,0,COUNT(#REF!),1)</definedName>
    <definedName name="P3min" localSheetId="38">OFFSET(#REF!,0,0,COUNT(#REF!),1)</definedName>
    <definedName name="P3min" localSheetId="39">OFFSET(#REF!,0,0,COUNT(#REF!),1)</definedName>
    <definedName name="P3min" localSheetId="40">OFFSET(#REF!,0,0,COUNT(#REF!),1)</definedName>
    <definedName name="P3min" localSheetId="41">OFFSET(#REF!,0,0,COUNT(#REF!),1)</definedName>
    <definedName name="P3min" localSheetId="17">OFFSET(#REF!,0,0,COUNT(#REF!),1)</definedName>
    <definedName name="P3min" localSheetId="82">OFFSET(#REF!,0,0,COUNT(#REF!),1)</definedName>
    <definedName name="P3min" localSheetId="90">OFFSET(#REF!,0,0,COUNT(#REF!),1)</definedName>
    <definedName name="P3min" localSheetId="92">OFFSET(#REF!,0,0,COUNT(#REF!),1)</definedName>
    <definedName name="P3min" localSheetId="93">OFFSET(#REF!,0,0,COUNT(#REF!),1)</definedName>
    <definedName name="P3min" localSheetId="99">OFFSET(#REF!,0,0,COUNT(#REF!),1)</definedName>
    <definedName name="P3min">OFFSET(#REF!,0,0,COUNT(#REF!),1)</definedName>
    <definedName name="P3rng" localSheetId="16">OFFSET(#REF!,0,0,COUNT(#REF!),1)</definedName>
    <definedName name="P3rng" localSheetId="22">OFFSET(#REF!,0,0,COUNT(#REF!),1)</definedName>
    <definedName name="P3rng" localSheetId="34">OFFSET(#REF!,0,0,COUNT(#REF!),1)</definedName>
    <definedName name="P3rng" localSheetId="35">OFFSET(#REF!,0,0,COUNT(#REF!),1)</definedName>
    <definedName name="P3rng" localSheetId="36">OFFSET(#REF!,0,0,COUNT(#REF!),1)</definedName>
    <definedName name="P3rng" localSheetId="37">OFFSET(#REF!,0,0,COUNT(#REF!),1)</definedName>
    <definedName name="P3rng" localSheetId="38">OFFSET(#REF!,0,0,COUNT(#REF!),1)</definedName>
    <definedName name="P3rng" localSheetId="39">OFFSET(#REF!,0,0,COUNT(#REF!),1)</definedName>
    <definedName name="P3rng" localSheetId="40">OFFSET(#REF!,0,0,COUNT(#REF!),1)</definedName>
    <definedName name="P3rng" localSheetId="41">OFFSET(#REF!,0,0,COUNT(#REF!),1)</definedName>
    <definedName name="P3rng" localSheetId="17">OFFSET(#REF!,0,0,COUNT(#REF!),1)</definedName>
    <definedName name="P3rng" localSheetId="82">OFFSET(#REF!,0,0,COUNT(#REF!),1)</definedName>
    <definedName name="P3rng" localSheetId="90">OFFSET(#REF!,0,0,COUNT(#REF!),1)</definedName>
    <definedName name="P3rng" localSheetId="92">OFFSET(#REF!,0,0,COUNT(#REF!),1)</definedName>
    <definedName name="P3rng" localSheetId="93">OFFSET(#REF!,0,0,COUNT(#REF!),1)</definedName>
    <definedName name="P3rng" localSheetId="99">OFFSET(#REF!,0,0,COUNT(#REF!),1)</definedName>
    <definedName name="P3rng">OFFSET(#REF!,0,0,COUNT(#REF!),1)</definedName>
    <definedName name="P4_1" localSheetId="16">OFFSET(#REF!,0,0,COUNT(#REF!),1)</definedName>
    <definedName name="P4_1" localSheetId="22">OFFSET(#REF!,0,0,COUNT(#REF!),1)</definedName>
    <definedName name="P4_1" localSheetId="34">OFFSET(#REF!,0,0,COUNT(#REF!),1)</definedName>
    <definedName name="P4_1" localSheetId="35">OFFSET(#REF!,0,0,COUNT(#REF!),1)</definedName>
    <definedName name="P4_1" localSheetId="36">OFFSET(#REF!,0,0,COUNT(#REF!),1)</definedName>
    <definedName name="P4_1" localSheetId="37">OFFSET(#REF!,0,0,COUNT(#REF!),1)</definedName>
    <definedName name="P4_1" localSheetId="38">OFFSET(#REF!,0,0,COUNT(#REF!),1)</definedName>
    <definedName name="P4_1" localSheetId="39">OFFSET(#REF!,0,0,COUNT(#REF!),1)</definedName>
    <definedName name="P4_1" localSheetId="40">OFFSET(#REF!,0,0,COUNT(#REF!),1)</definedName>
    <definedName name="P4_1" localSheetId="41">OFFSET(#REF!,0,0,COUNT(#REF!),1)</definedName>
    <definedName name="P4_1" localSheetId="17">OFFSET(#REF!,0,0,COUNT(#REF!),1)</definedName>
    <definedName name="P4_1" localSheetId="82">OFFSET(#REF!,0,0,COUNT(#REF!),1)</definedName>
    <definedName name="P4_1" localSheetId="90">OFFSET(#REF!,0,0,COUNT(#REF!),1)</definedName>
    <definedName name="P4_1" localSheetId="92">OFFSET(#REF!,0,0,COUNT(#REF!),1)</definedName>
    <definedName name="P4_1" localSheetId="93">OFFSET(#REF!,0,0,COUNT(#REF!),1)</definedName>
    <definedName name="P4_1" localSheetId="99">OFFSET(#REF!,0,0,COUNT(#REF!),1)</definedName>
    <definedName name="P4_1">OFFSET(#REF!,0,0,COUNT(#REF!),1)</definedName>
    <definedName name="P4_2" localSheetId="16">OFFSET(#REF!,0,0,COUNT(#REF!),1)</definedName>
    <definedName name="P4_2" localSheetId="22">OFFSET(#REF!,0,0,COUNT(#REF!),1)</definedName>
    <definedName name="P4_2" localSheetId="34">OFFSET(#REF!,0,0,COUNT(#REF!),1)</definedName>
    <definedName name="P4_2" localSheetId="35">OFFSET(#REF!,0,0,COUNT(#REF!),1)</definedName>
    <definedName name="P4_2" localSheetId="36">OFFSET(#REF!,0,0,COUNT(#REF!),1)</definedName>
    <definedName name="P4_2" localSheetId="37">OFFSET(#REF!,0,0,COUNT(#REF!),1)</definedName>
    <definedName name="P4_2" localSheetId="38">OFFSET(#REF!,0,0,COUNT(#REF!),1)</definedName>
    <definedName name="P4_2" localSheetId="39">OFFSET(#REF!,0,0,COUNT(#REF!),1)</definedName>
    <definedName name="P4_2" localSheetId="40">OFFSET(#REF!,0,0,COUNT(#REF!),1)</definedName>
    <definedName name="P4_2" localSheetId="41">OFFSET(#REF!,0,0,COUNT(#REF!),1)</definedName>
    <definedName name="P4_2" localSheetId="17">OFFSET(#REF!,0,0,COUNT(#REF!),1)</definedName>
    <definedName name="P4_2" localSheetId="82">OFFSET(#REF!,0,0,COUNT(#REF!),1)</definedName>
    <definedName name="P4_2" localSheetId="90">OFFSET(#REF!,0,0,COUNT(#REF!),1)</definedName>
    <definedName name="P4_2" localSheetId="92">OFFSET(#REF!,0,0,COUNT(#REF!),1)</definedName>
    <definedName name="P4_2" localSheetId="93">OFFSET(#REF!,0,0,COUNT(#REF!),1)</definedName>
    <definedName name="P4_2" localSheetId="99">OFFSET(#REF!,0,0,COUNT(#REF!),1)</definedName>
    <definedName name="P4_2">OFFSET(#REF!,0,0,COUNT(#REF!),1)</definedName>
    <definedName name="P4avg" localSheetId="16">OFFSET(#REF!,0,0,COUNT(#REF!),1)</definedName>
    <definedName name="P4avg" localSheetId="22">OFFSET(#REF!,0,0,COUNT(#REF!),1)</definedName>
    <definedName name="P4avg" localSheetId="34">OFFSET(#REF!,0,0,COUNT(#REF!),1)</definedName>
    <definedName name="P4avg" localSheetId="35">OFFSET(#REF!,0,0,COUNT(#REF!),1)</definedName>
    <definedName name="P4avg" localSheetId="36">OFFSET(#REF!,0,0,COUNT(#REF!),1)</definedName>
    <definedName name="P4avg" localSheetId="37">OFFSET(#REF!,0,0,COUNT(#REF!),1)</definedName>
    <definedName name="P4avg" localSheetId="38">OFFSET(#REF!,0,0,COUNT(#REF!),1)</definedName>
    <definedName name="P4avg" localSheetId="39">OFFSET(#REF!,0,0,COUNT(#REF!),1)</definedName>
    <definedName name="P4avg" localSheetId="40">OFFSET(#REF!,0,0,COUNT(#REF!),1)</definedName>
    <definedName name="P4avg" localSheetId="41">OFFSET(#REF!,0,0,COUNT(#REF!),1)</definedName>
    <definedName name="P4avg" localSheetId="17">OFFSET(#REF!,0,0,COUNT(#REF!),1)</definedName>
    <definedName name="P4avg" localSheetId="82">OFFSET(#REF!,0,0,COUNT(#REF!),1)</definedName>
    <definedName name="P4avg" localSheetId="90">OFFSET(#REF!,0,0,COUNT(#REF!),1)</definedName>
    <definedName name="P4avg" localSheetId="92">OFFSET(#REF!,0,0,COUNT(#REF!),1)</definedName>
    <definedName name="P4avg" localSheetId="93">OFFSET(#REF!,0,0,COUNT(#REF!),1)</definedName>
    <definedName name="P4avg" localSheetId="99">OFFSET(#REF!,0,0,COUNT(#REF!),1)</definedName>
    <definedName name="P4avg">OFFSET(#REF!,0,0,COUNT(#REF!),1)</definedName>
    <definedName name="P4min" localSheetId="16">OFFSET(#REF!,0,0,COUNT(#REF!),1)</definedName>
    <definedName name="P4min" localSheetId="22">OFFSET(#REF!,0,0,COUNT(#REF!),1)</definedName>
    <definedName name="P4min" localSheetId="34">OFFSET(#REF!,0,0,COUNT(#REF!),1)</definedName>
    <definedName name="P4min" localSheetId="35">OFFSET(#REF!,0,0,COUNT(#REF!),1)</definedName>
    <definedName name="P4min" localSheetId="36">OFFSET(#REF!,0,0,COUNT(#REF!),1)</definedName>
    <definedName name="P4min" localSheetId="37">OFFSET(#REF!,0,0,COUNT(#REF!),1)</definedName>
    <definedName name="P4min" localSheetId="38">OFFSET(#REF!,0,0,COUNT(#REF!),1)</definedName>
    <definedName name="P4min" localSheetId="39">OFFSET(#REF!,0,0,COUNT(#REF!),1)</definedName>
    <definedName name="P4min" localSheetId="40">OFFSET(#REF!,0,0,COUNT(#REF!),1)</definedName>
    <definedName name="P4min" localSheetId="41">OFFSET(#REF!,0,0,COUNT(#REF!),1)</definedName>
    <definedName name="P4min" localSheetId="17">OFFSET(#REF!,0,0,COUNT(#REF!),1)</definedName>
    <definedName name="P4min" localSheetId="82">OFFSET(#REF!,0,0,COUNT(#REF!),1)</definedName>
    <definedName name="P4min" localSheetId="90">OFFSET(#REF!,0,0,COUNT(#REF!),1)</definedName>
    <definedName name="P4min" localSheetId="92">OFFSET(#REF!,0,0,COUNT(#REF!),1)</definedName>
    <definedName name="P4min" localSheetId="93">OFFSET(#REF!,0,0,COUNT(#REF!),1)</definedName>
    <definedName name="P4min" localSheetId="99">OFFSET(#REF!,0,0,COUNT(#REF!),1)</definedName>
    <definedName name="P4min">OFFSET(#REF!,0,0,COUNT(#REF!),1)</definedName>
    <definedName name="P4rng" localSheetId="16">OFFSET(#REF!,0,0,COUNT(#REF!),1)</definedName>
    <definedName name="P4rng" localSheetId="22">OFFSET(#REF!,0,0,COUNT(#REF!),1)</definedName>
    <definedName name="P4rng" localSheetId="34">OFFSET(#REF!,0,0,COUNT(#REF!),1)</definedName>
    <definedName name="P4rng" localSheetId="35">OFFSET(#REF!,0,0,COUNT(#REF!),1)</definedName>
    <definedName name="P4rng" localSheetId="36">OFFSET(#REF!,0,0,COUNT(#REF!),1)</definedName>
    <definedName name="P4rng" localSheetId="37">OFFSET(#REF!,0,0,COUNT(#REF!),1)</definedName>
    <definedName name="P4rng" localSheetId="38">OFFSET(#REF!,0,0,COUNT(#REF!),1)</definedName>
    <definedName name="P4rng" localSheetId="39">OFFSET(#REF!,0,0,COUNT(#REF!),1)</definedName>
    <definedName name="P4rng" localSheetId="40">OFFSET(#REF!,0,0,COUNT(#REF!),1)</definedName>
    <definedName name="P4rng" localSheetId="41">OFFSET(#REF!,0,0,COUNT(#REF!),1)</definedName>
    <definedName name="P4rng" localSheetId="17">OFFSET(#REF!,0,0,COUNT(#REF!),1)</definedName>
    <definedName name="P4rng" localSheetId="82">OFFSET(#REF!,0,0,COUNT(#REF!),1)</definedName>
    <definedName name="P4rng" localSheetId="90">OFFSET(#REF!,0,0,COUNT(#REF!),1)</definedName>
    <definedName name="P4rng" localSheetId="92">OFFSET(#REF!,0,0,COUNT(#REF!),1)</definedName>
    <definedName name="P4rng" localSheetId="93">OFFSET(#REF!,0,0,COUNT(#REF!),1)</definedName>
    <definedName name="P4rng" localSheetId="99">OFFSET(#REF!,0,0,COUNT(#REF!),1)</definedName>
    <definedName name="P4rng">OFFSET(#REF!,0,0,COUNT(#REF!),1)</definedName>
    <definedName name="P5_1" localSheetId="16">OFFSET(#REF!,0,0,COUNT(#REF!),1)</definedName>
    <definedName name="P5_1" localSheetId="22">OFFSET(#REF!,0,0,COUNT(#REF!),1)</definedName>
    <definedName name="P5_1" localSheetId="34">OFFSET(#REF!,0,0,COUNT(#REF!),1)</definedName>
    <definedName name="P5_1" localSheetId="35">OFFSET(#REF!,0,0,COUNT(#REF!),1)</definedName>
    <definedName name="P5_1" localSheetId="36">OFFSET(#REF!,0,0,COUNT(#REF!),1)</definedName>
    <definedName name="P5_1" localSheetId="37">OFFSET(#REF!,0,0,COUNT(#REF!),1)</definedName>
    <definedName name="P5_1" localSheetId="38">OFFSET(#REF!,0,0,COUNT(#REF!),1)</definedName>
    <definedName name="P5_1" localSheetId="39">OFFSET(#REF!,0,0,COUNT(#REF!),1)</definedName>
    <definedName name="P5_1" localSheetId="40">OFFSET(#REF!,0,0,COUNT(#REF!),1)</definedName>
    <definedName name="P5_1" localSheetId="41">OFFSET(#REF!,0,0,COUNT(#REF!),1)</definedName>
    <definedName name="P5_1" localSheetId="17">OFFSET(#REF!,0,0,COUNT(#REF!),1)</definedName>
    <definedName name="P5_1" localSheetId="82">OFFSET(#REF!,0,0,COUNT(#REF!),1)</definedName>
    <definedName name="P5_1" localSheetId="90">OFFSET(#REF!,0,0,COUNT(#REF!),1)</definedName>
    <definedName name="P5_1" localSheetId="92">OFFSET(#REF!,0,0,COUNT(#REF!),1)</definedName>
    <definedName name="P5_1" localSheetId="93">OFFSET(#REF!,0,0,COUNT(#REF!),1)</definedName>
    <definedName name="P5_1" localSheetId="99">OFFSET(#REF!,0,0,COUNT(#REF!),1)</definedName>
    <definedName name="P5_1">OFFSET(#REF!,0,0,COUNT(#REF!),1)</definedName>
    <definedName name="P5_2" localSheetId="16">OFFSET(#REF!,0,0,COUNT(#REF!),1)</definedName>
    <definedName name="P5_2" localSheetId="22">OFFSET(#REF!,0,0,COUNT(#REF!),1)</definedName>
    <definedName name="P5_2" localSheetId="34">OFFSET(#REF!,0,0,COUNT(#REF!),1)</definedName>
    <definedName name="P5_2" localSheetId="35">OFFSET(#REF!,0,0,COUNT(#REF!),1)</definedName>
    <definedName name="P5_2" localSheetId="36">OFFSET(#REF!,0,0,COUNT(#REF!),1)</definedName>
    <definedName name="P5_2" localSheetId="37">OFFSET(#REF!,0,0,COUNT(#REF!),1)</definedName>
    <definedName name="P5_2" localSheetId="38">OFFSET(#REF!,0,0,COUNT(#REF!),1)</definedName>
    <definedName name="P5_2" localSheetId="39">OFFSET(#REF!,0,0,COUNT(#REF!),1)</definedName>
    <definedName name="P5_2" localSheetId="40">OFFSET(#REF!,0,0,COUNT(#REF!),1)</definedName>
    <definedName name="P5_2" localSheetId="41">OFFSET(#REF!,0,0,COUNT(#REF!),1)</definedName>
    <definedName name="P5_2" localSheetId="17">OFFSET(#REF!,0,0,COUNT(#REF!),1)</definedName>
    <definedName name="P5_2" localSheetId="82">OFFSET(#REF!,0,0,COUNT(#REF!),1)</definedName>
    <definedName name="P5_2" localSheetId="90">OFFSET(#REF!,0,0,COUNT(#REF!),1)</definedName>
    <definedName name="P5_2" localSheetId="92">OFFSET(#REF!,0,0,COUNT(#REF!),1)</definedName>
    <definedName name="P5_2" localSheetId="93">OFFSET(#REF!,0,0,COUNT(#REF!),1)</definedName>
    <definedName name="P5_2" localSheetId="99">OFFSET(#REF!,0,0,COUNT(#REF!),1)</definedName>
    <definedName name="P5_2">OFFSET(#REF!,0,0,COUNT(#REF!),1)</definedName>
    <definedName name="P5avg" localSheetId="16">OFFSET(#REF!,0,0,COUNT(#REF!),1)</definedName>
    <definedName name="P5avg" localSheetId="22">OFFSET(#REF!,0,0,COUNT(#REF!),1)</definedName>
    <definedName name="P5avg" localSheetId="34">OFFSET(#REF!,0,0,COUNT(#REF!),1)</definedName>
    <definedName name="P5avg" localSheetId="35">OFFSET(#REF!,0,0,COUNT(#REF!),1)</definedName>
    <definedName name="P5avg" localSheetId="36">OFFSET(#REF!,0,0,COUNT(#REF!),1)</definedName>
    <definedName name="P5avg" localSheetId="37">OFFSET(#REF!,0,0,COUNT(#REF!),1)</definedName>
    <definedName name="P5avg" localSheetId="38">OFFSET(#REF!,0,0,COUNT(#REF!),1)</definedName>
    <definedName name="P5avg" localSheetId="39">OFFSET(#REF!,0,0,COUNT(#REF!),1)</definedName>
    <definedName name="P5avg" localSheetId="40">OFFSET(#REF!,0,0,COUNT(#REF!),1)</definedName>
    <definedName name="P5avg" localSheetId="41">OFFSET(#REF!,0,0,COUNT(#REF!),1)</definedName>
    <definedName name="P5avg" localSheetId="17">OFFSET(#REF!,0,0,COUNT(#REF!),1)</definedName>
    <definedName name="P5avg" localSheetId="82">OFFSET(#REF!,0,0,COUNT(#REF!),1)</definedName>
    <definedName name="P5avg" localSheetId="90">OFFSET(#REF!,0,0,COUNT(#REF!),1)</definedName>
    <definedName name="P5avg" localSheetId="92">OFFSET(#REF!,0,0,COUNT(#REF!),1)</definedName>
    <definedName name="P5avg" localSheetId="93">OFFSET(#REF!,0,0,COUNT(#REF!),1)</definedName>
    <definedName name="P5avg" localSheetId="99">OFFSET(#REF!,0,0,COUNT(#REF!),1)</definedName>
    <definedName name="P5avg">OFFSET(#REF!,0,0,COUNT(#REF!),1)</definedName>
    <definedName name="P5min" localSheetId="16">OFFSET(#REF!,0,0,COUNT(#REF!),1)</definedName>
    <definedName name="P5min" localSheetId="22">OFFSET(#REF!,0,0,COUNT(#REF!),1)</definedName>
    <definedName name="P5min" localSheetId="34">OFFSET(#REF!,0,0,COUNT(#REF!),1)</definedName>
    <definedName name="P5min" localSheetId="35">OFFSET(#REF!,0,0,COUNT(#REF!),1)</definedName>
    <definedName name="P5min" localSheetId="36">OFFSET(#REF!,0,0,COUNT(#REF!),1)</definedName>
    <definedName name="P5min" localSheetId="37">OFFSET(#REF!,0,0,COUNT(#REF!),1)</definedName>
    <definedName name="P5min" localSheetId="38">OFFSET(#REF!,0,0,COUNT(#REF!),1)</definedName>
    <definedName name="P5min" localSheetId="39">OFFSET(#REF!,0,0,COUNT(#REF!),1)</definedName>
    <definedName name="P5min" localSheetId="40">OFFSET(#REF!,0,0,COUNT(#REF!),1)</definedName>
    <definedName name="P5min" localSheetId="41">OFFSET(#REF!,0,0,COUNT(#REF!),1)</definedName>
    <definedName name="P5min" localSheetId="17">OFFSET(#REF!,0,0,COUNT(#REF!),1)</definedName>
    <definedName name="P5min" localSheetId="82">OFFSET(#REF!,0,0,COUNT(#REF!),1)</definedName>
    <definedName name="P5min" localSheetId="90">OFFSET(#REF!,0,0,COUNT(#REF!),1)</definedName>
    <definedName name="P5min" localSheetId="92">OFFSET(#REF!,0,0,COUNT(#REF!),1)</definedName>
    <definedName name="P5min" localSheetId="93">OFFSET(#REF!,0,0,COUNT(#REF!),1)</definedName>
    <definedName name="P5min" localSheetId="99">OFFSET(#REF!,0,0,COUNT(#REF!),1)</definedName>
    <definedName name="P5min">OFFSET(#REF!,0,0,COUNT(#REF!),1)</definedName>
    <definedName name="P5rng" localSheetId="16">OFFSET(#REF!,0,0,COUNT(#REF!),1)</definedName>
    <definedName name="P5rng" localSheetId="22">OFFSET(#REF!,0,0,COUNT(#REF!),1)</definedName>
    <definedName name="P5rng" localSheetId="34">OFFSET(#REF!,0,0,COUNT(#REF!),1)</definedName>
    <definedName name="P5rng" localSheetId="35">OFFSET(#REF!,0,0,COUNT(#REF!),1)</definedName>
    <definedName name="P5rng" localSheetId="36">OFFSET(#REF!,0,0,COUNT(#REF!),1)</definedName>
    <definedName name="P5rng" localSheetId="37">OFFSET(#REF!,0,0,COUNT(#REF!),1)</definedName>
    <definedName name="P5rng" localSheetId="38">OFFSET(#REF!,0,0,COUNT(#REF!),1)</definedName>
    <definedName name="P5rng" localSheetId="39">OFFSET(#REF!,0,0,COUNT(#REF!),1)</definedName>
    <definedName name="P5rng" localSheetId="40">OFFSET(#REF!,0,0,COUNT(#REF!),1)</definedName>
    <definedName name="P5rng" localSheetId="41">OFFSET(#REF!,0,0,COUNT(#REF!),1)</definedName>
    <definedName name="P5rng" localSheetId="17">OFFSET(#REF!,0,0,COUNT(#REF!),1)</definedName>
    <definedName name="P5rng" localSheetId="82">OFFSET(#REF!,0,0,COUNT(#REF!),1)</definedName>
    <definedName name="P5rng" localSheetId="90">OFFSET(#REF!,0,0,COUNT(#REF!),1)</definedName>
    <definedName name="P5rng" localSheetId="92">OFFSET(#REF!,0,0,COUNT(#REF!),1)</definedName>
    <definedName name="P5rng" localSheetId="93">OFFSET(#REF!,0,0,COUNT(#REF!),1)</definedName>
    <definedName name="P5rng" localSheetId="99">OFFSET(#REF!,0,0,COUNT(#REF!),1)</definedName>
    <definedName name="P5rng">OFFSET(#REF!,0,0,COUNT(#REF!),1)</definedName>
    <definedName name="PAGINA_01" localSheetId="16">#REF!</definedName>
    <definedName name="PAGINA_01" localSheetId="19">#REF!</definedName>
    <definedName name="PAGINA_01" localSheetId="20">#REF!</definedName>
    <definedName name="PAGINA_01" localSheetId="22">#REF!</definedName>
    <definedName name="PAGINA_01" localSheetId="23">#REF!</definedName>
    <definedName name="PAGINA_01" localSheetId="34">#REF!</definedName>
    <definedName name="PAGINA_01" localSheetId="35">#REF!</definedName>
    <definedName name="PAGINA_01" localSheetId="36">#REF!</definedName>
    <definedName name="PAGINA_01" localSheetId="37">#REF!</definedName>
    <definedName name="PAGINA_01" localSheetId="38">#REF!</definedName>
    <definedName name="PAGINA_01" localSheetId="39">#REF!</definedName>
    <definedName name="PAGINA_01" localSheetId="59">#REF!</definedName>
    <definedName name="PAGINA_01" localSheetId="67">#REF!</definedName>
    <definedName name="PAGINA_01" localSheetId="17">#REF!</definedName>
    <definedName name="PAGINA_01" localSheetId="87">#REF!</definedName>
    <definedName name="PAGINA_01" localSheetId="90">#REF!</definedName>
    <definedName name="PAGINA_01" localSheetId="92">#REF!</definedName>
    <definedName name="PAGINA_01" localSheetId="93">#REF!</definedName>
    <definedName name="PAGINA_01" localSheetId="18">#REF!</definedName>
    <definedName name="PAGINA_01" localSheetId="98">#REF!</definedName>
    <definedName name="PAGINA_01" localSheetId="99">#REF!</definedName>
    <definedName name="PAGINA_01" localSheetId="21">#REF!</definedName>
    <definedName name="PAGINA_01" localSheetId="24">#REF!</definedName>
    <definedName name="PAGINA_01">#REF!</definedName>
    <definedName name="PAGINA_01_CONT." localSheetId="16">#REF!</definedName>
    <definedName name="PAGINA_01_CONT." localSheetId="19">#REF!</definedName>
    <definedName name="PAGINA_01_CONT." localSheetId="20">#REF!</definedName>
    <definedName name="PAGINA_01_CONT." localSheetId="22">#REF!</definedName>
    <definedName name="PAGINA_01_CONT." localSheetId="23">#REF!</definedName>
    <definedName name="PAGINA_01_CONT." localSheetId="34">#REF!</definedName>
    <definedName name="PAGINA_01_CONT." localSheetId="35">#REF!</definedName>
    <definedName name="PAGINA_01_CONT." localSheetId="36">#REF!</definedName>
    <definedName name="PAGINA_01_CONT." localSheetId="37">#REF!</definedName>
    <definedName name="PAGINA_01_CONT." localSheetId="38">#REF!</definedName>
    <definedName name="PAGINA_01_CONT." localSheetId="39">#REF!</definedName>
    <definedName name="PAGINA_01_CONT." localSheetId="59">#REF!</definedName>
    <definedName name="PAGINA_01_CONT." localSheetId="67">#REF!</definedName>
    <definedName name="PAGINA_01_CONT." localSheetId="17">#REF!</definedName>
    <definedName name="PAGINA_01_CONT." localSheetId="87">#REF!</definedName>
    <definedName name="PAGINA_01_CONT." localSheetId="90">#REF!</definedName>
    <definedName name="PAGINA_01_CONT." localSheetId="92">#REF!</definedName>
    <definedName name="PAGINA_01_CONT." localSheetId="93">#REF!</definedName>
    <definedName name="PAGINA_01_CONT." localSheetId="18">#REF!</definedName>
    <definedName name="PAGINA_01_CONT." localSheetId="98">#REF!</definedName>
    <definedName name="PAGINA_01_CONT." localSheetId="99">#REF!</definedName>
    <definedName name="PAGINA_01_CONT." localSheetId="21">#REF!</definedName>
    <definedName name="PAGINA_01_CONT." localSheetId="24">#REF!</definedName>
    <definedName name="PAGINA_01_CONT.">#REF!</definedName>
    <definedName name="PAGINA_02" localSheetId="16">#REF!</definedName>
    <definedName name="PAGINA_02" localSheetId="19">#REF!</definedName>
    <definedName name="PAGINA_02" localSheetId="20">#REF!</definedName>
    <definedName name="PAGINA_02" localSheetId="22">#REF!</definedName>
    <definedName name="PAGINA_02" localSheetId="23">#REF!</definedName>
    <definedName name="PAGINA_02" localSheetId="34">#REF!</definedName>
    <definedName name="PAGINA_02" localSheetId="35">#REF!</definedName>
    <definedName name="PAGINA_02" localSheetId="36">#REF!</definedName>
    <definedName name="PAGINA_02" localSheetId="37">#REF!</definedName>
    <definedName name="PAGINA_02" localSheetId="38">#REF!</definedName>
    <definedName name="PAGINA_02" localSheetId="39">#REF!</definedName>
    <definedName name="PAGINA_02" localSheetId="59">#REF!</definedName>
    <definedName name="PAGINA_02" localSheetId="67">#REF!</definedName>
    <definedName name="PAGINA_02" localSheetId="17">#REF!</definedName>
    <definedName name="PAGINA_02" localSheetId="87">#REF!</definedName>
    <definedName name="PAGINA_02" localSheetId="90">#REF!</definedName>
    <definedName name="PAGINA_02" localSheetId="92">#REF!</definedName>
    <definedName name="PAGINA_02" localSheetId="93">#REF!</definedName>
    <definedName name="PAGINA_02" localSheetId="18">#REF!</definedName>
    <definedName name="PAGINA_02" localSheetId="98">#REF!</definedName>
    <definedName name="PAGINA_02" localSheetId="99">#REF!</definedName>
    <definedName name="PAGINA_02" localSheetId="21">#REF!</definedName>
    <definedName name="PAGINA_02" localSheetId="24">#REF!</definedName>
    <definedName name="PAGINA_02">#REF!</definedName>
    <definedName name="PAGINA_03" localSheetId="16">#REF!</definedName>
    <definedName name="PAGINA_03" localSheetId="34">#REF!</definedName>
    <definedName name="PAGINA_03" localSheetId="35">#REF!</definedName>
    <definedName name="PAGINA_03" localSheetId="36">#REF!</definedName>
    <definedName name="PAGINA_03" localSheetId="37">#REF!</definedName>
    <definedName name="PAGINA_03" localSheetId="38">#REF!</definedName>
    <definedName name="PAGINA_03" localSheetId="39">#REF!</definedName>
    <definedName name="PAGINA_03" localSheetId="17">#REF!</definedName>
    <definedName name="PAGINA_03" localSheetId="90">#REF!</definedName>
    <definedName name="PAGINA_03" localSheetId="92">#REF!</definedName>
    <definedName name="PAGINA_03" localSheetId="93">#REF!</definedName>
    <definedName name="PAGINA_03">#REF!</definedName>
    <definedName name="PAGINA_04" localSheetId="16">#REF!</definedName>
    <definedName name="PAGINA_04" localSheetId="34">#REF!</definedName>
    <definedName name="PAGINA_04" localSheetId="35">#REF!</definedName>
    <definedName name="PAGINA_04" localSheetId="36">#REF!</definedName>
    <definedName name="PAGINA_04" localSheetId="37">#REF!</definedName>
    <definedName name="PAGINA_04" localSheetId="38">#REF!</definedName>
    <definedName name="PAGINA_04" localSheetId="39">#REF!</definedName>
    <definedName name="PAGINA_04" localSheetId="17">#REF!</definedName>
    <definedName name="PAGINA_04" localSheetId="90">#REF!</definedName>
    <definedName name="PAGINA_04" localSheetId="92">#REF!</definedName>
    <definedName name="PAGINA_04" localSheetId="93">#REF!</definedName>
    <definedName name="PAGINA_04">#REF!</definedName>
    <definedName name="PAGINA_05" localSheetId="16">#REF!</definedName>
    <definedName name="PAGINA_05" localSheetId="34">#REF!</definedName>
    <definedName name="PAGINA_05" localSheetId="35">#REF!</definedName>
    <definedName name="PAGINA_05" localSheetId="36">#REF!</definedName>
    <definedName name="PAGINA_05" localSheetId="37">#REF!</definedName>
    <definedName name="PAGINA_05" localSheetId="38">#REF!</definedName>
    <definedName name="PAGINA_05" localSheetId="39">#REF!</definedName>
    <definedName name="PAGINA_05" localSheetId="17">#REF!</definedName>
    <definedName name="PAGINA_05" localSheetId="90">#REF!</definedName>
    <definedName name="PAGINA_05" localSheetId="92">#REF!</definedName>
    <definedName name="PAGINA_05" localSheetId="93">#REF!</definedName>
    <definedName name="PAGINA_05">#REF!</definedName>
    <definedName name="PAGINA_06" localSheetId="16">#REF!</definedName>
    <definedName name="PAGINA_06" localSheetId="34">#REF!</definedName>
    <definedName name="PAGINA_06" localSheetId="35">#REF!</definedName>
    <definedName name="PAGINA_06" localSheetId="36">#REF!</definedName>
    <definedName name="PAGINA_06" localSheetId="37">#REF!</definedName>
    <definedName name="PAGINA_06" localSheetId="38">#REF!</definedName>
    <definedName name="PAGINA_06" localSheetId="39">#REF!</definedName>
    <definedName name="PAGINA_06" localSheetId="17">#REF!</definedName>
    <definedName name="PAGINA_06" localSheetId="90">#REF!</definedName>
    <definedName name="PAGINA_06" localSheetId="92">#REF!</definedName>
    <definedName name="PAGINA_06" localSheetId="93">#REF!</definedName>
    <definedName name="PAGINA_06">#REF!</definedName>
    <definedName name="PAGINA_06_CONT." localSheetId="16">#REF!</definedName>
    <definedName name="PAGINA_06_CONT." localSheetId="34">#REF!</definedName>
    <definedName name="PAGINA_06_CONT." localSheetId="35">#REF!</definedName>
    <definedName name="PAGINA_06_CONT." localSheetId="36">#REF!</definedName>
    <definedName name="PAGINA_06_CONT." localSheetId="37">#REF!</definedName>
    <definedName name="PAGINA_06_CONT." localSheetId="38">#REF!</definedName>
    <definedName name="PAGINA_06_CONT." localSheetId="39">#REF!</definedName>
    <definedName name="PAGINA_06_CONT." localSheetId="17">#REF!</definedName>
    <definedName name="PAGINA_06_CONT." localSheetId="90">#REF!</definedName>
    <definedName name="PAGINA_06_CONT." localSheetId="92">#REF!</definedName>
    <definedName name="PAGINA_06_CONT." localSheetId="93">#REF!</definedName>
    <definedName name="PAGINA_06_CONT.">#REF!</definedName>
    <definedName name="PAGINA_07" localSheetId="16">#REF!</definedName>
    <definedName name="PAGINA_07" localSheetId="34">#REF!</definedName>
    <definedName name="PAGINA_07" localSheetId="35">#REF!</definedName>
    <definedName name="PAGINA_07" localSheetId="36">#REF!</definedName>
    <definedName name="PAGINA_07" localSheetId="37">#REF!</definedName>
    <definedName name="PAGINA_07" localSheetId="38">#REF!</definedName>
    <definedName name="PAGINA_07" localSheetId="39">#REF!</definedName>
    <definedName name="PAGINA_07" localSheetId="17">#REF!</definedName>
    <definedName name="PAGINA_07" localSheetId="90">#REF!</definedName>
    <definedName name="PAGINA_07" localSheetId="92">#REF!</definedName>
    <definedName name="PAGINA_07" localSheetId="93">#REF!</definedName>
    <definedName name="PAGINA_07">#REF!</definedName>
    <definedName name="PAGINA_08" localSheetId="16">#REF!</definedName>
    <definedName name="PAGINA_08" localSheetId="34">#REF!</definedName>
    <definedName name="PAGINA_08" localSheetId="35">#REF!</definedName>
    <definedName name="PAGINA_08" localSheetId="36">#REF!</definedName>
    <definedName name="PAGINA_08" localSheetId="37">#REF!</definedName>
    <definedName name="PAGINA_08" localSheetId="38">#REF!</definedName>
    <definedName name="PAGINA_08" localSheetId="39">#REF!</definedName>
    <definedName name="PAGINA_08" localSheetId="17">#REF!</definedName>
    <definedName name="PAGINA_08" localSheetId="90">#REF!</definedName>
    <definedName name="PAGINA_08" localSheetId="92">#REF!</definedName>
    <definedName name="PAGINA_08" localSheetId="93">#REF!</definedName>
    <definedName name="PAGINA_08">#REF!</definedName>
    <definedName name="PAGINA_09" localSheetId="16">#REF!</definedName>
    <definedName name="PAGINA_09" localSheetId="34">#REF!</definedName>
    <definedName name="PAGINA_09" localSheetId="35">#REF!</definedName>
    <definedName name="PAGINA_09" localSheetId="36">#REF!</definedName>
    <definedName name="PAGINA_09" localSheetId="37">#REF!</definedName>
    <definedName name="PAGINA_09" localSheetId="38">#REF!</definedName>
    <definedName name="PAGINA_09" localSheetId="39">#REF!</definedName>
    <definedName name="PAGINA_09" localSheetId="17">#REF!</definedName>
    <definedName name="PAGINA_09" localSheetId="90">#REF!</definedName>
    <definedName name="PAGINA_09" localSheetId="92">#REF!</definedName>
    <definedName name="PAGINA_09" localSheetId="93">#REF!</definedName>
    <definedName name="PAGINA_09">#REF!</definedName>
    <definedName name="PAGINA_10" localSheetId="16">#REF!</definedName>
    <definedName name="PAGINA_10" localSheetId="34">#REF!</definedName>
    <definedName name="PAGINA_10" localSheetId="35">#REF!</definedName>
    <definedName name="PAGINA_10" localSheetId="36">#REF!</definedName>
    <definedName name="PAGINA_10" localSheetId="37">#REF!</definedName>
    <definedName name="PAGINA_10" localSheetId="38">#REF!</definedName>
    <definedName name="PAGINA_10" localSheetId="39">#REF!</definedName>
    <definedName name="PAGINA_10" localSheetId="17">#REF!</definedName>
    <definedName name="PAGINA_10" localSheetId="90">#REF!</definedName>
    <definedName name="PAGINA_10" localSheetId="92">#REF!</definedName>
    <definedName name="PAGINA_10" localSheetId="93">#REF!</definedName>
    <definedName name="PAGINA_10">#REF!</definedName>
    <definedName name="PAGINA_11" localSheetId="16">#REF!</definedName>
    <definedName name="PAGINA_11" localSheetId="34">#REF!</definedName>
    <definedName name="PAGINA_11" localSheetId="35">#REF!</definedName>
    <definedName name="PAGINA_11" localSheetId="36">#REF!</definedName>
    <definedName name="PAGINA_11" localSheetId="37">#REF!</definedName>
    <definedName name="PAGINA_11" localSheetId="38">#REF!</definedName>
    <definedName name="PAGINA_11" localSheetId="39">#REF!</definedName>
    <definedName name="PAGINA_11" localSheetId="17">#REF!</definedName>
    <definedName name="PAGINA_11" localSheetId="90">#REF!</definedName>
    <definedName name="PAGINA_11" localSheetId="92">#REF!</definedName>
    <definedName name="PAGINA_11" localSheetId="93">#REF!</definedName>
    <definedName name="PAGINA_11">#REF!</definedName>
    <definedName name="PAGINA_12" localSheetId="16">#REF!</definedName>
    <definedName name="PAGINA_12" localSheetId="34">#REF!</definedName>
    <definedName name="PAGINA_12" localSheetId="35">#REF!</definedName>
    <definedName name="PAGINA_12" localSheetId="36">#REF!</definedName>
    <definedName name="PAGINA_12" localSheetId="37">#REF!</definedName>
    <definedName name="PAGINA_12" localSheetId="38">#REF!</definedName>
    <definedName name="PAGINA_12" localSheetId="39">#REF!</definedName>
    <definedName name="PAGINA_12" localSheetId="17">#REF!</definedName>
    <definedName name="PAGINA_12" localSheetId="90">#REF!</definedName>
    <definedName name="PAGINA_12" localSheetId="92">#REF!</definedName>
    <definedName name="PAGINA_12" localSheetId="93">#REF!</definedName>
    <definedName name="PAGINA_12">#REF!</definedName>
    <definedName name="Pan_Bancario_50G" localSheetId="16">#REF!</definedName>
    <definedName name="Pan_Bancario_50G" localSheetId="19">#REF!</definedName>
    <definedName name="Pan_Bancario_50G" localSheetId="20">#REF!</definedName>
    <definedName name="Pan_Bancario_50G" localSheetId="22">#REF!</definedName>
    <definedName name="Pan_Bancario_50G" localSheetId="26">#REF!</definedName>
    <definedName name="Pan_Bancario_50G" localSheetId="103">#REF!</definedName>
    <definedName name="Pan_Bancario_50G" localSheetId="31">#REF!</definedName>
    <definedName name="Pan_Bancario_50G" localSheetId="34">#REF!</definedName>
    <definedName name="Pan_Bancario_50G" localSheetId="35">#REF!</definedName>
    <definedName name="Pan_Bancario_50G" localSheetId="36">#REF!</definedName>
    <definedName name="Pan_Bancario_50G" localSheetId="37">#REF!</definedName>
    <definedName name="Pan_Bancario_50G" localSheetId="38">#REF!</definedName>
    <definedName name="Pan_Bancario_50G" localSheetId="39">#REF!</definedName>
    <definedName name="Pan_Bancario_50G" localSheetId="49">#REF!</definedName>
    <definedName name="Pan_Bancario_50G" localSheetId="53">#REF!</definedName>
    <definedName name="Pan_Bancario_50G" localSheetId="60">#REF!</definedName>
    <definedName name="Pan_Bancario_50G" localSheetId="63">#REF!</definedName>
    <definedName name="Pan_Bancario_50G" localSheetId="64">#REF!</definedName>
    <definedName name="Pan_Bancario_50G" localSheetId="15">#REF!</definedName>
    <definedName name="Pan_Bancario_50G" localSheetId="67">#REF!</definedName>
    <definedName name="Pan_Bancario_50G" localSheetId="17">#REF!</definedName>
    <definedName name="Pan_Bancario_50G" localSheetId="82">#REF!</definedName>
    <definedName name="Pan_Bancario_50G" localSheetId="83">#REF!</definedName>
    <definedName name="Pan_Bancario_50G" localSheetId="84">#REF!</definedName>
    <definedName name="Pan_Bancario_50G" localSheetId="85">#REF!</definedName>
    <definedName name="Pan_Bancario_50G" localSheetId="86">#REF!</definedName>
    <definedName name="Pan_Bancario_50G" localSheetId="90">#REF!</definedName>
    <definedName name="Pan_Bancario_50G" localSheetId="92">#REF!</definedName>
    <definedName name="Pan_Bancario_50G" localSheetId="93">#REF!</definedName>
    <definedName name="Pan_Bancario_50G" localSheetId="18">#REF!</definedName>
    <definedName name="Pan_Bancario_50G" localSheetId="99">#REF!</definedName>
    <definedName name="Pan_Bancario_50G" localSheetId="102">#REF!</definedName>
    <definedName name="Pan_Bancario_50G" localSheetId="21">#REF!</definedName>
    <definedName name="Pan_Bancario_50G" localSheetId="24">#REF!</definedName>
    <definedName name="Pan_Bancario_50G" localSheetId="25">#REF!</definedName>
    <definedName name="Pan_Bancario_50G">#REF!</definedName>
    <definedName name="Pan_Monet_30G" localSheetId="16">#REF!</definedName>
    <definedName name="Pan_Monet_30G" localSheetId="22">#REF!</definedName>
    <definedName name="Pan_Monet_30G" localSheetId="26">#REF!</definedName>
    <definedName name="Pan_Monet_30G" localSheetId="31">#REF!</definedName>
    <definedName name="Pan_Monet_30G" localSheetId="34">#REF!</definedName>
    <definedName name="Pan_Monet_30G" localSheetId="35">#REF!</definedName>
    <definedName name="Pan_Monet_30G" localSheetId="36">#REF!</definedName>
    <definedName name="Pan_Monet_30G" localSheetId="37">#REF!</definedName>
    <definedName name="Pan_Monet_30G" localSheetId="38">#REF!</definedName>
    <definedName name="Pan_Monet_30G" localSheetId="39">#REF!</definedName>
    <definedName name="Pan_Monet_30G" localSheetId="49">#REF!</definedName>
    <definedName name="Pan_Monet_30G" localSheetId="53">#REF!</definedName>
    <definedName name="Pan_Monet_30G" localSheetId="60">#REF!</definedName>
    <definedName name="Pan_Monet_30G" localSheetId="63">#REF!</definedName>
    <definedName name="Pan_Monet_30G" localSheetId="67">#REF!</definedName>
    <definedName name="Pan_Monet_30G" localSheetId="17">#REF!</definedName>
    <definedName name="Pan_Monet_30G" localSheetId="82">#REF!</definedName>
    <definedName name="Pan_Monet_30G" localSheetId="83">#REF!</definedName>
    <definedName name="Pan_Monet_30G" localSheetId="84">#REF!</definedName>
    <definedName name="Pan_Monet_30G" localSheetId="85">#REF!</definedName>
    <definedName name="Pan_Monet_30G" localSheetId="86">#REF!</definedName>
    <definedName name="Pan_Monet_30G" localSheetId="90">#REF!</definedName>
    <definedName name="Pan_Monet_30G" localSheetId="92">#REF!</definedName>
    <definedName name="Pan_Monet_30G" localSheetId="93">#REF!</definedName>
    <definedName name="Pan_Monet_30G" localSheetId="99">#REF!</definedName>
    <definedName name="Pan_Monet_30G" localSheetId="25">#REF!</definedName>
    <definedName name="Pan_Monet_30G">#REF!</definedName>
    <definedName name="PARAMETROS" localSheetId="16">#REF!</definedName>
    <definedName name="PARAMETROS" localSheetId="34">#REF!</definedName>
    <definedName name="PARAMETROS" localSheetId="35">#REF!</definedName>
    <definedName name="PARAMETROS" localSheetId="36">#REF!</definedName>
    <definedName name="PARAMETROS" localSheetId="37">#REF!</definedName>
    <definedName name="PARAMETROS" localSheetId="38">#REF!</definedName>
    <definedName name="PARAMETROS" localSheetId="39">#REF!</definedName>
    <definedName name="PARAMETROS" localSheetId="17">#REF!</definedName>
    <definedName name="PARAMETROS" localSheetId="90">#REF!</definedName>
    <definedName name="PARAMETROS" localSheetId="92">#REF!</definedName>
    <definedName name="PARAMETROS" localSheetId="93">#REF!</definedName>
    <definedName name="PARAMETROS">#REF!</definedName>
    <definedName name="Parmeshwar" localSheetId="31">[92]E!$AJ$98:$AX$115</definedName>
    <definedName name="Parmeshwar" localSheetId="34">#REF!</definedName>
    <definedName name="Parmeshwar" localSheetId="35">[92]E!$AJ$98:$AX$115</definedName>
    <definedName name="Parmeshwar" localSheetId="36">[92]E!$AJ$98:$AX$115</definedName>
    <definedName name="Parmeshwar" localSheetId="37">[92]E!$AJ$98:$AX$115</definedName>
    <definedName name="Parmeshwar" localSheetId="38">[92]E!$AJ$98:$AX$115</definedName>
    <definedName name="Parmeshwar" localSheetId="39">#REF!</definedName>
    <definedName name="Parmeshwar" localSheetId="59">[92]E!$AJ$98:$AX$115</definedName>
    <definedName name="Parmeshwar" localSheetId="63">#REF!</definedName>
    <definedName name="Parmeshwar" localSheetId="64">#REF!</definedName>
    <definedName name="Parmeshwar" localSheetId="66">#REF!</definedName>
    <definedName name="Parmeshwar" localSheetId="67">#REF!</definedName>
    <definedName name="Parmeshwar" localSheetId="90">[92]E!$AJ$98:$AX$115</definedName>
    <definedName name="Parmeshwar" localSheetId="92">[92]E!$AJ$98:$AX$115</definedName>
    <definedName name="Parmeshwar" localSheetId="93">[92]E!$AJ$98:$AX$115</definedName>
    <definedName name="Parmeshwar" localSheetId="94">#REF!</definedName>
    <definedName name="Parmeshwar">[92]E!$AJ$98:$AX$115</definedName>
    <definedName name="PARTIDA" localSheetId="31">[148]SPNF!#REF!</definedName>
    <definedName name="PARTIDA" localSheetId="34">#REF!</definedName>
    <definedName name="PARTIDA" localSheetId="35">[148]SPNF!#REF!</definedName>
    <definedName name="PARTIDA" localSheetId="36">[148]SPNF!#REF!</definedName>
    <definedName name="PARTIDA" localSheetId="37">[148]SPNF!#REF!</definedName>
    <definedName name="PARTIDA" localSheetId="38">[148]SPNF!#REF!</definedName>
    <definedName name="PARTIDA" localSheetId="39">#REF!</definedName>
    <definedName name="PARTIDA" localSheetId="59">[148]SPNF!#REF!</definedName>
    <definedName name="PARTIDA" localSheetId="63">#REF!</definedName>
    <definedName name="PARTIDA" localSheetId="64">#REF!</definedName>
    <definedName name="PARTIDA" localSheetId="66">#REF!</definedName>
    <definedName name="PARTIDA" localSheetId="67">[148]SPNF!#REF!</definedName>
    <definedName name="PARTIDA" localSheetId="87">[148]SPNF!#REF!</definedName>
    <definedName name="PARTIDA" localSheetId="90">[148]SPNF!#REF!</definedName>
    <definedName name="PARTIDA" localSheetId="92">[148]SPNF!#REF!</definedName>
    <definedName name="PARTIDA" localSheetId="93">[148]SPNF!#REF!</definedName>
    <definedName name="PARTIDA" localSheetId="94">#REF!</definedName>
    <definedName name="PARTIDA" localSheetId="98">[148]SPNF!#REF!</definedName>
    <definedName name="PARTIDA" localSheetId="99">[148]SPNF!#REF!</definedName>
    <definedName name="PARTIDA">[148]SPNF!#REF!</definedName>
    <definedName name="PAS" localSheetId="16">#REF!</definedName>
    <definedName name="PAS" localSheetId="19">#REF!</definedName>
    <definedName name="PAS" localSheetId="20">#REF!</definedName>
    <definedName name="PAS" localSheetId="22">#REF!</definedName>
    <definedName name="PAS" localSheetId="23">#REF!</definedName>
    <definedName name="PAS" localSheetId="31">#REF!</definedName>
    <definedName name="PAS" localSheetId="34">#REF!</definedName>
    <definedName name="PAS" localSheetId="35">#REF!</definedName>
    <definedName name="PAS" localSheetId="36">#REF!</definedName>
    <definedName name="PAS" localSheetId="37">#REF!</definedName>
    <definedName name="PAS" localSheetId="38">#REF!</definedName>
    <definedName name="PAS" localSheetId="39">#REF!</definedName>
    <definedName name="PAS" localSheetId="59">#REF!</definedName>
    <definedName name="PAS" localSheetId="67">#REF!</definedName>
    <definedName name="PAS" localSheetId="17">#REF!</definedName>
    <definedName name="PAS" localSheetId="87">#REF!</definedName>
    <definedName name="PAS" localSheetId="90">#REF!</definedName>
    <definedName name="PAS" localSheetId="92">#REF!</definedName>
    <definedName name="PAS" localSheetId="93">#REF!</definedName>
    <definedName name="PAS" localSheetId="18">#REF!</definedName>
    <definedName name="PAS" localSheetId="98">#REF!</definedName>
    <definedName name="PAS" localSheetId="99">#REF!</definedName>
    <definedName name="PAS" localSheetId="21">#REF!</definedName>
    <definedName name="PAS" localSheetId="24">#REF!</definedName>
    <definedName name="PAS">#REF!</definedName>
    <definedName name="pastel">#N/A</definedName>
    <definedName name="Path_Data" localSheetId="26">#REF!</definedName>
    <definedName name="Path_Data" localSheetId="34">#REF!</definedName>
    <definedName name="Path_Data" localSheetId="35">#REF!</definedName>
    <definedName name="Path_Data" localSheetId="36">#REF!</definedName>
    <definedName name="Path_Data" localSheetId="37">'[43]shared data'!$B$8</definedName>
    <definedName name="Path_Data" localSheetId="38">'[43]shared data'!$B$8</definedName>
    <definedName name="Path_Data" localSheetId="39">#REF!</definedName>
    <definedName name="Path_Data" localSheetId="59">'[43]shared data'!$B$8</definedName>
    <definedName name="Path_Data" localSheetId="63">#REF!</definedName>
    <definedName name="Path_Data" localSheetId="64">#REF!</definedName>
    <definedName name="Path_Data" localSheetId="66">#REF!</definedName>
    <definedName name="Path_Data" localSheetId="67">#REF!</definedName>
    <definedName name="Path_Data" localSheetId="90">#REF!</definedName>
    <definedName name="Path_Data" localSheetId="94">#REF!</definedName>
    <definedName name="Path_Data" localSheetId="25">#REF!</definedName>
    <definedName name="Path_Data">'[43]shared data'!$B$8</definedName>
    <definedName name="Path_System" localSheetId="26">#REF!</definedName>
    <definedName name="Path_System" localSheetId="34">#REF!</definedName>
    <definedName name="Path_System" localSheetId="35">#REF!</definedName>
    <definedName name="Path_System" localSheetId="36">#REF!</definedName>
    <definedName name="Path_System" localSheetId="37">'[43]shared data'!$B$7</definedName>
    <definedName name="Path_System" localSheetId="38">'[43]shared data'!$B$7</definedName>
    <definedName name="Path_System" localSheetId="39">#REF!</definedName>
    <definedName name="Path_System" localSheetId="59">'[43]shared data'!$B$7</definedName>
    <definedName name="Path_System" localSheetId="63">#REF!</definedName>
    <definedName name="Path_System" localSheetId="64">#REF!</definedName>
    <definedName name="Path_System" localSheetId="66">#REF!</definedName>
    <definedName name="Path_System" localSheetId="67">#REF!</definedName>
    <definedName name="Path_System" localSheetId="90">#REF!</definedName>
    <definedName name="Path_System" localSheetId="94">#REF!</definedName>
    <definedName name="Path_System" localSheetId="25">#REF!</definedName>
    <definedName name="Path_System">'[43]shared data'!$B$7</definedName>
    <definedName name="Pave" localSheetId="16">#REF!</definedName>
    <definedName name="Pave" localSheetId="19">#REF!</definedName>
    <definedName name="Pave" localSheetId="20">#REF!</definedName>
    <definedName name="Pave" localSheetId="22">#REF!</definedName>
    <definedName name="Pave" localSheetId="23">#REF!</definedName>
    <definedName name="Pave" localSheetId="31">#REF!</definedName>
    <definedName name="Pave" localSheetId="34">#REF!</definedName>
    <definedName name="Pave" localSheetId="35">#REF!</definedName>
    <definedName name="Pave" localSheetId="36">#REF!</definedName>
    <definedName name="Pave" localSheetId="37">#REF!</definedName>
    <definedName name="Pave" localSheetId="38">#REF!</definedName>
    <definedName name="Pave" localSheetId="39">#REF!</definedName>
    <definedName name="Pave" localSheetId="59">#REF!</definedName>
    <definedName name="Pave" localSheetId="67">#REF!</definedName>
    <definedName name="Pave" localSheetId="17">#REF!</definedName>
    <definedName name="Pave" localSheetId="87">#REF!</definedName>
    <definedName name="Pave" localSheetId="90">#REF!</definedName>
    <definedName name="Pave" localSheetId="92">#REF!</definedName>
    <definedName name="Pave" localSheetId="93">#REF!</definedName>
    <definedName name="Pave" localSheetId="18">#REF!</definedName>
    <definedName name="Pave" localSheetId="98">#REF!</definedName>
    <definedName name="Pave" localSheetId="99">#REF!</definedName>
    <definedName name="Pave" localSheetId="21">#REF!</definedName>
    <definedName name="Pave" localSheetId="24">#REF!</definedName>
    <definedName name="Pave">#REF!</definedName>
    <definedName name="PAYCAP" localSheetId="16">#REF!</definedName>
    <definedName name="PAYCAP" localSheetId="19">#REF!</definedName>
    <definedName name="PAYCAP" localSheetId="20">#REF!</definedName>
    <definedName name="PAYCAP" localSheetId="22">#REF!</definedName>
    <definedName name="PAYCAP" localSheetId="23">#REF!</definedName>
    <definedName name="PAYCAP" localSheetId="34">#REF!</definedName>
    <definedName name="PAYCAP" localSheetId="35">#REF!</definedName>
    <definedName name="PAYCAP" localSheetId="36">#REF!</definedName>
    <definedName name="PAYCAP" localSheetId="37">#REF!</definedName>
    <definedName name="PAYCAP" localSheetId="38">#REF!</definedName>
    <definedName name="PAYCAP" localSheetId="39">#REF!</definedName>
    <definedName name="PAYCAP" localSheetId="59">#REF!</definedName>
    <definedName name="PAYCAP" localSheetId="67">#REF!</definedName>
    <definedName name="PAYCAP" localSheetId="17">#REF!</definedName>
    <definedName name="PAYCAP" localSheetId="87">#REF!</definedName>
    <definedName name="PAYCAP" localSheetId="90">#REF!</definedName>
    <definedName name="PAYCAP" localSheetId="92">#REF!</definedName>
    <definedName name="PAYCAP" localSheetId="93">#REF!</definedName>
    <definedName name="PAYCAP" localSheetId="18">#REF!</definedName>
    <definedName name="PAYCAP" localSheetId="98">#REF!</definedName>
    <definedName name="PAYCAP" localSheetId="99">#REF!</definedName>
    <definedName name="PAYCAP" localSheetId="21">#REF!</definedName>
    <definedName name="PAYCAP" localSheetId="24">#REF!</definedName>
    <definedName name="PAYCAP">#REF!</definedName>
    <definedName name="Paym_Cap" localSheetId="16">#REF!</definedName>
    <definedName name="Paym_Cap" localSheetId="19">#REF!</definedName>
    <definedName name="Paym_Cap" localSheetId="20">#REF!</definedName>
    <definedName name="Paym_Cap" localSheetId="22">#REF!</definedName>
    <definedName name="Paym_Cap" localSheetId="26">#REF!</definedName>
    <definedName name="Paym_Cap" localSheetId="103">#REF!</definedName>
    <definedName name="Paym_Cap" localSheetId="31">#REF!</definedName>
    <definedName name="Paym_Cap" localSheetId="34">#REF!</definedName>
    <definedName name="Paym_Cap" localSheetId="35">#REF!</definedName>
    <definedName name="Paym_Cap" localSheetId="36">#REF!</definedName>
    <definedName name="Paym_Cap" localSheetId="37">#REF!</definedName>
    <definedName name="Paym_Cap" localSheetId="38">#REF!</definedName>
    <definedName name="Paym_Cap" localSheetId="39">#REF!</definedName>
    <definedName name="Paym_Cap" localSheetId="49">#REF!</definedName>
    <definedName name="Paym_Cap" localSheetId="53">#REF!</definedName>
    <definedName name="Paym_Cap" localSheetId="55">#REF!</definedName>
    <definedName name="Paym_Cap" localSheetId="59">#REF!</definedName>
    <definedName name="Paym_Cap" localSheetId="60">#REF!</definedName>
    <definedName name="Paym_Cap" localSheetId="63">#REF!</definedName>
    <definedName name="Paym_Cap" localSheetId="64">#REF!</definedName>
    <definedName name="Paym_Cap" localSheetId="15">#REF!</definedName>
    <definedName name="Paym_Cap" localSheetId="67">#REF!</definedName>
    <definedName name="Paym_Cap" localSheetId="17">#REF!</definedName>
    <definedName name="Paym_Cap" localSheetId="82">#REF!</definedName>
    <definedName name="Paym_Cap" localSheetId="83">#REF!</definedName>
    <definedName name="Paym_Cap" localSheetId="84">#REF!</definedName>
    <definedName name="Paym_Cap" localSheetId="85">#REF!</definedName>
    <definedName name="Paym_Cap" localSheetId="86">#REF!</definedName>
    <definedName name="Paym_Cap" localSheetId="90">#REF!</definedName>
    <definedName name="Paym_Cap" localSheetId="92">#REF!</definedName>
    <definedName name="Paym_Cap" localSheetId="93">#REF!</definedName>
    <definedName name="Paym_Cap" localSheetId="18">#REF!</definedName>
    <definedName name="Paym_Cap" localSheetId="98">#REF!</definedName>
    <definedName name="Paym_Cap" localSheetId="99">#REF!</definedName>
    <definedName name="Paym_Cap" localSheetId="102">#REF!</definedName>
    <definedName name="Paym_Cap" localSheetId="21">#REF!</definedName>
    <definedName name="Paym_Cap" localSheetId="24">#REF!</definedName>
    <definedName name="Paym_Cap" localSheetId="25">#REF!</definedName>
    <definedName name="Paym_Cap">#REF!</definedName>
    <definedName name="pchBM" localSheetId="16">#REF!</definedName>
    <definedName name="pchBM" localSheetId="22">#REF!</definedName>
    <definedName name="pchBM" localSheetId="26">#REF!</definedName>
    <definedName name="pchBM" localSheetId="31">#REF!</definedName>
    <definedName name="pchBM" localSheetId="34">#REF!</definedName>
    <definedName name="pchBM" localSheetId="35">#REF!</definedName>
    <definedName name="pchBM" localSheetId="36">#REF!</definedName>
    <definedName name="pchBM" localSheetId="37">#REF!</definedName>
    <definedName name="pchBM" localSheetId="38">#REF!</definedName>
    <definedName name="pchBM" localSheetId="39">#REF!</definedName>
    <definedName name="pchBM" localSheetId="49">#REF!</definedName>
    <definedName name="pchBM" localSheetId="53">#REF!</definedName>
    <definedName name="pchBM" localSheetId="60">#REF!</definedName>
    <definedName name="pchBM" localSheetId="63">#REF!</definedName>
    <definedName name="pchBM" localSheetId="67">#REF!</definedName>
    <definedName name="pchBM" localSheetId="17">#REF!</definedName>
    <definedName name="pchBM" localSheetId="82">#REF!</definedName>
    <definedName name="pchBM" localSheetId="83">#REF!</definedName>
    <definedName name="pchBM" localSheetId="84">#REF!</definedName>
    <definedName name="pchBM" localSheetId="85">#REF!</definedName>
    <definedName name="pchBM" localSheetId="86">#REF!</definedName>
    <definedName name="pchBM" localSheetId="90">#REF!</definedName>
    <definedName name="pchBM" localSheetId="92">#REF!</definedName>
    <definedName name="pchBM" localSheetId="93">#REF!</definedName>
    <definedName name="pchBM" localSheetId="99">#REF!</definedName>
    <definedName name="pchBM" localSheetId="25">#REF!</definedName>
    <definedName name="pchBM">#REF!</definedName>
    <definedName name="pchBMG" localSheetId="16">#REF!</definedName>
    <definedName name="pchBMG" localSheetId="22">#REF!</definedName>
    <definedName name="pchBMG" localSheetId="26">#REF!</definedName>
    <definedName name="pchBMG" localSheetId="31">#REF!</definedName>
    <definedName name="pchBMG" localSheetId="34">#REF!</definedName>
    <definedName name="pchBMG" localSheetId="35">#REF!</definedName>
    <definedName name="pchBMG" localSheetId="36">#REF!</definedName>
    <definedName name="pchBMG" localSheetId="37">#REF!</definedName>
    <definedName name="pchBMG" localSheetId="38">#REF!</definedName>
    <definedName name="pchBMG" localSheetId="39">#REF!</definedName>
    <definedName name="pchBMG" localSheetId="49">#REF!</definedName>
    <definedName name="pchBMG" localSheetId="53">#REF!</definedName>
    <definedName name="pchBMG" localSheetId="60">#REF!</definedName>
    <definedName name="pchBMG" localSheetId="63">#REF!</definedName>
    <definedName name="pchBMG" localSheetId="67">#REF!</definedName>
    <definedName name="pchBMG" localSheetId="17">#REF!</definedName>
    <definedName name="pchBMG" localSheetId="82">#REF!</definedName>
    <definedName name="pchBMG" localSheetId="83">#REF!</definedName>
    <definedName name="pchBMG" localSheetId="84">#REF!</definedName>
    <definedName name="pchBMG" localSheetId="85">#REF!</definedName>
    <definedName name="pchBMG" localSheetId="86">#REF!</definedName>
    <definedName name="pchBMG" localSheetId="90">#REF!</definedName>
    <definedName name="pchBMG" localSheetId="92">#REF!</definedName>
    <definedName name="pchBMG" localSheetId="93">#REF!</definedName>
    <definedName name="pchBMG" localSheetId="99">#REF!</definedName>
    <definedName name="pchBMG" localSheetId="25">#REF!</definedName>
    <definedName name="pchBMG">#REF!</definedName>
    <definedName name="pchBX" localSheetId="16">#REF!</definedName>
    <definedName name="pchBX" localSheetId="22">#REF!</definedName>
    <definedName name="pchBX" localSheetId="34">#REF!</definedName>
    <definedName name="pchBX" localSheetId="35">#REF!</definedName>
    <definedName name="pchBX" localSheetId="36">#REF!</definedName>
    <definedName name="pchBX" localSheetId="37">#REF!</definedName>
    <definedName name="pchBX" localSheetId="38">#REF!</definedName>
    <definedName name="pchBX" localSheetId="39">#REF!</definedName>
    <definedName name="pchBX" localSheetId="49">#REF!</definedName>
    <definedName name="pchBX" localSheetId="53">#REF!</definedName>
    <definedName name="pchBX" localSheetId="17">#REF!</definedName>
    <definedName name="pchBX" localSheetId="82">#REF!</definedName>
    <definedName name="pchBX" localSheetId="90">#REF!</definedName>
    <definedName name="pchBX" localSheetId="92">#REF!</definedName>
    <definedName name="pchBX" localSheetId="93">#REF!</definedName>
    <definedName name="pchBX" localSheetId="99">#REF!</definedName>
    <definedName name="pchBX">#REF!</definedName>
    <definedName name="pchBXG" localSheetId="16">#REF!</definedName>
    <definedName name="pchBXG" localSheetId="22">#REF!</definedName>
    <definedName name="pchBXG" localSheetId="26">#REF!</definedName>
    <definedName name="pchBXG" localSheetId="34">#REF!</definedName>
    <definedName name="pchBXG" localSheetId="35">#REF!</definedName>
    <definedName name="pchBXG" localSheetId="36">#REF!</definedName>
    <definedName name="pchBXG" localSheetId="37">#REF!</definedName>
    <definedName name="pchBXG" localSheetId="38">#REF!</definedName>
    <definedName name="pchBXG" localSheetId="39">#REF!</definedName>
    <definedName name="pchBXG" localSheetId="49">#REF!</definedName>
    <definedName name="pchBXG" localSheetId="53">#REF!</definedName>
    <definedName name="pchBXG" localSheetId="17">#REF!</definedName>
    <definedName name="pchBXG" localSheetId="82">#REF!</definedName>
    <definedName name="pchBXG" localSheetId="90">#REF!</definedName>
    <definedName name="pchBXG" localSheetId="92">#REF!</definedName>
    <definedName name="pchBXG" localSheetId="93">#REF!</definedName>
    <definedName name="pchBXG" localSheetId="99">#REF!</definedName>
    <definedName name="pchBXG" localSheetId="25">#REF!</definedName>
    <definedName name="pchBXG">#REF!</definedName>
    <definedName name="pchNM_R" localSheetId="31">[66]Q1!#REF!</definedName>
    <definedName name="pchNM_R" localSheetId="34">#REF!</definedName>
    <definedName name="pchNM_R" localSheetId="35">[66]Q1!#REF!</definedName>
    <definedName name="pchNM_R" localSheetId="36">[66]Q1!#REF!</definedName>
    <definedName name="pchNM_R" localSheetId="37">[66]Q1!#REF!</definedName>
    <definedName name="pchNM_R" localSheetId="38">[66]Q1!#REF!</definedName>
    <definedName name="pchNM_R" localSheetId="39">#REF!</definedName>
    <definedName name="pchNM_R" localSheetId="59">[66]Q1!#REF!</definedName>
    <definedName name="pchNM_R" localSheetId="63">#REF!</definedName>
    <definedName name="pchNM_R" localSheetId="64">#REF!</definedName>
    <definedName name="pchNM_R" localSheetId="66">#REF!</definedName>
    <definedName name="pchNM_R" localSheetId="67">#REF!</definedName>
    <definedName name="pchNM_R" localSheetId="87">[66]Q1!#REF!</definedName>
    <definedName name="pchNM_R" localSheetId="90">[66]Q1!#REF!</definedName>
    <definedName name="pchNM_R" localSheetId="92">[66]Q1!#REF!</definedName>
    <definedName name="pchNM_R" localSheetId="93">[66]Q1!#REF!</definedName>
    <definedName name="pchNM_R" localSheetId="94">#REF!</definedName>
    <definedName name="pchNM_R">[66]Q1!#REF!</definedName>
    <definedName name="pchNMG_R" localSheetId="31">[66]Q1!#REF!</definedName>
    <definedName name="pchNMG_R" localSheetId="34">#REF!</definedName>
    <definedName name="pchNMG_R" localSheetId="35">[66]Q1!#REF!</definedName>
    <definedName name="pchNMG_R" localSheetId="36">[66]Q1!#REF!</definedName>
    <definedName name="pchNMG_R" localSheetId="37">[66]Q1!#REF!</definedName>
    <definedName name="pchNMG_R" localSheetId="38">[66]Q1!#REF!</definedName>
    <definedName name="pchNMG_R" localSheetId="39">#REF!</definedName>
    <definedName name="pchNMG_R" localSheetId="59">[66]Q1!#REF!</definedName>
    <definedName name="pchNMG_R" localSheetId="63">#REF!</definedName>
    <definedName name="pchNMG_R" localSheetId="64">#REF!</definedName>
    <definedName name="pchNMG_R" localSheetId="66">#REF!</definedName>
    <definedName name="pchNMG_R" localSheetId="67">#REF!</definedName>
    <definedName name="pchNMG_R" localSheetId="87">[66]Q1!#REF!</definedName>
    <definedName name="pchNMG_R" localSheetId="90">[66]Q1!#REF!</definedName>
    <definedName name="pchNMG_R" localSheetId="92">[66]Q1!#REF!</definedName>
    <definedName name="pchNMG_R" localSheetId="93">[66]Q1!#REF!</definedName>
    <definedName name="pchNMG_R" localSheetId="94">#REF!</definedName>
    <definedName name="pchNMG_R">[66]Q1!#REF!</definedName>
    <definedName name="pchNX_R" localSheetId="31">[66]Q1!#REF!</definedName>
    <definedName name="pchNX_R" localSheetId="34">#REF!</definedName>
    <definedName name="pchNX_R" localSheetId="35">[66]Q1!#REF!</definedName>
    <definedName name="pchNX_R" localSheetId="36">[66]Q1!#REF!</definedName>
    <definedName name="pchNX_R" localSheetId="37">[66]Q1!#REF!</definedName>
    <definedName name="pchNX_R" localSheetId="38">[66]Q1!#REF!</definedName>
    <definedName name="pchNX_R" localSheetId="39">#REF!</definedName>
    <definedName name="pchNX_R" localSheetId="59">[66]Q1!#REF!</definedName>
    <definedName name="pchNX_R" localSheetId="63">#REF!</definedName>
    <definedName name="pchNX_R" localSheetId="64">#REF!</definedName>
    <definedName name="pchNX_R" localSheetId="66">#REF!</definedName>
    <definedName name="pchNX_R" localSheetId="67">#REF!</definedName>
    <definedName name="pchNX_R" localSheetId="87">[66]Q1!#REF!</definedName>
    <definedName name="pchNX_R" localSheetId="90">[66]Q1!#REF!</definedName>
    <definedName name="pchNX_R" localSheetId="92">[66]Q1!#REF!</definedName>
    <definedName name="pchNX_R" localSheetId="93">[66]Q1!#REF!</definedName>
    <definedName name="pchNX_R" localSheetId="94">#REF!</definedName>
    <definedName name="pchNX_R">[66]Q1!#REF!</definedName>
    <definedName name="pchNXG_R" localSheetId="31">[66]Q1!#REF!</definedName>
    <definedName name="pchNXG_R" localSheetId="34">#REF!</definedName>
    <definedName name="pchNXG_R" localSheetId="35">[66]Q1!#REF!</definedName>
    <definedName name="pchNXG_R" localSheetId="36">[66]Q1!#REF!</definedName>
    <definedName name="pchNXG_R" localSheetId="37">[66]Q1!#REF!</definedName>
    <definedName name="pchNXG_R" localSheetId="38">[66]Q1!#REF!</definedName>
    <definedName name="pchNXG_R" localSheetId="39">#REF!</definedName>
    <definedName name="pchNXG_R" localSheetId="59">[66]Q1!#REF!</definedName>
    <definedName name="pchNXG_R" localSheetId="63">#REF!</definedName>
    <definedName name="pchNXG_R" localSheetId="64">#REF!</definedName>
    <definedName name="pchNXG_R" localSheetId="66">#REF!</definedName>
    <definedName name="pchNXG_R" localSheetId="67">#REF!</definedName>
    <definedName name="pchNXG_R" localSheetId="87">[66]Q1!#REF!</definedName>
    <definedName name="pchNXG_R" localSheetId="90">[66]Q1!#REF!</definedName>
    <definedName name="pchNXG_R" localSheetId="92">[66]Q1!#REF!</definedName>
    <definedName name="pchNXG_R" localSheetId="93">[66]Q1!#REF!</definedName>
    <definedName name="pchNXG_R" localSheetId="94">#REF!</definedName>
    <definedName name="pchNXG_R">[66]Q1!#REF!</definedName>
    <definedName name="PCNTLGT" localSheetId="26">#REF!</definedName>
    <definedName name="PCNTLGT" localSheetId="31">[77]nonopec!#REF!</definedName>
    <definedName name="PCNTLGT" localSheetId="34">#REF!</definedName>
    <definedName name="PCNTLGT" localSheetId="35">#REF!</definedName>
    <definedName name="PCNTLGT" localSheetId="36">#REF!</definedName>
    <definedName name="PCNTLGT" localSheetId="37">[77]nonopec!#REF!</definedName>
    <definedName name="PCNTLGT" localSheetId="38">[77]nonopec!#REF!</definedName>
    <definedName name="PCNTLGT" localSheetId="39">#REF!</definedName>
    <definedName name="PCNTLGT" localSheetId="40">#REF!</definedName>
    <definedName name="PCNTLGT" localSheetId="41">#REF!</definedName>
    <definedName name="PCNTLGT" localSheetId="59">[77]nonopec!#REF!</definedName>
    <definedName name="PCNTLGT" localSheetId="60">[77]nonopec!#REF!</definedName>
    <definedName name="PCNTLGT" localSheetId="63">#REF!</definedName>
    <definedName name="PCNTLGT" localSheetId="64">#REF!</definedName>
    <definedName name="PCNTLGT" localSheetId="66">#REF!</definedName>
    <definedName name="PCNTLGT" localSheetId="67">#REF!</definedName>
    <definedName name="PCNTLGT" localSheetId="82">[77]nonopec!#REF!</definedName>
    <definedName name="PCNTLGT" localSheetId="90">#REF!</definedName>
    <definedName name="PCNTLGT" localSheetId="94">#REF!</definedName>
    <definedName name="PCNTLGT" localSheetId="25">#REF!</definedName>
    <definedName name="PCNTLGT">[77]nonopec!#REF!</definedName>
    <definedName name="PCPI" localSheetId="16">#REF!</definedName>
    <definedName name="PCPI" localSheetId="19">#REF!</definedName>
    <definedName name="PCPI" localSheetId="20">#REF!</definedName>
    <definedName name="PCPI" localSheetId="22">#REF!</definedName>
    <definedName name="PCPI" localSheetId="26">#REF!</definedName>
    <definedName name="PCPI" localSheetId="103">#REF!</definedName>
    <definedName name="PCPI" localSheetId="31">#REF!</definedName>
    <definedName name="PCPI" localSheetId="34">#REF!</definedName>
    <definedName name="PCPI" localSheetId="35">#REF!</definedName>
    <definedName name="PCPI" localSheetId="36">#REF!</definedName>
    <definedName name="PCPI" localSheetId="37">#REF!</definedName>
    <definedName name="PCPI" localSheetId="38">#REF!</definedName>
    <definedName name="PCPI" localSheetId="39">#REF!</definedName>
    <definedName name="PCPI" localSheetId="49">#REF!</definedName>
    <definedName name="PCPI" localSheetId="53">#REF!</definedName>
    <definedName name="PCPI" localSheetId="59">#REF!</definedName>
    <definedName name="PCPI" localSheetId="60">#REF!</definedName>
    <definedName name="PCPI" localSheetId="63">#REF!</definedName>
    <definedName name="PCPI" localSheetId="64">#REF!</definedName>
    <definedName name="PCPI" localSheetId="15">#REF!</definedName>
    <definedName name="PCPI" localSheetId="67">#REF!</definedName>
    <definedName name="PCPI" localSheetId="17">#REF!</definedName>
    <definedName name="PCPI" localSheetId="82">#REF!</definedName>
    <definedName name="PCPI" localSheetId="83">#REF!</definedName>
    <definedName name="PCPI" localSheetId="84">#REF!</definedName>
    <definedName name="PCPI" localSheetId="85">#REF!</definedName>
    <definedName name="PCPI" localSheetId="86">#REF!</definedName>
    <definedName name="PCPI" localSheetId="90">#REF!</definedName>
    <definedName name="PCPI" localSheetId="92">#REF!</definedName>
    <definedName name="PCPI" localSheetId="93">#REF!</definedName>
    <definedName name="PCPI" localSheetId="18">#REF!</definedName>
    <definedName name="PCPI" localSheetId="98">#REF!</definedName>
    <definedName name="PCPI" localSheetId="99">#REF!</definedName>
    <definedName name="PCPI" localSheetId="102">#REF!</definedName>
    <definedName name="PCPI" localSheetId="21">#REF!</definedName>
    <definedName name="PCPI" localSheetId="24">#REF!</definedName>
    <definedName name="PCPI" localSheetId="25">#REF!</definedName>
    <definedName name="PCPI">#REF!</definedName>
    <definedName name="PCPIE" localSheetId="16">#REF!</definedName>
    <definedName name="PCPIE" localSheetId="34">#REF!</definedName>
    <definedName name="PCPIE" localSheetId="35">#REF!</definedName>
    <definedName name="PCPIE" localSheetId="36">#REF!</definedName>
    <definedName name="PCPIE" localSheetId="37">#REF!</definedName>
    <definedName name="PCPIE" localSheetId="38">#REF!</definedName>
    <definedName name="PCPIE" localSheetId="39">#REF!</definedName>
    <definedName name="PCPIE" localSheetId="59">#REF!</definedName>
    <definedName name="PCPIE" localSheetId="67">#REF!</definedName>
    <definedName name="PCPIE" localSheetId="17">#REF!</definedName>
    <definedName name="PCPIE" localSheetId="90">#REF!</definedName>
    <definedName name="PCPIE" localSheetId="92">#REF!</definedName>
    <definedName name="PCPIE" localSheetId="93">#REF!</definedName>
    <definedName name="PCPIE" localSheetId="98">#REF!</definedName>
    <definedName name="PCPIE">#REF!</definedName>
    <definedName name="PCPIG">#N/A</definedName>
    <definedName name="PEACEAGR" localSheetId="16">#REF!</definedName>
    <definedName name="PEACEAGR" localSheetId="19">#REF!</definedName>
    <definedName name="PEACEAGR" localSheetId="20">#REF!</definedName>
    <definedName name="PEACEAGR" localSheetId="22">#REF!</definedName>
    <definedName name="PEACEAGR" localSheetId="23">#REF!</definedName>
    <definedName name="PEACEAGR" localSheetId="34">#REF!</definedName>
    <definedName name="PEACEAGR" localSheetId="35">#REF!</definedName>
    <definedName name="PEACEAGR" localSheetId="36">#REF!</definedName>
    <definedName name="PEACEAGR" localSheetId="37">#REF!</definedName>
    <definedName name="PEACEAGR" localSheetId="38">#REF!</definedName>
    <definedName name="PEACEAGR" localSheetId="39">#REF!</definedName>
    <definedName name="PEACEAGR" localSheetId="59">#REF!</definedName>
    <definedName name="PEACEAGR" localSheetId="67">#REF!</definedName>
    <definedName name="PEACEAGR" localSheetId="17">#REF!</definedName>
    <definedName name="PEACEAGR" localSheetId="87">#REF!</definedName>
    <definedName name="PEACEAGR" localSheetId="90">#REF!</definedName>
    <definedName name="PEACEAGR" localSheetId="92">#REF!</definedName>
    <definedName name="PEACEAGR" localSheetId="93">#REF!</definedName>
    <definedName name="PEACEAGR" localSheetId="18">#REF!</definedName>
    <definedName name="PEACEAGR" localSheetId="98">#REF!</definedName>
    <definedName name="PEACEAGR" localSheetId="99">#REF!</definedName>
    <definedName name="PEACEAGR" localSheetId="21">#REF!</definedName>
    <definedName name="PEACEAGR" localSheetId="24">#REF!</definedName>
    <definedName name="PEACEAGR">#REF!</definedName>
    <definedName name="PERE96" localSheetId="16">#REF!</definedName>
    <definedName name="PERE96" localSheetId="19">#REF!</definedName>
    <definedName name="PERE96" localSheetId="20">#REF!</definedName>
    <definedName name="PERE96" localSheetId="22">#REF!</definedName>
    <definedName name="PERE96" localSheetId="23">#REF!</definedName>
    <definedName name="PERE96" localSheetId="34">#REF!</definedName>
    <definedName name="PERE96" localSheetId="35">#REF!</definedName>
    <definedName name="PERE96" localSheetId="36">#REF!</definedName>
    <definedName name="PERE96" localSheetId="37">#REF!</definedName>
    <definedName name="PERE96" localSheetId="38">#REF!</definedName>
    <definedName name="PERE96" localSheetId="39">#REF!</definedName>
    <definedName name="PERE96" localSheetId="59">#REF!</definedName>
    <definedName name="PERE96" localSheetId="67">#REF!</definedName>
    <definedName name="PERE96" localSheetId="17">#REF!</definedName>
    <definedName name="PERE96" localSheetId="87">#REF!</definedName>
    <definedName name="PERE96" localSheetId="90">#REF!</definedName>
    <definedName name="PERE96" localSheetId="92">#REF!</definedName>
    <definedName name="PERE96" localSheetId="93">#REF!</definedName>
    <definedName name="PERE96" localSheetId="18">#REF!</definedName>
    <definedName name="PERE96" localSheetId="98">#REF!</definedName>
    <definedName name="PERE96" localSheetId="99">#REF!</definedName>
    <definedName name="PERE96" localSheetId="21">#REF!</definedName>
    <definedName name="PERE96" localSheetId="24">#REF!</definedName>
    <definedName name="PERE96">#REF!</definedName>
    <definedName name="Petroecuador" localSheetId="16">#REF!</definedName>
    <definedName name="Petroecuador" localSheetId="19">#REF!</definedName>
    <definedName name="Petroecuador" localSheetId="20">#REF!</definedName>
    <definedName name="Petroecuador" localSheetId="22">#REF!</definedName>
    <definedName name="Petroecuador" localSheetId="23">#REF!</definedName>
    <definedName name="Petroecuador" localSheetId="34">#REF!</definedName>
    <definedName name="Petroecuador" localSheetId="35">#REF!</definedName>
    <definedName name="Petroecuador" localSheetId="36">#REF!</definedName>
    <definedName name="Petroecuador" localSheetId="37">#REF!</definedName>
    <definedName name="Petroecuador" localSheetId="38">#REF!</definedName>
    <definedName name="Petroecuador" localSheetId="39">#REF!</definedName>
    <definedName name="Petroecuador" localSheetId="59">#REF!</definedName>
    <definedName name="Petroecuador" localSheetId="67">#REF!</definedName>
    <definedName name="Petroecuador" localSheetId="17">#REF!</definedName>
    <definedName name="Petroecuador" localSheetId="87">#REF!</definedName>
    <definedName name="Petroecuador" localSheetId="90">#REF!</definedName>
    <definedName name="Petroecuador" localSheetId="92">#REF!</definedName>
    <definedName name="Petroecuador" localSheetId="93">#REF!</definedName>
    <definedName name="Petroecuador" localSheetId="18">#REF!</definedName>
    <definedName name="Petroecuador" localSheetId="98">#REF!</definedName>
    <definedName name="Petroecuador" localSheetId="99">#REF!</definedName>
    <definedName name="Petroecuador" localSheetId="21">#REF!</definedName>
    <definedName name="Petroecuador" localSheetId="24">#REF!</definedName>
    <definedName name="Petroecuador">#REF!</definedName>
    <definedName name="PEX" localSheetId="34">#REF!</definedName>
    <definedName name="PEX" localSheetId="35">#REF!</definedName>
    <definedName name="PEX" localSheetId="36">#REF!</definedName>
    <definedName name="PEX" localSheetId="37">[96]SUPUESTOS!A$14</definedName>
    <definedName name="PEX" localSheetId="38">[96]SUPUESTOS!A$14</definedName>
    <definedName name="PEX" localSheetId="39">#REF!</definedName>
    <definedName name="PEX" localSheetId="59">[96]SUPUESTOS!A$14</definedName>
    <definedName name="PEX" localSheetId="63">#REF!</definedName>
    <definedName name="PEX" localSheetId="64">#REF!</definedName>
    <definedName name="PEX" localSheetId="66">#REF!</definedName>
    <definedName name="PEX" localSheetId="67">#REF!</definedName>
    <definedName name="PEX" localSheetId="90">#REF!</definedName>
    <definedName name="PEX" localSheetId="94">#REF!</definedName>
    <definedName name="PEX">[96]SUPUESTOS!A$14</definedName>
    <definedName name="PF" localSheetId="16">#REF!</definedName>
    <definedName name="PF" localSheetId="19">#REF!</definedName>
    <definedName name="PF" localSheetId="20">#REF!</definedName>
    <definedName name="PF" localSheetId="22">#REF!</definedName>
    <definedName name="PF" localSheetId="26">#REF!</definedName>
    <definedName name="PF" localSheetId="103">#REF!</definedName>
    <definedName name="PF" localSheetId="31">#REF!</definedName>
    <definedName name="PF" localSheetId="34">#REF!</definedName>
    <definedName name="PF" localSheetId="35">#REF!</definedName>
    <definedName name="PF" localSheetId="36">#REF!</definedName>
    <definedName name="PF" localSheetId="37">#REF!</definedName>
    <definedName name="PF" localSheetId="38">#REF!</definedName>
    <definedName name="PF" localSheetId="39">#REF!</definedName>
    <definedName name="PF" localSheetId="49">#REF!</definedName>
    <definedName name="PF" localSheetId="53">#REF!</definedName>
    <definedName name="PF" localSheetId="55">#REF!</definedName>
    <definedName name="PF" localSheetId="59">#REF!</definedName>
    <definedName name="PF" localSheetId="60">#REF!</definedName>
    <definedName name="PF" localSheetId="63">#REF!</definedName>
    <definedName name="PF" localSheetId="64">#REF!</definedName>
    <definedName name="PF" localSheetId="15">#REF!</definedName>
    <definedName name="PF" localSheetId="67">#REF!</definedName>
    <definedName name="PF" localSheetId="17">#REF!</definedName>
    <definedName name="PF" localSheetId="82">#REF!</definedName>
    <definedName name="PF" localSheetId="83">#REF!</definedName>
    <definedName name="PF" localSheetId="84">#REF!</definedName>
    <definedName name="PF" localSheetId="85">#REF!</definedName>
    <definedName name="PF" localSheetId="86">#REF!</definedName>
    <definedName name="PF" localSheetId="90">#REF!</definedName>
    <definedName name="PF" localSheetId="92">#REF!</definedName>
    <definedName name="PF" localSheetId="93">#REF!</definedName>
    <definedName name="PF" localSheetId="18">#REF!</definedName>
    <definedName name="PF" localSheetId="98">#REF!</definedName>
    <definedName name="PF" localSheetId="99">#REF!</definedName>
    <definedName name="PF" localSheetId="102">#REF!</definedName>
    <definedName name="PF" localSheetId="21">#REF!</definedName>
    <definedName name="PF" localSheetId="24">#REF!</definedName>
    <definedName name="PF" localSheetId="25">#REF!</definedName>
    <definedName name="PF">#REF!</definedName>
    <definedName name="PFP" localSheetId="16">#REF!</definedName>
    <definedName name="PFP" localSheetId="22">#REF!</definedName>
    <definedName name="PFP" localSheetId="26">#REF!</definedName>
    <definedName name="PFP" localSheetId="31">#REF!</definedName>
    <definedName name="PFP" localSheetId="34">#REF!</definedName>
    <definedName name="PFP" localSheetId="35">#REF!</definedName>
    <definedName name="PFP" localSheetId="36">#REF!</definedName>
    <definedName name="PFP" localSheetId="37">#REF!</definedName>
    <definedName name="PFP" localSheetId="38">#REF!</definedName>
    <definedName name="PFP" localSheetId="39">#REF!</definedName>
    <definedName name="PFP" localSheetId="49">#REF!</definedName>
    <definedName name="PFP" localSheetId="53">#REF!</definedName>
    <definedName name="PFP" localSheetId="59">#REF!</definedName>
    <definedName name="PFP" localSheetId="60">#REF!</definedName>
    <definedName name="PFP" localSheetId="67">#REF!</definedName>
    <definedName name="PFP" localSheetId="17">#REF!</definedName>
    <definedName name="PFP" localSheetId="82">#REF!</definedName>
    <definedName name="PFP" localSheetId="83">#REF!</definedName>
    <definedName name="PFP" localSheetId="84">#REF!</definedName>
    <definedName name="PFP" localSheetId="85">#REF!</definedName>
    <definedName name="PFP" localSheetId="86">#REF!</definedName>
    <definedName name="PFP" localSheetId="90">#REF!</definedName>
    <definedName name="PFP" localSheetId="92">#REF!</definedName>
    <definedName name="PFP" localSheetId="93">#REF!</definedName>
    <definedName name="PFP" localSheetId="98">#REF!</definedName>
    <definedName name="PFP" localSheetId="99">#REF!</definedName>
    <definedName name="PFP" localSheetId="25">#REF!</definedName>
    <definedName name="PFP">#REF!</definedName>
    <definedName name="pfp_table1" localSheetId="16">#REF!</definedName>
    <definedName name="pfp_table1" localSheetId="22">#REF!</definedName>
    <definedName name="pfp_table1" localSheetId="26">#REF!</definedName>
    <definedName name="pfp_table1" localSheetId="31">#REF!</definedName>
    <definedName name="pfp_table1" localSheetId="34">#REF!</definedName>
    <definedName name="pfp_table1" localSheetId="35">#REF!</definedName>
    <definedName name="pfp_table1" localSheetId="36">#REF!</definedName>
    <definedName name="pfp_table1" localSheetId="37">#REF!</definedName>
    <definedName name="pfp_table1" localSheetId="38">#REF!</definedName>
    <definedName name="pfp_table1" localSheetId="39">#REF!</definedName>
    <definedName name="pfp_table1" localSheetId="49">#REF!</definedName>
    <definedName name="pfp_table1" localSheetId="53">#REF!</definedName>
    <definedName name="pfp_table1" localSheetId="59">#REF!</definedName>
    <definedName name="pfp_table1" localSheetId="60">#REF!</definedName>
    <definedName name="pfp_table1" localSheetId="17">#REF!</definedName>
    <definedName name="pfp_table1" localSheetId="82">#REF!</definedName>
    <definedName name="pfp_table1" localSheetId="83">#REF!</definedName>
    <definedName name="pfp_table1" localSheetId="84">#REF!</definedName>
    <definedName name="pfp_table1" localSheetId="85">#REF!</definedName>
    <definedName name="pfp_table1" localSheetId="86">#REF!</definedName>
    <definedName name="pfp_table1" localSheetId="90">#REF!</definedName>
    <definedName name="pfp_table1" localSheetId="92">#REF!</definedName>
    <definedName name="pfp_table1" localSheetId="93">#REF!</definedName>
    <definedName name="pfp_table1" localSheetId="98">#REF!</definedName>
    <definedName name="pfp_table1" localSheetId="99">#REF!</definedName>
    <definedName name="pfp_table1" localSheetId="25">#REF!</definedName>
    <definedName name="pfp_table1">#REF!</definedName>
    <definedName name="pib" localSheetId="16">#REF!</definedName>
    <definedName name="pib" localSheetId="34">#REF!</definedName>
    <definedName name="pib" localSheetId="35">#REF!</definedName>
    <definedName name="pib" localSheetId="36">#REF!</definedName>
    <definedName name="pib" localSheetId="37">#REF!</definedName>
    <definedName name="pib" localSheetId="38">#REF!</definedName>
    <definedName name="pib" localSheetId="39">#REF!</definedName>
    <definedName name="pib" localSheetId="17">#REF!</definedName>
    <definedName name="pib" localSheetId="90">#REF!</definedName>
    <definedName name="pib" localSheetId="92">#REF!</definedName>
    <definedName name="pib" localSheetId="93">#REF!</definedName>
    <definedName name="pib">#REF!</definedName>
    <definedName name="pib_int" localSheetId="16">#REF!</definedName>
    <definedName name="pib_int" localSheetId="34">#REF!</definedName>
    <definedName name="pib_int" localSheetId="35">#REF!</definedName>
    <definedName name="pib_int" localSheetId="36">#REF!</definedName>
    <definedName name="pib_int" localSheetId="37">#REF!</definedName>
    <definedName name="pib_int" localSheetId="38">#REF!</definedName>
    <definedName name="pib_int" localSheetId="39">#REF!</definedName>
    <definedName name="pib_int" localSheetId="17">#REF!</definedName>
    <definedName name="pib_int" localSheetId="90">#REF!</definedName>
    <definedName name="pib_int" localSheetId="92">#REF!</definedName>
    <definedName name="pib_int" localSheetId="93">#REF!</definedName>
    <definedName name="pib_int">#REF!</definedName>
    <definedName name="pib98j" localSheetId="31">[27]Programa!#REF!</definedName>
    <definedName name="pib98j" localSheetId="34">#REF!</definedName>
    <definedName name="pib98j" localSheetId="35">[27]Programa!#REF!</definedName>
    <definedName name="pib98j" localSheetId="36">[27]Programa!#REF!</definedName>
    <definedName name="pib98j" localSheetId="37">[27]Programa!#REF!</definedName>
    <definedName name="pib98j" localSheetId="38">[27]Programa!#REF!</definedName>
    <definedName name="pib98j" localSheetId="39">#REF!</definedName>
    <definedName name="pib98j" localSheetId="59">[27]Programa!#REF!</definedName>
    <definedName name="pib98j" localSheetId="63">#REF!</definedName>
    <definedName name="pib98j" localSheetId="64">#REF!</definedName>
    <definedName name="pib98j" localSheetId="66">#REF!</definedName>
    <definedName name="pib98j" localSheetId="67">[27]Programa!#REF!</definedName>
    <definedName name="pib98j" localSheetId="87">[27]Programa!#REF!</definedName>
    <definedName name="pib98j" localSheetId="90">[27]Programa!#REF!</definedName>
    <definedName name="pib98j" localSheetId="92">[27]Programa!#REF!</definedName>
    <definedName name="pib98j" localSheetId="93">[27]Programa!#REF!</definedName>
    <definedName name="pib98j" localSheetId="94">#REF!</definedName>
    <definedName name="pib98j" localSheetId="98">[27]Programa!#REF!</definedName>
    <definedName name="pib98j" localSheetId="99">[27]Programa!#REF!</definedName>
    <definedName name="pib98j">[27]Programa!#REF!</definedName>
    <definedName name="pib98s" localSheetId="31">[27]Programa!#REF!</definedName>
    <definedName name="pib98s" localSheetId="34">#REF!</definedName>
    <definedName name="pib98s" localSheetId="35">[27]Programa!#REF!</definedName>
    <definedName name="pib98s" localSheetId="36">[27]Programa!#REF!</definedName>
    <definedName name="pib98s" localSheetId="37">[27]Programa!#REF!</definedName>
    <definedName name="pib98s" localSheetId="38">[27]Programa!#REF!</definedName>
    <definedName name="pib98s" localSheetId="39">#REF!</definedName>
    <definedName name="pib98s" localSheetId="59">[27]Programa!#REF!</definedName>
    <definedName name="pib98s" localSheetId="63">#REF!</definedName>
    <definedName name="pib98s" localSheetId="64">#REF!</definedName>
    <definedName name="pib98s" localSheetId="66">#REF!</definedName>
    <definedName name="pib98s" localSheetId="67">[27]Programa!#REF!</definedName>
    <definedName name="pib98s" localSheetId="87">[27]Programa!#REF!</definedName>
    <definedName name="pib98s" localSheetId="90">[27]Programa!#REF!</definedName>
    <definedName name="pib98s" localSheetId="92">[27]Programa!#REF!</definedName>
    <definedName name="pib98s" localSheetId="93">[27]Programa!#REF!</definedName>
    <definedName name="pib98s" localSheetId="94">#REF!</definedName>
    <definedName name="pib98s" localSheetId="98">[27]Programa!#REF!</definedName>
    <definedName name="pib98s">[27]Programa!#REF!</definedName>
    <definedName name="PIBMENSAL" localSheetId="16">#REF!</definedName>
    <definedName name="PIBMENSAL" localSheetId="19">#REF!</definedName>
    <definedName name="PIBMENSAL" localSheetId="20">#REF!</definedName>
    <definedName name="PIBMENSAL" localSheetId="22">#REF!</definedName>
    <definedName name="PIBMENSAL" localSheetId="23">#REF!</definedName>
    <definedName name="PIBMENSAL" localSheetId="31">#REF!</definedName>
    <definedName name="PIBMENSAL" localSheetId="34">#REF!</definedName>
    <definedName name="PIBMENSAL" localSheetId="35">#REF!</definedName>
    <definedName name="PIBMENSAL" localSheetId="36">#REF!</definedName>
    <definedName name="PIBMENSAL" localSheetId="37">#REF!</definedName>
    <definedName name="PIBMENSAL" localSheetId="38">#REF!</definedName>
    <definedName name="PIBMENSAL" localSheetId="39">#REF!</definedName>
    <definedName name="PIBMENSAL" localSheetId="59">#REF!</definedName>
    <definedName name="PIBMENSAL" localSheetId="67">#REF!</definedName>
    <definedName name="PIBMENSAL" localSheetId="17">#REF!</definedName>
    <definedName name="PIBMENSAL" localSheetId="87">#REF!</definedName>
    <definedName name="PIBMENSAL" localSheetId="90">#REF!</definedName>
    <definedName name="PIBMENSAL" localSheetId="92">#REF!</definedName>
    <definedName name="PIBMENSAL" localSheetId="93">#REF!</definedName>
    <definedName name="PIBMENSAL" localSheetId="18">#REF!</definedName>
    <definedName name="PIBMENSAL" localSheetId="98">#REF!</definedName>
    <definedName name="PIBMENSAL" localSheetId="99">#REF!</definedName>
    <definedName name="PIBMENSAL" localSheetId="21">#REF!</definedName>
    <definedName name="PIBMENSAL" localSheetId="24">#REF!</definedName>
    <definedName name="PIBMENSAL">#REF!</definedName>
    <definedName name="PIBporSECT" localSheetId="16">#REF!</definedName>
    <definedName name="PIBporSECT" localSheetId="19">#REF!</definedName>
    <definedName name="PIBporSECT" localSheetId="20">#REF!</definedName>
    <definedName name="PIBporSECT" localSheetId="22">#REF!</definedName>
    <definedName name="PIBporSECT" localSheetId="23">#REF!</definedName>
    <definedName name="PIBporSECT" localSheetId="34">#REF!</definedName>
    <definedName name="PIBporSECT" localSheetId="35">#REF!</definedName>
    <definedName name="PIBporSECT" localSheetId="36">#REF!</definedName>
    <definedName name="PIBporSECT" localSheetId="37">#REF!</definedName>
    <definedName name="PIBporSECT" localSheetId="38">#REF!</definedName>
    <definedName name="PIBporSECT" localSheetId="39">#REF!</definedName>
    <definedName name="PIBporSECT" localSheetId="59">#REF!</definedName>
    <definedName name="PIBporSECT" localSheetId="67">#REF!</definedName>
    <definedName name="PIBporSECT" localSheetId="17">#REF!</definedName>
    <definedName name="PIBporSECT" localSheetId="87">#REF!</definedName>
    <definedName name="PIBporSECT" localSheetId="90">#REF!</definedName>
    <definedName name="PIBporSECT" localSheetId="92">#REF!</definedName>
    <definedName name="PIBporSECT" localSheetId="93">#REF!</definedName>
    <definedName name="PIBporSECT" localSheetId="18">#REF!</definedName>
    <definedName name="PIBporSECT" localSheetId="98">#REF!</definedName>
    <definedName name="PIBporSECT" localSheetId="99">#REF!</definedName>
    <definedName name="PIBporSECT" localSheetId="21">#REF!</definedName>
    <definedName name="PIBporSECT" localSheetId="24">#REF!</definedName>
    <definedName name="PIBporSECT">#REF!</definedName>
    <definedName name="PII" localSheetId="16" hidden="1">{"Main Economic Indicators",#N/A,FALSE,"C"}</definedName>
    <definedName name="PII" localSheetId="19" hidden="1">{"Main Economic Indicators",#N/A,FALSE,"C"}</definedName>
    <definedName name="PII" localSheetId="20" hidden="1">{"Main Economic Indicators",#N/A,FALSE,"C"}</definedName>
    <definedName name="PII" localSheetId="22" hidden="1">{"Main Economic Indicators",#N/A,FALSE,"C"}</definedName>
    <definedName name="PII" localSheetId="23" hidden="1">{"Main Economic Indicators",#N/A,FALSE,"C"}</definedName>
    <definedName name="PII" localSheetId="26" hidden="1">{"Main Economic Indicators",#N/A,FALSE,"C"}</definedName>
    <definedName name="PII" localSheetId="27" hidden="1">{"Main Economic Indicators",#N/A,FALSE,"C"}</definedName>
    <definedName name="PII" localSheetId="103" hidden="1">{"Main Economic Indicators",#N/A,FALSE,"C"}</definedName>
    <definedName name="PII" localSheetId="29" hidden="1">{"Main Economic Indicators",#N/A,FALSE,"C"}</definedName>
    <definedName name="PII" localSheetId="28" hidden="1">{"Main Economic Indicators",#N/A,FALSE,"C"}</definedName>
    <definedName name="PII" localSheetId="31" hidden="1">{"Main Economic Indicators",#N/A,FALSE,"C"}</definedName>
    <definedName name="PII" localSheetId="34" hidden="1">{"Main Economic Indicators",#N/A,FALSE,"C"}</definedName>
    <definedName name="PII" localSheetId="35" hidden="1">{"Main Economic Indicators",#N/A,FALSE,"C"}</definedName>
    <definedName name="PII" localSheetId="36" hidden="1">{"Main Economic Indicators",#N/A,FALSE,"C"}</definedName>
    <definedName name="PII" localSheetId="37" hidden="1">{"Main Economic Indicators",#N/A,FALSE,"C"}</definedName>
    <definedName name="PII" localSheetId="38" hidden="1">{"Main Economic Indicators",#N/A,FALSE,"C"}</definedName>
    <definedName name="PII" localSheetId="39" hidden="1">{"Main Economic Indicators",#N/A,FALSE,"C"}</definedName>
    <definedName name="PII" localSheetId="2" hidden="1">{"Main Economic Indicators",#N/A,FALSE,"C"}</definedName>
    <definedName name="PII" localSheetId="40" hidden="1">{"Main Economic Indicators",#N/A,FALSE,"C"}</definedName>
    <definedName name="PII" localSheetId="41" hidden="1">{"Main Economic Indicators",#N/A,FALSE,"C"}</definedName>
    <definedName name="PII" localSheetId="42" hidden="1">{"Main Economic Indicators",#N/A,FALSE,"C"}</definedName>
    <definedName name="PII" localSheetId="43" hidden="1">{"Main Economic Indicators",#N/A,FALSE,"C"}</definedName>
    <definedName name="PII" localSheetId="44" hidden="1">{"Main Economic Indicators",#N/A,FALSE,"C"}</definedName>
    <definedName name="PII" localSheetId="59" hidden="1">{"Main Economic Indicators",#N/A,FALSE,"C"}</definedName>
    <definedName name="PII" localSheetId="60" hidden="1">{"Main Economic Indicators",#N/A,FALSE,"C"}</definedName>
    <definedName name="PII" localSheetId="63" hidden="1">{"Main Economic Indicators",#N/A,FALSE,"C"}</definedName>
    <definedName name="PII" localSheetId="64" hidden="1">{"Main Economic Indicators",#N/A,FALSE,"C"}</definedName>
    <definedName name="PII" localSheetId="15" hidden="1">{"Main Economic Indicators",#N/A,FALSE,"C"}</definedName>
    <definedName name="PII" localSheetId="66" hidden="1">{"Main Economic Indicators",#N/A,FALSE,"C"}</definedName>
    <definedName name="PII" localSheetId="67" hidden="1">{"Main Economic Indicators",#N/A,FALSE,"C"}</definedName>
    <definedName name="PII" localSheetId="17" hidden="1">{"Main Economic Indicators",#N/A,FALSE,"C"}</definedName>
    <definedName name="PII" localSheetId="82" hidden="1">{"Main Economic Indicators",#N/A,FALSE,"C"}</definedName>
    <definedName name="PII" localSheetId="83" hidden="1">{"Main Economic Indicators",#N/A,FALSE,"C"}</definedName>
    <definedName name="PII" localSheetId="84" hidden="1">{"Main Economic Indicators",#N/A,FALSE,"C"}</definedName>
    <definedName name="PII" localSheetId="85" hidden="1">{"Main Economic Indicators",#N/A,FALSE,"C"}</definedName>
    <definedName name="PII" localSheetId="86" hidden="1">{"Main Economic Indicators",#N/A,FALSE,"C"}</definedName>
    <definedName name="PII" localSheetId="87" hidden="1">{"Main Economic Indicators",#N/A,FALSE,"C"}</definedName>
    <definedName name="PII" localSheetId="90" hidden="1">{"Main Economic Indicators",#N/A,FALSE,"C"}</definedName>
    <definedName name="PII" localSheetId="92" hidden="1">{"Main Economic Indicators",#N/A,FALSE,"C"}</definedName>
    <definedName name="PII" localSheetId="93" hidden="1">{"Main Economic Indicators",#N/A,FALSE,"C"}</definedName>
    <definedName name="PII" localSheetId="18" hidden="1">{"Main Economic Indicators",#N/A,FALSE,"C"}</definedName>
    <definedName name="PII" localSheetId="94" hidden="1">{"Main Economic Indicators",#N/A,FALSE,"C"}</definedName>
    <definedName name="PII" localSheetId="95" hidden="1">{"Main Economic Indicators",#N/A,FALSE,"C"}</definedName>
    <definedName name="PII" localSheetId="98" hidden="1">{"Main Economic Indicators",#N/A,FALSE,"C"}</definedName>
    <definedName name="PII" localSheetId="99" hidden="1">{"Main Economic Indicators",#N/A,FALSE,"C"}</definedName>
    <definedName name="PII" localSheetId="101" hidden="1">{"Main Economic Indicators",#N/A,FALSE,"C"}</definedName>
    <definedName name="PII" localSheetId="102" hidden="1">{"Main Economic Indicators",#N/A,FALSE,"C"}</definedName>
    <definedName name="PII" localSheetId="21" hidden="1">{"Main Economic Indicators",#N/A,FALSE,"C"}</definedName>
    <definedName name="PII" localSheetId="24" hidden="1">{"Main Economic Indicators",#N/A,FALSE,"C"}</definedName>
    <definedName name="PII" localSheetId="25" hidden="1">{"Main Economic Indicators",#N/A,FALSE,"C"}</definedName>
    <definedName name="PII" localSheetId="96" hidden="1">{"Main Economic Indicators",#N/A,FALSE,"C"}</definedName>
    <definedName name="PII" localSheetId="97" hidden="1">{"Main Economic Indicators",#N/A,FALSE,"C"}</definedName>
    <definedName name="PII" hidden="1">{"Main Economic Indicators",#N/A,FALSE,"C"}</definedName>
    <definedName name="PIJIS" localSheetId="16">#REF!</definedName>
    <definedName name="PIJIS" localSheetId="19">#REF!</definedName>
    <definedName name="PIJIS" localSheetId="20">#REF!</definedName>
    <definedName name="PIJIS" localSheetId="22">#REF!</definedName>
    <definedName name="PIJIS" localSheetId="23">#REF!</definedName>
    <definedName name="PIJIS" localSheetId="34">#REF!</definedName>
    <definedName name="PIJIS" localSheetId="35">#REF!</definedName>
    <definedName name="PIJIS" localSheetId="36">#REF!</definedName>
    <definedName name="PIJIS" localSheetId="37">#REF!</definedName>
    <definedName name="PIJIS" localSheetId="38">#REF!</definedName>
    <definedName name="PIJIS" localSheetId="39">#REF!</definedName>
    <definedName name="PIJIS" localSheetId="59">#REF!</definedName>
    <definedName name="PIJIS" localSheetId="67">#REF!</definedName>
    <definedName name="PIJIS" localSheetId="17">#REF!</definedName>
    <definedName name="PIJIS" localSheetId="87">#REF!</definedName>
    <definedName name="PIJIS" localSheetId="90">#REF!</definedName>
    <definedName name="PIJIS" localSheetId="92">#REF!</definedName>
    <definedName name="PIJIS" localSheetId="93">#REF!</definedName>
    <definedName name="PIJIS" localSheetId="18">#REF!</definedName>
    <definedName name="PIJIS" localSheetId="98">#REF!</definedName>
    <definedName name="PIJIS" localSheetId="99">#REF!</definedName>
    <definedName name="PIJIS" localSheetId="21">#REF!</definedName>
    <definedName name="PIJIS" localSheetId="24">#REF!</definedName>
    <definedName name="PIJIS">#REF!</definedName>
    <definedName name="pit" localSheetId="16" hidden="1">{"Riqfin97",#N/A,FALSE,"Tran";"Riqfinpro",#N/A,FALSE,"Tran"}</definedName>
    <definedName name="pit" localSheetId="19" hidden="1">{"Riqfin97",#N/A,FALSE,"Tran";"Riqfinpro",#N/A,FALSE,"Tran"}</definedName>
    <definedName name="pit" localSheetId="20" hidden="1">{"Riqfin97",#N/A,FALSE,"Tran";"Riqfinpro",#N/A,FALSE,"Tran"}</definedName>
    <definedName name="pit" localSheetId="22" hidden="1">{"Riqfin97",#N/A,FALSE,"Tran";"Riqfinpro",#N/A,FALSE,"Tran"}</definedName>
    <definedName name="pit" localSheetId="23" hidden="1">{"Riqfin97",#N/A,FALSE,"Tran";"Riqfinpro",#N/A,FALSE,"Tran"}</definedName>
    <definedName name="pit" localSheetId="26" hidden="1">{"Riqfin97",#N/A,FALSE,"Tran";"Riqfinpro",#N/A,FALSE,"Tran"}</definedName>
    <definedName name="pit" localSheetId="27" hidden="1">{"Riqfin97",#N/A,FALSE,"Tran";"Riqfinpro",#N/A,FALSE,"Tran"}</definedName>
    <definedName name="pit" localSheetId="103" hidden="1">{"Riqfin97",#N/A,FALSE,"Tran";"Riqfinpro",#N/A,FALSE,"Tran"}</definedName>
    <definedName name="pit" localSheetId="29" hidden="1">{"Riqfin97",#N/A,FALSE,"Tran";"Riqfinpro",#N/A,FALSE,"Tran"}</definedName>
    <definedName name="pit" localSheetId="28" hidden="1">{"Riqfin97",#N/A,FALSE,"Tran";"Riqfinpro",#N/A,FALSE,"Tran"}</definedName>
    <definedName name="pit" localSheetId="31" hidden="1">{"Riqfin97",#N/A,FALSE,"Tran";"Riqfinpro",#N/A,FALSE,"Tran"}</definedName>
    <definedName name="pit" localSheetId="34" hidden="1">{"Riqfin97",#N/A,FALSE,"Tran";"Riqfinpro",#N/A,FALSE,"Tran"}</definedName>
    <definedName name="pit" localSheetId="35" hidden="1">{"Riqfin97",#N/A,FALSE,"Tran";"Riqfinpro",#N/A,FALSE,"Tran"}</definedName>
    <definedName name="pit" localSheetId="36" hidden="1">{"Riqfin97",#N/A,FALSE,"Tran";"Riqfinpro",#N/A,FALSE,"Tran"}</definedName>
    <definedName name="pit" localSheetId="37" hidden="1">{"Riqfin97",#N/A,FALSE,"Tran";"Riqfinpro",#N/A,FALSE,"Tran"}</definedName>
    <definedName name="pit" localSheetId="38" hidden="1">{"Riqfin97",#N/A,FALSE,"Tran";"Riqfinpro",#N/A,FALSE,"Tran"}</definedName>
    <definedName name="pit" localSheetId="39" hidden="1">{"Riqfin97",#N/A,FALSE,"Tran";"Riqfinpro",#N/A,FALSE,"Tran"}</definedName>
    <definedName name="pit" localSheetId="2" hidden="1">{"Riqfin97",#N/A,FALSE,"Tran";"Riqfinpro",#N/A,FALSE,"Tran"}</definedName>
    <definedName name="pit" localSheetId="40" hidden="1">{"Riqfin97",#N/A,FALSE,"Tran";"Riqfinpro",#N/A,FALSE,"Tran"}</definedName>
    <definedName name="pit" localSheetId="41" hidden="1">{"Riqfin97",#N/A,FALSE,"Tran";"Riqfinpro",#N/A,FALSE,"Tran"}</definedName>
    <definedName name="pit" localSheetId="42" hidden="1">{"Riqfin97",#N/A,FALSE,"Tran";"Riqfinpro",#N/A,FALSE,"Tran"}</definedName>
    <definedName name="pit" localSheetId="43" hidden="1">{"Riqfin97",#N/A,FALSE,"Tran";"Riqfinpro",#N/A,FALSE,"Tran"}</definedName>
    <definedName name="pit" localSheetId="44" hidden="1">{"Riqfin97",#N/A,FALSE,"Tran";"Riqfinpro",#N/A,FALSE,"Tran"}</definedName>
    <definedName name="pit" localSheetId="59" hidden="1">{"Riqfin97",#N/A,FALSE,"Tran";"Riqfinpro",#N/A,FALSE,"Tran"}</definedName>
    <definedName name="pit" localSheetId="60" hidden="1">{"Riqfin97",#N/A,FALSE,"Tran";"Riqfinpro",#N/A,FALSE,"Tran"}</definedName>
    <definedName name="pit" localSheetId="63" hidden="1">{"Riqfin97",#N/A,FALSE,"Tran";"Riqfinpro",#N/A,FALSE,"Tran"}</definedName>
    <definedName name="pit" localSheetId="64" hidden="1">{"Riqfin97",#N/A,FALSE,"Tran";"Riqfinpro",#N/A,FALSE,"Tran"}</definedName>
    <definedName name="pit" localSheetId="15" hidden="1">{"Riqfin97",#N/A,FALSE,"Tran";"Riqfinpro",#N/A,FALSE,"Tran"}</definedName>
    <definedName name="pit" localSheetId="66" hidden="1">{"Riqfin97",#N/A,FALSE,"Tran";"Riqfinpro",#N/A,FALSE,"Tran"}</definedName>
    <definedName name="pit" localSheetId="67" hidden="1">{"Riqfin97",#N/A,FALSE,"Tran";"Riqfinpro",#N/A,FALSE,"Tran"}</definedName>
    <definedName name="pit" localSheetId="17" hidden="1">{"Riqfin97",#N/A,FALSE,"Tran";"Riqfinpro",#N/A,FALSE,"Tran"}</definedName>
    <definedName name="pit" localSheetId="82" hidden="1">{"Riqfin97",#N/A,FALSE,"Tran";"Riqfinpro",#N/A,FALSE,"Tran"}</definedName>
    <definedName name="pit" localSheetId="83" hidden="1">{"Riqfin97",#N/A,FALSE,"Tran";"Riqfinpro",#N/A,FALSE,"Tran"}</definedName>
    <definedName name="pit" localSheetId="84" hidden="1">{"Riqfin97",#N/A,FALSE,"Tran";"Riqfinpro",#N/A,FALSE,"Tran"}</definedName>
    <definedName name="pit" localSheetId="85" hidden="1">{"Riqfin97",#N/A,FALSE,"Tran";"Riqfinpro",#N/A,FALSE,"Tran"}</definedName>
    <definedName name="pit" localSheetId="86" hidden="1">{"Riqfin97",#N/A,FALSE,"Tran";"Riqfinpro",#N/A,FALSE,"Tran"}</definedName>
    <definedName name="pit" localSheetId="87" hidden="1">{"Riqfin97",#N/A,FALSE,"Tran";"Riqfinpro",#N/A,FALSE,"Tran"}</definedName>
    <definedName name="pit" localSheetId="90" hidden="1">{"Riqfin97",#N/A,FALSE,"Tran";"Riqfinpro",#N/A,FALSE,"Tran"}</definedName>
    <definedName name="pit" localSheetId="92" hidden="1">{"Riqfin97",#N/A,FALSE,"Tran";"Riqfinpro",#N/A,FALSE,"Tran"}</definedName>
    <definedName name="pit" localSheetId="93" hidden="1">{"Riqfin97",#N/A,FALSE,"Tran";"Riqfinpro",#N/A,FALSE,"Tran"}</definedName>
    <definedName name="pit" localSheetId="18" hidden="1">{"Riqfin97",#N/A,FALSE,"Tran";"Riqfinpro",#N/A,FALSE,"Tran"}</definedName>
    <definedName name="pit" localSheetId="94" hidden="1">{"Riqfin97",#N/A,FALSE,"Tran";"Riqfinpro",#N/A,FALSE,"Tran"}</definedName>
    <definedName name="pit" localSheetId="95" hidden="1">{"Riqfin97",#N/A,FALSE,"Tran";"Riqfinpro",#N/A,FALSE,"Tran"}</definedName>
    <definedName name="pit" localSheetId="98" hidden="1">{"Riqfin97",#N/A,FALSE,"Tran";"Riqfinpro",#N/A,FALSE,"Tran"}</definedName>
    <definedName name="pit" localSheetId="99" hidden="1">{"Riqfin97",#N/A,FALSE,"Tran";"Riqfinpro",#N/A,FALSE,"Tran"}</definedName>
    <definedName name="pit" localSheetId="101" hidden="1">{"Riqfin97",#N/A,FALSE,"Tran";"Riqfinpro",#N/A,FALSE,"Tran"}</definedName>
    <definedName name="pit" localSheetId="102" hidden="1">{"Riqfin97",#N/A,FALSE,"Tran";"Riqfinpro",#N/A,FALSE,"Tran"}</definedName>
    <definedName name="pit" localSheetId="21" hidden="1">{"Riqfin97",#N/A,FALSE,"Tran";"Riqfinpro",#N/A,FALSE,"Tran"}</definedName>
    <definedName name="pit" localSheetId="24" hidden="1">{"Riqfin97",#N/A,FALSE,"Tran";"Riqfinpro",#N/A,FALSE,"Tran"}</definedName>
    <definedName name="pit" localSheetId="25" hidden="1">{"Riqfin97",#N/A,FALSE,"Tran";"Riqfinpro",#N/A,FALSE,"Tran"}</definedName>
    <definedName name="pit" localSheetId="96" hidden="1">{"Riqfin97",#N/A,FALSE,"Tran";"Riqfinpro",#N/A,FALSE,"Tran"}</definedName>
    <definedName name="pit" localSheetId="97" hidden="1">{"Riqfin97",#N/A,FALSE,"Tran";"Riqfinpro",#N/A,FALSE,"Tran"}</definedName>
    <definedName name="pit" hidden="1">{"Riqfin97",#N/A,FALSE,"Tran";"Riqfinpro",#N/A,FALSE,"Tran"}</definedName>
    <definedName name="PK" localSheetId="16">#REF!</definedName>
    <definedName name="PK" localSheetId="19">#REF!</definedName>
    <definedName name="PK" localSheetId="20">#REF!</definedName>
    <definedName name="PK" localSheetId="22">#REF!</definedName>
    <definedName name="PK" localSheetId="26">#REF!</definedName>
    <definedName name="PK" localSheetId="103">#REF!</definedName>
    <definedName name="PK" localSheetId="31">#REF!</definedName>
    <definedName name="PK" localSheetId="34">#REF!</definedName>
    <definedName name="PK" localSheetId="35">#REF!</definedName>
    <definedName name="PK" localSheetId="36">#REF!</definedName>
    <definedName name="PK" localSheetId="37">#REF!</definedName>
    <definedName name="PK" localSheetId="38">#REF!</definedName>
    <definedName name="PK" localSheetId="39">#REF!</definedName>
    <definedName name="PK" localSheetId="49">#REF!</definedName>
    <definedName name="PK" localSheetId="53">#REF!</definedName>
    <definedName name="PK" localSheetId="59">#REF!</definedName>
    <definedName name="PK" localSheetId="60">#REF!</definedName>
    <definedName name="PK" localSheetId="63">#REF!</definedName>
    <definedName name="PK" localSheetId="64">#REF!</definedName>
    <definedName name="PK" localSheetId="15">#REF!</definedName>
    <definedName name="PK" localSheetId="67">#REF!</definedName>
    <definedName name="PK" localSheetId="17">#REF!</definedName>
    <definedName name="PK" localSheetId="82">#REF!</definedName>
    <definedName name="PK" localSheetId="83">#REF!</definedName>
    <definedName name="PK" localSheetId="84">#REF!</definedName>
    <definedName name="PK" localSheetId="85">#REF!</definedName>
    <definedName name="PK" localSheetId="86">#REF!</definedName>
    <definedName name="PK" localSheetId="90">#REF!</definedName>
    <definedName name="PK" localSheetId="92">#REF!</definedName>
    <definedName name="PK" localSheetId="93">#REF!</definedName>
    <definedName name="PK" localSheetId="18">#REF!</definedName>
    <definedName name="PK" localSheetId="98">#REF!</definedName>
    <definedName name="PK" localSheetId="99">#REF!</definedName>
    <definedName name="PK" localSheetId="102">#REF!</definedName>
    <definedName name="PK" localSheetId="21">#REF!</definedName>
    <definedName name="PK" localSheetId="24">#REF!</definedName>
    <definedName name="PK" localSheetId="25">#REF!</definedName>
    <definedName name="PK">#REF!</definedName>
    <definedName name="plame" localSheetId="16">#REF!</definedName>
    <definedName name="plame" localSheetId="34">#REF!</definedName>
    <definedName name="plame" localSheetId="35">#REF!</definedName>
    <definedName name="plame" localSheetId="36">#REF!</definedName>
    <definedName name="plame" localSheetId="37">#REF!</definedName>
    <definedName name="plame" localSheetId="38">#REF!</definedName>
    <definedName name="plame" localSheetId="39">#REF!</definedName>
    <definedName name="plame" localSheetId="59">#REF!</definedName>
    <definedName name="plame" localSheetId="67">#REF!</definedName>
    <definedName name="plame" localSheetId="17">#REF!</definedName>
    <definedName name="plame" localSheetId="90">#REF!</definedName>
    <definedName name="plame" localSheetId="92">#REF!</definedName>
    <definedName name="plame" localSheetId="93">#REF!</definedName>
    <definedName name="plame" localSheetId="98">#REF!</definedName>
    <definedName name="plame">#REF!</definedName>
    <definedName name="plame2000" localSheetId="16">#REF!</definedName>
    <definedName name="plame2000" localSheetId="34">#REF!</definedName>
    <definedName name="plame2000" localSheetId="35">#REF!</definedName>
    <definedName name="plame2000" localSheetId="36">#REF!</definedName>
    <definedName name="plame2000" localSheetId="37">#REF!</definedName>
    <definedName name="plame2000" localSheetId="38">#REF!</definedName>
    <definedName name="plame2000" localSheetId="39">#REF!</definedName>
    <definedName name="plame2000" localSheetId="59">#REF!</definedName>
    <definedName name="plame2000" localSheetId="17">#REF!</definedName>
    <definedName name="plame2000" localSheetId="90">#REF!</definedName>
    <definedName name="plame2000" localSheetId="92">#REF!</definedName>
    <definedName name="plame2000" localSheetId="93">#REF!</definedName>
    <definedName name="plame2000" localSheetId="98">#REF!</definedName>
    <definedName name="plame2000">#REF!</definedName>
    <definedName name="plame2001" localSheetId="16">#REF!</definedName>
    <definedName name="plame2001" localSheetId="34">#REF!</definedName>
    <definedName name="plame2001" localSheetId="35">#REF!</definedName>
    <definedName name="plame2001" localSheetId="36">#REF!</definedName>
    <definedName name="plame2001" localSheetId="37">#REF!</definedName>
    <definedName name="plame2001" localSheetId="38">#REF!</definedName>
    <definedName name="plame2001" localSheetId="39">#REF!</definedName>
    <definedName name="plame2001" localSheetId="17">#REF!</definedName>
    <definedName name="plame2001" localSheetId="90">#REF!</definedName>
    <definedName name="plame2001" localSheetId="92">#REF!</definedName>
    <definedName name="plame2001" localSheetId="93">#REF!</definedName>
    <definedName name="plame2001">#REF!</definedName>
    <definedName name="plame2002" localSheetId="16">#REF!</definedName>
    <definedName name="plame2002" localSheetId="34">#REF!</definedName>
    <definedName name="plame2002" localSheetId="35">#REF!</definedName>
    <definedName name="plame2002" localSheetId="36">#REF!</definedName>
    <definedName name="plame2002" localSheetId="37">#REF!</definedName>
    <definedName name="plame2002" localSheetId="38">#REF!</definedName>
    <definedName name="plame2002" localSheetId="39">#REF!</definedName>
    <definedName name="plame2002" localSheetId="17">#REF!</definedName>
    <definedName name="plame2002" localSheetId="90">#REF!</definedName>
    <definedName name="plame2002" localSheetId="92">#REF!</definedName>
    <definedName name="plame2002" localSheetId="93">#REF!</definedName>
    <definedName name="plame2002">#REF!</definedName>
    <definedName name="plame2003" localSheetId="16">#REF!</definedName>
    <definedName name="plame2003" localSheetId="34">#REF!</definedName>
    <definedName name="plame2003" localSheetId="35">#REF!</definedName>
    <definedName name="plame2003" localSheetId="36">#REF!</definedName>
    <definedName name="plame2003" localSheetId="37">#REF!</definedName>
    <definedName name="plame2003" localSheetId="38">#REF!</definedName>
    <definedName name="plame2003" localSheetId="39">#REF!</definedName>
    <definedName name="plame2003" localSheetId="17">#REF!</definedName>
    <definedName name="plame2003" localSheetId="90">#REF!</definedName>
    <definedName name="plame2003" localSheetId="92">#REF!</definedName>
    <definedName name="plame2003" localSheetId="93">#REF!</definedName>
    <definedName name="plame2003">#REF!</definedName>
    <definedName name="plame98" localSheetId="31">[27]Programa!#REF!</definedName>
    <definedName name="plame98" localSheetId="34">#REF!</definedName>
    <definedName name="plame98" localSheetId="35">[27]Programa!#REF!</definedName>
    <definedName name="plame98" localSheetId="36">[27]Programa!#REF!</definedName>
    <definedName name="plame98" localSheetId="37">[27]Programa!#REF!</definedName>
    <definedName name="plame98" localSheetId="38">[27]Programa!#REF!</definedName>
    <definedName name="plame98" localSheetId="39">#REF!</definedName>
    <definedName name="plame98" localSheetId="59">[27]Programa!#REF!</definedName>
    <definedName name="plame98" localSheetId="63">#REF!</definedName>
    <definedName name="plame98" localSheetId="64">#REF!</definedName>
    <definedName name="plame98" localSheetId="66">#REF!</definedName>
    <definedName name="plame98" localSheetId="67">#REF!</definedName>
    <definedName name="plame98" localSheetId="87">[27]Programa!#REF!</definedName>
    <definedName name="plame98" localSheetId="90">[27]Programa!#REF!</definedName>
    <definedName name="plame98" localSheetId="92">[27]Programa!#REF!</definedName>
    <definedName name="plame98" localSheetId="93">[27]Programa!#REF!</definedName>
    <definedName name="plame98" localSheetId="94">#REF!</definedName>
    <definedName name="plame98">[27]Programa!#REF!</definedName>
    <definedName name="plame98j" localSheetId="31">[27]Programa!#REF!</definedName>
    <definedName name="plame98j" localSheetId="34">#REF!</definedName>
    <definedName name="plame98j" localSheetId="35">[27]Programa!#REF!</definedName>
    <definedName name="plame98j" localSheetId="36">[27]Programa!#REF!</definedName>
    <definedName name="plame98j" localSheetId="37">[27]Programa!#REF!</definedName>
    <definedName name="plame98j" localSheetId="38">[27]Programa!#REF!</definedName>
    <definedName name="plame98j" localSheetId="39">#REF!</definedName>
    <definedName name="plame98j" localSheetId="59">[27]Programa!#REF!</definedName>
    <definedName name="plame98j" localSheetId="63">#REF!</definedName>
    <definedName name="plame98j" localSheetId="64">#REF!</definedName>
    <definedName name="plame98j" localSheetId="66">#REF!</definedName>
    <definedName name="plame98j" localSheetId="67">#REF!</definedName>
    <definedName name="plame98j" localSheetId="87">[27]Programa!#REF!</definedName>
    <definedName name="plame98j" localSheetId="90">[27]Programa!#REF!</definedName>
    <definedName name="plame98j" localSheetId="92">[27]Programa!#REF!</definedName>
    <definedName name="plame98j" localSheetId="93">[27]Programa!#REF!</definedName>
    <definedName name="plame98j" localSheetId="94">#REF!</definedName>
    <definedName name="plame98j">[27]Programa!#REF!</definedName>
    <definedName name="plame98s" localSheetId="16">#REF!</definedName>
    <definedName name="plame98s" localSheetId="19">#REF!</definedName>
    <definedName name="plame98s" localSheetId="20">#REF!</definedName>
    <definedName name="plame98s" localSheetId="22">#REF!</definedName>
    <definedName name="plame98s" localSheetId="23">#REF!</definedName>
    <definedName name="plame98s" localSheetId="31">#REF!</definedName>
    <definedName name="plame98s" localSheetId="34">#REF!</definedName>
    <definedName name="plame98s" localSheetId="35">#REF!</definedName>
    <definedName name="plame98s" localSheetId="36">#REF!</definedName>
    <definedName name="plame98s" localSheetId="37">#REF!</definedName>
    <definedName name="plame98s" localSheetId="38">#REF!</definedName>
    <definedName name="plame98s" localSheetId="39">#REF!</definedName>
    <definedName name="plame98s" localSheetId="59">#REF!</definedName>
    <definedName name="plame98s" localSheetId="67">#REF!</definedName>
    <definedName name="plame98s" localSheetId="17">#REF!</definedName>
    <definedName name="plame98s" localSheetId="87">#REF!</definedName>
    <definedName name="plame98s" localSheetId="90">#REF!</definedName>
    <definedName name="plame98s" localSheetId="92">#REF!</definedName>
    <definedName name="plame98s" localSheetId="93">#REF!</definedName>
    <definedName name="plame98s" localSheetId="18">#REF!</definedName>
    <definedName name="plame98s" localSheetId="98">#REF!</definedName>
    <definedName name="plame98s" localSheetId="99">#REF!</definedName>
    <definedName name="plame98s" localSheetId="21">#REF!</definedName>
    <definedName name="plame98s" localSheetId="24">#REF!</definedName>
    <definedName name="plame98s">#REF!</definedName>
    <definedName name="plame99" localSheetId="16">#REF!</definedName>
    <definedName name="plame99" localSheetId="19">#REF!</definedName>
    <definedName name="plame99" localSheetId="20">#REF!</definedName>
    <definedName name="plame99" localSheetId="22">#REF!</definedName>
    <definedName name="plame99" localSheetId="23">#REF!</definedName>
    <definedName name="plame99" localSheetId="34">#REF!</definedName>
    <definedName name="plame99" localSheetId="35">#REF!</definedName>
    <definedName name="plame99" localSheetId="36">#REF!</definedName>
    <definedName name="plame99" localSheetId="37">#REF!</definedName>
    <definedName name="plame99" localSheetId="38">#REF!</definedName>
    <definedName name="plame99" localSheetId="39">#REF!</definedName>
    <definedName name="plame99" localSheetId="59">#REF!</definedName>
    <definedName name="plame99" localSheetId="67">#REF!</definedName>
    <definedName name="plame99" localSheetId="17">#REF!</definedName>
    <definedName name="plame99" localSheetId="87">#REF!</definedName>
    <definedName name="plame99" localSheetId="90">#REF!</definedName>
    <definedName name="plame99" localSheetId="92">#REF!</definedName>
    <definedName name="plame99" localSheetId="93">#REF!</definedName>
    <definedName name="plame99" localSheetId="18">#REF!</definedName>
    <definedName name="plame99" localSheetId="98">#REF!</definedName>
    <definedName name="plame99" localSheetId="99">#REF!</definedName>
    <definedName name="plame99" localSheetId="21">#REF!</definedName>
    <definedName name="plame99" localSheetId="24">#REF!</definedName>
    <definedName name="plame99">#REF!</definedName>
    <definedName name="PLATA" localSheetId="16">#REF!</definedName>
    <definedName name="PLATA" localSheetId="22">#REF!</definedName>
    <definedName name="PLATA" localSheetId="26">#REF!</definedName>
    <definedName name="PLATA" localSheetId="31">#REF!</definedName>
    <definedName name="PLATA" localSheetId="34">#REF!</definedName>
    <definedName name="PLATA" localSheetId="35">#REF!</definedName>
    <definedName name="PLATA" localSheetId="36">#REF!</definedName>
    <definedName name="PLATA" localSheetId="37">#REF!</definedName>
    <definedName name="PLATA" localSheetId="38">#REF!</definedName>
    <definedName name="PLATA" localSheetId="39">#REF!</definedName>
    <definedName name="PLATA" localSheetId="49">#REF!</definedName>
    <definedName name="PLATA" localSheetId="53">#REF!</definedName>
    <definedName name="PLATA" localSheetId="59">#REF!</definedName>
    <definedName name="PLATA" localSheetId="60">#REF!</definedName>
    <definedName name="PLATA" localSheetId="63">#REF!</definedName>
    <definedName name="PLATA" localSheetId="67">#REF!</definedName>
    <definedName name="PLATA" localSheetId="17">#REF!</definedName>
    <definedName name="PLATA" localSheetId="82">#REF!</definedName>
    <definedName name="PLATA" localSheetId="83">#REF!</definedName>
    <definedName name="PLATA" localSheetId="84">#REF!</definedName>
    <definedName name="PLATA" localSheetId="85">#REF!</definedName>
    <definedName name="PLATA" localSheetId="86">#REF!</definedName>
    <definedName name="PLATA" localSheetId="90">#REF!</definedName>
    <definedName name="PLATA" localSheetId="92">#REF!</definedName>
    <definedName name="PLATA" localSheetId="93">#REF!</definedName>
    <definedName name="PLATA" localSheetId="98">#REF!</definedName>
    <definedName name="PLATA" localSheetId="99">#REF!</definedName>
    <definedName name="PLATA" localSheetId="25">#REF!</definedName>
    <definedName name="PLATA">#REF!</definedName>
    <definedName name="plazo" localSheetId="16">#REF!</definedName>
    <definedName name="plazo" localSheetId="34">#REF!</definedName>
    <definedName name="plazo" localSheetId="35">#REF!</definedName>
    <definedName name="plazo" localSheetId="36">#REF!</definedName>
    <definedName name="plazo" localSheetId="37">#REF!</definedName>
    <definedName name="plazo" localSheetId="38">#REF!</definedName>
    <definedName name="plazo" localSheetId="39">#REF!</definedName>
    <definedName name="plazo" localSheetId="17">#REF!</definedName>
    <definedName name="plazo" localSheetId="90">#REF!</definedName>
    <definedName name="plazo" localSheetId="92">#REF!</definedName>
    <definedName name="plazo" localSheetId="93">#REF!</definedName>
    <definedName name="plazo">#REF!</definedName>
    <definedName name="plazo2000" localSheetId="16">#REF!</definedName>
    <definedName name="plazo2000" localSheetId="34">#REF!</definedName>
    <definedName name="plazo2000" localSheetId="35">#REF!</definedName>
    <definedName name="plazo2000" localSheetId="36">#REF!</definedName>
    <definedName name="plazo2000" localSheetId="37">#REF!</definedName>
    <definedName name="plazo2000" localSheetId="38">#REF!</definedName>
    <definedName name="plazo2000" localSheetId="39">#REF!</definedName>
    <definedName name="plazo2000" localSheetId="17">#REF!</definedName>
    <definedName name="plazo2000" localSheetId="90">#REF!</definedName>
    <definedName name="plazo2000" localSheetId="92">#REF!</definedName>
    <definedName name="plazo2000" localSheetId="93">#REF!</definedName>
    <definedName name="plazo2000">#REF!</definedName>
    <definedName name="plazo2001" localSheetId="16">#REF!</definedName>
    <definedName name="plazo2001" localSheetId="34">#REF!</definedName>
    <definedName name="plazo2001" localSheetId="35">#REF!</definedName>
    <definedName name="plazo2001" localSheetId="36">#REF!</definedName>
    <definedName name="plazo2001" localSheetId="37">#REF!</definedName>
    <definedName name="plazo2001" localSheetId="38">#REF!</definedName>
    <definedName name="plazo2001" localSheetId="39">#REF!</definedName>
    <definedName name="plazo2001" localSheetId="17">#REF!</definedName>
    <definedName name="plazo2001" localSheetId="90">#REF!</definedName>
    <definedName name="plazo2001" localSheetId="92">#REF!</definedName>
    <definedName name="plazo2001" localSheetId="93">#REF!</definedName>
    <definedName name="plazo2001">#REF!</definedName>
    <definedName name="plazo2002" localSheetId="16">#REF!</definedName>
    <definedName name="plazo2002" localSheetId="34">#REF!</definedName>
    <definedName name="plazo2002" localSheetId="35">#REF!</definedName>
    <definedName name="plazo2002" localSheetId="36">#REF!</definedName>
    <definedName name="plazo2002" localSheetId="37">#REF!</definedName>
    <definedName name="plazo2002" localSheetId="38">#REF!</definedName>
    <definedName name="plazo2002" localSheetId="39">#REF!</definedName>
    <definedName name="plazo2002" localSheetId="17">#REF!</definedName>
    <definedName name="plazo2002" localSheetId="90">#REF!</definedName>
    <definedName name="plazo2002" localSheetId="92">#REF!</definedName>
    <definedName name="plazo2002" localSheetId="93">#REF!</definedName>
    <definedName name="plazo2002">#REF!</definedName>
    <definedName name="plazo2003" localSheetId="16">#REF!</definedName>
    <definedName name="plazo2003" localSheetId="34">#REF!</definedName>
    <definedName name="plazo2003" localSheetId="35">#REF!</definedName>
    <definedName name="plazo2003" localSheetId="36">#REF!</definedName>
    <definedName name="plazo2003" localSheetId="37">#REF!</definedName>
    <definedName name="plazo2003" localSheetId="38">#REF!</definedName>
    <definedName name="plazo2003" localSheetId="39">#REF!</definedName>
    <definedName name="plazo2003" localSheetId="17">#REF!</definedName>
    <definedName name="plazo2003" localSheetId="90">#REF!</definedName>
    <definedName name="plazo2003" localSheetId="92">#REF!</definedName>
    <definedName name="plazo2003" localSheetId="93">#REF!</definedName>
    <definedName name="plazo2003">#REF!</definedName>
    <definedName name="plazo98" localSheetId="31">[27]Programa!#REF!</definedName>
    <definedName name="plazo98" localSheetId="34">#REF!</definedName>
    <definedName name="plazo98" localSheetId="35">[27]Programa!#REF!</definedName>
    <definedName name="plazo98" localSheetId="36">[27]Programa!#REF!</definedName>
    <definedName name="plazo98" localSheetId="37">[27]Programa!#REF!</definedName>
    <definedName name="plazo98" localSheetId="38">[27]Programa!#REF!</definedName>
    <definedName name="plazo98" localSheetId="39">#REF!</definedName>
    <definedName name="plazo98" localSheetId="59">[27]Programa!#REF!</definedName>
    <definedName name="plazo98" localSheetId="63">#REF!</definedName>
    <definedName name="plazo98" localSheetId="64">#REF!</definedName>
    <definedName name="plazo98" localSheetId="66">#REF!</definedName>
    <definedName name="plazo98" localSheetId="67">#REF!</definedName>
    <definedName name="plazo98" localSheetId="87">[27]Programa!#REF!</definedName>
    <definedName name="plazo98" localSheetId="90">[27]Programa!#REF!</definedName>
    <definedName name="plazo98" localSheetId="92">[27]Programa!#REF!</definedName>
    <definedName name="plazo98" localSheetId="93">[27]Programa!#REF!</definedName>
    <definedName name="plazo98" localSheetId="94">#REF!</definedName>
    <definedName name="plazo98">[27]Programa!#REF!</definedName>
    <definedName name="plazo98j" localSheetId="31">[27]Programa!#REF!</definedName>
    <definedName name="plazo98j" localSheetId="34">#REF!</definedName>
    <definedName name="plazo98j" localSheetId="35">[27]Programa!#REF!</definedName>
    <definedName name="plazo98j" localSheetId="36">[27]Programa!#REF!</definedName>
    <definedName name="plazo98j" localSheetId="37">[27]Programa!#REF!</definedName>
    <definedName name="plazo98j" localSheetId="38">[27]Programa!#REF!</definedName>
    <definedName name="plazo98j" localSheetId="39">#REF!</definedName>
    <definedName name="plazo98j" localSheetId="59">[27]Programa!#REF!</definedName>
    <definedName name="plazo98j" localSheetId="63">#REF!</definedName>
    <definedName name="plazo98j" localSheetId="64">#REF!</definedName>
    <definedName name="plazo98j" localSheetId="66">#REF!</definedName>
    <definedName name="plazo98j" localSheetId="67">#REF!</definedName>
    <definedName name="plazo98j" localSheetId="87">[27]Programa!#REF!</definedName>
    <definedName name="plazo98j" localSheetId="90">[27]Programa!#REF!</definedName>
    <definedName name="plazo98j" localSheetId="92">[27]Programa!#REF!</definedName>
    <definedName name="plazo98j" localSheetId="93">[27]Programa!#REF!</definedName>
    <definedName name="plazo98j" localSheetId="94">#REF!</definedName>
    <definedName name="plazo98j">[27]Programa!#REF!</definedName>
    <definedName name="plazo98s" localSheetId="16">#REF!</definedName>
    <definedName name="plazo98s" localSheetId="19">#REF!</definedName>
    <definedName name="plazo98s" localSheetId="20">#REF!</definedName>
    <definedName name="plazo98s" localSheetId="22">#REF!</definedName>
    <definedName name="plazo98s" localSheetId="23">#REF!</definedName>
    <definedName name="plazo98s" localSheetId="31">#REF!</definedName>
    <definedName name="plazo98s" localSheetId="34">#REF!</definedName>
    <definedName name="plazo98s" localSheetId="35">#REF!</definedName>
    <definedName name="plazo98s" localSheetId="36">#REF!</definedName>
    <definedName name="plazo98s" localSheetId="37">#REF!</definedName>
    <definedName name="plazo98s" localSheetId="38">#REF!</definedName>
    <definedName name="plazo98s" localSheetId="39">#REF!</definedName>
    <definedName name="plazo98s" localSheetId="59">#REF!</definedName>
    <definedName name="plazo98s" localSheetId="67">#REF!</definedName>
    <definedName name="plazo98s" localSheetId="17">#REF!</definedName>
    <definedName name="plazo98s" localSheetId="87">#REF!</definedName>
    <definedName name="plazo98s" localSheetId="90">#REF!</definedName>
    <definedName name="plazo98s" localSheetId="92">#REF!</definedName>
    <definedName name="plazo98s" localSheetId="93">#REF!</definedName>
    <definedName name="plazo98s" localSheetId="18">#REF!</definedName>
    <definedName name="plazo98s" localSheetId="98">#REF!</definedName>
    <definedName name="plazo98s" localSheetId="99">#REF!</definedName>
    <definedName name="plazo98s" localSheetId="21">#REF!</definedName>
    <definedName name="plazo98s" localSheetId="24">#REF!</definedName>
    <definedName name="plazo98s">#REF!</definedName>
    <definedName name="plazo99" localSheetId="16">#REF!</definedName>
    <definedName name="plazo99" localSheetId="19">#REF!</definedName>
    <definedName name="plazo99" localSheetId="20">#REF!</definedName>
    <definedName name="plazo99" localSheetId="22">#REF!</definedName>
    <definedName name="plazo99" localSheetId="23">#REF!</definedName>
    <definedName name="plazo99" localSheetId="34">#REF!</definedName>
    <definedName name="plazo99" localSheetId="35">#REF!</definedName>
    <definedName name="plazo99" localSheetId="36">#REF!</definedName>
    <definedName name="plazo99" localSheetId="37">#REF!</definedName>
    <definedName name="plazo99" localSheetId="38">#REF!</definedName>
    <definedName name="plazo99" localSheetId="39">#REF!</definedName>
    <definedName name="plazo99" localSheetId="59">#REF!</definedName>
    <definedName name="plazo99" localSheetId="67">#REF!</definedName>
    <definedName name="plazo99" localSheetId="17">#REF!</definedName>
    <definedName name="plazo99" localSheetId="87">#REF!</definedName>
    <definedName name="plazo99" localSheetId="90">#REF!</definedName>
    <definedName name="plazo99" localSheetId="92">#REF!</definedName>
    <definedName name="plazo99" localSheetId="93">#REF!</definedName>
    <definedName name="plazo99" localSheetId="18">#REF!</definedName>
    <definedName name="plazo99" localSheetId="98">#REF!</definedName>
    <definedName name="plazo99" localSheetId="99">#REF!</definedName>
    <definedName name="plazo99" localSheetId="21">#REF!</definedName>
    <definedName name="plazo99" localSheetId="24">#REF!</definedName>
    <definedName name="plazo99">#REF!</definedName>
    <definedName name="POLLO" localSheetId="16">#REF!</definedName>
    <definedName name="POLLO" localSheetId="22">#REF!</definedName>
    <definedName name="POLLO" localSheetId="26">#REF!</definedName>
    <definedName name="POLLO" localSheetId="31">#REF!</definedName>
    <definedName name="POLLO" localSheetId="34">#REF!</definedName>
    <definedName name="POLLO" localSheetId="35">#REF!</definedName>
    <definedName name="POLLO" localSheetId="36">#REF!</definedName>
    <definedName name="POLLO" localSheetId="37">#REF!</definedName>
    <definedName name="POLLO" localSheetId="38">#REF!</definedName>
    <definedName name="POLLO" localSheetId="39">#REF!</definedName>
    <definedName name="POLLO" localSheetId="49">#REF!</definedName>
    <definedName name="POLLO" localSheetId="53">#REF!</definedName>
    <definedName name="POLLO" localSheetId="59">#REF!</definedName>
    <definedName name="POLLO" localSheetId="63">#REF!</definedName>
    <definedName name="POLLO" localSheetId="67">#REF!</definedName>
    <definedName name="POLLO" localSheetId="17">#REF!</definedName>
    <definedName name="POLLO" localSheetId="82">#REF!</definedName>
    <definedName name="POLLO" localSheetId="83">#REF!</definedName>
    <definedName name="POLLO" localSheetId="84">#REF!</definedName>
    <definedName name="POLLO" localSheetId="85">#REF!</definedName>
    <definedName name="POLLO" localSheetId="86">#REF!</definedName>
    <definedName name="POLLO" localSheetId="90">#REF!</definedName>
    <definedName name="POLLO" localSheetId="92">#REF!</definedName>
    <definedName name="POLLO" localSheetId="93">#REF!</definedName>
    <definedName name="POLLO" localSheetId="98">#REF!</definedName>
    <definedName name="POLLO" localSheetId="99">#REF!</definedName>
    <definedName name="POLLO" localSheetId="25">#REF!</definedName>
    <definedName name="POLLO">#REF!</definedName>
    <definedName name="poooooooooo" localSheetId="22" hidden="1">'[104]Fax a enviar'!#REF!</definedName>
    <definedName name="poooooooooo" localSheetId="26" hidden="1">#REF!</definedName>
    <definedName name="poooooooooo" localSheetId="31" hidden="1">'[104]Fax a enviar'!#REF!</definedName>
    <definedName name="poooooooooo" localSheetId="34" hidden="1">#REF!</definedName>
    <definedName name="poooooooooo" localSheetId="35" hidden="1">'[104]Fax a enviar'!#REF!</definedName>
    <definedName name="poooooooooo" localSheetId="36" hidden="1">'[104]Fax a enviar'!#REF!</definedName>
    <definedName name="poooooooooo" localSheetId="37" hidden="1">'[104]Fax a enviar'!#REF!</definedName>
    <definedName name="poooooooooo" localSheetId="38" hidden="1">'[104]Fax a enviar'!#REF!</definedName>
    <definedName name="poooooooooo" localSheetId="39" hidden="1">#REF!</definedName>
    <definedName name="poooooooooo" localSheetId="59" hidden="1">'[104]Fax a enviar'!#REF!</definedName>
    <definedName name="poooooooooo" localSheetId="63" hidden="1">'[104]Fax a enviar'!#REF!</definedName>
    <definedName name="poooooooooo" localSheetId="64" hidden="1">#REF!</definedName>
    <definedName name="poooooooooo" localSheetId="66" hidden="1">#REF!</definedName>
    <definedName name="poooooooooo" localSheetId="67" hidden="1">'[104]Fax a enviar'!#REF!</definedName>
    <definedName name="poooooooooo" localSheetId="83" hidden="1">'[104]Fax a enviar'!#REF!</definedName>
    <definedName name="poooooooooo" localSheetId="84" hidden="1">'[104]Fax a enviar'!#REF!</definedName>
    <definedName name="poooooooooo" localSheetId="85" hidden="1">'[104]Fax a enviar'!#REF!</definedName>
    <definedName name="poooooooooo" localSheetId="86" hidden="1">'[104]Fax a enviar'!#REF!</definedName>
    <definedName name="poooooooooo" localSheetId="90" hidden="1">'[104]Fax a enviar'!#REF!</definedName>
    <definedName name="poooooooooo" localSheetId="92" hidden="1">'[104]Fax a enviar'!#REF!</definedName>
    <definedName name="poooooooooo" localSheetId="93" hidden="1">'[104]Fax a enviar'!#REF!</definedName>
    <definedName name="poooooooooo" localSheetId="94" hidden="1">#REF!</definedName>
    <definedName name="poooooooooo" localSheetId="98" hidden="1">'[104]Fax a enviar'!#REF!</definedName>
    <definedName name="poooooooooo" localSheetId="99" hidden="1">'[104]Fax a enviar'!#REF!</definedName>
    <definedName name="poooooooooo" localSheetId="25" hidden="1">#REF!</definedName>
    <definedName name="poooooooooo" hidden="1">'[104]Fax a enviar'!#REF!</definedName>
    <definedName name="POPO" localSheetId="16">#REF!</definedName>
    <definedName name="POPO" localSheetId="19">#REF!</definedName>
    <definedName name="POPO" localSheetId="20">#REF!</definedName>
    <definedName name="POPO" localSheetId="22">#REF!</definedName>
    <definedName name="POPO" localSheetId="23">#REF!</definedName>
    <definedName name="POPO" localSheetId="31">#REF!</definedName>
    <definedName name="POPO" localSheetId="34">#REF!</definedName>
    <definedName name="POPO" localSheetId="35">#REF!</definedName>
    <definedName name="POPO" localSheetId="36">#REF!</definedName>
    <definedName name="POPO" localSheetId="37">#REF!</definedName>
    <definedName name="POPO" localSheetId="38">#REF!</definedName>
    <definedName name="POPO" localSheetId="39">#REF!</definedName>
    <definedName name="POPO" localSheetId="59">#REF!</definedName>
    <definedName name="POPO" localSheetId="67">#REF!</definedName>
    <definedName name="POPO" localSheetId="17">#REF!</definedName>
    <definedName name="POPO" localSheetId="87">#REF!</definedName>
    <definedName name="POPO" localSheetId="90">#REF!</definedName>
    <definedName name="POPO" localSheetId="92">#REF!</definedName>
    <definedName name="POPO" localSheetId="93">#REF!</definedName>
    <definedName name="POPO" localSheetId="18">#REF!</definedName>
    <definedName name="POPO" localSheetId="98">#REF!</definedName>
    <definedName name="POPO" localSheetId="99">#REF!</definedName>
    <definedName name="POPO" localSheetId="21">#REF!</definedName>
    <definedName name="POPO" localSheetId="24">#REF!</definedName>
    <definedName name="POPO">#REF!</definedName>
    <definedName name="PORT" localSheetId="16">#REF!</definedName>
    <definedName name="PORT" localSheetId="19">#REF!</definedName>
    <definedName name="PORT" localSheetId="20">#REF!</definedName>
    <definedName name="PORT" localSheetId="22">#REF!</definedName>
    <definedName name="PORT" localSheetId="23">#REF!</definedName>
    <definedName name="PORT" localSheetId="34">#REF!</definedName>
    <definedName name="PORT" localSheetId="35">#REF!</definedName>
    <definedName name="PORT" localSheetId="36">#REF!</definedName>
    <definedName name="PORT" localSheetId="37">#REF!</definedName>
    <definedName name="PORT" localSheetId="38">#REF!</definedName>
    <definedName name="PORT" localSheetId="39">#REF!</definedName>
    <definedName name="PORT" localSheetId="59">#REF!</definedName>
    <definedName name="PORT" localSheetId="67">#REF!</definedName>
    <definedName name="PORT" localSheetId="17">#REF!</definedName>
    <definedName name="PORT" localSheetId="87">#REF!</definedName>
    <definedName name="PORT" localSheetId="90">#REF!</definedName>
    <definedName name="PORT" localSheetId="92">#REF!</definedName>
    <definedName name="PORT" localSheetId="93">#REF!</definedName>
    <definedName name="PORT" localSheetId="18">#REF!</definedName>
    <definedName name="PORT" localSheetId="98">#REF!</definedName>
    <definedName name="PORT" localSheetId="99">#REF!</definedName>
    <definedName name="PORT" localSheetId="21">#REF!</definedName>
    <definedName name="PORT" localSheetId="24">#REF!</definedName>
    <definedName name="PORT">#REF!</definedName>
    <definedName name="Ports" localSheetId="16">#REF!</definedName>
    <definedName name="Ports" localSheetId="19">#REF!</definedName>
    <definedName name="Ports" localSheetId="20">#REF!</definedName>
    <definedName name="Ports" localSheetId="22">#REF!</definedName>
    <definedName name="Ports" localSheetId="23">#REF!</definedName>
    <definedName name="Ports" localSheetId="34">#REF!</definedName>
    <definedName name="Ports" localSheetId="35">#REF!</definedName>
    <definedName name="Ports" localSheetId="36">#REF!</definedName>
    <definedName name="Ports" localSheetId="37">#REF!</definedName>
    <definedName name="Ports" localSheetId="38">#REF!</definedName>
    <definedName name="Ports" localSheetId="39">#REF!</definedName>
    <definedName name="Ports" localSheetId="59">#REF!</definedName>
    <definedName name="Ports" localSheetId="67">#REF!</definedName>
    <definedName name="Ports" localSheetId="17">#REF!</definedName>
    <definedName name="Ports" localSheetId="87">#REF!</definedName>
    <definedName name="Ports" localSheetId="90">#REF!</definedName>
    <definedName name="Ports" localSheetId="92">#REF!</definedName>
    <definedName name="Ports" localSheetId="93">#REF!</definedName>
    <definedName name="Ports" localSheetId="18">#REF!</definedName>
    <definedName name="Ports" localSheetId="98">#REF!</definedName>
    <definedName name="Ports" localSheetId="99">#REF!</definedName>
    <definedName name="Ports" localSheetId="21">#REF!</definedName>
    <definedName name="Ports" localSheetId="24">#REF!</definedName>
    <definedName name="Ports">#REF!</definedName>
    <definedName name="Portugal_wt" localSheetId="34">#REF!</definedName>
    <definedName name="Portugal_wt" localSheetId="35">#REF!</definedName>
    <definedName name="Portugal_wt" localSheetId="36">#REF!</definedName>
    <definedName name="Portugal_wt" localSheetId="37">'[78]OECD wgt'!$B$30</definedName>
    <definedName name="Portugal_wt" localSheetId="38">'[78]OECD wgt'!$B$30</definedName>
    <definedName name="Portugal_wt" localSheetId="39">#REF!</definedName>
    <definedName name="Portugal_wt" localSheetId="59">'[78]OECD wgt'!$B$30</definedName>
    <definedName name="Portugal_wt" localSheetId="63">#REF!</definedName>
    <definedName name="Portugal_wt" localSheetId="64">#REF!</definedName>
    <definedName name="Portugal_wt" localSheetId="66">#REF!</definedName>
    <definedName name="Portugal_wt" localSheetId="67">#REF!</definedName>
    <definedName name="Portugal_wt" localSheetId="90">#REF!</definedName>
    <definedName name="Portugal_wt" localSheetId="94">#REF!</definedName>
    <definedName name="Portugal_wt">'[78]OECD wgt'!$B$30</definedName>
    <definedName name="posnet2" localSheetId="16">#REF!</definedName>
    <definedName name="posnet2" localSheetId="19">#REF!</definedName>
    <definedName name="posnet2" localSheetId="20">#REF!</definedName>
    <definedName name="posnet2" localSheetId="22">#REF!</definedName>
    <definedName name="posnet2" localSheetId="23">#REF!</definedName>
    <definedName name="posnet2" localSheetId="31">#REF!</definedName>
    <definedName name="posnet2" localSheetId="34">#REF!</definedName>
    <definedName name="posnet2" localSheetId="35">#REF!</definedName>
    <definedName name="posnet2" localSheetId="36">#REF!</definedName>
    <definedName name="posnet2" localSheetId="37">#REF!</definedName>
    <definedName name="posnet2" localSheetId="38">#REF!</definedName>
    <definedName name="posnet2" localSheetId="39">#REF!</definedName>
    <definedName name="posnet2" localSheetId="59">#REF!</definedName>
    <definedName name="posnet2" localSheetId="67">#REF!</definedName>
    <definedName name="posnet2" localSheetId="17">#REF!</definedName>
    <definedName name="posnet2" localSheetId="87">#REF!</definedName>
    <definedName name="posnet2" localSheetId="90">#REF!</definedName>
    <definedName name="posnet2" localSheetId="92">#REF!</definedName>
    <definedName name="posnet2" localSheetId="93">#REF!</definedName>
    <definedName name="posnet2" localSheetId="18">#REF!</definedName>
    <definedName name="posnet2" localSheetId="98">#REF!</definedName>
    <definedName name="posnet2" localSheetId="99">#REF!</definedName>
    <definedName name="posnet2" localSheetId="21">#REF!</definedName>
    <definedName name="posnet2" localSheetId="24">#REF!</definedName>
    <definedName name="posnet2">#REF!</definedName>
    <definedName name="POTENCIAL" localSheetId="16">#REF!</definedName>
    <definedName name="POTENCIAL" localSheetId="19">#REF!</definedName>
    <definedName name="POTENCIAL" localSheetId="20">#REF!</definedName>
    <definedName name="POTENCIAL" localSheetId="22">#REF!</definedName>
    <definedName name="POTENCIAL" localSheetId="26">#REF!</definedName>
    <definedName name="POTENCIAL" localSheetId="27">#REF!</definedName>
    <definedName name="POTENCIAL" localSheetId="103">#REF!</definedName>
    <definedName name="POTENCIAL" localSheetId="31">#REF!</definedName>
    <definedName name="POTENCIAL" localSheetId="34">#REF!</definedName>
    <definedName name="POTENCIAL" localSheetId="35">#REF!</definedName>
    <definedName name="POTENCIAL" localSheetId="36">#REF!</definedName>
    <definedName name="POTENCIAL" localSheetId="37">#REF!</definedName>
    <definedName name="POTENCIAL" localSheetId="38">#REF!</definedName>
    <definedName name="POTENCIAL" localSheetId="39">#REF!</definedName>
    <definedName name="POTENCIAL" localSheetId="40">#REF!</definedName>
    <definedName name="POTENCIAL" localSheetId="41">#REF!</definedName>
    <definedName name="POTENCIAL" localSheetId="59">#REF!</definedName>
    <definedName name="POTENCIAL" localSheetId="60">#REF!</definedName>
    <definedName name="POTENCIAL" localSheetId="63">#REF!</definedName>
    <definedName name="POTENCIAL" localSheetId="64">#REF!</definedName>
    <definedName name="POTENCIAL" localSheetId="15">#REF!</definedName>
    <definedName name="POTENCIAL" localSheetId="67">#REF!</definedName>
    <definedName name="POTENCIAL" localSheetId="17">#REF!</definedName>
    <definedName name="POTENCIAL" localSheetId="82">#REF!</definedName>
    <definedName name="POTENCIAL" localSheetId="83">#REF!</definedName>
    <definedName name="POTENCIAL" localSheetId="84">#REF!</definedName>
    <definedName name="POTENCIAL" localSheetId="85">#REF!</definedName>
    <definedName name="POTENCIAL" localSheetId="86">#REF!</definedName>
    <definedName name="POTENCIAL" localSheetId="87">#REF!</definedName>
    <definedName name="POTENCIAL" localSheetId="90">#REF!</definedName>
    <definedName name="POTENCIAL" localSheetId="92">#REF!</definedName>
    <definedName name="POTENCIAL" localSheetId="93">#REF!</definedName>
    <definedName name="POTENCIAL" localSheetId="18">#REF!</definedName>
    <definedName name="POTENCIAL" localSheetId="98">#REF!</definedName>
    <definedName name="POTENCIAL" localSheetId="99">#REF!</definedName>
    <definedName name="POTENCIAL" localSheetId="102">#REF!</definedName>
    <definedName name="POTENCIAL" localSheetId="21">#REF!</definedName>
    <definedName name="POTENCIAL" localSheetId="24">#REF!</definedName>
    <definedName name="POTENCIAL" localSheetId="25">#REF!</definedName>
    <definedName name="POTENCIAL">#REF!</definedName>
    <definedName name="PP" localSheetId="16">#REF!</definedName>
    <definedName name="PP" localSheetId="22">#REF!</definedName>
    <definedName name="PP" localSheetId="26">#REF!</definedName>
    <definedName name="PP" localSheetId="27">#REF!</definedName>
    <definedName name="PP" localSheetId="31">#REF!</definedName>
    <definedName name="PP" localSheetId="34">#REF!</definedName>
    <definedName name="PP" localSheetId="35">#REF!</definedName>
    <definedName name="PP" localSheetId="36">#REF!</definedName>
    <definedName name="PP" localSheetId="37">#REF!</definedName>
    <definedName name="PP" localSheetId="38">#REF!</definedName>
    <definedName name="PP" localSheetId="39">#REF!</definedName>
    <definedName name="PP" localSheetId="40">#REF!</definedName>
    <definedName name="PP" localSheetId="41">#REF!</definedName>
    <definedName name="PP" localSheetId="59">#REF!</definedName>
    <definedName name="PP" localSheetId="60">#REF!</definedName>
    <definedName name="PP" localSheetId="67">#REF!</definedName>
    <definedName name="PP" localSheetId="17">#REF!</definedName>
    <definedName name="PP" localSheetId="82">#REF!</definedName>
    <definedName name="PP" localSheetId="83">#REF!</definedName>
    <definedName name="PP" localSheetId="84">#REF!</definedName>
    <definedName name="PP" localSheetId="85">#REF!</definedName>
    <definedName name="PP" localSheetId="86">#REF!</definedName>
    <definedName name="PP" localSheetId="87">#REF!</definedName>
    <definedName name="PP" localSheetId="90">#REF!</definedName>
    <definedName name="PP" localSheetId="92">#REF!</definedName>
    <definedName name="PP" localSheetId="93">#REF!</definedName>
    <definedName name="PP" localSheetId="98">#REF!</definedName>
    <definedName name="PP" localSheetId="99">#REF!</definedName>
    <definedName name="PP" localSheetId="25">#REF!</definedName>
    <definedName name="PP">#REF!</definedName>
    <definedName name="ppoooooooooo" localSheetId="16" hidden="1">#REF!</definedName>
    <definedName name="ppoooooooooo" localSheetId="22" hidden="1">#REF!</definedName>
    <definedName name="ppoooooooooo" localSheetId="26" hidden="1">#REF!</definedName>
    <definedName name="ppoooooooooo" localSheetId="27" hidden="1">#REF!</definedName>
    <definedName name="ppoooooooooo" localSheetId="31" hidden="1">#REF!</definedName>
    <definedName name="ppoooooooooo" localSheetId="34" hidden="1">#REF!</definedName>
    <definedName name="ppoooooooooo" localSheetId="35" hidden="1">#REF!</definedName>
    <definedName name="ppoooooooooo" localSheetId="36" hidden="1">#REF!</definedName>
    <definedName name="ppoooooooooo" localSheetId="37" hidden="1">#REF!</definedName>
    <definedName name="ppoooooooooo" localSheetId="38" hidden="1">#REF!</definedName>
    <definedName name="ppoooooooooo" localSheetId="39" hidden="1">#REF!</definedName>
    <definedName name="ppoooooooooo" localSheetId="40" hidden="1">#REF!</definedName>
    <definedName name="ppoooooooooo" localSheetId="41" hidden="1">#REF!</definedName>
    <definedName name="ppoooooooooo" localSheetId="60" hidden="1">#REF!</definedName>
    <definedName name="ppoooooooooo" localSheetId="67" hidden="1">#REF!</definedName>
    <definedName name="ppoooooooooo" localSheetId="17" hidden="1">#REF!</definedName>
    <definedName name="ppoooooooooo" localSheetId="82" hidden="1">#REF!</definedName>
    <definedName name="ppoooooooooo" localSheetId="83" hidden="1">#REF!</definedName>
    <definedName name="ppoooooooooo" localSheetId="84" hidden="1">#REF!</definedName>
    <definedName name="ppoooooooooo" localSheetId="85" hidden="1">#REF!</definedName>
    <definedName name="ppoooooooooo" localSheetId="86" hidden="1">#REF!</definedName>
    <definedName name="ppoooooooooo" localSheetId="87" hidden="1">#REF!</definedName>
    <definedName name="ppoooooooooo" localSheetId="90" hidden="1">#REF!</definedName>
    <definedName name="ppoooooooooo" localSheetId="92" hidden="1">#REF!</definedName>
    <definedName name="ppoooooooooo" localSheetId="93" hidden="1">#REF!</definedName>
    <definedName name="ppoooooooooo" localSheetId="99" hidden="1">#REF!</definedName>
    <definedName name="ppoooooooooo" localSheetId="25" hidden="1">#REF!</definedName>
    <definedName name="ppoooooooooo" hidden="1">#REF!</definedName>
    <definedName name="ppp" localSheetId="16" hidden="1">{"Riqfin97",#N/A,FALSE,"Tran";"Riqfinpro",#N/A,FALSE,"Tran"}</definedName>
    <definedName name="ppp" localSheetId="19" hidden="1">{"Riqfin97",#N/A,FALSE,"Tran";"Riqfinpro",#N/A,FALSE,"Tran"}</definedName>
    <definedName name="ppp" localSheetId="20" hidden="1">{"Riqfin97",#N/A,FALSE,"Tran";"Riqfinpro",#N/A,FALSE,"Tran"}</definedName>
    <definedName name="ppp" localSheetId="22" hidden="1">{"Riqfin97",#N/A,FALSE,"Tran";"Riqfinpro",#N/A,FALSE,"Tran"}</definedName>
    <definedName name="ppp" localSheetId="23" hidden="1">{"Riqfin97",#N/A,FALSE,"Tran";"Riqfinpro",#N/A,FALSE,"Tran"}</definedName>
    <definedName name="ppp" localSheetId="26" hidden="1">{"Riqfin97",#N/A,FALSE,"Tran";"Riqfinpro",#N/A,FALSE,"Tran"}</definedName>
    <definedName name="ppp" localSheetId="27" hidden="1">{"Riqfin97",#N/A,FALSE,"Tran";"Riqfinpro",#N/A,FALSE,"Tran"}</definedName>
    <definedName name="ppp" localSheetId="103" hidden="1">{"Riqfin97",#N/A,FALSE,"Tran";"Riqfinpro",#N/A,FALSE,"Tran"}</definedName>
    <definedName name="ppp" localSheetId="29" hidden="1">{"Riqfin97",#N/A,FALSE,"Tran";"Riqfinpro",#N/A,FALSE,"Tran"}</definedName>
    <definedName name="ppp" localSheetId="28" hidden="1">{"Riqfin97",#N/A,FALSE,"Tran";"Riqfinpro",#N/A,FALSE,"Tran"}</definedName>
    <definedName name="ppp" localSheetId="31" hidden="1">{"Riqfin97",#N/A,FALSE,"Tran";"Riqfinpro",#N/A,FALSE,"Tran"}</definedName>
    <definedName name="ppp" localSheetId="34" hidden="1">{"Riqfin97",#N/A,FALSE,"Tran";"Riqfinpro",#N/A,FALSE,"Tran"}</definedName>
    <definedName name="ppp" localSheetId="35" hidden="1">{"Riqfin97",#N/A,FALSE,"Tran";"Riqfinpro",#N/A,FALSE,"Tran"}</definedName>
    <definedName name="ppp" localSheetId="36" hidden="1">{"Riqfin97",#N/A,FALSE,"Tran";"Riqfinpro",#N/A,FALSE,"Tran"}</definedName>
    <definedName name="ppp" localSheetId="37" hidden="1">{"Riqfin97",#N/A,FALSE,"Tran";"Riqfinpro",#N/A,FALSE,"Tran"}</definedName>
    <definedName name="ppp" localSheetId="38" hidden="1">{"Riqfin97",#N/A,FALSE,"Tran";"Riqfinpro",#N/A,FALSE,"Tran"}</definedName>
    <definedName name="ppp" localSheetId="39" hidden="1">{"Riqfin97",#N/A,FALSE,"Tran";"Riqfinpro",#N/A,FALSE,"Tran"}</definedName>
    <definedName name="ppp" localSheetId="2" hidden="1">{"Riqfin97",#N/A,FALSE,"Tran";"Riqfinpro",#N/A,FALSE,"Tran"}</definedName>
    <definedName name="ppp" localSheetId="40" hidden="1">{"Riqfin97",#N/A,FALSE,"Tran";"Riqfinpro",#N/A,FALSE,"Tran"}</definedName>
    <definedName name="ppp" localSheetId="41" hidden="1">{"Riqfin97",#N/A,FALSE,"Tran";"Riqfinpro",#N/A,FALSE,"Tran"}</definedName>
    <definedName name="ppp" localSheetId="42" hidden="1">{"Riqfin97",#N/A,FALSE,"Tran";"Riqfinpro",#N/A,FALSE,"Tran"}</definedName>
    <definedName name="ppp" localSheetId="43" hidden="1">{"Riqfin97",#N/A,FALSE,"Tran";"Riqfinpro",#N/A,FALSE,"Tran"}</definedName>
    <definedName name="ppp" localSheetId="44" hidden="1">{"Riqfin97",#N/A,FALSE,"Tran";"Riqfinpro",#N/A,FALSE,"Tran"}</definedName>
    <definedName name="ppp" localSheetId="59" hidden="1">{"Riqfin97",#N/A,FALSE,"Tran";"Riqfinpro",#N/A,FALSE,"Tran"}</definedName>
    <definedName name="ppp" localSheetId="60" hidden="1">{"Riqfin97",#N/A,FALSE,"Tran";"Riqfinpro",#N/A,FALSE,"Tran"}</definedName>
    <definedName name="ppp" localSheetId="63" hidden="1">{"Riqfin97",#N/A,FALSE,"Tran";"Riqfinpro",#N/A,FALSE,"Tran"}</definedName>
    <definedName name="ppp" localSheetId="64" hidden="1">{"Riqfin97",#N/A,FALSE,"Tran";"Riqfinpro",#N/A,FALSE,"Tran"}</definedName>
    <definedName name="ppp" localSheetId="15" hidden="1">{"Riqfin97",#N/A,FALSE,"Tran";"Riqfinpro",#N/A,FALSE,"Tran"}</definedName>
    <definedName name="ppp" localSheetId="66" hidden="1">{"Riqfin97",#N/A,FALSE,"Tran";"Riqfinpro",#N/A,FALSE,"Tran"}</definedName>
    <definedName name="ppp" localSheetId="67" hidden="1">{"Riqfin97",#N/A,FALSE,"Tran";"Riqfinpro",#N/A,FALSE,"Tran"}</definedName>
    <definedName name="ppp" localSheetId="17" hidden="1">{"Riqfin97",#N/A,FALSE,"Tran";"Riqfinpro",#N/A,FALSE,"Tran"}</definedName>
    <definedName name="ppp" localSheetId="82" hidden="1">{"Riqfin97",#N/A,FALSE,"Tran";"Riqfinpro",#N/A,FALSE,"Tran"}</definedName>
    <definedName name="ppp" localSheetId="83" hidden="1">{"Riqfin97",#N/A,FALSE,"Tran";"Riqfinpro",#N/A,FALSE,"Tran"}</definedName>
    <definedName name="ppp" localSheetId="84" hidden="1">{"Riqfin97",#N/A,FALSE,"Tran";"Riqfinpro",#N/A,FALSE,"Tran"}</definedName>
    <definedName name="ppp" localSheetId="85" hidden="1">{"Riqfin97",#N/A,FALSE,"Tran";"Riqfinpro",#N/A,FALSE,"Tran"}</definedName>
    <definedName name="ppp" localSheetId="86" hidden="1">{"Riqfin97",#N/A,FALSE,"Tran";"Riqfinpro",#N/A,FALSE,"Tran"}</definedName>
    <definedName name="ppp" localSheetId="87" hidden="1">{"Riqfin97",#N/A,FALSE,"Tran";"Riqfinpro",#N/A,FALSE,"Tran"}</definedName>
    <definedName name="ppp" localSheetId="90" hidden="1">{"Riqfin97",#N/A,FALSE,"Tran";"Riqfinpro",#N/A,FALSE,"Tran"}</definedName>
    <definedName name="ppp" localSheetId="92" hidden="1">{"Riqfin97",#N/A,FALSE,"Tran";"Riqfinpro",#N/A,FALSE,"Tran"}</definedName>
    <definedName name="ppp" localSheetId="93" hidden="1">{"Riqfin97",#N/A,FALSE,"Tran";"Riqfinpro",#N/A,FALSE,"Tran"}</definedName>
    <definedName name="ppp" localSheetId="18" hidden="1">{"Riqfin97",#N/A,FALSE,"Tran";"Riqfinpro",#N/A,FALSE,"Tran"}</definedName>
    <definedName name="ppp" localSheetId="94" hidden="1">{"Riqfin97",#N/A,FALSE,"Tran";"Riqfinpro",#N/A,FALSE,"Tran"}</definedName>
    <definedName name="ppp" localSheetId="95" hidden="1">{"Riqfin97",#N/A,FALSE,"Tran";"Riqfinpro",#N/A,FALSE,"Tran"}</definedName>
    <definedName name="ppp" localSheetId="98" hidden="1">{"Riqfin97",#N/A,FALSE,"Tran";"Riqfinpro",#N/A,FALSE,"Tran"}</definedName>
    <definedName name="ppp" localSheetId="99" hidden="1">{"Riqfin97",#N/A,FALSE,"Tran";"Riqfinpro",#N/A,FALSE,"Tran"}</definedName>
    <definedName name="ppp" localSheetId="101" hidden="1">{"Riqfin97",#N/A,FALSE,"Tran";"Riqfinpro",#N/A,FALSE,"Tran"}</definedName>
    <definedName name="ppp" localSheetId="102" hidden="1">{"Riqfin97",#N/A,FALSE,"Tran";"Riqfinpro",#N/A,FALSE,"Tran"}</definedName>
    <definedName name="ppp" localSheetId="21" hidden="1">{"Riqfin97",#N/A,FALSE,"Tran";"Riqfinpro",#N/A,FALSE,"Tran"}</definedName>
    <definedName name="ppp" localSheetId="24" hidden="1">{"Riqfin97",#N/A,FALSE,"Tran";"Riqfinpro",#N/A,FALSE,"Tran"}</definedName>
    <definedName name="ppp" localSheetId="25" hidden="1">{"Riqfin97",#N/A,FALSE,"Tran";"Riqfinpro",#N/A,FALSE,"Tran"}</definedName>
    <definedName name="ppp" localSheetId="96" hidden="1">{"Riqfin97",#N/A,FALSE,"Tran";"Riqfinpro",#N/A,FALSE,"Tran"}</definedName>
    <definedName name="ppp" localSheetId="97" hidden="1">{"Riqfin97",#N/A,FALSE,"Tran";"Riqfinpro",#N/A,FALSE,"Tran"}</definedName>
    <definedName name="ppp" hidden="1">{"Riqfin97",#N/A,FALSE,"Tran";"Riqfinpro",#N/A,FALSE,"Tran"}</definedName>
    <definedName name="pppppp" localSheetId="16" hidden="1">{"Riqfin97",#N/A,FALSE,"Tran";"Riqfinpro",#N/A,FALSE,"Tran"}</definedName>
    <definedName name="pppppp" localSheetId="19" hidden="1">{"Riqfin97",#N/A,FALSE,"Tran";"Riqfinpro",#N/A,FALSE,"Tran"}</definedName>
    <definedName name="pppppp" localSheetId="20" hidden="1">{"Riqfin97",#N/A,FALSE,"Tran";"Riqfinpro",#N/A,FALSE,"Tran"}</definedName>
    <definedName name="pppppp" localSheetId="22" hidden="1">{"Riqfin97",#N/A,FALSE,"Tran";"Riqfinpro",#N/A,FALSE,"Tran"}</definedName>
    <definedName name="pppppp" localSheetId="23" hidden="1">{"Riqfin97",#N/A,FALSE,"Tran";"Riqfinpro",#N/A,FALSE,"Tran"}</definedName>
    <definedName name="pppppp" localSheetId="26" hidden="1">{"Riqfin97",#N/A,FALSE,"Tran";"Riqfinpro",#N/A,FALSE,"Tran"}</definedName>
    <definedName name="pppppp" localSheetId="27" hidden="1">{"Riqfin97",#N/A,FALSE,"Tran";"Riqfinpro",#N/A,FALSE,"Tran"}</definedName>
    <definedName name="pppppp" localSheetId="103" hidden="1">{"Riqfin97",#N/A,FALSE,"Tran";"Riqfinpro",#N/A,FALSE,"Tran"}</definedName>
    <definedName name="pppppp" localSheetId="29" hidden="1">{"Riqfin97",#N/A,FALSE,"Tran";"Riqfinpro",#N/A,FALSE,"Tran"}</definedName>
    <definedName name="pppppp" localSheetId="28" hidden="1">{"Riqfin97",#N/A,FALSE,"Tran";"Riqfinpro",#N/A,FALSE,"Tran"}</definedName>
    <definedName name="pppppp" localSheetId="31" hidden="1">{"Riqfin97",#N/A,FALSE,"Tran";"Riqfinpro",#N/A,FALSE,"Tran"}</definedName>
    <definedName name="pppppp" localSheetId="34" hidden="1">{"Riqfin97",#N/A,FALSE,"Tran";"Riqfinpro",#N/A,FALSE,"Tran"}</definedName>
    <definedName name="pppppp" localSheetId="35" hidden="1">{"Riqfin97",#N/A,FALSE,"Tran";"Riqfinpro",#N/A,FALSE,"Tran"}</definedName>
    <definedName name="pppppp" localSheetId="36" hidden="1">{"Riqfin97",#N/A,FALSE,"Tran";"Riqfinpro",#N/A,FALSE,"Tran"}</definedName>
    <definedName name="pppppp" localSheetId="37" hidden="1">{"Riqfin97",#N/A,FALSE,"Tran";"Riqfinpro",#N/A,FALSE,"Tran"}</definedName>
    <definedName name="pppppp" localSheetId="38" hidden="1">{"Riqfin97",#N/A,FALSE,"Tran";"Riqfinpro",#N/A,FALSE,"Tran"}</definedName>
    <definedName name="pppppp" localSheetId="39" hidden="1">{"Riqfin97",#N/A,FALSE,"Tran";"Riqfinpro",#N/A,FALSE,"Tran"}</definedName>
    <definedName name="pppppp" localSheetId="2" hidden="1">{"Riqfin97",#N/A,FALSE,"Tran";"Riqfinpro",#N/A,FALSE,"Tran"}</definedName>
    <definedName name="pppppp" localSheetId="40" hidden="1">{"Riqfin97",#N/A,FALSE,"Tran";"Riqfinpro",#N/A,FALSE,"Tran"}</definedName>
    <definedName name="pppppp" localSheetId="41" hidden="1">{"Riqfin97",#N/A,FALSE,"Tran";"Riqfinpro",#N/A,FALSE,"Tran"}</definedName>
    <definedName name="pppppp" localSheetId="42" hidden="1">{"Riqfin97",#N/A,FALSE,"Tran";"Riqfinpro",#N/A,FALSE,"Tran"}</definedName>
    <definedName name="pppppp" localSheetId="43" hidden="1">{"Riqfin97",#N/A,FALSE,"Tran";"Riqfinpro",#N/A,FALSE,"Tran"}</definedName>
    <definedName name="pppppp" localSheetId="44" hidden="1">{"Riqfin97",#N/A,FALSE,"Tran";"Riqfinpro",#N/A,FALSE,"Tran"}</definedName>
    <definedName name="pppppp" localSheetId="59" hidden="1">{"Riqfin97",#N/A,FALSE,"Tran";"Riqfinpro",#N/A,FALSE,"Tran"}</definedName>
    <definedName name="pppppp" localSheetId="60" hidden="1">{"Riqfin97",#N/A,FALSE,"Tran";"Riqfinpro",#N/A,FALSE,"Tran"}</definedName>
    <definedName name="pppppp" localSheetId="63" hidden="1">{"Riqfin97",#N/A,FALSE,"Tran";"Riqfinpro",#N/A,FALSE,"Tran"}</definedName>
    <definedName name="pppppp" localSheetId="64" hidden="1">{"Riqfin97",#N/A,FALSE,"Tran";"Riqfinpro",#N/A,FALSE,"Tran"}</definedName>
    <definedName name="pppppp" localSheetId="15" hidden="1">{"Riqfin97",#N/A,FALSE,"Tran";"Riqfinpro",#N/A,FALSE,"Tran"}</definedName>
    <definedName name="pppppp" localSheetId="66" hidden="1">{"Riqfin97",#N/A,FALSE,"Tran";"Riqfinpro",#N/A,FALSE,"Tran"}</definedName>
    <definedName name="pppppp" localSheetId="67" hidden="1">{"Riqfin97",#N/A,FALSE,"Tran";"Riqfinpro",#N/A,FALSE,"Tran"}</definedName>
    <definedName name="pppppp" localSheetId="17" hidden="1">{"Riqfin97",#N/A,FALSE,"Tran";"Riqfinpro",#N/A,FALSE,"Tran"}</definedName>
    <definedName name="pppppp" localSheetId="82" hidden="1">{"Riqfin97",#N/A,FALSE,"Tran";"Riqfinpro",#N/A,FALSE,"Tran"}</definedName>
    <definedName name="pppppp" localSheetId="83" hidden="1">{"Riqfin97",#N/A,FALSE,"Tran";"Riqfinpro",#N/A,FALSE,"Tran"}</definedName>
    <definedName name="pppppp" localSheetId="84" hidden="1">{"Riqfin97",#N/A,FALSE,"Tran";"Riqfinpro",#N/A,FALSE,"Tran"}</definedName>
    <definedName name="pppppp" localSheetId="85" hidden="1">{"Riqfin97",#N/A,FALSE,"Tran";"Riqfinpro",#N/A,FALSE,"Tran"}</definedName>
    <definedName name="pppppp" localSheetId="86" hidden="1">{"Riqfin97",#N/A,FALSE,"Tran";"Riqfinpro",#N/A,FALSE,"Tran"}</definedName>
    <definedName name="pppppp" localSheetId="87" hidden="1">{"Riqfin97",#N/A,FALSE,"Tran";"Riqfinpro",#N/A,FALSE,"Tran"}</definedName>
    <definedName name="pppppp" localSheetId="90" hidden="1">{"Riqfin97",#N/A,FALSE,"Tran";"Riqfinpro",#N/A,FALSE,"Tran"}</definedName>
    <definedName name="pppppp" localSheetId="92" hidden="1">{"Riqfin97",#N/A,FALSE,"Tran";"Riqfinpro",#N/A,FALSE,"Tran"}</definedName>
    <definedName name="pppppp" localSheetId="93" hidden="1">{"Riqfin97",#N/A,FALSE,"Tran";"Riqfinpro",#N/A,FALSE,"Tran"}</definedName>
    <definedName name="pppppp" localSheetId="18" hidden="1">{"Riqfin97",#N/A,FALSE,"Tran";"Riqfinpro",#N/A,FALSE,"Tran"}</definedName>
    <definedName name="pppppp" localSheetId="94" hidden="1">{"Riqfin97",#N/A,FALSE,"Tran";"Riqfinpro",#N/A,FALSE,"Tran"}</definedName>
    <definedName name="pppppp" localSheetId="95" hidden="1">{"Riqfin97",#N/A,FALSE,"Tran";"Riqfinpro",#N/A,FALSE,"Tran"}</definedName>
    <definedName name="pppppp" localSheetId="98" hidden="1">{"Riqfin97",#N/A,FALSE,"Tran";"Riqfinpro",#N/A,FALSE,"Tran"}</definedName>
    <definedName name="pppppp" localSheetId="99" hidden="1">{"Riqfin97",#N/A,FALSE,"Tran";"Riqfinpro",#N/A,FALSE,"Tran"}</definedName>
    <definedName name="pppppp" localSheetId="101" hidden="1">{"Riqfin97",#N/A,FALSE,"Tran";"Riqfinpro",#N/A,FALSE,"Tran"}</definedName>
    <definedName name="pppppp" localSheetId="102" hidden="1">{"Riqfin97",#N/A,FALSE,"Tran";"Riqfinpro",#N/A,FALSE,"Tran"}</definedName>
    <definedName name="pppppp" localSheetId="21" hidden="1">{"Riqfin97",#N/A,FALSE,"Tran";"Riqfinpro",#N/A,FALSE,"Tran"}</definedName>
    <definedName name="pppppp" localSheetId="24" hidden="1">{"Riqfin97",#N/A,FALSE,"Tran";"Riqfinpro",#N/A,FALSE,"Tran"}</definedName>
    <definedName name="pppppp" localSheetId="25" hidden="1">{"Riqfin97",#N/A,FALSE,"Tran";"Riqfinpro",#N/A,FALSE,"Tran"}</definedName>
    <definedName name="pppppp" localSheetId="96" hidden="1">{"Riqfin97",#N/A,FALSE,"Tran";"Riqfinpro",#N/A,FALSE,"Tran"}</definedName>
    <definedName name="pppppp" localSheetId="97" hidden="1">{"Riqfin97",#N/A,FALSE,"Tran";"Riqfinpro",#N/A,FALSE,"Tran"}</definedName>
    <definedName name="pppppp" hidden="1">{"Riqfin97",#N/A,FALSE,"Tran";"Riqfinpro",#N/A,FALSE,"Tran"}</definedName>
    <definedName name="pppppppppp" localSheetId="16" hidden="1">#REF!</definedName>
    <definedName name="pppppppppp" localSheetId="19" hidden="1">#REF!</definedName>
    <definedName name="pppppppppp" localSheetId="20" hidden="1">#REF!</definedName>
    <definedName name="pppppppppp" localSheetId="22" hidden="1">#REF!</definedName>
    <definedName name="pppppppppp" localSheetId="26" hidden="1">#REF!</definedName>
    <definedName name="pppppppppp" localSheetId="27" hidden="1">#REF!</definedName>
    <definedName name="pppppppppp" localSheetId="103" hidden="1">#REF!</definedName>
    <definedName name="pppppppppp" localSheetId="31" hidden="1">#REF!</definedName>
    <definedName name="pppppppppp" localSheetId="34" hidden="1">#REF!</definedName>
    <definedName name="pppppppppp" localSheetId="35" hidden="1">#REF!</definedName>
    <definedName name="pppppppppp" localSheetId="36" hidden="1">#REF!</definedName>
    <definedName name="pppppppppp" localSheetId="37" hidden="1">#REF!</definedName>
    <definedName name="pppppppppp" localSheetId="38" hidden="1">#REF!</definedName>
    <definedName name="pppppppppp" localSheetId="39" hidden="1">#REF!</definedName>
    <definedName name="pppppppppp" localSheetId="40" hidden="1">#REF!</definedName>
    <definedName name="pppppppppp" localSheetId="41" hidden="1">#REF!</definedName>
    <definedName name="pppppppppp" localSheetId="59" hidden="1">#REF!</definedName>
    <definedName name="pppppppppp" localSheetId="60" hidden="1">#REF!</definedName>
    <definedName name="pppppppppp" localSheetId="63" hidden="1">#REF!</definedName>
    <definedName name="pppppppppp" localSheetId="64" hidden="1">#REF!</definedName>
    <definedName name="pppppppppp" localSheetId="15" hidden="1">#REF!</definedName>
    <definedName name="pppppppppp" localSheetId="67" hidden="1">#REF!</definedName>
    <definedName name="pppppppppp" localSheetId="17" hidden="1">#REF!</definedName>
    <definedName name="pppppppppp" localSheetId="82" hidden="1">#REF!</definedName>
    <definedName name="pppppppppp" localSheetId="83" hidden="1">#REF!</definedName>
    <definedName name="pppppppppp" localSheetId="84" hidden="1">#REF!</definedName>
    <definedName name="pppppppppp" localSheetId="85" hidden="1">#REF!</definedName>
    <definedName name="pppppppppp" localSheetId="86" hidden="1">#REF!</definedName>
    <definedName name="pppppppppp" localSheetId="87" hidden="1">#REF!</definedName>
    <definedName name="pppppppppp" localSheetId="90" hidden="1">#REF!</definedName>
    <definedName name="pppppppppp" localSheetId="92" hidden="1">#REF!</definedName>
    <definedName name="pppppppppp" localSheetId="93" hidden="1">#REF!</definedName>
    <definedName name="pppppppppp" localSheetId="18" hidden="1">#REF!</definedName>
    <definedName name="pppppppppp" localSheetId="98" hidden="1">#REF!</definedName>
    <definedName name="pppppppppp" localSheetId="99" hidden="1">#REF!</definedName>
    <definedName name="pppppppppp" localSheetId="102" hidden="1">#REF!</definedName>
    <definedName name="pppppppppp" localSheetId="21" hidden="1">#REF!</definedName>
    <definedName name="pppppppppp" localSheetId="24" hidden="1">#REF!</definedName>
    <definedName name="pppppppppp" localSheetId="25" hidden="1">#REF!</definedName>
    <definedName name="pppppppppp" hidden="1">#REF!</definedName>
    <definedName name="ppppppppppppp" localSheetId="16" hidden="1">#REF!</definedName>
    <definedName name="ppppppppppppp" localSheetId="22" hidden="1">#REF!</definedName>
    <definedName name="ppppppppppppp" localSheetId="26" hidden="1">#REF!</definedName>
    <definedName name="ppppppppppppp" localSheetId="27" hidden="1">#REF!</definedName>
    <definedName name="ppppppppppppp" localSheetId="31" hidden="1">#REF!</definedName>
    <definedName name="ppppppppppppp" localSheetId="34" hidden="1">#REF!</definedName>
    <definedName name="ppppppppppppp" localSheetId="35" hidden="1">#REF!</definedName>
    <definedName name="ppppppppppppp" localSheetId="36" hidden="1">#REF!</definedName>
    <definedName name="ppppppppppppp" localSheetId="37" hidden="1">#REF!</definedName>
    <definedName name="ppppppppppppp" localSheetId="38" hidden="1">#REF!</definedName>
    <definedName name="ppppppppppppp" localSheetId="39" hidden="1">#REF!</definedName>
    <definedName name="ppppppppppppp" localSheetId="40" hidden="1">#REF!</definedName>
    <definedName name="ppppppppppppp" localSheetId="41" hidden="1">#REF!</definedName>
    <definedName name="ppppppppppppp" localSheetId="59" hidden="1">#REF!</definedName>
    <definedName name="ppppppppppppp" localSheetId="60" hidden="1">#REF!</definedName>
    <definedName name="ppppppppppppp" localSheetId="63" hidden="1">#REF!</definedName>
    <definedName name="ppppppppppppp" localSheetId="67" hidden="1">#REF!</definedName>
    <definedName name="ppppppppppppp" localSheetId="17" hidden="1">#REF!</definedName>
    <definedName name="ppppppppppppp" localSheetId="82" hidden="1">#REF!</definedName>
    <definedName name="ppppppppppppp" localSheetId="83" hidden="1">#REF!</definedName>
    <definedName name="ppppppppppppp" localSheetId="84" hidden="1">#REF!</definedName>
    <definedName name="ppppppppppppp" localSheetId="85" hidden="1">#REF!</definedName>
    <definedName name="ppppppppppppp" localSheetId="86" hidden="1">#REF!</definedName>
    <definedName name="ppppppppppppp" localSheetId="87" hidden="1">#REF!</definedName>
    <definedName name="ppppppppppppp" localSheetId="90" hidden="1">#REF!</definedName>
    <definedName name="ppppppppppppp" localSheetId="92" hidden="1">#REF!</definedName>
    <definedName name="ppppppppppppp" localSheetId="93" hidden="1">#REF!</definedName>
    <definedName name="ppppppppppppp" localSheetId="98" hidden="1">#REF!</definedName>
    <definedName name="ppppppppppppp" localSheetId="99" hidden="1">#REF!</definedName>
    <definedName name="ppppppppppppp" localSheetId="25" hidden="1">#REF!</definedName>
    <definedName name="ppppppppppppp" hidden="1">#REF!</definedName>
    <definedName name="PPPWGT">#N/A</definedName>
    <definedName name="PRECIOCIFBANANO" localSheetId="16">#REF!</definedName>
    <definedName name="PRECIOCIFBANANO" localSheetId="19">#REF!</definedName>
    <definedName name="PRECIOCIFBANANO" localSheetId="20">#REF!</definedName>
    <definedName name="PRECIOCIFBANANO" localSheetId="22">#REF!</definedName>
    <definedName name="PRECIOCIFBANANO" localSheetId="26">#REF!</definedName>
    <definedName name="PRECIOCIFBANANO" localSheetId="103">#REF!</definedName>
    <definedName name="PRECIOCIFBANANO" localSheetId="31">#REF!</definedName>
    <definedName name="PRECIOCIFBANANO" localSheetId="34">#REF!</definedName>
    <definedName name="PRECIOCIFBANANO" localSheetId="35">#REF!</definedName>
    <definedName name="PRECIOCIFBANANO" localSheetId="36">#REF!</definedName>
    <definedName name="PRECIOCIFBANANO" localSheetId="37">#REF!</definedName>
    <definedName name="PRECIOCIFBANANO" localSheetId="38">#REF!</definedName>
    <definedName name="PRECIOCIFBANANO" localSheetId="39">#REF!</definedName>
    <definedName name="PRECIOCIFBANANO" localSheetId="49">#REF!</definedName>
    <definedName name="PRECIOCIFBANANO" localSheetId="53">#REF!</definedName>
    <definedName name="PRECIOCIFBANANO" localSheetId="55">#REF!</definedName>
    <definedName name="PRECIOCIFBANANO" localSheetId="59">#REF!</definedName>
    <definedName name="PRECIOCIFBANANO" localSheetId="60">#REF!</definedName>
    <definedName name="PRECIOCIFBANANO" localSheetId="63">#REF!</definedName>
    <definedName name="PRECIOCIFBANANO" localSheetId="64">#REF!</definedName>
    <definedName name="PRECIOCIFBANANO" localSheetId="15">#REF!</definedName>
    <definedName name="PRECIOCIFBANANO" localSheetId="67">#REF!</definedName>
    <definedName name="PRECIOCIFBANANO" localSheetId="17">#REF!</definedName>
    <definedName name="PRECIOCIFBANANO" localSheetId="82">#REF!</definedName>
    <definedName name="PRECIOCIFBANANO" localSheetId="83">#REF!</definedName>
    <definedName name="PRECIOCIFBANANO" localSheetId="84">#REF!</definedName>
    <definedName name="PRECIOCIFBANANO" localSheetId="85">#REF!</definedName>
    <definedName name="PRECIOCIFBANANO" localSheetId="86">#REF!</definedName>
    <definedName name="PRECIOCIFBANANO" localSheetId="90">#REF!</definedName>
    <definedName name="PRECIOCIFBANANO" localSheetId="92">#REF!</definedName>
    <definedName name="PRECIOCIFBANANO" localSheetId="93">#REF!</definedName>
    <definedName name="PRECIOCIFBANANO" localSheetId="18">#REF!</definedName>
    <definedName name="PRECIOCIFBANANO" localSheetId="98">#REF!</definedName>
    <definedName name="PRECIOCIFBANANO" localSheetId="99">#REF!</definedName>
    <definedName name="PRECIOCIFBANANO" localSheetId="102">#REF!</definedName>
    <definedName name="PRECIOCIFBANANO" localSheetId="21">#REF!</definedName>
    <definedName name="PRECIOCIFBANANO" localSheetId="24">#REF!</definedName>
    <definedName name="PRECIOCIFBANANO" localSheetId="25">#REF!</definedName>
    <definedName name="PRECIOCIFBANANO">#REF!</definedName>
    <definedName name="Preparar_Reporte" localSheetId="16">#REF!</definedName>
    <definedName name="Preparar_Reporte" localSheetId="34">#REF!</definedName>
    <definedName name="Preparar_Reporte" localSheetId="35">#REF!</definedName>
    <definedName name="Preparar_Reporte" localSheetId="36">#REF!</definedName>
    <definedName name="Preparar_Reporte" localSheetId="37">#REF!</definedName>
    <definedName name="Preparar_Reporte" localSheetId="38">#REF!</definedName>
    <definedName name="Preparar_Reporte" localSheetId="39">#REF!</definedName>
    <definedName name="Preparar_Reporte" localSheetId="59">#REF!</definedName>
    <definedName name="Preparar_Reporte" localSheetId="67">#REF!</definedName>
    <definedName name="Preparar_Reporte" localSheetId="17">#REF!</definedName>
    <definedName name="Preparar_Reporte" localSheetId="90">#REF!</definedName>
    <definedName name="Preparar_Reporte" localSheetId="92">#REF!</definedName>
    <definedName name="Preparar_Reporte" localSheetId="93">#REF!</definedName>
    <definedName name="Preparar_Reporte" localSheetId="98">#REF!</definedName>
    <definedName name="Preparar_Reporte">#REF!</definedName>
    <definedName name="PRES1" localSheetId="16">[77]nonopec!#REF!</definedName>
    <definedName name="PRES1" localSheetId="19">[77]nonopec!#REF!</definedName>
    <definedName name="PRES1" localSheetId="20">[77]nonopec!#REF!</definedName>
    <definedName name="PRES1" localSheetId="22">[77]nonopec!#REF!</definedName>
    <definedName name="PRES1" localSheetId="26">#REF!</definedName>
    <definedName name="PRES1" localSheetId="103">[77]nonopec!#REF!</definedName>
    <definedName name="PRES1" localSheetId="31">[77]nonopec!#REF!</definedName>
    <definedName name="PRES1" localSheetId="34">#REF!</definedName>
    <definedName name="PRES1" localSheetId="35">[77]nonopec!#REF!</definedName>
    <definedName name="PRES1" localSheetId="36">[77]nonopec!#REF!</definedName>
    <definedName name="PRES1" localSheetId="37">[77]nonopec!#REF!</definedName>
    <definedName name="PRES1" localSheetId="38">[77]nonopec!#REF!</definedName>
    <definedName name="PRES1" localSheetId="39">#REF!</definedName>
    <definedName name="PRES1" localSheetId="40">#REF!</definedName>
    <definedName name="PRES1" localSheetId="41">#REF!</definedName>
    <definedName name="PRES1" localSheetId="59">[77]nonopec!#REF!</definedName>
    <definedName name="PRES1" localSheetId="60">[77]nonopec!#REF!</definedName>
    <definedName name="PRES1" localSheetId="63">[77]nonopec!#REF!</definedName>
    <definedName name="PRES1" localSheetId="64">#REF!</definedName>
    <definedName name="PRES1" localSheetId="15">[77]nonopec!#REF!</definedName>
    <definedName name="PRES1" localSheetId="66">#REF!</definedName>
    <definedName name="PRES1" localSheetId="67">[77]nonopec!#REF!</definedName>
    <definedName name="PRES1" localSheetId="17">[77]nonopec!#REF!</definedName>
    <definedName name="PRES1" localSheetId="83">[77]nonopec!#REF!</definedName>
    <definedName name="PRES1" localSheetId="84">[77]nonopec!#REF!</definedName>
    <definedName name="PRES1" localSheetId="85">[77]nonopec!#REF!</definedName>
    <definedName name="PRES1" localSheetId="86">[77]nonopec!#REF!</definedName>
    <definedName name="PRES1" localSheetId="87">[77]nonopec!#REF!</definedName>
    <definedName name="PRES1" localSheetId="90">[77]nonopec!#REF!</definedName>
    <definedName name="PRES1" localSheetId="92">[77]nonopec!#REF!</definedName>
    <definedName name="PRES1" localSheetId="93">[77]nonopec!#REF!</definedName>
    <definedName name="PRES1" localSheetId="18">[77]nonopec!#REF!</definedName>
    <definedName name="PRES1" localSheetId="94">#REF!</definedName>
    <definedName name="PRES1" localSheetId="98">[77]nonopec!#REF!</definedName>
    <definedName name="PRES1" localSheetId="99">[77]nonopec!#REF!</definedName>
    <definedName name="PRES1" localSheetId="102">[77]nonopec!#REF!</definedName>
    <definedName name="PRES1" localSheetId="21">[77]nonopec!#REF!</definedName>
    <definedName name="PRES1" localSheetId="24">[77]nonopec!#REF!</definedName>
    <definedName name="PRES1" localSheetId="25">#REF!</definedName>
    <definedName name="PRES1">[77]nonopec!#REF!</definedName>
    <definedName name="PRES2" localSheetId="16">[77]nonopec!#REF!</definedName>
    <definedName name="PRES2" localSheetId="19">[77]nonopec!#REF!</definedName>
    <definedName name="PRES2" localSheetId="20">[77]nonopec!#REF!</definedName>
    <definedName name="PRES2" localSheetId="22">[77]nonopec!#REF!</definedName>
    <definedName name="PRES2" localSheetId="26">#REF!</definedName>
    <definedName name="PRES2" localSheetId="103">[77]nonopec!#REF!</definedName>
    <definedName name="PRES2" localSheetId="31">[77]nonopec!#REF!</definedName>
    <definedName name="PRES2" localSheetId="34">#REF!</definedName>
    <definedName name="PRES2" localSheetId="35">[77]nonopec!#REF!</definedName>
    <definedName name="PRES2" localSheetId="36">[77]nonopec!#REF!</definedName>
    <definedName name="PRES2" localSheetId="37">[77]nonopec!#REF!</definedName>
    <definedName name="PRES2" localSheetId="38">[77]nonopec!#REF!</definedName>
    <definedName name="PRES2" localSheetId="39">#REF!</definedName>
    <definedName name="PRES2" localSheetId="40">#REF!</definedName>
    <definedName name="PRES2" localSheetId="41">#REF!</definedName>
    <definedName name="PRES2" localSheetId="59">[77]nonopec!#REF!</definedName>
    <definedName name="PRES2" localSheetId="60">[77]nonopec!#REF!</definedName>
    <definedName name="PRES2" localSheetId="63">[77]nonopec!#REF!</definedName>
    <definedName name="PRES2" localSheetId="64">#REF!</definedName>
    <definedName name="PRES2" localSheetId="15">[77]nonopec!#REF!</definedName>
    <definedName name="PRES2" localSheetId="66">#REF!</definedName>
    <definedName name="PRES2" localSheetId="67">[77]nonopec!#REF!</definedName>
    <definedName name="PRES2" localSheetId="17">[77]nonopec!#REF!</definedName>
    <definedName name="PRES2" localSheetId="83">[77]nonopec!#REF!</definedName>
    <definedName name="PRES2" localSheetId="84">[77]nonopec!#REF!</definedName>
    <definedName name="PRES2" localSheetId="85">[77]nonopec!#REF!</definedName>
    <definedName name="PRES2" localSheetId="86">[77]nonopec!#REF!</definedName>
    <definedName name="PRES2" localSheetId="87">[77]nonopec!#REF!</definedName>
    <definedName name="PRES2" localSheetId="90">[77]nonopec!#REF!</definedName>
    <definedName name="PRES2" localSheetId="92">[77]nonopec!#REF!</definedName>
    <definedName name="PRES2" localSheetId="93">[77]nonopec!#REF!</definedName>
    <definedName name="PRES2" localSheetId="18">[77]nonopec!#REF!</definedName>
    <definedName name="PRES2" localSheetId="94">#REF!</definedName>
    <definedName name="PRES2" localSheetId="98">[77]nonopec!#REF!</definedName>
    <definedName name="PRES2" localSheetId="99">[77]nonopec!#REF!</definedName>
    <definedName name="PRES2" localSheetId="21">[77]nonopec!#REF!</definedName>
    <definedName name="PRES2" localSheetId="24">[77]nonopec!#REF!</definedName>
    <definedName name="PRES2" localSheetId="25">#REF!</definedName>
    <definedName name="PRES2">[77]nonopec!#REF!</definedName>
    <definedName name="PRES3" localSheetId="16">[77]nonopec!#REF!</definedName>
    <definedName name="PRES3" localSheetId="19">[77]nonopec!#REF!</definedName>
    <definedName name="PRES3" localSheetId="20">[77]nonopec!#REF!</definedName>
    <definedName name="PRES3" localSheetId="26">#REF!</definedName>
    <definedName name="PRES3" localSheetId="31">[77]nonopec!#REF!</definedName>
    <definedName name="PRES3" localSheetId="34">#REF!</definedName>
    <definedName name="PRES3" localSheetId="35">#REF!</definedName>
    <definedName name="PRES3" localSheetId="36">[77]nonopec!#REF!</definedName>
    <definedName name="PRES3" localSheetId="37">[77]nonopec!#REF!</definedName>
    <definedName name="PRES3" localSheetId="38">[77]nonopec!#REF!</definedName>
    <definedName name="PRES3" localSheetId="39">#REF!</definedName>
    <definedName name="PRES3" localSheetId="40">#REF!</definedName>
    <definedName name="PRES3" localSheetId="41">#REF!</definedName>
    <definedName name="PRES3" localSheetId="59">[77]nonopec!#REF!</definedName>
    <definedName name="PRES3" localSheetId="60">[77]nonopec!#REF!</definedName>
    <definedName name="PRES3" localSheetId="63">[77]nonopec!#REF!</definedName>
    <definedName name="PRES3" localSheetId="64">#REF!</definedName>
    <definedName name="PRES3" localSheetId="15">[77]nonopec!#REF!</definedName>
    <definedName name="PRES3" localSheetId="66">#REF!</definedName>
    <definedName name="PRES3" localSheetId="67">[77]nonopec!#REF!</definedName>
    <definedName name="PRES3" localSheetId="17">[77]nonopec!#REF!</definedName>
    <definedName name="PRES3" localSheetId="83">[77]nonopec!#REF!</definedName>
    <definedName name="PRES3" localSheetId="84">[77]nonopec!#REF!</definedName>
    <definedName name="PRES3" localSheetId="85">[77]nonopec!#REF!</definedName>
    <definedName name="PRES3" localSheetId="86">[77]nonopec!#REF!</definedName>
    <definedName name="PRES3" localSheetId="87">[77]nonopec!#REF!</definedName>
    <definedName name="PRES3" localSheetId="90">[77]nonopec!#REF!</definedName>
    <definedName name="PRES3" localSheetId="18">[77]nonopec!#REF!</definedName>
    <definedName name="PRES3" localSheetId="94">#REF!</definedName>
    <definedName name="PRES3" localSheetId="99">[77]nonopec!#REF!</definedName>
    <definedName name="PRES3" localSheetId="21">[77]nonopec!#REF!</definedName>
    <definedName name="PRES3" localSheetId="24">[77]nonopec!#REF!</definedName>
    <definedName name="PRES3" localSheetId="25">#REF!</definedName>
    <definedName name="PRES3">[77]nonopec!#REF!</definedName>
    <definedName name="presion" localSheetId="16">#REF!</definedName>
    <definedName name="presion" localSheetId="19">#REF!</definedName>
    <definedName name="presion" localSheetId="20">#REF!</definedName>
    <definedName name="presion" localSheetId="22">#REF!</definedName>
    <definedName name="presion" localSheetId="23">#REF!</definedName>
    <definedName name="presion" localSheetId="31">#REF!</definedName>
    <definedName name="presion" localSheetId="34">#REF!</definedName>
    <definedName name="presion" localSheetId="35">#REF!</definedName>
    <definedName name="presion" localSheetId="36">#REF!</definedName>
    <definedName name="presion" localSheetId="37">#REF!</definedName>
    <definedName name="presion" localSheetId="38">#REF!</definedName>
    <definedName name="presion" localSheetId="39">#REF!</definedName>
    <definedName name="presion" localSheetId="59">#REF!</definedName>
    <definedName name="presion" localSheetId="67">#REF!</definedName>
    <definedName name="presion" localSheetId="17">#REF!</definedName>
    <definedName name="presion" localSheetId="87">#REF!</definedName>
    <definedName name="presion" localSheetId="90">#REF!</definedName>
    <definedName name="presion" localSheetId="92">#REF!</definedName>
    <definedName name="presion" localSheetId="93">#REF!</definedName>
    <definedName name="presion" localSheetId="18">#REF!</definedName>
    <definedName name="presion" localSheetId="98">#REF!</definedName>
    <definedName name="presion" localSheetId="99">#REF!</definedName>
    <definedName name="presion" localSheetId="21">#REF!</definedName>
    <definedName name="presion" localSheetId="24">#REF!</definedName>
    <definedName name="presion">#REF!</definedName>
    <definedName name="PRICE" localSheetId="16">#REF!</definedName>
    <definedName name="PRICE" localSheetId="19">#REF!</definedName>
    <definedName name="PRICE" localSheetId="20">#REF!</definedName>
    <definedName name="PRICE" localSheetId="22">#REF!</definedName>
    <definedName name="PRICE" localSheetId="26">#REF!</definedName>
    <definedName name="PRICE" localSheetId="103">#REF!</definedName>
    <definedName name="PRICE" localSheetId="31">#REF!</definedName>
    <definedName name="PRICE" localSheetId="34">#REF!</definedName>
    <definedName name="PRICE" localSheetId="35">#REF!</definedName>
    <definedName name="PRICE" localSheetId="36">#REF!</definedName>
    <definedName name="PRICE" localSheetId="37">#REF!</definedName>
    <definedName name="PRICE" localSheetId="38">#REF!</definedName>
    <definedName name="PRICE" localSheetId="39">#REF!</definedName>
    <definedName name="PRICE" localSheetId="49">#REF!</definedName>
    <definedName name="PRICE" localSheetId="53">#REF!</definedName>
    <definedName name="PRICE" localSheetId="59">#REF!</definedName>
    <definedName name="PRICE" localSheetId="60">#REF!</definedName>
    <definedName name="PRICE" localSheetId="63">#REF!</definedName>
    <definedName name="PRICE" localSheetId="64">#REF!</definedName>
    <definedName name="PRICE" localSheetId="15">#REF!</definedName>
    <definedName name="PRICE" localSheetId="67">#REF!</definedName>
    <definedName name="PRICE" localSheetId="17">#REF!</definedName>
    <definedName name="PRICE" localSheetId="82">#REF!</definedName>
    <definedName name="PRICE" localSheetId="83">#REF!</definedName>
    <definedName name="PRICE" localSheetId="84">#REF!</definedName>
    <definedName name="PRICE" localSheetId="85">#REF!</definedName>
    <definedName name="PRICE" localSheetId="86">#REF!</definedName>
    <definedName name="PRICE" localSheetId="90">#REF!</definedName>
    <definedName name="PRICE" localSheetId="92">#REF!</definedName>
    <definedName name="PRICE" localSheetId="93">#REF!</definedName>
    <definedName name="PRICE" localSheetId="18">#REF!</definedName>
    <definedName name="PRICE" localSheetId="98">#REF!</definedName>
    <definedName name="PRICE" localSheetId="99">#REF!</definedName>
    <definedName name="PRICE" localSheetId="102">#REF!</definedName>
    <definedName name="PRICE" localSheetId="21">#REF!</definedName>
    <definedName name="PRICE" localSheetId="24">#REF!</definedName>
    <definedName name="PRICE" localSheetId="25">#REF!</definedName>
    <definedName name="PRICE">#REF!</definedName>
    <definedName name="PRICETAB" localSheetId="16">#REF!</definedName>
    <definedName name="PRICETAB" localSheetId="22">#REF!</definedName>
    <definedName name="PRICETAB" localSheetId="26">#REF!</definedName>
    <definedName name="PRICETAB" localSheetId="31">#REF!</definedName>
    <definedName name="PRICETAB" localSheetId="34">#REF!</definedName>
    <definedName name="PRICETAB" localSheetId="35">#REF!</definedName>
    <definedName name="PRICETAB" localSheetId="36">#REF!</definedName>
    <definedName name="PRICETAB" localSheetId="37">#REF!</definedName>
    <definedName name="PRICETAB" localSheetId="38">#REF!</definedName>
    <definedName name="PRICETAB" localSheetId="39">#REF!</definedName>
    <definedName name="PRICETAB" localSheetId="49">#REF!</definedName>
    <definedName name="PRICETAB" localSheetId="53">#REF!</definedName>
    <definedName name="PRICETAB" localSheetId="59">#REF!</definedName>
    <definedName name="PRICETAB" localSheetId="60">#REF!</definedName>
    <definedName name="PRICETAB" localSheetId="67">#REF!</definedName>
    <definedName name="PRICETAB" localSheetId="17">#REF!</definedName>
    <definedName name="PRICETAB" localSheetId="82">#REF!</definedName>
    <definedName name="PRICETAB" localSheetId="83">#REF!</definedName>
    <definedName name="PRICETAB" localSheetId="84">#REF!</definedName>
    <definedName name="PRICETAB" localSheetId="85">#REF!</definedName>
    <definedName name="PRICETAB" localSheetId="86">#REF!</definedName>
    <definedName name="PRICETAB" localSheetId="90">#REF!</definedName>
    <definedName name="PRICETAB" localSheetId="92">#REF!</definedName>
    <definedName name="PRICETAB" localSheetId="93">#REF!</definedName>
    <definedName name="PRICETAB" localSheetId="98">#REF!</definedName>
    <definedName name="PRICETAB" localSheetId="99">#REF!</definedName>
    <definedName name="PRICETAB" localSheetId="25">#REF!</definedName>
    <definedName name="PRICETAB">#REF!</definedName>
    <definedName name="print" localSheetId="16">#REF!</definedName>
    <definedName name="print" localSheetId="34">#REF!</definedName>
    <definedName name="print" localSheetId="35">#REF!</definedName>
    <definedName name="print" localSheetId="36">#REF!</definedName>
    <definedName name="print" localSheetId="37">#REF!</definedName>
    <definedName name="print" localSheetId="38">#REF!</definedName>
    <definedName name="print" localSheetId="39">#REF!</definedName>
    <definedName name="print" localSheetId="17">#REF!</definedName>
    <definedName name="print" localSheetId="90">#REF!</definedName>
    <definedName name="print" localSheetId="92">#REF!</definedName>
    <definedName name="print" localSheetId="93">#REF!</definedName>
    <definedName name="print">#REF!</definedName>
    <definedName name="Print_Area_MI" localSheetId="16">#REF!</definedName>
    <definedName name="Print_Area_MI" localSheetId="19">#REF!</definedName>
    <definedName name="Print_Area_MI" localSheetId="20">#REF!</definedName>
    <definedName name="Print_Area_MI" localSheetId="22">#REF!</definedName>
    <definedName name="Print_Area_MI" localSheetId="26">#REF!</definedName>
    <definedName name="Print_Area_MI" localSheetId="27">#REF!</definedName>
    <definedName name="Print_Area_MI" localSheetId="31">#REF!</definedName>
    <definedName name="Print_Area_MI" localSheetId="34">#REF!</definedName>
    <definedName name="Print_Area_MI" localSheetId="35">#REF!</definedName>
    <definedName name="Print_Area_MI" localSheetId="36">#REF!</definedName>
    <definedName name="Print_Area_MI" localSheetId="37">#REF!</definedName>
    <definedName name="Print_Area_MI" localSheetId="38">#REF!</definedName>
    <definedName name="Print_Area_MI" localSheetId="39">#REF!</definedName>
    <definedName name="Print_Area_MI" localSheetId="40">#REF!</definedName>
    <definedName name="Print_Area_MI" localSheetId="41">#REF!</definedName>
    <definedName name="Print_Area_MI" localSheetId="60">#REF!</definedName>
    <definedName name="Print_Area_MI" localSheetId="15">#REF!</definedName>
    <definedName name="Print_Area_MI" localSheetId="67">#REF!</definedName>
    <definedName name="Print_Area_MI" localSheetId="17">#REF!</definedName>
    <definedName name="Print_Area_MI" localSheetId="82">#REF!</definedName>
    <definedName name="Print_Area_MI" localSheetId="83">#REF!</definedName>
    <definedName name="Print_Area_MI" localSheetId="84">#REF!</definedName>
    <definedName name="Print_Area_MI" localSheetId="85">#REF!</definedName>
    <definedName name="Print_Area_MI" localSheetId="86">#REF!</definedName>
    <definedName name="Print_Area_MI" localSheetId="87">#REF!</definedName>
    <definedName name="Print_Area_MI" localSheetId="90">#REF!</definedName>
    <definedName name="Print_Area_MI" localSheetId="92">#REF!</definedName>
    <definedName name="Print_Area_MI" localSheetId="93">#REF!</definedName>
    <definedName name="Print_Area_MI" localSheetId="18">#REF!</definedName>
    <definedName name="Print_Area_MI" localSheetId="99">#REF!</definedName>
    <definedName name="Print_Area_MI" localSheetId="21">#REF!</definedName>
    <definedName name="Print_Area_MI" localSheetId="24">#REF!</definedName>
    <definedName name="Print_Area_MI" localSheetId="25">#REF!</definedName>
    <definedName name="Print_Area_MI">#REF!</definedName>
    <definedName name="Print_Titles_MI" localSheetId="16">#REF!</definedName>
    <definedName name="Print_Titles_MI" localSheetId="34">#REF!</definedName>
    <definedName name="Print_Titles_MI" localSheetId="35">#REF!</definedName>
    <definedName name="Print_Titles_MI" localSheetId="36">#REF!</definedName>
    <definedName name="Print_Titles_MI" localSheetId="37">#REF!</definedName>
    <definedName name="Print_Titles_MI" localSheetId="38">#REF!</definedName>
    <definedName name="Print_Titles_MI" localSheetId="39">#REF!</definedName>
    <definedName name="Print_Titles_MI" localSheetId="17">#REF!</definedName>
    <definedName name="Print_Titles_MI" localSheetId="90">#REF!</definedName>
    <definedName name="Print_Titles_MI" localSheetId="92">#REF!</definedName>
    <definedName name="Print_Titles_MI" localSheetId="93">#REF!</definedName>
    <definedName name="Print_Titles_MI">#REF!</definedName>
    <definedName name="Print1" localSheetId="16">#REF!</definedName>
    <definedName name="Print1" localSheetId="22">#REF!</definedName>
    <definedName name="Print1" localSheetId="27">#REF!</definedName>
    <definedName name="Print1" localSheetId="34">#REF!</definedName>
    <definedName name="Print1" localSheetId="35">#REF!</definedName>
    <definedName name="Print1" localSheetId="36">#REF!</definedName>
    <definedName name="Print1" localSheetId="37">#REF!</definedName>
    <definedName name="Print1" localSheetId="38">#REF!</definedName>
    <definedName name="Print1" localSheetId="39">#REF!</definedName>
    <definedName name="Print1" localSheetId="40">#REF!</definedName>
    <definedName name="Print1" localSheetId="41">#REF!</definedName>
    <definedName name="Print1" localSheetId="17">#REF!</definedName>
    <definedName name="Print1" localSheetId="82">#REF!</definedName>
    <definedName name="Print1" localSheetId="87">#REF!</definedName>
    <definedName name="Print1" localSheetId="90">#REF!</definedName>
    <definedName name="Print1" localSheetId="92">#REF!</definedName>
    <definedName name="Print1" localSheetId="93">#REF!</definedName>
    <definedName name="Print1" localSheetId="99">#REF!</definedName>
    <definedName name="Print1" localSheetId="25">#REF!</definedName>
    <definedName name="Print1">#REF!</definedName>
    <definedName name="PRINTMACRO" localSheetId="16">#REF!</definedName>
    <definedName name="PRINTMACRO" localSheetId="22">#REF!</definedName>
    <definedName name="PRINTMACRO" localSheetId="34">#REF!</definedName>
    <definedName name="PRINTMACRO" localSheetId="35">#REF!</definedName>
    <definedName name="PRINTMACRO" localSheetId="36">#REF!</definedName>
    <definedName name="PRINTMACRO" localSheetId="37">#REF!</definedName>
    <definedName name="PRINTMACRO" localSheetId="38">#REF!</definedName>
    <definedName name="PRINTMACRO" localSheetId="39">#REF!</definedName>
    <definedName name="PRINTMACRO" localSheetId="49">#REF!</definedName>
    <definedName name="PRINTMACRO" localSheetId="53">#REF!</definedName>
    <definedName name="PRINTMACRO" localSheetId="17">#REF!</definedName>
    <definedName name="PRINTMACRO" localSheetId="82">#REF!</definedName>
    <definedName name="PRINTMACRO" localSheetId="90">#REF!</definedName>
    <definedName name="PRINTMACRO" localSheetId="92">#REF!</definedName>
    <definedName name="PRINTMACRO" localSheetId="93">#REF!</definedName>
    <definedName name="PRINTMACRO" localSheetId="99">#REF!</definedName>
    <definedName name="PRINTMACRO">#REF!</definedName>
    <definedName name="PrintThis_Links" localSheetId="26">#REF!</definedName>
    <definedName name="PrintThis_Links" localSheetId="34">#REF!</definedName>
    <definedName name="PrintThis_Links" localSheetId="35">#REF!</definedName>
    <definedName name="PrintThis_Links" localSheetId="36">#REF!</definedName>
    <definedName name="PrintThis_Links" localSheetId="37">[121]Links!$A$1:$F$33</definedName>
    <definedName name="PrintThis_Links" localSheetId="38">[121]Links!$A$1:$F$33</definedName>
    <definedName name="PrintThis_Links" localSheetId="39">#REF!</definedName>
    <definedName name="PrintThis_Links" localSheetId="59">[121]Links!$A$1:$F$33</definedName>
    <definedName name="PrintThis_Links" localSheetId="63">#REF!</definedName>
    <definedName name="PrintThis_Links" localSheetId="64">#REF!</definedName>
    <definedName name="PrintThis_Links" localSheetId="66">#REF!</definedName>
    <definedName name="PrintThis_Links" localSheetId="67">#REF!</definedName>
    <definedName name="PrintThis_Links" localSheetId="90">#REF!</definedName>
    <definedName name="PrintThis_Links" localSheetId="94">#REF!</definedName>
    <definedName name="PrintThis_Links" localSheetId="25">#REF!</definedName>
    <definedName name="PrintThis_Links">[121]Links!$A$1:$F$33</definedName>
    <definedName name="PRIV0" localSheetId="16">#REF!</definedName>
    <definedName name="PRIV0" localSheetId="19">#REF!</definedName>
    <definedName name="PRIV0" localSheetId="20">#REF!</definedName>
    <definedName name="PRIV0" localSheetId="22">#REF!</definedName>
    <definedName name="PRIV0" localSheetId="26">#REF!</definedName>
    <definedName name="PRIV0" localSheetId="103">#REF!</definedName>
    <definedName name="PRIV0" localSheetId="31">#REF!</definedName>
    <definedName name="PRIV0" localSheetId="34">#REF!</definedName>
    <definedName name="PRIV0" localSheetId="35">#REF!</definedName>
    <definedName name="PRIV0" localSheetId="36">#REF!</definedName>
    <definedName name="PRIV0" localSheetId="37">#REF!</definedName>
    <definedName name="PRIV0" localSheetId="38">#REF!</definedName>
    <definedName name="PRIV0" localSheetId="39">#REF!</definedName>
    <definedName name="PRIV0" localSheetId="49">#REF!</definedName>
    <definedName name="PRIV0" localSheetId="53">#REF!</definedName>
    <definedName name="PRIV0" localSheetId="55">#REF!</definedName>
    <definedName name="PRIV0" localSheetId="59">#REF!</definedName>
    <definedName name="PRIV0" localSheetId="60">#REF!</definedName>
    <definedName name="PRIV0" localSheetId="63">#REF!</definedName>
    <definedName name="PRIV0" localSheetId="64">#REF!</definedName>
    <definedName name="PRIV0" localSheetId="15">#REF!</definedName>
    <definedName name="PRIV0" localSheetId="67">#REF!</definedName>
    <definedName name="PRIV0" localSheetId="17">#REF!</definedName>
    <definedName name="PRIV0" localSheetId="82">#REF!</definedName>
    <definedName name="PRIV0" localSheetId="83">#REF!</definedName>
    <definedName name="PRIV0" localSheetId="84">#REF!</definedName>
    <definedName name="PRIV0" localSheetId="85">#REF!</definedName>
    <definedName name="PRIV0" localSheetId="86">#REF!</definedName>
    <definedName name="PRIV0" localSheetId="90">#REF!</definedName>
    <definedName name="PRIV0" localSheetId="92">#REF!</definedName>
    <definedName name="PRIV0" localSheetId="93">#REF!</definedName>
    <definedName name="PRIV0" localSheetId="18">#REF!</definedName>
    <definedName name="PRIV0" localSheetId="98">#REF!</definedName>
    <definedName name="PRIV0" localSheetId="99">#REF!</definedName>
    <definedName name="PRIV0" localSheetId="102">#REF!</definedName>
    <definedName name="PRIV0" localSheetId="21">#REF!</definedName>
    <definedName name="PRIV0" localSheetId="24">#REF!</definedName>
    <definedName name="PRIV0" localSheetId="25">#REF!</definedName>
    <definedName name="PRIV0">#REF!</definedName>
    <definedName name="PRIV00" localSheetId="16">#REF!</definedName>
    <definedName name="PRIV00" localSheetId="22">#REF!</definedName>
    <definedName name="PRIV00" localSheetId="26">#REF!</definedName>
    <definedName name="PRIV00" localSheetId="31">#REF!</definedName>
    <definedName name="PRIV00" localSheetId="34">#REF!</definedName>
    <definedName name="PRIV00" localSheetId="35">#REF!</definedName>
    <definedName name="PRIV00" localSheetId="36">#REF!</definedName>
    <definedName name="PRIV00" localSheetId="37">#REF!</definedName>
    <definedName name="PRIV00" localSheetId="38">#REF!</definedName>
    <definedName name="PRIV00" localSheetId="39">#REF!</definedName>
    <definedName name="PRIV00" localSheetId="49">#REF!</definedName>
    <definedName name="PRIV00" localSheetId="53">#REF!</definedName>
    <definedName name="PRIV00" localSheetId="59">#REF!</definedName>
    <definedName name="PRIV00" localSheetId="60">#REF!</definedName>
    <definedName name="PRIV00" localSheetId="67">#REF!</definedName>
    <definedName name="PRIV00" localSheetId="17">#REF!</definedName>
    <definedName name="PRIV00" localSheetId="82">#REF!</definedName>
    <definedName name="PRIV00" localSheetId="83">#REF!</definedName>
    <definedName name="PRIV00" localSheetId="84">#REF!</definedName>
    <definedName name="PRIV00" localSheetId="85">#REF!</definedName>
    <definedName name="PRIV00" localSheetId="86">#REF!</definedName>
    <definedName name="PRIV00" localSheetId="90">#REF!</definedName>
    <definedName name="PRIV00" localSheetId="92">#REF!</definedName>
    <definedName name="PRIV00" localSheetId="93">#REF!</definedName>
    <definedName name="PRIV00" localSheetId="98">#REF!</definedName>
    <definedName name="PRIV00" localSheetId="99">#REF!</definedName>
    <definedName name="PRIV00" localSheetId="25">#REF!</definedName>
    <definedName name="PRIV00">#REF!</definedName>
    <definedName name="PRIV1" localSheetId="16">#REF!</definedName>
    <definedName name="PRIV1" localSheetId="22">#REF!</definedName>
    <definedName name="PRIV1" localSheetId="26">#REF!</definedName>
    <definedName name="PRIV1" localSheetId="31">#REF!</definedName>
    <definedName name="PRIV1" localSheetId="34">#REF!</definedName>
    <definedName name="PRIV1" localSheetId="35">#REF!</definedName>
    <definedName name="PRIV1" localSheetId="36">#REF!</definedName>
    <definedName name="PRIV1" localSheetId="37">#REF!</definedName>
    <definedName name="PRIV1" localSheetId="38">#REF!</definedName>
    <definedName name="PRIV1" localSheetId="39">#REF!</definedName>
    <definedName name="PRIV1" localSheetId="49">#REF!</definedName>
    <definedName name="PRIV1" localSheetId="53">#REF!</definedName>
    <definedName name="PRIV1" localSheetId="59">#REF!</definedName>
    <definedName name="PRIV1" localSheetId="60">#REF!</definedName>
    <definedName name="PRIV1" localSheetId="67">#REF!</definedName>
    <definedName name="PRIV1" localSheetId="17">#REF!</definedName>
    <definedName name="PRIV1" localSheetId="82">#REF!</definedName>
    <definedName name="PRIV1" localSheetId="83">#REF!</definedName>
    <definedName name="PRIV1" localSheetId="84">#REF!</definedName>
    <definedName name="PRIV1" localSheetId="85">#REF!</definedName>
    <definedName name="PRIV1" localSheetId="86">#REF!</definedName>
    <definedName name="PRIV1" localSheetId="90">#REF!</definedName>
    <definedName name="PRIV1" localSheetId="92">#REF!</definedName>
    <definedName name="PRIV1" localSheetId="93">#REF!</definedName>
    <definedName name="PRIV1" localSheetId="98">#REF!</definedName>
    <definedName name="PRIV1" localSheetId="99">#REF!</definedName>
    <definedName name="PRIV1" localSheetId="25">#REF!</definedName>
    <definedName name="PRIV1">#REF!</definedName>
    <definedName name="PRIV11" localSheetId="16">#REF!</definedName>
    <definedName name="PRIV11" localSheetId="22">#REF!</definedName>
    <definedName name="PRIV11" localSheetId="34">#REF!</definedName>
    <definedName name="PRIV11" localSheetId="35">#REF!</definedName>
    <definedName name="PRIV11" localSheetId="36">#REF!</definedName>
    <definedName name="PRIV11" localSheetId="37">#REF!</definedName>
    <definedName name="PRIV11" localSheetId="38">#REF!</definedName>
    <definedName name="PRIV11" localSheetId="39">#REF!</definedName>
    <definedName name="PRIV11" localSheetId="49">#REF!</definedName>
    <definedName name="PRIV11" localSheetId="53">#REF!</definedName>
    <definedName name="PRIV11" localSheetId="17">#REF!</definedName>
    <definedName name="PRIV11" localSheetId="82">#REF!</definedName>
    <definedName name="PRIV11" localSheetId="90">#REF!</definedName>
    <definedName name="PRIV11" localSheetId="92">#REF!</definedName>
    <definedName name="PRIV11" localSheetId="93">#REF!</definedName>
    <definedName name="PRIV11" localSheetId="99">#REF!</definedName>
    <definedName name="PRIV11">#REF!</definedName>
    <definedName name="PRIV2" localSheetId="16">#REF!</definedName>
    <definedName name="PRIV2" localSheetId="22">#REF!</definedName>
    <definedName name="PRIV2" localSheetId="34">#REF!</definedName>
    <definedName name="PRIV2" localSheetId="35">#REF!</definedName>
    <definedName name="PRIV2" localSheetId="36">#REF!</definedName>
    <definedName name="PRIV2" localSheetId="37">#REF!</definedName>
    <definedName name="PRIV2" localSheetId="38">#REF!</definedName>
    <definedName name="PRIV2" localSheetId="39">#REF!</definedName>
    <definedName name="PRIV2" localSheetId="49">#REF!</definedName>
    <definedName name="PRIV2" localSheetId="53">#REF!</definedName>
    <definedName name="PRIV2" localSheetId="17">#REF!</definedName>
    <definedName name="PRIV2" localSheetId="82">#REF!</definedName>
    <definedName name="PRIV2" localSheetId="90">#REF!</definedName>
    <definedName name="PRIV2" localSheetId="92">#REF!</definedName>
    <definedName name="PRIV2" localSheetId="93">#REF!</definedName>
    <definedName name="PRIV2" localSheetId="99">#REF!</definedName>
    <definedName name="PRIV2">#REF!</definedName>
    <definedName name="PRIV22" localSheetId="16">#REF!</definedName>
    <definedName name="PRIV22" localSheetId="22">#REF!</definedName>
    <definedName name="PRIV22" localSheetId="34">#REF!</definedName>
    <definedName name="PRIV22" localSheetId="35">#REF!</definedName>
    <definedName name="PRIV22" localSheetId="36">#REF!</definedName>
    <definedName name="PRIV22" localSheetId="37">#REF!</definedName>
    <definedName name="PRIV22" localSheetId="38">#REF!</definedName>
    <definedName name="PRIV22" localSheetId="39">#REF!</definedName>
    <definedName name="PRIV22" localSheetId="49">#REF!</definedName>
    <definedName name="PRIV22" localSheetId="53">#REF!</definedName>
    <definedName name="PRIV22" localSheetId="17">#REF!</definedName>
    <definedName name="PRIV22" localSheetId="82">#REF!</definedName>
    <definedName name="PRIV22" localSheetId="90">#REF!</definedName>
    <definedName name="PRIV22" localSheetId="92">#REF!</definedName>
    <definedName name="PRIV22" localSheetId="93">#REF!</definedName>
    <definedName name="PRIV22" localSheetId="99">#REF!</definedName>
    <definedName name="PRIV22">#REF!</definedName>
    <definedName name="priv2ycredito" localSheetId="16">#REF!</definedName>
    <definedName name="priv2ycredito" localSheetId="34">#REF!</definedName>
    <definedName name="priv2ycredito" localSheetId="35">#REF!</definedName>
    <definedName name="priv2ycredito" localSheetId="36">#REF!</definedName>
    <definedName name="priv2ycredito" localSheetId="37">#REF!</definedName>
    <definedName name="priv2ycredito" localSheetId="38">#REF!</definedName>
    <definedName name="priv2ycredito" localSheetId="39">#REF!</definedName>
    <definedName name="priv2ycredito" localSheetId="17">#REF!</definedName>
    <definedName name="priv2ycredito" localSheetId="90">#REF!</definedName>
    <definedName name="priv2ycredito" localSheetId="92">#REF!</definedName>
    <definedName name="priv2ycredito" localSheetId="93">#REF!</definedName>
    <definedName name="priv2ycredito">#REF!</definedName>
    <definedName name="priv2yposnet2ycredito" localSheetId="16">#REF!</definedName>
    <definedName name="priv2yposnet2ycredito" localSheetId="34">#REF!</definedName>
    <definedName name="priv2yposnet2ycredito" localSheetId="35">#REF!</definedName>
    <definedName name="priv2yposnet2ycredito" localSheetId="36">#REF!</definedName>
    <definedName name="priv2yposnet2ycredito" localSheetId="37">#REF!</definedName>
    <definedName name="priv2yposnet2ycredito" localSheetId="38">#REF!</definedName>
    <definedName name="priv2yposnet2ycredito" localSheetId="39">#REF!</definedName>
    <definedName name="priv2yposnet2ycredito" localSheetId="17">#REF!</definedName>
    <definedName name="priv2yposnet2ycredito" localSheetId="90">#REF!</definedName>
    <definedName name="priv2yposnet2ycredito" localSheetId="92">#REF!</definedName>
    <definedName name="priv2yposnet2ycredito" localSheetId="93">#REF!</definedName>
    <definedName name="priv2yposnet2ycredito">#REF!</definedName>
    <definedName name="PRIV3" localSheetId="16">#REF!</definedName>
    <definedName name="PRIV3" localSheetId="22">#REF!</definedName>
    <definedName name="PRIV3" localSheetId="34">#REF!</definedName>
    <definedName name="PRIV3" localSheetId="35">#REF!</definedName>
    <definedName name="PRIV3" localSheetId="36">#REF!</definedName>
    <definedName name="PRIV3" localSheetId="37">#REF!</definedName>
    <definedName name="PRIV3" localSheetId="38">#REF!</definedName>
    <definedName name="PRIV3" localSheetId="39">#REF!</definedName>
    <definedName name="PRIV3" localSheetId="49">#REF!</definedName>
    <definedName name="PRIV3" localSheetId="53">#REF!</definedName>
    <definedName name="PRIV3" localSheetId="17">#REF!</definedName>
    <definedName name="PRIV3" localSheetId="82">#REF!</definedName>
    <definedName name="PRIV3" localSheetId="90">#REF!</definedName>
    <definedName name="PRIV3" localSheetId="92">#REF!</definedName>
    <definedName name="PRIV3" localSheetId="93">#REF!</definedName>
    <definedName name="PRIV3" localSheetId="99">#REF!</definedName>
    <definedName name="PRIV3">#REF!</definedName>
    <definedName name="PRIV33" localSheetId="16">#REF!</definedName>
    <definedName name="PRIV33" localSheetId="22">#REF!</definedName>
    <definedName name="PRIV33" localSheetId="34">#REF!</definedName>
    <definedName name="PRIV33" localSheetId="35">#REF!</definedName>
    <definedName name="PRIV33" localSheetId="36">#REF!</definedName>
    <definedName name="PRIV33" localSheetId="37">#REF!</definedName>
    <definedName name="PRIV33" localSheetId="38">#REF!</definedName>
    <definedName name="PRIV33" localSheetId="39">#REF!</definedName>
    <definedName name="PRIV33" localSheetId="49">#REF!</definedName>
    <definedName name="PRIV33" localSheetId="53">#REF!</definedName>
    <definedName name="PRIV33" localSheetId="17">#REF!</definedName>
    <definedName name="PRIV33" localSheetId="82">#REF!</definedName>
    <definedName name="PRIV33" localSheetId="90">#REF!</definedName>
    <definedName name="PRIV33" localSheetId="92">#REF!</definedName>
    <definedName name="PRIV33" localSheetId="93">#REF!</definedName>
    <definedName name="PRIV33" localSheetId="99">#REF!</definedName>
    <definedName name="PRIV33">#REF!</definedName>
    <definedName name="PRMONTH" localSheetId="16">#REF!</definedName>
    <definedName name="PRMONTH" localSheetId="22">#REF!</definedName>
    <definedName name="PRMONTH" localSheetId="34">#REF!</definedName>
    <definedName name="PRMONTH" localSheetId="35">#REF!</definedName>
    <definedName name="PRMONTH" localSheetId="36">#REF!</definedName>
    <definedName name="PRMONTH" localSheetId="37">#REF!</definedName>
    <definedName name="PRMONTH" localSheetId="38">#REF!</definedName>
    <definedName name="PRMONTH" localSheetId="39">#REF!</definedName>
    <definedName name="PRMONTH" localSheetId="49">#REF!</definedName>
    <definedName name="PRMONTH" localSheetId="53">#REF!</definedName>
    <definedName name="PRMONTH" localSheetId="17">#REF!</definedName>
    <definedName name="PRMONTH" localSheetId="82">#REF!</definedName>
    <definedName name="PRMONTH" localSheetId="90">#REF!</definedName>
    <definedName name="PRMONTH" localSheetId="92">#REF!</definedName>
    <definedName name="PRMONTH" localSheetId="93">#REF!</definedName>
    <definedName name="PRMONTH" localSheetId="99">#REF!</definedName>
    <definedName name="PRMONTH">#REF!</definedName>
    <definedName name="prn" localSheetId="26">#REF!</definedName>
    <definedName name="prn" localSheetId="34">#REF!</definedName>
    <definedName name="prn" localSheetId="35">#REF!</definedName>
    <definedName name="prn" localSheetId="36">#REF!</definedName>
    <definedName name="prn" localSheetId="37">[114]FSUOUT!$B$2:$V$32</definedName>
    <definedName name="prn" localSheetId="38">[114]FSUOUT!$B$2:$V$32</definedName>
    <definedName name="prn" localSheetId="39">#REF!</definedName>
    <definedName name="prn" localSheetId="59">[114]FSUOUT!$B$2:$V$32</definedName>
    <definedName name="prn" localSheetId="63">#REF!</definedName>
    <definedName name="prn" localSheetId="64">#REF!</definedName>
    <definedName name="prn" localSheetId="66">#REF!</definedName>
    <definedName name="prn" localSheetId="67">#REF!</definedName>
    <definedName name="prn" localSheetId="90">#REF!</definedName>
    <definedName name="prn" localSheetId="94">#REF!</definedName>
    <definedName name="prn" localSheetId="25">#REF!</definedName>
    <definedName name="prn">[114]FSUOUT!$B$2:$V$32</definedName>
    <definedName name="Product" localSheetId="16">#REF!</definedName>
    <definedName name="Product" localSheetId="19">#REF!</definedName>
    <definedName name="Product" localSheetId="20">#REF!</definedName>
    <definedName name="Product" localSheetId="22">#REF!</definedName>
    <definedName name="Product" localSheetId="26">#REF!</definedName>
    <definedName name="Product" localSheetId="27">#REF!</definedName>
    <definedName name="Product" localSheetId="103">#REF!</definedName>
    <definedName name="Product" localSheetId="31">#REF!</definedName>
    <definedName name="Product" localSheetId="34">#REF!</definedName>
    <definedName name="Product" localSheetId="35">#REF!</definedName>
    <definedName name="Product" localSheetId="36">#REF!</definedName>
    <definedName name="Product" localSheetId="37">#REF!</definedName>
    <definedName name="Product" localSheetId="38">#REF!</definedName>
    <definedName name="Product" localSheetId="39">#REF!</definedName>
    <definedName name="Product" localSheetId="40">#REF!</definedName>
    <definedName name="Product" localSheetId="41">#REF!</definedName>
    <definedName name="Product" localSheetId="59">#REF!</definedName>
    <definedName name="Product" localSheetId="60">#REF!</definedName>
    <definedName name="Product" localSheetId="63">#REF!</definedName>
    <definedName name="Product" localSheetId="64">#REF!</definedName>
    <definedName name="Product" localSheetId="15">#REF!</definedName>
    <definedName name="Product" localSheetId="67">#REF!</definedName>
    <definedName name="Product" localSheetId="17">#REF!</definedName>
    <definedName name="Product" localSheetId="82">#REF!</definedName>
    <definedName name="Product" localSheetId="83">#REF!</definedName>
    <definedName name="Product" localSheetId="84">#REF!</definedName>
    <definedName name="Product" localSheetId="85">#REF!</definedName>
    <definedName name="Product" localSheetId="86">#REF!</definedName>
    <definedName name="Product" localSheetId="87">#REF!</definedName>
    <definedName name="Product" localSheetId="90">#REF!</definedName>
    <definedName name="Product" localSheetId="92">#REF!</definedName>
    <definedName name="Product" localSheetId="93">#REF!</definedName>
    <definedName name="Product" localSheetId="18">#REF!</definedName>
    <definedName name="Product" localSheetId="98">#REF!</definedName>
    <definedName name="Product" localSheetId="99">#REF!</definedName>
    <definedName name="Product" localSheetId="102">#REF!</definedName>
    <definedName name="Product" localSheetId="21">#REF!</definedName>
    <definedName name="Product" localSheetId="24">#REF!</definedName>
    <definedName name="Product" localSheetId="25">#REF!</definedName>
    <definedName name="Product">#REF!</definedName>
    <definedName name="PROG" localSheetId="16">#REF!</definedName>
    <definedName name="PROG" localSheetId="34">#REF!</definedName>
    <definedName name="PROG" localSheetId="35">#REF!</definedName>
    <definedName name="PROG" localSheetId="36">#REF!</definedName>
    <definedName name="PROG" localSheetId="37">#REF!</definedName>
    <definedName name="PROG" localSheetId="38">#REF!</definedName>
    <definedName name="PROG" localSheetId="39">#REF!</definedName>
    <definedName name="PROG" localSheetId="59">#REF!</definedName>
    <definedName name="PROG" localSheetId="67">#REF!</definedName>
    <definedName name="PROG" localSheetId="17">#REF!</definedName>
    <definedName name="PROG" localSheetId="90">#REF!</definedName>
    <definedName name="PROG" localSheetId="92">#REF!</definedName>
    <definedName name="PROG" localSheetId="93">#REF!</definedName>
    <definedName name="PROG" localSheetId="98">#REF!</definedName>
    <definedName name="PROG">#REF!</definedName>
    <definedName name="Prog1998" localSheetId="16">'[149]2003'!#REF!</definedName>
    <definedName name="Prog1998" localSheetId="19">'[149]2003'!#REF!</definedName>
    <definedName name="Prog1998" localSheetId="20">'[149]2003'!#REF!</definedName>
    <definedName name="Prog1998" localSheetId="22">'[149]2003'!#REF!</definedName>
    <definedName name="Prog1998" localSheetId="26">#REF!</definedName>
    <definedName name="Prog1998" localSheetId="103">'[149]2003'!#REF!</definedName>
    <definedName name="Prog1998" localSheetId="31">'[149]2003'!#REF!</definedName>
    <definedName name="Prog1998" localSheetId="34">#REF!</definedName>
    <definedName name="Prog1998" localSheetId="35">'[149]2003'!#REF!</definedName>
    <definedName name="Prog1998" localSheetId="36">'[149]2003'!#REF!</definedName>
    <definedName name="Prog1998" localSheetId="37">'[149]2003'!#REF!</definedName>
    <definedName name="Prog1998" localSheetId="38">'[149]2003'!#REF!</definedName>
    <definedName name="Prog1998" localSheetId="39">#REF!</definedName>
    <definedName name="Prog1998" localSheetId="49">'[149]2003'!#REF!</definedName>
    <definedName name="Prog1998" localSheetId="53">'[149]2003'!#REF!</definedName>
    <definedName name="Prog1998" localSheetId="55">'[149]2003'!#REF!</definedName>
    <definedName name="Prog1998" localSheetId="59">'[149]2003'!#REF!</definedName>
    <definedName name="Prog1998" localSheetId="60">'[149]2003'!#REF!</definedName>
    <definedName name="Prog1998" localSheetId="63">'[149]2003'!#REF!</definedName>
    <definedName name="Prog1998" localSheetId="64">#REF!</definedName>
    <definedName name="Prog1998" localSheetId="15">'[149]2003'!#REF!</definedName>
    <definedName name="Prog1998" localSheetId="66">#REF!</definedName>
    <definedName name="Prog1998" localSheetId="67">'[149]2003'!#REF!</definedName>
    <definedName name="Prog1998" localSheetId="17">'[149]2003'!#REF!</definedName>
    <definedName name="Prog1998" localSheetId="83">'[149]2003'!#REF!</definedName>
    <definedName name="Prog1998" localSheetId="84">'[149]2003'!#REF!</definedName>
    <definedName name="Prog1998" localSheetId="85">'[149]2003'!#REF!</definedName>
    <definedName name="Prog1998" localSheetId="86">'[149]2003'!#REF!</definedName>
    <definedName name="Prog1998" localSheetId="90">'[149]2003'!#REF!</definedName>
    <definedName name="Prog1998" localSheetId="92">'[149]2003'!#REF!</definedName>
    <definedName name="Prog1998" localSheetId="93">'[149]2003'!#REF!</definedName>
    <definedName name="Prog1998" localSheetId="18">'[149]2003'!#REF!</definedName>
    <definedName name="Prog1998" localSheetId="94">#REF!</definedName>
    <definedName name="Prog1998" localSheetId="98">'[149]2003'!#REF!</definedName>
    <definedName name="Prog1998" localSheetId="99">'[149]2003'!#REF!</definedName>
    <definedName name="Prog1998" localSheetId="102">'[149]2003'!#REF!</definedName>
    <definedName name="Prog1998" localSheetId="21">'[149]2003'!#REF!</definedName>
    <definedName name="Prog1998" localSheetId="24">'[149]2003'!#REF!</definedName>
    <definedName name="Prog1998" localSheetId="25">#REF!</definedName>
    <definedName name="Prog1998">'[149]2003'!#REF!</definedName>
    <definedName name="progra" localSheetId="16">#REF!</definedName>
    <definedName name="progra" localSheetId="19">#REF!</definedName>
    <definedName name="progra" localSheetId="20">#REF!</definedName>
    <definedName name="progra" localSheetId="22">#REF!</definedName>
    <definedName name="progra" localSheetId="23">#REF!</definedName>
    <definedName name="progra" localSheetId="31">#REF!</definedName>
    <definedName name="progra" localSheetId="34">#REF!</definedName>
    <definedName name="progra" localSheetId="35">#REF!</definedName>
    <definedName name="progra" localSheetId="36">#REF!</definedName>
    <definedName name="progra" localSheetId="37">#REF!</definedName>
    <definedName name="progra" localSheetId="38">#REF!</definedName>
    <definedName name="progra" localSheetId="39">#REF!</definedName>
    <definedName name="progra" localSheetId="59">#REF!</definedName>
    <definedName name="progra" localSheetId="67">#REF!</definedName>
    <definedName name="progra" localSheetId="17">#REF!</definedName>
    <definedName name="progra" localSheetId="87">#REF!</definedName>
    <definedName name="progra" localSheetId="90">#REF!</definedName>
    <definedName name="progra" localSheetId="92">#REF!</definedName>
    <definedName name="progra" localSheetId="93">#REF!</definedName>
    <definedName name="progra" localSheetId="18">#REF!</definedName>
    <definedName name="progra" localSheetId="98">#REF!</definedName>
    <definedName name="progra" localSheetId="99">#REF!</definedName>
    <definedName name="progra" localSheetId="21">#REF!</definedName>
    <definedName name="progra" localSheetId="24">#REF!</definedName>
    <definedName name="progra">#REF!</definedName>
    <definedName name="proj00" localSheetId="19">[150]sources!#REF!</definedName>
    <definedName name="proj00" localSheetId="20">[150]sources!#REF!</definedName>
    <definedName name="proj00" localSheetId="22">[150]sources!#REF!</definedName>
    <definedName name="proj00" localSheetId="23">[150]sources!#REF!</definedName>
    <definedName name="proj00" localSheetId="31">[150]sources!#REF!</definedName>
    <definedName name="proj00" localSheetId="34">#REF!</definedName>
    <definedName name="proj00" localSheetId="35">[150]sources!#REF!</definedName>
    <definedName name="proj00" localSheetId="36">[150]sources!#REF!</definedName>
    <definedName name="proj00" localSheetId="37">[150]sources!#REF!</definedName>
    <definedName name="proj00" localSheetId="38">[150]sources!#REF!</definedName>
    <definedName name="proj00" localSheetId="39">#REF!</definedName>
    <definedName name="proj00" localSheetId="59">[150]sources!#REF!</definedName>
    <definedName name="proj00" localSheetId="63">#REF!</definedName>
    <definedName name="proj00" localSheetId="64">#REF!</definedName>
    <definedName name="proj00" localSheetId="66">#REF!</definedName>
    <definedName name="proj00" localSheetId="67">[150]sources!#REF!</definedName>
    <definedName name="proj00" localSheetId="87">[150]sources!#REF!</definedName>
    <definedName name="proj00" localSheetId="90">[150]sources!#REF!</definedName>
    <definedName name="proj00" localSheetId="92">[150]sources!#REF!</definedName>
    <definedName name="proj00" localSheetId="93">[150]sources!#REF!</definedName>
    <definedName name="proj00" localSheetId="18">[150]sources!#REF!</definedName>
    <definedName name="proj00" localSheetId="94">#REF!</definedName>
    <definedName name="proj00" localSheetId="98">[150]sources!#REF!</definedName>
    <definedName name="proj00" localSheetId="21">[150]sources!#REF!</definedName>
    <definedName name="proj00" localSheetId="24">[150]sources!#REF!</definedName>
    <definedName name="proj00">[150]sources!#REF!</definedName>
    <definedName name="PROJ98" localSheetId="16">#REF!</definedName>
    <definedName name="PROJ98" localSheetId="19">#REF!</definedName>
    <definedName name="PROJ98" localSheetId="20">#REF!</definedName>
    <definedName name="PROJ98" localSheetId="22">#REF!</definedName>
    <definedName name="PROJ98" localSheetId="23">#REF!</definedName>
    <definedName name="PROJ98" localSheetId="31">#REF!</definedName>
    <definedName name="PROJ98" localSheetId="34">#REF!</definedName>
    <definedName name="PROJ98" localSheetId="35">#REF!</definedName>
    <definedName name="PROJ98" localSheetId="36">#REF!</definedName>
    <definedName name="PROJ98" localSheetId="37">#REF!</definedName>
    <definedName name="PROJ98" localSheetId="38">#REF!</definedName>
    <definedName name="PROJ98" localSheetId="39">#REF!</definedName>
    <definedName name="PROJ98" localSheetId="59">#REF!</definedName>
    <definedName name="PROJ98" localSheetId="67">#REF!</definedName>
    <definedName name="PROJ98" localSheetId="17">#REF!</definedName>
    <definedName name="PROJ98" localSheetId="87">#REF!</definedName>
    <definedName name="PROJ98" localSheetId="90">#REF!</definedName>
    <definedName name="PROJ98" localSheetId="92">#REF!</definedName>
    <definedName name="PROJ98" localSheetId="93">#REF!</definedName>
    <definedName name="PROJ98" localSheetId="18">#REF!</definedName>
    <definedName name="PROJ98" localSheetId="98">#REF!</definedName>
    <definedName name="PROJ98" localSheetId="99">#REF!</definedName>
    <definedName name="PROJ98" localSheetId="21">#REF!</definedName>
    <definedName name="PROJ98" localSheetId="24">#REF!</definedName>
    <definedName name="PROJ98">#REF!</definedName>
    <definedName name="prom" localSheetId="34">#REF!</definedName>
    <definedName name="prom" localSheetId="35">#REF!</definedName>
    <definedName name="prom" localSheetId="36">#REF!</definedName>
    <definedName name="prom" localSheetId="37">[71]Promedio!$CD$90</definedName>
    <definedName name="prom" localSheetId="38">[71]Promedio!$CD$90</definedName>
    <definedName name="prom" localSheetId="39">#REF!</definedName>
    <definedName name="prom" localSheetId="59">[71]Promedio!$CD$90</definedName>
    <definedName name="prom" localSheetId="63">#REF!</definedName>
    <definedName name="prom" localSheetId="64">#REF!</definedName>
    <definedName name="prom" localSheetId="66">#REF!</definedName>
    <definedName name="prom" localSheetId="67">#REF!</definedName>
    <definedName name="prom" localSheetId="90">#REF!</definedName>
    <definedName name="prom" localSheetId="94">#REF!</definedName>
    <definedName name="prom">[71]Promedio!$CD$90</definedName>
    <definedName name="promgraf" localSheetId="31">[151]GRAFPROM!#REF!</definedName>
    <definedName name="promgraf" localSheetId="34">#REF!</definedName>
    <definedName name="promgraf" localSheetId="35">[151]GRAFPROM!#REF!</definedName>
    <definedName name="promgraf" localSheetId="36">[151]GRAFPROM!#REF!</definedName>
    <definedName name="promgraf" localSheetId="37">[151]GRAFPROM!#REF!</definedName>
    <definedName name="promgraf" localSheetId="38">[151]GRAFPROM!#REF!</definedName>
    <definedName name="promgraf" localSheetId="39">#REF!</definedName>
    <definedName name="promgraf" localSheetId="59">[151]GRAFPROM!#REF!</definedName>
    <definedName name="promgraf" localSheetId="63">#REF!</definedName>
    <definedName name="promgraf" localSheetId="64">#REF!</definedName>
    <definedName name="promgraf" localSheetId="66">#REF!</definedName>
    <definedName name="promgraf" localSheetId="67">[151]GRAFPROM!#REF!</definedName>
    <definedName name="promgraf" localSheetId="87">[151]GRAFPROM!#REF!</definedName>
    <definedName name="promgraf" localSheetId="90">[151]GRAFPROM!#REF!</definedName>
    <definedName name="promgraf" localSheetId="92">[151]GRAFPROM!#REF!</definedName>
    <definedName name="promgraf" localSheetId="93">[151]GRAFPROM!#REF!</definedName>
    <definedName name="promgraf" localSheetId="94">#REF!</definedName>
    <definedName name="promgraf" localSheetId="98">[151]GRAFPROM!#REF!</definedName>
    <definedName name="promgraf" localSheetId="99">[151]GRAFPROM!#REF!</definedName>
    <definedName name="promgraf">[151]GRAFPROM!#REF!</definedName>
    <definedName name="Prop.Demanda" localSheetId="34">#REF!</definedName>
    <definedName name="Prop.Demanda" localSheetId="35">#REF!</definedName>
    <definedName name="Prop.Demanda" localSheetId="36">#REF!</definedName>
    <definedName name="Prop.Demanda" localSheetId="37">'[59]Ranking Bancario'!$AH$4:$AL$54</definedName>
    <definedName name="Prop.Demanda" localSheetId="38">'[59]Ranking Bancario'!$AH$4:$AL$54</definedName>
    <definedName name="Prop.Demanda" localSheetId="39">#REF!</definedName>
    <definedName name="Prop.Demanda" localSheetId="59">'[59]Ranking Bancario'!$AH$4:$AL$54</definedName>
    <definedName name="Prop.Demanda" localSheetId="63">#REF!</definedName>
    <definedName name="Prop.Demanda" localSheetId="64">#REF!</definedName>
    <definedName name="Prop.Demanda" localSheetId="66">#REF!</definedName>
    <definedName name="Prop.Demanda" localSheetId="67">#REF!</definedName>
    <definedName name="Prop.Demanda" localSheetId="90">#REF!</definedName>
    <definedName name="Prop.Demanda" localSheetId="94">#REF!</definedName>
    <definedName name="Prop.Demanda">'[59]Ranking Bancario'!$AH$4:$AL$54</definedName>
    <definedName name="Province" localSheetId="31">#REF!</definedName>
    <definedName name="Province" localSheetId="34">#REF!</definedName>
    <definedName name="Province" localSheetId="35">#REF!</definedName>
    <definedName name="Province" localSheetId="36">#REF!</definedName>
    <definedName name="Province" localSheetId="38">#REF!</definedName>
    <definedName name="Province" localSheetId="39">#REF!</definedName>
    <definedName name="Province" localSheetId="59">#REF!</definedName>
    <definedName name="Province" localSheetId="67">#REF!</definedName>
    <definedName name="Province" localSheetId="87">#REF!</definedName>
    <definedName name="Province" localSheetId="90">#REF!</definedName>
    <definedName name="Province" localSheetId="92">#REF!</definedName>
    <definedName name="Province" localSheetId="93">#REF!</definedName>
    <definedName name="Province" localSheetId="98">#REF!</definedName>
    <definedName name="Province" localSheetId="99">#REF!</definedName>
    <definedName name="Province">#REF!</definedName>
    <definedName name="Province_Details" localSheetId="34">#REF!</definedName>
    <definedName name="Province_Details" localSheetId="35">#REF!</definedName>
    <definedName name="Province_Details" localSheetId="36">#REF!</definedName>
    <definedName name="Province_Details" localSheetId="38">#REF!</definedName>
    <definedName name="Province_Details" localSheetId="39">#REF!</definedName>
    <definedName name="Province_Details" localSheetId="59">#REF!</definedName>
    <definedName name="Province_Details" localSheetId="67">#REF!</definedName>
    <definedName name="Province_Details" localSheetId="87">#REF!</definedName>
    <definedName name="Province_Details" localSheetId="90">#REF!</definedName>
    <definedName name="Province_Details" localSheetId="92">#REF!</definedName>
    <definedName name="Province_Details" localSheetId="93">#REF!</definedName>
    <definedName name="Province_Details" localSheetId="98">#REF!</definedName>
    <definedName name="Province_Details" localSheetId="99">#REF!</definedName>
    <definedName name="Province_Details">#REF!</definedName>
    <definedName name="prphalf" localSheetId="34">#REF!</definedName>
    <definedName name="prphalf" localSheetId="35">#REF!</definedName>
    <definedName name="prphalf" localSheetId="36">#REF!</definedName>
    <definedName name="prphalf" localSheetId="37">[135]Sheet4!$C$3:$G$57</definedName>
    <definedName name="prphalf" localSheetId="38">[135]Sheet4!$C$3:$G$57</definedName>
    <definedName name="prphalf" localSheetId="39">#REF!</definedName>
    <definedName name="prphalf" localSheetId="59">[135]Sheet4!$C$3:$G$57</definedName>
    <definedName name="prphalf" localSheetId="63">#REF!</definedName>
    <definedName name="prphalf" localSheetId="64">#REF!</definedName>
    <definedName name="prphalf" localSheetId="66">#REF!</definedName>
    <definedName name="prphalf" localSheetId="67">#REF!</definedName>
    <definedName name="prphalf" localSheetId="90">#REF!</definedName>
    <definedName name="prphalf" localSheetId="94">#REF!</definedName>
    <definedName name="prphalf">[135]Sheet4!$C$3:$G$57</definedName>
    <definedName name="PRPINTSEPT" localSheetId="34">#REF!</definedName>
    <definedName name="PRPINTSEPT" localSheetId="35">#REF!</definedName>
    <definedName name="PRPINTSEPT" localSheetId="36">#REF!</definedName>
    <definedName name="PRPINTSEPT" localSheetId="37">[152]STOCK!$D$4:$W$102</definedName>
    <definedName name="PRPINTSEPT" localSheetId="38">[152]STOCK!$D$4:$W$102</definedName>
    <definedName name="PRPINTSEPT" localSheetId="39">#REF!</definedName>
    <definedName name="PRPINTSEPT" localSheetId="59">[152]STOCK!$D$4:$W$102</definedName>
    <definedName name="PRPINTSEPT" localSheetId="63">#REF!</definedName>
    <definedName name="PRPINTSEPT" localSheetId="64">#REF!</definedName>
    <definedName name="PRPINTSEPT" localSheetId="66">#REF!</definedName>
    <definedName name="PRPINTSEPT" localSheetId="67">#REF!</definedName>
    <definedName name="PRPINTSEPT" localSheetId="90">#REF!</definedName>
    <definedName name="PRPINTSEPT" localSheetId="94">#REF!</definedName>
    <definedName name="PRPINTSEPT">[152]STOCK!$D$4:$W$102</definedName>
    <definedName name="prueba" localSheetId="31">[5]!prueba</definedName>
    <definedName name="prueba" localSheetId="34">#REF!</definedName>
    <definedName name="prueba" localSheetId="35">[5]!prueba</definedName>
    <definedName name="prueba" localSheetId="36">[5]!prueba</definedName>
    <definedName name="prueba" localSheetId="37">[5]!prueba</definedName>
    <definedName name="prueba" localSheetId="38">[5]!prueba</definedName>
    <definedName name="prueba" localSheetId="39">#REF!</definedName>
    <definedName name="prueba" localSheetId="59">[5]!prueba</definedName>
    <definedName name="prueba" localSheetId="63">#REF!</definedName>
    <definedName name="prueba" localSheetId="64">#REF!</definedName>
    <definedName name="prueba" localSheetId="66">#REF!</definedName>
    <definedName name="prueba" localSheetId="67">#REF!</definedName>
    <definedName name="prueba" localSheetId="90">[5]!prueba</definedName>
    <definedName name="prueba" localSheetId="92">[5]!prueba</definedName>
    <definedName name="prueba" localSheetId="93">[5]!prueba</definedName>
    <definedName name="prueba" localSheetId="94">#REF!</definedName>
    <definedName name="prueba">[5]!prueba</definedName>
    <definedName name="PRYEAR" localSheetId="16">#REF!</definedName>
    <definedName name="PRYEAR" localSheetId="19">#REF!</definedName>
    <definedName name="PRYEAR" localSheetId="20">#REF!</definedName>
    <definedName name="PRYEAR" localSheetId="22">#REF!</definedName>
    <definedName name="PRYEAR" localSheetId="26">#REF!</definedName>
    <definedName name="PRYEAR" localSheetId="103">#REF!</definedName>
    <definedName name="PRYEAR" localSheetId="31">#REF!</definedName>
    <definedName name="PRYEAR" localSheetId="34">#REF!</definedName>
    <definedName name="PRYEAR" localSheetId="35">#REF!</definedName>
    <definedName name="PRYEAR" localSheetId="36">#REF!</definedName>
    <definedName name="PRYEAR" localSheetId="37">#REF!</definedName>
    <definedName name="PRYEAR" localSheetId="38">#REF!</definedName>
    <definedName name="PRYEAR" localSheetId="39">#REF!</definedName>
    <definedName name="PRYEAR" localSheetId="49">#REF!</definedName>
    <definedName name="PRYEAR" localSheetId="53">#REF!</definedName>
    <definedName name="PRYEAR" localSheetId="55">#REF!</definedName>
    <definedName name="PRYEAR" localSheetId="59">#REF!</definedName>
    <definedName name="PRYEAR" localSheetId="60">#REF!</definedName>
    <definedName name="PRYEAR" localSheetId="63">#REF!</definedName>
    <definedName name="PRYEAR" localSheetId="64">#REF!</definedName>
    <definedName name="PRYEAR" localSheetId="15">#REF!</definedName>
    <definedName name="PRYEAR" localSheetId="67">#REF!</definedName>
    <definedName name="PRYEAR" localSheetId="17">#REF!</definedName>
    <definedName name="PRYEAR" localSheetId="82">#REF!</definedName>
    <definedName name="PRYEAR" localSheetId="83">#REF!</definedName>
    <definedName name="PRYEAR" localSheetId="84">#REF!</definedName>
    <definedName name="PRYEAR" localSheetId="85">#REF!</definedName>
    <definedName name="PRYEAR" localSheetId="86">#REF!</definedName>
    <definedName name="PRYEAR" localSheetId="90">#REF!</definedName>
    <definedName name="PRYEAR" localSheetId="92">#REF!</definedName>
    <definedName name="PRYEAR" localSheetId="93">#REF!</definedName>
    <definedName name="PRYEAR" localSheetId="18">#REF!</definedName>
    <definedName name="PRYEAR" localSheetId="98">#REF!</definedName>
    <definedName name="PRYEAR" localSheetId="99">#REF!</definedName>
    <definedName name="PRYEAR" localSheetId="102">#REF!</definedName>
    <definedName name="PRYEAR" localSheetId="21">#REF!</definedName>
    <definedName name="PRYEAR" localSheetId="24">#REF!</definedName>
    <definedName name="PRYEAR" localSheetId="25">#REF!</definedName>
    <definedName name="PRYEAR">#REF!</definedName>
    <definedName name="PS" localSheetId="16">#REF!</definedName>
    <definedName name="PS" localSheetId="34">#REF!</definedName>
    <definedName name="PS" localSheetId="35">#REF!</definedName>
    <definedName name="PS" localSheetId="36">#REF!</definedName>
    <definedName name="PS" localSheetId="37">#REF!</definedName>
    <definedName name="PS" localSheetId="38">#REF!</definedName>
    <definedName name="PS" localSheetId="39">#REF!</definedName>
    <definedName name="PS" localSheetId="59">#REF!</definedName>
    <definedName name="PS" localSheetId="67">#REF!</definedName>
    <definedName name="PS" localSheetId="17">#REF!</definedName>
    <definedName name="PS" localSheetId="90">#REF!</definedName>
    <definedName name="PS" localSheetId="92">#REF!</definedName>
    <definedName name="PS" localSheetId="93">#REF!</definedName>
    <definedName name="PS" localSheetId="98">#REF!</definedName>
    <definedName name="PS">#REF!</definedName>
    <definedName name="psbr" localSheetId="31">'[153]Input PSBR;Q-F'!#REF!</definedName>
    <definedName name="psbr" localSheetId="34">#REF!</definedName>
    <definedName name="psbr" localSheetId="35">'[153]Input PSBR;Q-F'!#REF!</definedName>
    <definedName name="psbr" localSheetId="36">'[153]Input PSBR;Q-F'!#REF!</definedName>
    <definedName name="psbr" localSheetId="37">'[153]Input PSBR;Q-F'!#REF!</definedName>
    <definedName name="psbr" localSheetId="38">'[153]Input PSBR;Q-F'!#REF!</definedName>
    <definedName name="psbr" localSheetId="39">#REF!</definedName>
    <definedName name="psbr" localSheetId="59">'[153]Input PSBR;Q-F'!#REF!</definedName>
    <definedName name="psbr" localSheetId="63">#REF!</definedName>
    <definedName name="psbr" localSheetId="64">#REF!</definedName>
    <definedName name="psbr" localSheetId="66">#REF!</definedName>
    <definedName name="psbr" localSheetId="67">'[153]Input PSBR;Q-F'!#REF!</definedName>
    <definedName name="psbr" localSheetId="87">'[153]Input PSBR;Q-F'!#REF!</definedName>
    <definedName name="psbr" localSheetId="90">'[153]Input PSBR;Q-F'!#REF!</definedName>
    <definedName name="psbr" localSheetId="92">'[153]Input PSBR;Q-F'!#REF!</definedName>
    <definedName name="psbr" localSheetId="93">'[153]Input PSBR;Q-F'!#REF!</definedName>
    <definedName name="psbr" localSheetId="94">#REF!</definedName>
    <definedName name="psbr" localSheetId="98">'[153]Input PSBR;Q-F'!#REF!</definedName>
    <definedName name="psbr">'[153]Input PSBR;Q-F'!#REF!</definedName>
    <definedName name="PSBR_TRIM" localSheetId="31">'[154]Resultado BC'!#REF!</definedName>
    <definedName name="PSBR_TRIM" localSheetId="34">#REF!</definedName>
    <definedName name="PSBR_TRIM" localSheetId="35">'[154]Resultado BC'!#REF!</definedName>
    <definedName name="PSBR_TRIM" localSheetId="36">'[154]Resultado BC'!#REF!</definedName>
    <definedName name="PSBR_TRIM" localSheetId="37">'[154]Resultado BC'!#REF!</definedName>
    <definedName name="PSBR_TRIM" localSheetId="38">'[154]Resultado BC'!#REF!</definedName>
    <definedName name="PSBR_TRIM" localSheetId="39">#REF!</definedName>
    <definedName name="PSBR_TRIM" localSheetId="59">'[154]Resultado BC'!#REF!</definedName>
    <definedName name="PSBR_TRIM" localSheetId="63">#REF!</definedName>
    <definedName name="PSBR_TRIM" localSheetId="64">#REF!</definedName>
    <definedName name="PSBR_TRIM" localSheetId="66">#REF!</definedName>
    <definedName name="PSBR_TRIM" localSheetId="67">'[154]Resultado BC'!#REF!</definedName>
    <definedName name="PSBR_TRIM" localSheetId="87">'[154]Resultado BC'!#REF!</definedName>
    <definedName name="PSBR_TRIM" localSheetId="90">'[154]Resultado BC'!#REF!</definedName>
    <definedName name="PSBR_TRIM" localSheetId="92">'[154]Resultado BC'!#REF!</definedName>
    <definedName name="PSBR_TRIM" localSheetId="93">'[154]Resultado BC'!#REF!</definedName>
    <definedName name="PSBR_TRIM" localSheetId="94">#REF!</definedName>
    <definedName name="PSBR_TRIM" localSheetId="98">'[154]Resultado BC'!#REF!</definedName>
    <definedName name="PSBR_TRIM">'[154]Resultado BC'!#REF!</definedName>
    <definedName name="pshocked" localSheetId="16">#REF!</definedName>
    <definedName name="pshocked" localSheetId="19">#REF!</definedName>
    <definedName name="pshocked" localSheetId="20">#REF!</definedName>
    <definedName name="pshocked" localSheetId="22">#REF!</definedName>
    <definedName name="pshocked" localSheetId="23">#REF!</definedName>
    <definedName name="pshocked" localSheetId="31">#REF!</definedName>
    <definedName name="pshocked" localSheetId="34">#REF!</definedName>
    <definedName name="pshocked" localSheetId="35">#REF!</definedName>
    <definedName name="pshocked" localSheetId="36">#REF!</definedName>
    <definedName name="pshocked" localSheetId="37">#REF!</definedName>
    <definedName name="pshocked" localSheetId="38">#REF!</definedName>
    <definedName name="pshocked" localSheetId="39">#REF!</definedName>
    <definedName name="pshocked" localSheetId="59">#REF!</definedName>
    <definedName name="pshocked" localSheetId="67">#REF!</definedName>
    <definedName name="pshocked" localSheetId="17">#REF!</definedName>
    <definedName name="pshocked" localSheetId="87">#REF!</definedName>
    <definedName name="pshocked" localSheetId="90">#REF!</definedName>
    <definedName name="pshocked" localSheetId="92">#REF!</definedName>
    <definedName name="pshocked" localSheetId="93">#REF!</definedName>
    <definedName name="pshocked" localSheetId="18">#REF!</definedName>
    <definedName name="pshocked" localSheetId="98">#REF!</definedName>
    <definedName name="pshocked" localSheetId="99">#REF!</definedName>
    <definedName name="pshocked" localSheetId="21">#REF!</definedName>
    <definedName name="pshocked" localSheetId="24">#REF!</definedName>
    <definedName name="pshocked">#REF!</definedName>
    <definedName name="PSperc" localSheetId="16">#REF!</definedName>
    <definedName name="PSperc" localSheetId="19">#REF!</definedName>
    <definedName name="PSperc" localSheetId="20">#REF!</definedName>
    <definedName name="PSperc" localSheetId="22">#REF!</definedName>
    <definedName name="PSperc" localSheetId="23">#REF!</definedName>
    <definedName name="PSperc" localSheetId="34">#REF!</definedName>
    <definedName name="PSperc" localSheetId="35">#REF!</definedName>
    <definedName name="PSperc" localSheetId="36">#REF!</definedName>
    <definedName name="PSperc" localSheetId="37">#REF!</definedName>
    <definedName name="PSperc" localSheetId="38">#REF!</definedName>
    <definedName name="PSperc" localSheetId="39">#REF!</definedName>
    <definedName name="PSperc" localSheetId="59">#REF!</definedName>
    <definedName name="PSperc" localSheetId="67">#REF!</definedName>
    <definedName name="PSperc" localSheetId="17">#REF!</definedName>
    <definedName name="PSperc" localSheetId="87">#REF!</definedName>
    <definedName name="PSperc" localSheetId="90">#REF!</definedName>
    <definedName name="PSperc" localSheetId="92">#REF!</definedName>
    <definedName name="PSperc" localSheetId="93">#REF!</definedName>
    <definedName name="PSperc" localSheetId="18">#REF!</definedName>
    <definedName name="PSperc" localSheetId="98">#REF!</definedName>
    <definedName name="PSperc" localSheetId="99">#REF!</definedName>
    <definedName name="PSperc" localSheetId="21">#REF!</definedName>
    <definedName name="PSperc" localSheetId="24">#REF!</definedName>
    <definedName name="PSperc">#REF!</definedName>
    <definedName name="Pstd" localSheetId="16">#REF!</definedName>
    <definedName name="Pstd" localSheetId="19">#REF!</definedName>
    <definedName name="Pstd" localSheetId="20">#REF!</definedName>
    <definedName name="Pstd" localSheetId="22">#REF!</definedName>
    <definedName name="Pstd" localSheetId="23">#REF!</definedName>
    <definedName name="Pstd" localSheetId="34">#REF!</definedName>
    <definedName name="Pstd" localSheetId="35">#REF!</definedName>
    <definedName name="Pstd" localSheetId="36">#REF!</definedName>
    <definedName name="Pstd" localSheetId="37">#REF!</definedName>
    <definedName name="Pstd" localSheetId="38">#REF!</definedName>
    <definedName name="Pstd" localSheetId="39">#REF!</definedName>
    <definedName name="Pstd" localSheetId="59">#REF!</definedName>
    <definedName name="Pstd" localSheetId="67">#REF!</definedName>
    <definedName name="Pstd" localSheetId="17">#REF!</definedName>
    <definedName name="Pstd" localSheetId="87">#REF!</definedName>
    <definedName name="Pstd" localSheetId="90">#REF!</definedName>
    <definedName name="Pstd" localSheetId="92">#REF!</definedName>
    <definedName name="Pstd" localSheetId="93">#REF!</definedName>
    <definedName name="Pstd" localSheetId="18">#REF!</definedName>
    <definedName name="Pstd" localSheetId="98">#REF!</definedName>
    <definedName name="Pstd" localSheetId="99">#REF!</definedName>
    <definedName name="Pstd" localSheetId="21">#REF!</definedName>
    <definedName name="Pstd" localSheetId="24">#REF!</definedName>
    <definedName name="Pstd">#REF!</definedName>
    <definedName name="PTA" localSheetId="16">#REF!</definedName>
    <definedName name="PTA" localSheetId="22">#REF!</definedName>
    <definedName name="PTA" localSheetId="26">#REF!</definedName>
    <definedName name="PTA" localSheetId="27">#REF!</definedName>
    <definedName name="PTA" localSheetId="31">#REF!</definedName>
    <definedName name="PTA" localSheetId="34">#REF!</definedName>
    <definedName name="PTA" localSheetId="35">#REF!</definedName>
    <definedName name="PTA" localSheetId="36">#REF!</definedName>
    <definedName name="PTA" localSheetId="37">#REF!</definedName>
    <definedName name="PTA" localSheetId="38">#REF!</definedName>
    <definedName name="PTA" localSheetId="39">#REF!</definedName>
    <definedName name="PTA" localSheetId="40">#REF!</definedName>
    <definedName name="PTA" localSheetId="41">#REF!</definedName>
    <definedName name="PTA" localSheetId="60">#REF!</definedName>
    <definedName name="PTA" localSheetId="67">#REF!</definedName>
    <definedName name="PTA" localSheetId="17">#REF!</definedName>
    <definedName name="PTA" localSheetId="82">#REF!</definedName>
    <definedName name="PTA" localSheetId="83">#REF!</definedName>
    <definedName name="PTA" localSheetId="84">#REF!</definedName>
    <definedName name="PTA" localSheetId="85">#REF!</definedName>
    <definedName name="PTA" localSheetId="86">#REF!</definedName>
    <definedName name="PTA" localSheetId="90">#REF!</definedName>
    <definedName name="PTA" localSheetId="92">#REF!</definedName>
    <definedName name="PTA" localSheetId="93">#REF!</definedName>
    <definedName name="PTA" localSheetId="99">#REF!</definedName>
    <definedName name="PTA" localSheetId="25">#REF!</definedName>
    <definedName name="PTA">#REF!</definedName>
    <definedName name="PTAEURO" localSheetId="16">#REF!</definedName>
    <definedName name="PTAEURO" localSheetId="22">#REF!</definedName>
    <definedName name="PTAEURO" localSheetId="26">#REF!</definedName>
    <definedName name="PTAEURO" localSheetId="27">#REF!</definedName>
    <definedName name="PTAEURO" localSheetId="31">#REF!</definedName>
    <definedName name="PTAEURO" localSheetId="34">#REF!</definedName>
    <definedName name="PTAEURO" localSheetId="35">#REF!</definedName>
    <definedName name="PTAEURO" localSheetId="36">#REF!</definedName>
    <definedName name="PTAEURO" localSheetId="37">#REF!</definedName>
    <definedName name="PTAEURO" localSheetId="38">#REF!</definedName>
    <definedName name="PTAEURO" localSheetId="39">#REF!</definedName>
    <definedName name="PTAEURO" localSheetId="40">#REF!</definedName>
    <definedName name="PTAEURO" localSheetId="41">#REF!</definedName>
    <definedName name="PTAEURO" localSheetId="60">#REF!</definedName>
    <definedName name="PTAEURO" localSheetId="67">#REF!</definedName>
    <definedName name="PTAEURO" localSheetId="17">#REF!</definedName>
    <definedName name="PTAEURO" localSheetId="82">#REF!</definedName>
    <definedName name="PTAEURO" localSheetId="83">#REF!</definedName>
    <definedName name="PTAEURO" localSheetId="84">#REF!</definedName>
    <definedName name="PTAEURO" localSheetId="85">#REF!</definedName>
    <definedName name="PTAEURO" localSheetId="86">#REF!</definedName>
    <definedName name="PTAEURO" localSheetId="90">#REF!</definedName>
    <definedName name="PTAEURO" localSheetId="92">#REF!</definedName>
    <definedName name="PTAEURO" localSheetId="93">#REF!</definedName>
    <definedName name="PTAEURO" localSheetId="99">#REF!</definedName>
    <definedName name="PTAEURO" localSheetId="25">#REF!</definedName>
    <definedName name="PTAEURO">#REF!</definedName>
    <definedName name="PTAS" localSheetId="16">#REF!</definedName>
    <definedName name="PTAS" localSheetId="34">#REF!</definedName>
    <definedName name="PTAS" localSheetId="35">#REF!</definedName>
    <definedName name="PTAS" localSheetId="36">#REF!</definedName>
    <definedName name="PTAS" localSheetId="37">#REF!</definedName>
    <definedName name="PTAS" localSheetId="38">#REF!</definedName>
    <definedName name="PTAS" localSheetId="39">#REF!</definedName>
    <definedName name="PTAS" localSheetId="17">#REF!</definedName>
    <definedName name="PTAS" localSheetId="90">#REF!</definedName>
    <definedName name="PTAS" localSheetId="92">#REF!</definedName>
    <definedName name="PTAS" localSheetId="93">#REF!</definedName>
    <definedName name="PTAS">#REF!</definedName>
    <definedName name="PTE" localSheetId="16">#REF!</definedName>
    <definedName name="PTE" localSheetId="34">#REF!</definedName>
    <definedName name="PTE" localSheetId="35">#REF!</definedName>
    <definedName name="PTE" localSheetId="36">#REF!</definedName>
    <definedName name="PTE" localSheetId="37">#REF!</definedName>
    <definedName name="PTE" localSheetId="38">#REF!</definedName>
    <definedName name="PTE" localSheetId="39">#REF!</definedName>
    <definedName name="PTE" localSheetId="17">#REF!</definedName>
    <definedName name="PTE" localSheetId="90">#REF!</definedName>
    <definedName name="PTE" localSheetId="92">#REF!</definedName>
    <definedName name="PTE" localSheetId="93">#REF!</definedName>
    <definedName name="PTE">#REF!</definedName>
    <definedName name="PUBL00" localSheetId="16">#REF!</definedName>
    <definedName name="PUBL00" localSheetId="22">#REF!</definedName>
    <definedName name="PUBL00" localSheetId="34">#REF!</definedName>
    <definedName name="PUBL00" localSheetId="35">#REF!</definedName>
    <definedName name="PUBL00" localSheetId="36">#REF!</definedName>
    <definedName name="PUBL00" localSheetId="37">#REF!</definedName>
    <definedName name="PUBL00" localSheetId="38">#REF!</definedName>
    <definedName name="PUBL00" localSheetId="39">#REF!</definedName>
    <definedName name="PUBL00" localSheetId="49">#REF!</definedName>
    <definedName name="PUBL00" localSheetId="53">#REF!</definedName>
    <definedName name="PUBL00" localSheetId="17">#REF!</definedName>
    <definedName name="PUBL00" localSheetId="82">#REF!</definedName>
    <definedName name="PUBL00" localSheetId="90">#REF!</definedName>
    <definedName name="PUBL00" localSheetId="92">#REF!</definedName>
    <definedName name="PUBL00" localSheetId="93">#REF!</definedName>
    <definedName name="PUBL00" localSheetId="99">#REF!</definedName>
    <definedName name="PUBL00">#REF!</definedName>
    <definedName name="PUBL11" localSheetId="16">#REF!</definedName>
    <definedName name="PUBL11" localSheetId="22">#REF!</definedName>
    <definedName name="PUBL11" localSheetId="34">#REF!</definedName>
    <definedName name="PUBL11" localSheetId="35">#REF!</definedName>
    <definedName name="PUBL11" localSheetId="36">#REF!</definedName>
    <definedName name="PUBL11" localSheetId="37">#REF!</definedName>
    <definedName name="PUBL11" localSheetId="38">#REF!</definedName>
    <definedName name="PUBL11" localSheetId="39">#REF!</definedName>
    <definedName name="PUBL11" localSheetId="49">#REF!</definedName>
    <definedName name="PUBL11" localSheetId="53">#REF!</definedName>
    <definedName name="PUBL11" localSheetId="17">#REF!</definedName>
    <definedName name="PUBL11" localSheetId="82">#REF!</definedName>
    <definedName name="PUBL11" localSheetId="90">#REF!</definedName>
    <definedName name="PUBL11" localSheetId="92">#REF!</definedName>
    <definedName name="PUBL11" localSheetId="93">#REF!</definedName>
    <definedName name="PUBL11" localSheetId="99">#REF!</definedName>
    <definedName name="PUBL11">#REF!</definedName>
    <definedName name="PUBL2" localSheetId="16">#REF!</definedName>
    <definedName name="PUBL2" localSheetId="22">#REF!</definedName>
    <definedName name="PUBL2" localSheetId="34">#REF!</definedName>
    <definedName name="PUBL2" localSheetId="35">#REF!</definedName>
    <definedName name="PUBL2" localSheetId="36">#REF!</definedName>
    <definedName name="PUBL2" localSheetId="37">#REF!</definedName>
    <definedName name="PUBL2" localSheetId="38">#REF!</definedName>
    <definedName name="PUBL2" localSheetId="39">#REF!</definedName>
    <definedName name="PUBL2" localSheetId="49">#REF!</definedName>
    <definedName name="PUBL2" localSheetId="53">#REF!</definedName>
    <definedName name="PUBL2" localSheetId="17">#REF!</definedName>
    <definedName name="PUBL2" localSheetId="82">#REF!</definedName>
    <definedName name="PUBL2" localSheetId="90">#REF!</definedName>
    <definedName name="PUBL2" localSheetId="92">#REF!</definedName>
    <definedName name="PUBL2" localSheetId="93">#REF!</definedName>
    <definedName name="PUBL2" localSheetId="99">#REF!</definedName>
    <definedName name="PUBL2">#REF!</definedName>
    <definedName name="PUBL22" localSheetId="16">#REF!</definedName>
    <definedName name="PUBL22" localSheetId="22">#REF!</definedName>
    <definedName name="PUBL22" localSheetId="34">#REF!</definedName>
    <definedName name="PUBL22" localSheetId="35">#REF!</definedName>
    <definedName name="PUBL22" localSheetId="36">#REF!</definedName>
    <definedName name="PUBL22" localSheetId="37">#REF!</definedName>
    <definedName name="PUBL22" localSheetId="38">#REF!</definedName>
    <definedName name="PUBL22" localSheetId="39">#REF!</definedName>
    <definedName name="PUBL22" localSheetId="49">#REF!</definedName>
    <definedName name="PUBL22" localSheetId="53">#REF!</definedName>
    <definedName name="PUBL22" localSheetId="17">#REF!</definedName>
    <definedName name="PUBL22" localSheetId="82">#REF!</definedName>
    <definedName name="PUBL22" localSheetId="90">#REF!</definedName>
    <definedName name="PUBL22" localSheetId="92">#REF!</definedName>
    <definedName name="PUBL22" localSheetId="93">#REF!</definedName>
    <definedName name="PUBL22" localSheetId="99">#REF!</definedName>
    <definedName name="PUBL22">#REF!</definedName>
    <definedName name="PUBL33" localSheetId="16">#REF!</definedName>
    <definedName name="PUBL33" localSheetId="22">#REF!</definedName>
    <definedName name="PUBL33" localSheetId="34">#REF!</definedName>
    <definedName name="PUBL33" localSheetId="35">#REF!</definedName>
    <definedName name="PUBL33" localSheetId="36">#REF!</definedName>
    <definedName name="PUBL33" localSheetId="37">#REF!</definedName>
    <definedName name="PUBL33" localSheetId="38">#REF!</definedName>
    <definedName name="PUBL33" localSheetId="39">#REF!</definedName>
    <definedName name="PUBL33" localSheetId="49">#REF!</definedName>
    <definedName name="PUBL33" localSheetId="53">#REF!</definedName>
    <definedName name="PUBL33" localSheetId="17">#REF!</definedName>
    <definedName name="PUBL33" localSheetId="82">#REF!</definedName>
    <definedName name="PUBL33" localSheetId="90">#REF!</definedName>
    <definedName name="PUBL33" localSheetId="92">#REF!</definedName>
    <definedName name="PUBL33" localSheetId="93">#REF!</definedName>
    <definedName name="PUBL33" localSheetId="99">#REF!</definedName>
    <definedName name="PUBL33">#REF!</definedName>
    <definedName name="PUBL5" localSheetId="16">#REF!</definedName>
    <definedName name="PUBL5" localSheetId="22">#REF!</definedName>
    <definedName name="PUBL5" localSheetId="34">#REF!</definedName>
    <definedName name="PUBL5" localSheetId="35">#REF!</definedName>
    <definedName name="PUBL5" localSheetId="36">#REF!</definedName>
    <definedName name="PUBL5" localSheetId="37">#REF!</definedName>
    <definedName name="PUBL5" localSheetId="38">#REF!</definedName>
    <definedName name="PUBL5" localSheetId="39">#REF!</definedName>
    <definedName name="PUBL5" localSheetId="49">#REF!</definedName>
    <definedName name="PUBL5" localSheetId="53">#REF!</definedName>
    <definedName name="PUBL5" localSheetId="17">#REF!</definedName>
    <definedName name="PUBL5" localSheetId="82">#REF!</definedName>
    <definedName name="PUBL5" localSheetId="90">#REF!</definedName>
    <definedName name="PUBL5" localSheetId="92">#REF!</definedName>
    <definedName name="PUBL5" localSheetId="93">#REF!</definedName>
    <definedName name="PUBL5" localSheetId="99">#REF!</definedName>
    <definedName name="PUBL5">#REF!</definedName>
    <definedName name="PUBL55" localSheetId="16">#REF!</definedName>
    <definedName name="PUBL55" localSheetId="22">#REF!</definedName>
    <definedName name="PUBL55" localSheetId="34">#REF!</definedName>
    <definedName name="PUBL55" localSheetId="35">#REF!</definedName>
    <definedName name="PUBL55" localSheetId="36">#REF!</definedName>
    <definedName name="PUBL55" localSheetId="37">#REF!</definedName>
    <definedName name="PUBL55" localSheetId="38">#REF!</definedName>
    <definedName name="PUBL55" localSheetId="39">#REF!</definedName>
    <definedName name="PUBL55" localSheetId="49">#REF!</definedName>
    <definedName name="PUBL55" localSheetId="53">#REF!</definedName>
    <definedName name="PUBL55" localSheetId="17">#REF!</definedName>
    <definedName name="PUBL55" localSheetId="82">#REF!</definedName>
    <definedName name="PUBL55" localSheetId="90">#REF!</definedName>
    <definedName name="PUBL55" localSheetId="92">#REF!</definedName>
    <definedName name="PUBL55" localSheetId="93">#REF!</definedName>
    <definedName name="PUBL55" localSheetId="99">#REF!</definedName>
    <definedName name="PUBL55">#REF!</definedName>
    <definedName name="PUBL6" localSheetId="16">#REF!</definedName>
    <definedName name="PUBL6" localSheetId="22">#REF!</definedName>
    <definedName name="PUBL6" localSheetId="34">#REF!</definedName>
    <definedName name="PUBL6" localSheetId="35">#REF!</definedName>
    <definedName name="PUBL6" localSheetId="36">#REF!</definedName>
    <definedName name="PUBL6" localSheetId="37">#REF!</definedName>
    <definedName name="PUBL6" localSheetId="38">#REF!</definedName>
    <definedName name="PUBL6" localSheetId="39">#REF!</definedName>
    <definedName name="PUBL6" localSheetId="49">#REF!</definedName>
    <definedName name="PUBL6" localSheetId="53">#REF!</definedName>
    <definedName name="PUBL6" localSheetId="17">#REF!</definedName>
    <definedName name="PUBL6" localSheetId="82">#REF!</definedName>
    <definedName name="PUBL6" localSheetId="90">#REF!</definedName>
    <definedName name="PUBL6" localSheetId="92">#REF!</definedName>
    <definedName name="PUBL6" localSheetId="93">#REF!</definedName>
    <definedName name="PUBL6" localSheetId="99">#REF!</definedName>
    <definedName name="PUBL6">#REF!</definedName>
    <definedName name="PUBL66" localSheetId="16">#REF!</definedName>
    <definedName name="PUBL66" localSheetId="22">#REF!</definedName>
    <definedName name="PUBL66" localSheetId="34">#REF!</definedName>
    <definedName name="PUBL66" localSheetId="35">#REF!</definedName>
    <definedName name="PUBL66" localSheetId="36">#REF!</definedName>
    <definedName name="PUBL66" localSheetId="37">#REF!</definedName>
    <definedName name="PUBL66" localSheetId="38">#REF!</definedName>
    <definedName name="PUBL66" localSheetId="39">#REF!</definedName>
    <definedName name="PUBL66" localSheetId="49">#REF!</definedName>
    <definedName name="PUBL66" localSheetId="53">#REF!</definedName>
    <definedName name="PUBL66" localSheetId="17">#REF!</definedName>
    <definedName name="PUBL66" localSheetId="82">#REF!</definedName>
    <definedName name="PUBL66" localSheetId="90">#REF!</definedName>
    <definedName name="PUBL66" localSheetId="92">#REF!</definedName>
    <definedName name="PUBL66" localSheetId="93">#REF!</definedName>
    <definedName name="PUBL66" localSheetId="99">#REF!</definedName>
    <definedName name="PUBL66">#REF!</definedName>
    <definedName name="Public_Sector" localSheetId="16">#REF!</definedName>
    <definedName name="Public_Sector" localSheetId="34">#REF!</definedName>
    <definedName name="Public_Sector" localSheetId="35">#REF!</definedName>
    <definedName name="Public_Sector" localSheetId="36">#REF!</definedName>
    <definedName name="Public_Sector" localSheetId="37">#REF!</definedName>
    <definedName name="Public_Sector" localSheetId="38">#REF!</definedName>
    <definedName name="Public_Sector" localSheetId="39">#REF!</definedName>
    <definedName name="Public_Sector" localSheetId="17">#REF!</definedName>
    <definedName name="Public_Sector" localSheetId="90">#REF!</definedName>
    <definedName name="Public_Sector" localSheetId="92">#REF!</definedName>
    <definedName name="Public_Sector" localSheetId="93">#REF!</definedName>
    <definedName name="Public_Sector">#REF!</definedName>
    <definedName name="pyg" localSheetId="16">#REF!</definedName>
    <definedName name="pyg" localSheetId="34">#REF!</definedName>
    <definedName name="pyg" localSheetId="35">#REF!</definedName>
    <definedName name="pyg" localSheetId="36">#REF!</definedName>
    <definedName name="pyg" localSheetId="37">#REF!</definedName>
    <definedName name="pyg" localSheetId="38">#REF!</definedName>
    <definedName name="pyg" localSheetId="39">#REF!</definedName>
    <definedName name="pyg" localSheetId="17">#REF!</definedName>
    <definedName name="pyg" localSheetId="90">#REF!</definedName>
    <definedName name="pyg" localSheetId="92">#REF!</definedName>
    <definedName name="pyg" localSheetId="93">#REF!</definedName>
    <definedName name="pyg">#REF!</definedName>
    <definedName name="PYGCAJA" localSheetId="16">#REF!</definedName>
    <definedName name="PYGCAJA" localSheetId="34">#REF!</definedName>
    <definedName name="PYGCAJA" localSheetId="35">#REF!</definedName>
    <definedName name="PYGCAJA" localSheetId="36">#REF!</definedName>
    <definedName name="PYGCAJA" localSheetId="37">#REF!</definedName>
    <definedName name="PYGCAJA" localSheetId="38">#REF!</definedName>
    <definedName name="PYGCAJA" localSheetId="39">#REF!</definedName>
    <definedName name="PYGCAJA" localSheetId="17">#REF!</definedName>
    <definedName name="PYGCAJA" localSheetId="90">#REF!</definedName>
    <definedName name="PYGCAJA" localSheetId="92">#REF!</definedName>
    <definedName name="PYGCAJA" localSheetId="93">#REF!</definedName>
    <definedName name="PYGCAJA">#REF!</definedName>
    <definedName name="PYGE" localSheetId="16">#REF!</definedName>
    <definedName name="PYGE" localSheetId="34">#REF!</definedName>
    <definedName name="PYGE" localSheetId="35">#REF!</definedName>
    <definedName name="PYGE" localSheetId="36">#REF!</definedName>
    <definedName name="PYGE" localSheetId="37">#REF!</definedName>
    <definedName name="PYGE" localSheetId="38">#REF!</definedName>
    <definedName name="PYGE" localSheetId="39">#REF!</definedName>
    <definedName name="PYGE" localSheetId="17">#REF!</definedName>
    <definedName name="PYGE" localSheetId="90">#REF!</definedName>
    <definedName name="PYGE" localSheetId="92">#REF!</definedName>
    <definedName name="PYGE" localSheetId="93">#REF!</definedName>
    <definedName name="PYGE">#REF!</definedName>
    <definedName name="PYGI" localSheetId="16">#REF!</definedName>
    <definedName name="PYGI" localSheetId="34">#REF!</definedName>
    <definedName name="PYGI" localSheetId="35">#REF!</definedName>
    <definedName name="PYGI" localSheetId="36">#REF!</definedName>
    <definedName name="PYGI" localSheetId="37">#REF!</definedName>
    <definedName name="PYGI" localSheetId="38">#REF!</definedName>
    <definedName name="PYGI" localSheetId="39">#REF!</definedName>
    <definedName name="PYGI" localSheetId="17">#REF!</definedName>
    <definedName name="PYGI" localSheetId="90">#REF!</definedName>
    <definedName name="PYGI" localSheetId="92">#REF!</definedName>
    <definedName name="PYGI" localSheetId="93">#REF!</definedName>
    <definedName name="PYGI">#REF!</definedName>
    <definedName name="q" localSheetId="31">[51]raw!$A$1:$N$232</definedName>
    <definedName name="q" localSheetId="34">#REF!</definedName>
    <definedName name="q" localSheetId="35">[51]raw!$A$1:$N$232</definedName>
    <definedName name="q" localSheetId="36">[51]raw!$A$1:$N$232</definedName>
    <definedName name="q" localSheetId="37">[51]raw!$A$1:$N$232</definedName>
    <definedName name="q" localSheetId="38">[51]raw!$A$1:$N$232</definedName>
    <definedName name="q" localSheetId="39">#REF!</definedName>
    <definedName name="q" localSheetId="59">[51]raw!$A$1:$N$232</definedName>
    <definedName name="q" localSheetId="63">#REF!</definedName>
    <definedName name="q" localSheetId="64">#REF!</definedName>
    <definedName name="q" localSheetId="66">#REF!</definedName>
    <definedName name="q" localSheetId="67">#REF!</definedName>
    <definedName name="q" localSheetId="90">[51]raw!$A$1:$N$232</definedName>
    <definedName name="q" localSheetId="92">[51]raw!$A$1:$N$232</definedName>
    <definedName name="q" localSheetId="93">[51]raw!$A$1:$N$232</definedName>
    <definedName name="q" localSheetId="94">#REF!</definedName>
    <definedName name="q">[51]raw!$A$1:$N$232</definedName>
    <definedName name="Q_5" localSheetId="16">#REF!</definedName>
    <definedName name="Q_5" localSheetId="19">#REF!</definedName>
    <definedName name="Q_5" localSheetId="20">#REF!</definedName>
    <definedName name="Q_5" localSheetId="22">#REF!</definedName>
    <definedName name="Q_5" localSheetId="23">#REF!</definedName>
    <definedName name="Q_5" localSheetId="34">#REF!</definedName>
    <definedName name="Q_5" localSheetId="35">#REF!</definedName>
    <definedName name="Q_5" localSheetId="36">#REF!</definedName>
    <definedName name="Q_5" localSheetId="37">#REF!</definedName>
    <definedName name="Q_5" localSheetId="38">#REF!</definedName>
    <definedName name="Q_5" localSheetId="39">#REF!</definedName>
    <definedName name="Q_5" localSheetId="49">#REF!</definedName>
    <definedName name="Q_5" localSheetId="53">#REF!</definedName>
    <definedName name="Q_5" localSheetId="59">#REF!</definedName>
    <definedName name="Q_5" localSheetId="67">#REF!</definedName>
    <definedName name="Q_5" localSheetId="17">#REF!</definedName>
    <definedName name="Q_5" localSheetId="82">#REF!</definedName>
    <definedName name="Q_5" localSheetId="87">#REF!</definedName>
    <definedName name="Q_5" localSheetId="90">#REF!</definedName>
    <definedName name="Q_5" localSheetId="92">#REF!</definedName>
    <definedName name="Q_5" localSheetId="93">#REF!</definedName>
    <definedName name="Q_5" localSheetId="18">#REF!</definedName>
    <definedName name="Q_5" localSheetId="98">#REF!</definedName>
    <definedName name="Q_5" localSheetId="99">#REF!</definedName>
    <definedName name="Q_5" localSheetId="21">#REF!</definedName>
    <definedName name="Q_5" localSheetId="24">#REF!</definedName>
    <definedName name="Q_5">#REF!</definedName>
    <definedName name="Q_6" localSheetId="16">#REF!</definedName>
    <definedName name="Q_6" localSheetId="22">#REF!</definedName>
    <definedName name="Q_6" localSheetId="34">#REF!</definedName>
    <definedName name="Q_6" localSheetId="35">#REF!</definedName>
    <definedName name="Q_6" localSheetId="36">#REF!</definedName>
    <definedName name="Q_6" localSheetId="37">#REF!</definedName>
    <definedName name="Q_6" localSheetId="38">#REF!</definedName>
    <definedName name="Q_6" localSheetId="39">#REF!</definedName>
    <definedName name="Q_6" localSheetId="49">#REF!</definedName>
    <definedName name="Q_6" localSheetId="53">#REF!</definedName>
    <definedName name="Q_6" localSheetId="59">#REF!</definedName>
    <definedName name="Q_6" localSheetId="67">#REF!</definedName>
    <definedName name="Q_6" localSheetId="17">#REF!</definedName>
    <definedName name="Q_6" localSheetId="82">#REF!</definedName>
    <definedName name="Q_6" localSheetId="90">#REF!</definedName>
    <definedName name="Q_6" localSheetId="92">#REF!</definedName>
    <definedName name="Q_6" localSheetId="93">#REF!</definedName>
    <definedName name="Q_6" localSheetId="98">#REF!</definedName>
    <definedName name="Q_6" localSheetId="99">#REF!</definedName>
    <definedName name="Q_6">#REF!</definedName>
    <definedName name="Q_7" localSheetId="16">#REF!</definedName>
    <definedName name="Q_7" localSheetId="22">#REF!</definedName>
    <definedName name="Q_7" localSheetId="34">#REF!</definedName>
    <definedName name="Q_7" localSheetId="35">#REF!</definedName>
    <definedName name="Q_7" localSheetId="36">#REF!</definedName>
    <definedName name="Q_7" localSheetId="37">#REF!</definedName>
    <definedName name="Q_7" localSheetId="38">#REF!</definedName>
    <definedName name="Q_7" localSheetId="39">#REF!</definedName>
    <definedName name="Q_7" localSheetId="49">#REF!</definedName>
    <definedName name="Q_7" localSheetId="53">#REF!</definedName>
    <definedName name="Q_7" localSheetId="59">#REF!</definedName>
    <definedName name="Q_7" localSheetId="67">#REF!</definedName>
    <definedName name="Q_7" localSheetId="17">#REF!</definedName>
    <definedName name="Q_7" localSheetId="82">#REF!</definedName>
    <definedName name="Q_7" localSheetId="90">#REF!</definedName>
    <definedName name="Q_7" localSheetId="92">#REF!</definedName>
    <definedName name="Q_7" localSheetId="93">#REF!</definedName>
    <definedName name="Q_7" localSheetId="98">#REF!</definedName>
    <definedName name="Q_7" localSheetId="99">#REF!</definedName>
    <definedName name="Q_7">#REF!</definedName>
    <definedName name="Q6_" localSheetId="16">#REF!</definedName>
    <definedName name="Q6_" localSheetId="34">#REF!</definedName>
    <definedName name="Q6_" localSheetId="35">#REF!</definedName>
    <definedName name="Q6_" localSheetId="36">#REF!</definedName>
    <definedName name="Q6_" localSheetId="37">#REF!</definedName>
    <definedName name="Q6_" localSheetId="38">#REF!</definedName>
    <definedName name="Q6_" localSheetId="39">#REF!</definedName>
    <definedName name="Q6_" localSheetId="17">#REF!</definedName>
    <definedName name="Q6_" localSheetId="90">#REF!</definedName>
    <definedName name="Q6_" localSheetId="92">#REF!</definedName>
    <definedName name="Q6_" localSheetId="93">#REF!</definedName>
    <definedName name="Q6_">#REF!</definedName>
    <definedName name="qawde" localSheetId="16">#REF!</definedName>
    <definedName name="qawde" localSheetId="22">#REF!</definedName>
    <definedName name="qawde" localSheetId="27">#REF!</definedName>
    <definedName name="qawde" localSheetId="34">#REF!</definedName>
    <definedName name="qawde" localSheetId="35">#REF!</definedName>
    <definedName name="qawde" localSheetId="36">#REF!</definedName>
    <definedName name="qawde" localSheetId="37">#REF!</definedName>
    <definedName name="qawde" localSheetId="38">#REF!</definedName>
    <definedName name="qawde" localSheetId="39">#REF!</definedName>
    <definedName name="qawde" localSheetId="40">#REF!</definedName>
    <definedName name="qawde" localSheetId="41">#REF!</definedName>
    <definedName name="qawde" localSheetId="17">#REF!</definedName>
    <definedName name="qawde" localSheetId="82">#REF!</definedName>
    <definedName name="qawde" localSheetId="90">#REF!</definedName>
    <definedName name="qawde" localSheetId="92">#REF!</definedName>
    <definedName name="qawde" localSheetId="93">#REF!</definedName>
    <definedName name="qawde" localSheetId="99">#REF!</definedName>
    <definedName name="qawde" localSheetId="25">#REF!</definedName>
    <definedName name="qawde">#REF!</definedName>
    <definedName name="qaz" localSheetId="16" hidden="1">{"Tab1",#N/A,FALSE,"P";"Tab2",#N/A,FALSE,"P"}</definedName>
    <definedName name="qaz" localSheetId="19" hidden="1">{"Tab1",#N/A,FALSE,"P";"Tab2",#N/A,FALSE,"P"}</definedName>
    <definedName name="qaz" localSheetId="20" hidden="1">{"Tab1",#N/A,FALSE,"P";"Tab2",#N/A,FALSE,"P"}</definedName>
    <definedName name="qaz" localSheetId="22" hidden="1">{"Tab1",#N/A,FALSE,"P";"Tab2",#N/A,FALSE,"P"}</definedName>
    <definedName name="qaz" localSheetId="23" hidden="1">{"Tab1",#N/A,FALSE,"P";"Tab2",#N/A,FALSE,"P"}</definedName>
    <definedName name="qaz" localSheetId="26" hidden="1">{"Tab1",#N/A,FALSE,"P";"Tab2",#N/A,FALSE,"P"}</definedName>
    <definedName name="qaz" localSheetId="27" hidden="1">{"Tab1",#N/A,FALSE,"P";"Tab2",#N/A,FALSE,"P"}</definedName>
    <definedName name="qaz" localSheetId="103" hidden="1">{"Tab1",#N/A,FALSE,"P";"Tab2",#N/A,FALSE,"P"}</definedName>
    <definedName name="qaz" localSheetId="29" hidden="1">{"Tab1",#N/A,FALSE,"P";"Tab2",#N/A,FALSE,"P"}</definedName>
    <definedName name="qaz" localSheetId="28" hidden="1">{"Tab1",#N/A,FALSE,"P";"Tab2",#N/A,FALSE,"P"}</definedName>
    <definedName name="qaz" localSheetId="31" hidden="1">{"Tab1",#N/A,FALSE,"P";"Tab2",#N/A,FALSE,"P"}</definedName>
    <definedName name="qaz" localSheetId="34" hidden="1">{"Tab1",#N/A,FALSE,"P";"Tab2",#N/A,FALSE,"P"}</definedName>
    <definedName name="qaz" localSheetId="35" hidden="1">{"Tab1",#N/A,FALSE,"P";"Tab2",#N/A,FALSE,"P"}</definedName>
    <definedName name="qaz" localSheetId="36" hidden="1">{"Tab1",#N/A,FALSE,"P";"Tab2",#N/A,FALSE,"P"}</definedName>
    <definedName name="qaz" localSheetId="37" hidden="1">{"Tab1",#N/A,FALSE,"P";"Tab2",#N/A,FALSE,"P"}</definedName>
    <definedName name="qaz" localSheetId="38" hidden="1">{"Tab1",#N/A,FALSE,"P";"Tab2",#N/A,FALSE,"P"}</definedName>
    <definedName name="qaz" localSheetId="39" hidden="1">{"Tab1",#N/A,FALSE,"P";"Tab2",#N/A,FALSE,"P"}</definedName>
    <definedName name="qaz" localSheetId="2" hidden="1">{"Tab1",#N/A,FALSE,"P";"Tab2",#N/A,FALSE,"P"}</definedName>
    <definedName name="qaz" localSheetId="40" hidden="1">{"Tab1",#N/A,FALSE,"P";"Tab2",#N/A,FALSE,"P"}</definedName>
    <definedName name="qaz" localSheetId="41" hidden="1">{"Tab1",#N/A,FALSE,"P";"Tab2",#N/A,FALSE,"P"}</definedName>
    <definedName name="qaz" localSheetId="42" hidden="1">{"Tab1",#N/A,FALSE,"P";"Tab2",#N/A,FALSE,"P"}</definedName>
    <definedName name="qaz" localSheetId="43" hidden="1">{"Tab1",#N/A,FALSE,"P";"Tab2",#N/A,FALSE,"P"}</definedName>
    <definedName name="qaz" localSheetId="44" hidden="1">{"Tab1",#N/A,FALSE,"P";"Tab2",#N/A,FALSE,"P"}</definedName>
    <definedName name="qaz" localSheetId="59" hidden="1">{"Tab1",#N/A,FALSE,"P";"Tab2",#N/A,FALSE,"P"}</definedName>
    <definedName name="qaz" localSheetId="60" hidden="1">{"Tab1",#N/A,FALSE,"P";"Tab2",#N/A,FALSE,"P"}</definedName>
    <definedName name="qaz" localSheetId="63" hidden="1">{"Tab1",#N/A,FALSE,"P";"Tab2",#N/A,FALSE,"P"}</definedName>
    <definedName name="qaz" localSheetId="64" hidden="1">{"Tab1",#N/A,FALSE,"P";"Tab2",#N/A,FALSE,"P"}</definedName>
    <definedName name="qaz" localSheetId="15" hidden="1">{"Tab1",#N/A,FALSE,"P";"Tab2",#N/A,FALSE,"P"}</definedName>
    <definedName name="qaz" localSheetId="66" hidden="1">{"Tab1",#N/A,FALSE,"P";"Tab2",#N/A,FALSE,"P"}</definedName>
    <definedName name="qaz" localSheetId="67" hidden="1">{"Tab1",#N/A,FALSE,"P";"Tab2",#N/A,FALSE,"P"}</definedName>
    <definedName name="qaz" localSheetId="17" hidden="1">{"Tab1",#N/A,FALSE,"P";"Tab2",#N/A,FALSE,"P"}</definedName>
    <definedName name="qaz" localSheetId="82" hidden="1">{"Tab1",#N/A,FALSE,"P";"Tab2",#N/A,FALSE,"P"}</definedName>
    <definedName name="qaz" localSheetId="83" hidden="1">{"Tab1",#N/A,FALSE,"P";"Tab2",#N/A,FALSE,"P"}</definedName>
    <definedName name="qaz" localSheetId="84" hidden="1">{"Tab1",#N/A,FALSE,"P";"Tab2",#N/A,FALSE,"P"}</definedName>
    <definedName name="qaz" localSheetId="85" hidden="1">{"Tab1",#N/A,FALSE,"P";"Tab2",#N/A,FALSE,"P"}</definedName>
    <definedName name="qaz" localSheetId="86" hidden="1">{"Tab1",#N/A,FALSE,"P";"Tab2",#N/A,FALSE,"P"}</definedName>
    <definedName name="qaz" localSheetId="87" hidden="1">{"Tab1",#N/A,FALSE,"P";"Tab2",#N/A,FALSE,"P"}</definedName>
    <definedName name="qaz" localSheetId="90" hidden="1">{"Tab1",#N/A,FALSE,"P";"Tab2",#N/A,FALSE,"P"}</definedName>
    <definedName name="qaz" localSheetId="92" hidden="1">{"Tab1",#N/A,FALSE,"P";"Tab2",#N/A,FALSE,"P"}</definedName>
    <definedName name="qaz" localSheetId="93" hidden="1">{"Tab1",#N/A,FALSE,"P";"Tab2",#N/A,FALSE,"P"}</definedName>
    <definedName name="qaz" localSheetId="18" hidden="1">{"Tab1",#N/A,FALSE,"P";"Tab2",#N/A,FALSE,"P"}</definedName>
    <definedName name="qaz" localSheetId="94" hidden="1">{"Tab1",#N/A,FALSE,"P";"Tab2",#N/A,FALSE,"P"}</definedName>
    <definedName name="qaz" localSheetId="95" hidden="1">{"Tab1",#N/A,FALSE,"P";"Tab2",#N/A,FALSE,"P"}</definedName>
    <definedName name="qaz" localSheetId="98" hidden="1">{"Tab1",#N/A,FALSE,"P";"Tab2",#N/A,FALSE,"P"}</definedName>
    <definedName name="qaz" localSheetId="99" hidden="1">{"Tab1",#N/A,FALSE,"P";"Tab2",#N/A,FALSE,"P"}</definedName>
    <definedName name="qaz" localSheetId="101" hidden="1">{"Tab1",#N/A,FALSE,"P";"Tab2",#N/A,FALSE,"P"}</definedName>
    <definedName name="qaz" localSheetId="102" hidden="1">{"Tab1",#N/A,FALSE,"P";"Tab2",#N/A,FALSE,"P"}</definedName>
    <definedName name="qaz" localSheetId="21" hidden="1">{"Tab1",#N/A,FALSE,"P";"Tab2",#N/A,FALSE,"P"}</definedName>
    <definedName name="qaz" localSheetId="24" hidden="1">{"Tab1",#N/A,FALSE,"P";"Tab2",#N/A,FALSE,"P"}</definedName>
    <definedName name="qaz" localSheetId="25" hidden="1">{"Tab1",#N/A,FALSE,"P";"Tab2",#N/A,FALSE,"P"}</definedName>
    <definedName name="qaz" localSheetId="96" hidden="1">{"Tab1",#N/A,FALSE,"P";"Tab2",#N/A,FALSE,"P"}</definedName>
    <definedName name="qaz" localSheetId="97" hidden="1">{"Tab1",#N/A,FALSE,"P";"Tab2",#N/A,FALSE,"P"}</definedName>
    <definedName name="qaz" hidden="1">{"Tab1",#N/A,FALSE,"P";"Tab2",#N/A,FALSE,"P"}</definedName>
    <definedName name="qer" localSheetId="16" hidden="1">{"Tab1",#N/A,FALSE,"P";"Tab2",#N/A,FALSE,"P"}</definedName>
    <definedName name="qer" localSheetId="19" hidden="1">{"Tab1",#N/A,FALSE,"P";"Tab2",#N/A,FALSE,"P"}</definedName>
    <definedName name="qer" localSheetId="20" hidden="1">{"Tab1",#N/A,FALSE,"P";"Tab2",#N/A,FALSE,"P"}</definedName>
    <definedName name="qer" localSheetId="22" hidden="1">{"Tab1",#N/A,FALSE,"P";"Tab2",#N/A,FALSE,"P"}</definedName>
    <definedName name="qer" localSheetId="23" hidden="1">{"Tab1",#N/A,FALSE,"P";"Tab2",#N/A,FALSE,"P"}</definedName>
    <definedName name="qer" localSheetId="26" hidden="1">{"Tab1",#N/A,FALSE,"P";"Tab2",#N/A,FALSE,"P"}</definedName>
    <definedName name="qer" localSheetId="27" hidden="1">{"Tab1",#N/A,FALSE,"P";"Tab2",#N/A,FALSE,"P"}</definedName>
    <definedName name="qer" localSheetId="103" hidden="1">{"Tab1",#N/A,FALSE,"P";"Tab2",#N/A,FALSE,"P"}</definedName>
    <definedName name="qer" localSheetId="29" hidden="1">{"Tab1",#N/A,FALSE,"P";"Tab2",#N/A,FALSE,"P"}</definedName>
    <definedName name="qer" localSheetId="28" hidden="1">{"Tab1",#N/A,FALSE,"P";"Tab2",#N/A,FALSE,"P"}</definedName>
    <definedName name="qer" localSheetId="31" hidden="1">{"Tab1",#N/A,FALSE,"P";"Tab2",#N/A,FALSE,"P"}</definedName>
    <definedName name="qer" localSheetId="34" hidden="1">{"Tab1",#N/A,FALSE,"P";"Tab2",#N/A,FALSE,"P"}</definedName>
    <definedName name="qer" localSheetId="35" hidden="1">{"Tab1",#N/A,FALSE,"P";"Tab2",#N/A,FALSE,"P"}</definedName>
    <definedName name="qer" localSheetId="36" hidden="1">{"Tab1",#N/A,FALSE,"P";"Tab2",#N/A,FALSE,"P"}</definedName>
    <definedName name="qer" localSheetId="37" hidden="1">{"Tab1",#N/A,FALSE,"P";"Tab2",#N/A,FALSE,"P"}</definedName>
    <definedName name="qer" localSheetId="38" hidden="1">{"Tab1",#N/A,FALSE,"P";"Tab2",#N/A,FALSE,"P"}</definedName>
    <definedName name="qer" localSheetId="39" hidden="1">{"Tab1",#N/A,FALSE,"P";"Tab2",#N/A,FALSE,"P"}</definedName>
    <definedName name="qer" localSheetId="2" hidden="1">{"Tab1",#N/A,FALSE,"P";"Tab2",#N/A,FALSE,"P"}</definedName>
    <definedName name="qer" localSheetId="40" hidden="1">{"Tab1",#N/A,FALSE,"P";"Tab2",#N/A,FALSE,"P"}</definedName>
    <definedName name="qer" localSheetId="41" hidden="1">{"Tab1",#N/A,FALSE,"P";"Tab2",#N/A,FALSE,"P"}</definedName>
    <definedName name="qer" localSheetId="42" hidden="1">{"Tab1",#N/A,FALSE,"P";"Tab2",#N/A,FALSE,"P"}</definedName>
    <definedName name="qer" localSheetId="43" hidden="1">{"Tab1",#N/A,FALSE,"P";"Tab2",#N/A,FALSE,"P"}</definedName>
    <definedName name="qer" localSheetId="44" hidden="1">{"Tab1",#N/A,FALSE,"P";"Tab2",#N/A,FALSE,"P"}</definedName>
    <definedName name="qer" localSheetId="59" hidden="1">{"Tab1",#N/A,FALSE,"P";"Tab2",#N/A,FALSE,"P"}</definedName>
    <definedName name="qer" localSheetId="60" hidden="1">{"Tab1",#N/A,FALSE,"P";"Tab2",#N/A,FALSE,"P"}</definedName>
    <definedName name="qer" localSheetId="63" hidden="1">{"Tab1",#N/A,FALSE,"P";"Tab2",#N/A,FALSE,"P"}</definedName>
    <definedName name="qer" localSheetId="64" hidden="1">{"Tab1",#N/A,FALSE,"P";"Tab2",#N/A,FALSE,"P"}</definedName>
    <definedName name="qer" localSheetId="15" hidden="1">{"Tab1",#N/A,FALSE,"P";"Tab2",#N/A,FALSE,"P"}</definedName>
    <definedName name="qer" localSheetId="66" hidden="1">{"Tab1",#N/A,FALSE,"P";"Tab2",#N/A,FALSE,"P"}</definedName>
    <definedName name="qer" localSheetId="67" hidden="1">{"Tab1",#N/A,FALSE,"P";"Tab2",#N/A,FALSE,"P"}</definedName>
    <definedName name="qer" localSheetId="17" hidden="1">{"Tab1",#N/A,FALSE,"P";"Tab2",#N/A,FALSE,"P"}</definedName>
    <definedName name="qer" localSheetId="82" hidden="1">{"Tab1",#N/A,FALSE,"P";"Tab2",#N/A,FALSE,"P"}</definedName>
    <definedName name="qer" localSheetId="83" hidden="1">{"Tab1",#N/A,FALSE,"P";"Tab2",#N/A,FALSE,"P"}</definedName>
    <definedName name="qer" localSheetId="84" hidden="1">{"Tab1",#N/A,FALSE,"P";"Tab2",#N/A,FALSE,"P"}</definedName>
    <definedName name="qer" localSheetId="85" hidden="1">{"Tab1",#N/A,FALSE,"P";"Tab2",#N/A,FALSE,"P"}</definedName>
    <definedName name="qer" localSheetId="86" hidden="1">{"Tab1",#N/A,FALSE,"P";"Tab2",#N/A,FALSE,"P"}</definedName>
    <definedName name="qer" localSheetId="87" hidden="1">{"Tab1",#N/A,FALSE,"P";"Tab2",#N/A,FALSE,"P"}</definedName>
    <definedName name="qer" localSheetId="90" hidden="1">{"Tab1",#N/A,FALSE,"P";"Tab2",#N/A,FALSE,"P"}</definedName>
    <definedName name="qer" localSheetId="92" hidden="1">{"Tab1",#N/A,FALSE,"P";"Tab2",#N/A,FALSE,"P"}</definedName>
    <definedName name="qer" localSheetId="93" hidden="1">{"Tab1",#N/A,FALSE,"P";"Tab2",#N/A,FALSE,"P"}</definedName>
    <definedName name="qer" localSheetId="18" hidden="1">{"Tab1",#N/A,FALSE,"P";"Tab2",#N/A,FALSE,"P"}</definedName>
    <definedName name="qer" localSheetId="94" hidden="1">{"Tab1",#N/A,FALSE,"P";"Tab2",#N/A,FALSE,"P"}</definedName>
    <definedName name="qer" localSheetId="95" hidden="1">{"Tab1",#N/A,FALSE,"P";"Tab2",#N/A,FALSE,"P"}</definedName>
    <definedName name="qer" localSheetId="98" hidden="1">{"Tab1",#N/A,FALSE,"P";"Tab2",#N/A,FALSE,"P"}</definedName>
    <definedName name="qer" localSheetId="99" hidden="1">{"Tab1",#N/A,FALSE,"P";"Tab2",#N/A,FALSE,"P"}</definedName>
    <definedName name="qer" localSheetId="101" hidden="1">{"Tab1",#N/A,FALSE,"P";"Tab2",#N/A,FALSE,"P"}</definedName>
    <definedName name="qer" localSheetId="102" hidden="1">{"Tab1",#N/A,FALSE,"P";"Tab2",#N/A,FALSE,"P"}</definedName>
    <definedName name="qer" localSheetId="21" hidden="1">{"Tab1",#N/A,FALSE,"P";"Tab2",#N/A,FALSE,"P"}</definedName>
    <definedName name="qer" localSheetId="24" hidden="1">{"Tab1",#N/A,FALSE,"P";"Tab2",#N/A,FALSE,"P"}</definedName>
    <definedName name="qer" localSheetId="25" hidden="1">{"Tab1",#N/A,FALSE,"P";"Tab2",#N/A,FALSE,"P"}</definedName>
    <definedName name="qer" localSheetId="96" hidden="1">{"Tab1",#N/A,FALSE,"P";"Tab2",#N/A,FALSE,"P"}</definedName>
    <definedName name="qer" localSheetId="97" hidden="1">{"Tab1",#N/A,FALSE,"P";"Tab2",#N/A,FALSE,"P"}</definedName>
    <definedName name="qer" hidden="1">{"Tab1",#N/A,FALSE,"P";"Tab2",#N/A,FALSE,"P"}</definedName>
    <definedName name="QFISCAL" localSheetId="26">#REF!</definedName>
    <definedName name="QFISCAL" localSheetId="103">'[155]Quarterly Raw Data'!#REF!</definedName>
    <definedName name="QFISCAL" localSheetId="31">'[155]Quarterly Raw Data'!#REF!</definedName>
    <definedName name="QFISCAL" localSheetId="34">#REF!</definedName>
    <definedName name="QFISCAL" localSheetId="35">#REF!</definedName>
    <definedName name="QFISCAL" localSheetId="36">#REF!</definedName>
    <definedName name="QFISCAL" localSheetId="37">'[155]Quarterly Raw Data'!#REF!</definedName>
    <definedName name="QFISCAL" localSheetId="38">'[155]Quarterly Raw Data'!#REF!</definedName>
    <definedName name="QFISCAL" localSheetId="39">#REF!</definedName>
    <definedName name="QFISCAL" localSheetId="49">'[155]Quarterly Raw Data'!#REF!</definedName>
    <definedName name="QFISCAL" localSheetId="53">'[155]Quarterly Raw Data'!#REF!</definedName>
    <definedName name="QFISCAL" localSheetId="59">'[155]Quarterly Raw Data'!#REF!</definedName>
    <definedName name="QFISCAL" localSheetId="63">#REF!</definedName>
    <definedName name="QFISCAL" localSheetId="64">#REF!</definedName>
    <definedName name="QFISCAL" localSheetId="66">#REF!</definedName>
    <definedName name="QFISCAL" localSheetId="67">'[155]Quarterly Raw Data'!#REF!</definedName>
    <definedName name="QFISCAL" localSheetId="90">#REF!</definedName>
    <definedName name="QFISCAL" localSheetId="94">#REF!</definedName>
    <definedName name="QFISCAL" localSheetId="99">'[155]Quarterly Raw Data'!#REF!</definedName>
    <definedName name="QFISCAL" localSheetId="25">#REF!</definedName>
    <definedName name="QFISCAL">'[155]Quarterly Raw Data'!#REF!</definedName>
    <definedName name="qq" localSheetId="26" hidden="1">#REF!</definedName>
    <definedName name="qq" localSheetId="103" hidden="1">'[132]J(Priv.Cap)'!#REF!</definedName>
    <definedName name="qq" localSheetId="31" hidden="1">'[132]J(Priv.Cap)'!#REF!</definedName>
    <definedName name="qq" localSheetId="34" hidden="1">#REF!</definedName>
    <definedName name="qq" localSheetId="35" hidden="1">#REF!</definedName>
    <definedName name="qq" localSheetId="36" hidden="1">#REF!</definedName>
    <definedName name="qq" localSheetId="37" hidden="1">'[132]J(Priv.Cap)'!#REF!</definedName>
    <definedName name="qq" localSheetId="38" hidden="1">'[132]J(Priv.Cap)'!#REF!</definedName>
    <definedName name="qq" localSheetId="39" hidden="1">#REF!</definedName>
    <definedName name="qq" localSheetId="59" hidden="1">'[132]J(Priv.Cap)'!#REF!</definedName>
    <definedName name="qq" localSheetId="60" hidden="1">'[132]J(Priv.Cap)'!#REF!</definedName>
    <definedName name="qq" localSheetId="63" hidden="1">'[132]J(Priv.Cap)'!#REF!</definedName>
    <definedName name="qq" localSheetId="64" hidden="1">#REF!</definedName>
    <definedName name="qq" localSheetId="66" hidden="1">#REF!</definedName>
    <definedName name="qq" localSheetId="67" hidden="1">'[132]J(Priv.Cap)'!#REF!</definedName>
    <definedName name="qq" localSheetId="90" hidden="1">#REF!</definedName>
    <definedName name="qq" localSheetId="94" hidden="1">#REF!</definedName>
    <definedName name="qq" localSheetId="99" hidden="1">'[132]J(Priv.Cap)'!#REF!</definedName>
    <definedName name="qq" localSheetId="25" hidden="1">#REF!</definedName>
    <definedName name="qq" hidden="1">'[132]J(Priv.Cap)'!#REF!</definedName>
    <definedName name="qqq" localSheetId="16" hidden="1">{#N/A,#N/A,FALSE,"EXTRABUDGT"}</definedName>
    <definedName name="qqq" localSheetId="19" hidden="1">{#N/A,#N/A,FALSE,"EXTRABUDGT"}</definedName>
    <definedName name="qqq" localSheetId="20" hidden="1">{#N/A,#N/A,FALSE,"EXTRABUDGT"}</definedName>
    <definedName name="qqq" localSheetId="22" hidden="1">{#N/A,#N/A,FALSE,"EXTRABUDGT"}</definedName>
    <definedName name="qqq" localSheetId="23" hidden="1">{#N/A,#N/A,FALSE,"EXTRABUDGT"}</definedName>
    <definedName name="qqq" localSheetId="26" hidden="1">{#N/A,#N/A,FALSE,"EXTRABUDGT"}</definedName>
    <definedName name="qqq" localSheetId="103" hidden="1">{#N/A,#N/A,FALSE,"EXTRABUDGT"}</definedName>
    <definedName name="qqq" localSheetId="29" hidden="1">{#N/A,#N/A,FALSE,"EXTRABUDGT"}</definedName>
    <definedName name="qqq" localSheetId="28" hidden="1">{#N/A,#N/A,FALSE,"EXTRABUDGT"}</definedName>
    <definedName name="qqq" localSheetId="31" hidden="1">{#N/A,#N/A,FALSE,"EXTRABUDGT"}</definedName>
    <definedName name="qqq" localSheetId="34" hidden="1">{#N/A,#N/A,FALSE,"EXTRABUDGT"}</definedName>
    <definedName name="qqq" localSheetId="35" hidden="1">{#N/A,#N/A,FALSE,"EXTRABUDGT"}</definedName>
    <definedName name="qqq" localSheetId="36" hidden="1">{#N/A,#N/A,FALSE,"EXTRABUDGT"}</definedName>
    <definedName name="qqq" localSheetId="37" hidden="1">{#N/A,#N/A,FALSE,"EXTRABUDGT"}</definedName>
    <definedName name="qqq" localSheetId="38" hidden="1">{#N/A,#N/A,FALSE,"EXTRABUDGT"}</definedName>
    <definedName name="qqq" localSheetId="39" hidden="1">{#N/A,#N/A,FALSE,"EXTRABUDGT"}</definedName>
    <definedName name="qqq" localSheetId="2" hidden="1">{#N/A,#N/A,FALSE,"EXTRABUDGT"}</definedName>
    <definedName name="qqq" localSheetId="44" hidden="1">{#N/A,#N/A,FALSE,"EXTRABUDGT"}</definedName>
    <definedName name="qqq" localSheetId="49" hidden="1">{#N/A,#N/A,FALSE,"EXTRABUDGT"}</definedName>
    <definedName name="qqq" localSheetId="50" hidden="1">{#N/A,#N/A,FALSE,"EXTRABUDGT"}</definedName>
    <definedName name="qqq" localSheetId="51" hidden="1">{#N/A,#N/A,FALSE,"EXTRABUDGT"}</definedName>
    <definedName name="qqq" localSheetId="52" hidden="1">{#N/A,#N/A,FALSE,"EXTRABUDGT"}</definedName>
    <definedName name="qqq" localSheetId="53" hidden="1">{#N/A,#N/A,FALSE,"EXTRABUDGT"}</definedName>
    <definedName name="qqq" localSheetId="54" hidden="1">{#N/A,#N/A,FALSE,"EXTRABUDGT"}</definedName>
    <definedName name="qqq" localSheetId="55" hidden="1">{#N/A,#N/A,FALSE,"EXTRABUDGT"}</definedName>
    <definedName name="qqq" localSheetId="59" hidden="1">{#N/A,#N/A,FALSE,"EXTRABUDGT"}</definedName>
    <definedName name="qqq" localSheetId="60" hidden="1">{#N/A,#N/A,FALSE,"EXTRABUDGT"}</definedName>
    <definedName name="qqq" localSheetId="63" hidden="1">{#N/A,#N/A,FALSE,"EXTRABUDGT"}</definedName>
    <definedName name="qqq" localSheetId="64" hidden="1">{#N/A,#N/A,FALSE,"EXTRABUDGT"}</definedName>
    <definedName name="qqq" localSheetId="15" hidden="1">{#N/A,#N/A,FALSE,"EXTRABUDGT"}</definedName>
    <definedName name="qqq" localSheetId="66" hidden="1">{#N/A,#N/A,FALSE,"EXTRABUDGT"}</definedName>
    <definedName name="qqq" localSheetId="67" hidden="1">{#N/A,#N/A,FALSE,"EXTRABUDGT"}</definedName>
    <definedName name="qqq" localSheetId="17" hidden="1">{#N/A,#N/A,FALSE,"EXTRABUDGT"}</definedName>
    <definedName name="qqq" localSheetId="82" hidden="1">{#N/A,#N/A,FALSE,"EXTRABUDGT"}</definedName>
    <definedName name="qqq" localSheetId="83" hidden="1">{#N/A,#N/A,FALSE,"EXTRABUDGT"}</definedName>
    <definedName name="qqq" localSheetId="84" hidden="1">{#N/A,#N/A,FALSE,"EXTRABUDGT"}</definedName>
    <definedName name="qqq" localSheetId="85" hidden="1">{#N/A,#N/A,FALSE,"EXTRABUDGT"}</definedName>
    <definedName name="qqq" localSheetId="86" hidden="1">{#N/A,#N/A,FALSE,"EXTRABUDGT"}</definedName>
    <definedName name="qqq" localSheetId="87" hidden="1">{#N/A,#N/A,FALSE,"EXTRABUDGT"}</definedName>
    <definedName name="qqq" localSheetId="90" hidden="1">{#N/A,#N/A,FALSE,"EXTRABUDGT"}</definedName>
    <definedName name="qqq" localSheetId="92" hidden="1">{#N/A,#N/A,FALSE,"EXTRABUDGT"}</definedName>
    <definedName name="qqq" localSheetId="93" hidden="1">{#N/A,#N/A,FALSE,"EXTRABUDGT"}</definedName>
    <definedName name="qqq" localSheetId="18" hidden="1">{#N/A,#N/A,FALSE,"EXTRABUDGT"}</definedName>
    <definedName name="qqq" localSheetId="94" hidden="1">{#N/A,#N/A,FALSE,"EXTRABUDGT"}</definedName>
    <definedName name="qqq" localSheetId="95" hidden="1">{#N/A,#N/A,FALSE,"EXTRABUDGT"}</definedName>
    <definedName name="qqq" localSheetId="98" hidden="1">{#N/A,#N/A,FALSE,"EXTRABUDGT"}</definedName>
    <definedName name="qqq" localSheetId="99" hidden="1">{#N/A,#N/A,FALSE,"EXTRABUDGT"}</definedName>
    <definedName name="qqq" localSheetId="101" hidden="1">{#N/A,#N/A,FALSE,"EXTRABUDGT"}</definedName>
    <definedName name="qqq" localSheetId="102" hidden="1">{#N/A,#N/A,FALSE,"EXTRABUDGT"}</definedName>
    <definedName name="qqq" localSheetId="21" hidden="1">{#N/A,#N/A,FALSE,"EXTRABUDGT"}</definedName>
    <definedName name="qqq" localSheetId="24" hidden="1">{#N/A,#N/A,FALSE,"EXTRABUDGT"}</definedName>
    <definedName name="qqq" localSheetId="25" hidden="1">{#N/A,#N/A,FALSE,"EXTRABUDGT"}</definedName>
    <definedName name="qqq" localSheetId="96" hidden="1">{#N/A,#N/A,FALSE,"EXTRABUDGT"}</definedName>
    <definedName name="qqq" localSheetId="97" hidden="1">{#N/A,#N/A,FALSE,"EXTRABUDGT"}</definedName>
    <definedName name="qqq" hidden="1">{#N/A,#N/A,FALSE,"EXTRABUDGT"}</definedName>
    <definedName name="qqqqq" localSheetId="16" hidden="1">{"Minpmon",#N/A,FALSE,"Monthinput"}</definedName>
    <definedName name="qqqqq" localSheetId="19" hidden="1">{"Minpmon",#N/A,FALSE,"Monthinput"}</definedName>
    <definedName name="qqqqq" localSheetId="20" hidden="1">{"Minpmon",#N/A,FALSE,"Monthinput"}</definedName>
    <definedName name="qqqqq" localSheetId="22" hidden="1">{"Minpmon",#N/A,FALSE,"Monthinput"}</definedName>
    <definedName name="qqqqq" localSheetId="23" hidden="1">{"Minpmon",#N/A,FALSE,"Monthinput"}</definedName>
    <definedName name="qqqqq" localSheetId="26" hidden="1">{"Minpmon",#N/A,FALSE,"Monthinput"}</definedName>
    <definedName name="qqqqq" localSheetId="27" hidden="1">{"Minpmon",#N/A,FALSE,"Monthinput"}</definedName>
    <definedName name="qqqqq" localSheetId="103" hidden="1">{"Minpmon",#N/A,FALSE,"Monthinput"}</definedName>
    <definedName name="qqqqq" localSheetId="29" hidden="1">{"Minpmon",#N/A,FALSE,"Monthinput"}</definedName>
    <definedName name="qqqqq" localSheetId="28" hidden="1">{"Minpmon",#N/A,FALSE,"Monthinput"}</definedName>
    <definedName name="qqqqq" localSheetId="31" hidden="1">{"Minpmon",#N/A,FALSE,"Monthinput"}</definedName>
    <definedName name="qqqqq" localSheetId="34" hidden="1">{"Minpmon",#N/A,FALSE,"Monthinput"}</definedName>
    <definedName name="qqqqq" localSheetId="35" hidden="1">{"Minpmon",#N/A,FALSE,"Monthinput"}</definedName>
    <definedName name="qqqqq" localSheetId="36" hidden="1">{"Minpmon",#N/A,FALSE,"Monthinput"}</definedName>
    <definedName name="qqqqq" localSheetId="37" hidden="1">{"Minpmon",#N/A,FALSE,"Monthinput"}</definedName>
    <definedName name="qqqqq" localSheetId="38" hidden="1">{"Minpmon",#N/A,FALSE,"Monthinput"}</definedName>
    <definedName name="qqqqq" localSheetId="39" hidden="1">{"Minpmon",#N/A,FALSE,"Monthinput"}</definedName>
    <definedName name="qqqqq" localSheetId="2" hidden="1">{"Minpmon",#N/A,FALSE,"Monthinput"}</definedName>
    <definedName name="qqqqq" localSheetId="40" hidden="1">{"Minpmon",#N/A,FALSE,"Monthinput"}</definedName>
    <definedName name="qqqqq" localSheetId="41" hidden="1">{"Minpmon",#N/A,FALSE,"Monthinput"}</definedName>
    <definedName name="qqqqq" localSheetId="42" hidden="1">{"Minpmon",#N/A,FALSE,"Monthinput"}</definedName>
    <definedName name="qqqqq" localSheetId="43" hidden="1">{"Minpmon",#N/A,FALSE,"Monthinput"}</definedName>
    <definedName name="qqqqq" localSheetId="44" hidden="1">{"Minpmon",#N/A,FALSE,"Monthinput"}</definedName>
    <definedName name="qqqqq" localSheetId="59" hidden="1">{"Minpmon",#N/A,FALSE,"Monthinput"}</definedName>
    <definedName name="qqqqq" localSheetId="60" hidden="1">{"Minpmon",#N/A,FALSE,"Monthinput"}</definedName>
    <definedName name="qqqqq" localSheetId="63" hidden="1">{"Minpmon",#N/A,FALSE,"Monthinput"}</definedName>
    <definedName name="qqqqq" localSheetId="64" hidden="1">{"Minpmon",#N/A,FALSE,"Monthinput"}</definedName>
    <definedName name="qqqqq" localSheetId="15" hidden="1">{"Minpmon",#N/A,FALSE,"Monthinput"}</definedName>
    <definedName name="qqqqq" localSheetId="66" hidden="1">{"Minpmon",#N/A,FALSE,"Monthinput"}</definedName>
    <definedName name="qqqqq" localSheetId="67" hidden="1">{"Minpmon",#N/A,FALSE,"Monthinput"}</definedName>
    <definedName name="qqqqq" localSheetId="17" hidden="1">{"Minpmon",#N/A,FALSE,"Monthinput"}</definedName>
    <definedName name="qqqqq" localSheetId="82" hidden="1">{"Minpmon",#N/A,FALSE,"Monthinput"}</definedName>
    <definedName name="qqqqq" localSheetId="83" hidden="1">{"Minpmon",#N/A,FALSE,"Monthinput"}</definedName>
    <definedName name="qqqqq" localSheetId="84" hidden="1">{"Minpmon",#N/A,FALSE,"Monthinput"}</definedName>
    <definedName name="qqqqq" localSheetId="85" hidden="1">{"Minpmon",#N/A,FALSE,"Monthinput"}</definedName>
    <definedName name="qqqqq" localSheetId="86" hidden="1">{"Minpmon",#N/A,FALSE,"Monthinput"}</definedName>
    <definedName name="qqqqq" localSheetId="87" hidden="1">{"Minpmon",#N/A,FALSE,"Monthinput"}</definedName>
    <definedName name="qqqqq" localSheetId="90" hidden="1">{"Minpmon",#N/A,FALSE,"Monthinput"}</definedName>
    <definedName name="qqqqq" localSheetId="92" hidden="1">{"Minpmon",#N/A,FALSE,"Monthinput"}</definedName>
    <definedName name="qqqqq" localSheetId="93" hidden="1">{"Minpmon",#N/A,FALSE,"Monthinput"}</definedName>
    <definedName name="qqqqq" localSheetId="18" hidden="1">{"Minpmon",#N/A,FALSE,"Monthinput"}</definedName>
    <definedName name="qqqqq" localSheetId="94" hidden="1">{"Minpmon",#N/A,FALSE,"Monthinput"}</definedName>
    <definedName name="qqqqq" localSheetId="95" hidden="1">{"Minpmon",#N/A,FALSE,"Monthinput"}</definedName>
    <definedName name="qqqqq" localSheetId="98" hidden="1">{"Minpmon",#N/A,FALSE,"Monthinput"}</definedName>
    <definedName name="qqqqq" localSheetId="99" hidden="1">{"Minpmon",#N/A,FALSE,"Monthinput"}</definedName>
    <definedName name="qqqqq" localSheetId="101" hidden="1">{"Minpmon",#N/A,FALSE,"Monthinput"}</definedName>
    <definedName name="qqqqq" localSheetId="102" hidden="1">{"Minpmon",#N/A,FALSE,"Monthinput"}</definedName>
    <definedName name="qqqqq" localSheetId="21" hidden="1">{"Minpmon",#N/A,FALSE,"Monthinput"}</definedName>
    <definedName name="qqqqq" localSheetId="24" hidden="1">{"Minpmon",#N/A,FALSE,"Monthinput"}</definedName>
    <definedName name="qqqqq" localSheetId="25" hidden="1">{"Minpmon",#N/A,FALSE,"Monthinput"}</definedName>
    <definedName name="qqqqq" localSheetId="96" hidden="1">{"Minpmon",#N/A,FALSE,"Monthinput"}</definedName>
    <definedName name="qqqqq" localSheetId="97" hidden="1">{"Minpmon",#N/A,FALSE,"Monthinput"}</definedName>
    <definedName name="qqqqq" hidden="1">{"Minpmon",#N/A,FALSE,"Monthinput"}</definedName>
    <definedName name="qqqqqqqqqqqqq" localSheetId="16" hidden="1">{"Tab1",#N/A,FALSE,"P";"Tab2",#N/A,FALSE,"P"}</definedName>
    <definedName name="qqqqqqqqqqqqq" localSheetId="19" hidden="1">{"Tab1",#N/A,FALSE,"P";"Tab2",#N/A,FALSE,"P"}</definedName>
    <definedName name="qqqqqqqqqqqqq" localSheetId="20" hidden="1">{"Tab1",#N/A,FALSE,"P";"Tab2",#N/A,FALSE,"P"}</definedName>
    <definedName name="qqqqqqqqqqqqq" localSheetId="22" hidden="1">{"Tab1",#N/A,FALSE,"P";"Tab2",#N/A,FALSE,"P"}</definedName>
    <definedName name="qqqqqqqqqqqqq" localSheetId="23" hidden="1">{"Tab1",#N/A,FALSE,"P";"Tab2",#N/A,FALSE,"P"}</definedName>
    <definedName name="qqqqqqqqqqqqq" localSheetId="26" hidden="1">{"Tab1",#N/A,FALSE,"P";"Tab2",#N/A,FALSE,"P"}</definedName>
    <definedName name="qqqqqqqqqqqqq" localSheetId="27" hidden="1">{"Tab1",#N/A,FALSE,"P";"Tab2",#N/A,FALSE,"P"}</definedName>
    <definedName name="qqqqqqqqqqqqq" localSheetId="103" hidden="1">{"Tab1",#N/A,FALSE,"P";"Tab2",#N/A,FALSE,"P"}</definedName>
    <definedName name="qqqqqqqqqqqqq" localSheetId="29" hidden="1">{"Tab1",#N/A,FALSE,"P";"Tab2",#N/A,FALSE,"P"}</definedName>
    <definedName name="qqqqqqqqqqqqq" localSheetId="28" hidden="1">{"Tab1",#N/A,FALSE,"P";"Tab2",#N/A,FALSE,"P"}</definedName>
    <definedName name="qqqqqqqqqqqqq" localSheetId="31" hidden="1">{"Tab1",#N/A,FALSE,"P";"Tab2",#N/A,FALSE,"P"}</definedName>
    <definedName name="qqqqqqqqqqqqq" localSheetId="34" hidden="1">{"Tab1",#N/A,FALSE,"P";"Tab2",#N/A,FALSE,"P"}</definedName>
    <definedName name="qqqqqqqqqqqqq" localSheetId="35" hidden="1">{"Tab1",#N/A,FALSE,"P";"Tab2",#N/A,FALSE,"P"}</definedName>
    <definedName name="qqqqqqqqqqqqq" localSheetId="36" hidden="1">{"Tab1",#N/A,FALSE,"P";"Tab2",#N/A,FALSE,"P"}</definedName>
    <definedName name="qqqqqqqqqqqqq" localSheetId="37" hidden="1">{"Tab1",#N/A,FALSE,"P";"Tab2",#N/A,FALSE,"P"}</definedName>
    <definedName name="qqqqqqqqqqqqq" localSheetId="38" hidden="1">{"Tab1",#N/A,FALSE,"P";"Tab2",#N/A,FALSE,"P"}</definedName>
    <definedName name="qqqqqqqqqqqqq" localSheetId="39" hidden="1">{"Tab1",#N/A,FALSE,"P";"Tab2",#N/A,FALSE,"P"}</definedName>
    <definedName name="qqqqqqqqqqqqq" localSheetId="2" hidden="1">{"Tab1",#N/A,FALSE,"P";"Tab2",#N/A,FALSE,"P"}</definedName>
    <definedName name="qqqqqqqqqqqqq" localSheetId="40" hidden="1">{"Tab1",#N/A,FALSE,"P";"Tab2",#N/A,FALSE,"P"}</definedName>
    <definedName name="qqqqqqqqqqqqq" localSheetId="41" hidden="1">{"Tab1",#N/A,FALSE,"P";"Tab2",#N/A,FALSE,"P"}</definedName>
    <definedName name="qqqqqqqqqqqqq" localSheetId="42" hidden="1">{"Tab1",#N/A,FALSE,"P";"Tab2",#N/A,FALSE,"P"}</definedName>
    <definedName name="qqqqqqqqqqqqq" localSheetId="43" hidden="1">{"Tab1",#N/A,FALSE,"P";"Tab2",#N/A,FALSE,"P"}</definedName>
    <definedName name="qqqqqqqqqqqqq" localSheetId="44" hidden="1">{"Tab1",#N/A,FALSE,"P";"Tab2",#N/A,FALSE,"P"}</definedName>
    <definedName name="qqqqqqqqqqqqq" localSheetId="59" hidden="1">{"Tab1",#N/A,FALSE,"P";"Tab2",#N/A,FALSE,"P"}</definedName>
    <definedName name="qqqqqqqqqqqqq" localSheetId="60" hidden="1">{"Tab1",#N/A,FALSE,"P";"Tab2",#N/A,FALSE,"P"}</definedName>
    <definedName name="qqqqqqqqqqqqq" localSheetId="63" hidden="1">{"Tab1",#N/A,FALSE,"P";"Tab2",#N/A,FALSE,"P"}</definedName>
    <definedName name="qqqqqqqqqqqqq" localSheetId="64" hidden="1">{"Tab1",#N/A,FALSE,"P";"Tab2",#N/A,FALSE,"P"}</definedName>
    <definedName name="qqqqqqqqqqqqq" localSheetId="15" hidden="1">{"Tab1",#N/A,FALSE,"P";"Tab2",#N/A,FALSE,"P"}</definedName>
    <definedName name="qqqqqqqqqqqqq" localSheetId="66" hidden="1">{"Tab1",#N/A,FALSE,"P";"Tab2",#N/A,FALSE,"P"}</definedName>
    <definedName name="qqqqqqqqqqqqq" localSheetId="67" hidden="1">{"Tab1",#N/A,FALSE,"P";"Tab2",#N/A,FALSE,"P"}</definedName>
    <definedName name="qqqqqqqqqqqqq" localSheetId="17" hidden="1">{"Tab1",#N/A,FALSE,"P";"Tab2",#N/A,FALSE,"P"}</definedName>
    <definedName name="qqqqqqqqqqqqq" localSheetId="82" hidden="1">{"Tab1",#N/A,FALSE,"P";"Tab2",#N/A,FALSE,"P"}</definedName>
    <definedName name="qqqqqqqqqqqqq" localSheetId="83" hidden="1">{"Tab1",#N/A,FALSE,"P";"Tab2",#N/A,FALSE,"P"}</definedName>
    <definedName name="qqqqqqqqqqqqq" localSheetId="84" hidden="1">{"Tab1",#N/A,FALSE,"P";"Tab2",#N/A,FALSE,"P"}</definedName>
    <definedName name="qqqqqqqqqqqqq" localSheetId="85" hidden="1">{"Tab1",#N/A,FALSE,"P";"Tab2",#N/A,FALSE,"P"}</definedName>
    <definedName name="qqqqqqqqqqqqq" localSheetId="86" hidden="1">{"Tab1",#N/A,FALSE,"P";"Tab2",#N/A,FALSE,"P"}</definedName>
    <definedName name="qqqqqqqqqqqqq" localSheetId="87" hidden="1">{"Tab1",#N/A,FALSE,"P";"Tab2",#N/A,FALSE,"P"}</definedName>
    <definedName name="qqqqqqqqqqqqq" localSheetId="90" hidden="1">{"Tab1",#N/A,FALSE,"P";"Tab2",#N/A,FALSE,"P"}</definedName>
    <definedName name="qqqqqqqqqqqqq" localSheetId="92" hidden="1">{"Tab1",#N/A,FALSE,"P";"Tab2",#N/A,FALSE,"P"}</definedName>
    <definedName name="qqqqqqqqqqqqq" localSheetId="93" hidden="1">{"Tab1",#N/A,FALSE,"P";"Tab2",#N/A,FALSE,"P"}</definedName>
    <definedName name="qqqqqqqqqqqqq" localSheetId="18" hidden="1">{"Tab1",#N/A,FALSE,"P";"Tab2",#N/A,FALSE,"P"}</definedName>
    <definedName name="qqqqqqqqqqqqq" localSheetId="94" hidden="1">{"Tab1",#N/A,FALSE,"P";"Tab2",#N/A,FALSE,"P"}</definedName>
    <definedName name="qqqqqqqqqqqqq" localSheetId="95" hidden="1">{"Tab1",#N/A,FALSE,"P";"Tab2",#N/A,FALSE,"P"}</definedName>
    <definedName name="qqqqqqqqqqqqq" localSheetId="98" hidden="1">{"Tab1",#N/A,FALSE,"P";"Tab2",#N/A,FALSE,"P"}</definedName>
    <definedName name="qqqqqqqqqqqqq" localSheetId="99" hidden="1">{"Tab1",#N/A,FALSE,"P";"Tab2",#N/A,FALSE,"P"}</definedName>
    <definedName name="qqqqqqqqqqqqq" localSheetId="101" hidden="1">{"Tab1",#N/A,FALSE,"P";"Tab2",#N/A,FALSE,"P"}</definedName>
    <definedName name="qqqqqqqqqqqqq" localSheetId="102" hidden="1">{"Tab1",#N/A,FALSE,"P";"Tab2",#N/A,FALSE,"P"}</definedName>
    <definedName name="qqqqqqqqqqqqq" localSheetId="21" hidden="1">{"Tab1",#N/A,FALSE,"P";"Tab2",#N/A,FALSE,"P"}</definedName>
    <definedName name="qqqqqqqqqqqqq" localSheetId="24" hidden="1">{"Tab1",#N/A,FALSE,"P";"Tab2",#N/A,FALSE,"P"}</definedName>
    <definedName name="qqqqqqqqqqqqq" localSheetId="25" hidden="1">{"Tab1",#N/A,FALSE,"P";"Tab2",#N/A,FALSE,"P"}</definedName>
    <definedName name="qqqqqqqqqqqqq" localSheetId="96" hidden="1">{"Tab1",#N/A,FALSE,"P";"Tab2",#N/A,FALSE,"P"}</definedName>
    <definedName name="qqqqqqqqqqqqq" localSheetId="97" hidden="1">{"Tab1",#N/A,FALSE,"P";"Tab2",#N/A,FALSE,"P"}</definedName>
    <definedName name="qqqqqqqqqqqqq" hidden="1">{"Tab1",#N/A,FALSE,"P";"Tab2",#N/A,FALSE,"P"}</definedName>
    <definedName name="qrtdata2" localSheetId="26">#REF!</definedName>
    <definedName name="qrtdata2" localSheetId="103">'[156]Authnot Prelim'!#REF!</definedName>
    <definedName name="qrtdata2" localSheetId="31">'[156]Authnot Prelim'!#REF!</definedName>
    <definedName name="qrtdata2" localSheetId="34">#REF!</definedName>
    <definedName name="qrtdata2" localSheetId="35">#REF!</definedName>
    <definedName name="qrtdata2" localSheetId="36">#REF!</definedName>
    <definedName name="qrtdata2" localSheetId="37">'[156]Authnot Prelim'!#REF!</definedName>
    <definedName name="qrtdata2" localSheetId="38">'[156]Authnot Prelim'!#REF!</definedName>
    <definedName name="qrtdata2" localSheetId="39">#REF!</definedName>
    <definedName name="qrtdata2" localSheetId="59">'[156]Authnot Prelim'!#REF!</definedName>
    <definedName name="qrtdata2" localSheetId="60">'[156]Authnot Prelim'!#REF!</definedName>
    <definedName name="qrtdata2" localSheetId="63">'[156]Authnot Prelim'!#REF!</definedName>
    <definedName name="qrtdata2" localSheetId="64">#REF!</definedName>
    <definedName name="qrtdata2" localSheetId="66">#REF!</definedName>
    <definedName name="qrtdata2" localSheetId="67">'[156]Authnot Prelim'!#REF!</definedName>
    <definedName name="qrtdata2" localSheetId="90">#REF!</definedName>
    <definedName name="qrtdata2" localSheetId="94">#REF!</definedName>
    <definedName name="qrtdata2" localSheetId="99">'[156]Authnot Prelim'!#REF!</definedName>
    <definedName name="qrtdata2" localSheetId="25">#REF!</definedName>
    <definedName name="qrtdata2">'[156]Authnot Prelim'!#REF!</definedName>
    <definedName name="QTAB7" localSheetId="26">#REF!</definedName>
    <definedName name="QTAB7" localSheetId="103">'[155]Quarterly MacroFlow'!#REF!</definedName>
    <definedName name="QTAB7" localSheetId="31">'[155]Quarterly MacroFlow'!#REF!</definedName>
    <definedName name="QTAB7" localSheetId="34">#REF!</definedName>
    <definedName name="QTAB7" localSheetId="35">#REF!</definedName>
    <definedName name="QTAB7" localSheetId="36">#REF!</definedName>
    <definedName name="QTAB7" localSheetId="37">'[155]Quarterly MacroFlow'!#REF!</definedName>
    <definedName name="QTAB7" localSheetId="38">'[155]Quarterly MacroFlow'!#REF!</definedName>
    <definedName name="QTAB7" localSheetId="39">#REF!</definedName>
    <definedName name="QTAB7" localSheetId="49">'[155]Quarterly MacroFlow'!#REF!</definedName>
    <definedName name="QTAB7" localSheetId="53">'[155]Quarterly MacroFlow'!#REF!</definedName>
    <definedName name="QTAB7" localSheetId="59">'[155]Quarterly MacroFlow'!#REF!</definedName>
    <definedName name="QTAB7" localSheetId="63">#REF!</definedName>
    <definedName name="QTAB7" localSheetId="64">#REF!</definedName>
    <definedName name="QTAB7" localSheetId="66">#REF!</definedName>
    <definedName name="QTAB7" localSheetId="67">'[155]Quarterly MacroFlow'!#REF!</definedName>
    <definedName name="QTAB7" localSheetId="90">#REF!</definedName>
    <definedName name="QTAB7" localSheetId="94">#REF!</definedName>
    <definedName name="QTAB7" localSheetId="99">'[155]Quarterly MacroFlow'!#REF!</definedName>
    <definedName name="QTAB7" localSheetId="25">#REF!</definedName>
    <definedName name="QTAB7">'[155]Quarterly MacroFlow'!#REF!</definedName>
    <definedName name="QTAB7A" localSheetId="26">#REF!</definedName>
    <definedName name="QTAB7A" localSheetId="103">'[155]Quarterly MacroFlow'!#REF!</definedName>
    <definedName name="QTAB7A" localSheetId="31">'[155]Quarterly MacroFlow'!#REF!</definedName>
    <definedName name="QTAB7A" localSheetId="34">#REF!</definedName>
    <definedName name="QTAB7A" localSheetId="35">#REF!</definedName>
    <definedName name="QTAB7A" localSheetId="36">#REF!</definedName>
    <definedName name="QTAB7A" localSheetId="37">'[155]Quarterly MacroFlow'!#REF!</definedName>
    <definedName name="QTAB7A" localSheetId="38">'[155]Quarterly MacroFlow'!#REF!</definedName>
    <definedName name="QTAB7A" localSheetId="39">#REF!</definedName>
    <definedName name="QTAB7A" localSheetId="49">'[155]Quarterly MacroFlow'!#REF!</definedName>
    <definedName name="QTAB7A" localSheetId="53">'[155]Quarterly MacroFlow'!#REF!</definedName>
    <definedName name="QTAB7A" localSheetId="59">'[155]Quarterly MacroFlow'!#REF!</definedName>
    <definedName name="QTAB7A" localSheetId="63">#REF!</definedName>
    <definedName name="QTAB7A" localSheetId="64">#REF!</definedName>
    <definedName name="QTAB7A" localSheetId="66">#REF!</definedName>
    <definedName name="QTAB7A" localSheetId="67">'[155]Quarterly MacroFlow'!#REF!</definedName>
    <definedName name="QTAB7A" localSheetId="90">#REF!</definedName>
    <definedName name="QTAB7A" localSheetId="94">#REF!</definedName>
    <definedName name="QTAB7A" localSheetId="99">'[155]Quarterly MacroFlow'!#REF!</definedName>
    <definedName name="QTAB7A" localSheetId="25">#REF!</definedName>
    <definedName name="QTAB7A">'[155]Quarterly MacroFlow'!#REF!</definedName>
    <definedName name="QtrData" localSheetId="26">#REF!</definedName>
    <definedName name="QtrData" localSheetId="103">'[156]Authnot Prelim'!#REF!</definedName>
    <definedName name="QtrData" localSheetId="31">'[156]Authnot Prelim'!#REF!</definedName>
    <definedName name="QtrData" localSheetId="34">#REF!</definedName>
    <definedName name="QtrData" localSheetId="35">#REF!</definedName>
    <definedName name="QtrData" localSheetId="36">#REF!</definedName>
    <definedName name="QtrData" localSheetId="37">'[156]Authnot Prelim'!#REF!</definedName>
    <definedName name="QtrData" localSheetId="38">'[156]Authnot Prelim'!#REF!</definedName>
    <definedName name="QtrData" localSheetId="39">#REF!</definedName>
    <definedName name="QtrData" localSheetId="59">'[156]Authnot Prelim'!#REF!</definedName>
    <definedName name="QtrData" localSheetId="60">'[156]Authnot Prelim'!#REF!</definedName>
    <definedName name="QtrData" localSheetId="63">'[156]Authnot Prelim'!#REF!</definedName>
    <definedName name="QtrData" localSheetId="64">#REF!</definedName>
    <definedName name="QtrData" localSheetId="66">#REF!</definedName>
    <definedName name="QtrData" localSheetId="67">'[156]Authnot Prelim'!#REF!</definedName>
    <definedName name="QtrData" localSheetId="90">#REF!</definedName>
    <definedName name="QtrData" localSheetId="94">#REF!</definedName>
    <definedName name="QtrData" localSheetId="99">'[156]Authnot Prelim'!#REF!</definedName>
    <definedName name="QtrData" localSheetId="25">#REF!</definedName>
    <definedName name="QtrData">'[156]Authnot Prelim'!#REF!</definedName>
    <definedName name="quality" localSheetId="26">#REF!</definedName>
    <definedName name="quality" localSheetId="34">#REF!</definedName>
    <definedName name="quality" localSheetId="35">#REF!</definedName>
    <definedName name="quality" localSheetId="36">#REF!</definedName>
    <definedName name="quality" localSheetId="37">[77]nonopec!$D$400:$AD$423</definedName>
    <definedName name="quality" localSheetId="38">[77]nonopec!$D$400:$AD$423</definedName>
    <definedName name="quality" localSheetId="39">#REF!</definedName>
    <definedName name="quality" localSheetId="59">[77]nonopec!$D$400:$AD$423</definedName>
    <definedName name="quality" localSheetId="63">#REF!</definedName>
    <definedName name="quality" localSheetId="64">#REF!</definedName>
    <definedName name="quality" localSheetId="66">#REF!</definedName>
    <definedName name="quality" localSheetId="67">#REF!</definedName>
    <definedName name="quality" localSheetId="90">#REF!</definedName>
    <definedName name="quality" localSheetId="94">#REF!</definedName>
    <definedName name="quality" localSheetId="25">#REF!</definedName>
    <definedName name="quality">[77]nonopec!$D$400:$AD$423</definedName>
    <definedName name="qw" localSheetId="16" hidden="1">{"Riqfin97",#N/A,FALSE,"Tran";"Riqfinpro",#N/A,FALSE,"Tran"}</definedName>
    <definedName name="qw" localSheetId="19" hidden="1">{"Riqfin97",#N/A,FALSE,"Tran";"Riqfinpro",#N/A,FALSE,"Tran"}</definedName>
    <definedName name="qw" localSheetId="20" hidden="1">{"Riqfin97",#N/A,FALSE,"Tran";"Riqfinpro",#N/A,FALSE,"Tran"}</definedName>
    <definedName name="qw" localSheetId="22" hidden="1">{"Riqfin97",#N/A,FALSE,"Tran";"Riqfinpro",#N/A,FALSE,"Tran"}</definedName>
    <definedName name="qw" localSheetId="23" hidden="1">{"Riqfin97",#N/A,FALSE,"Tran";"Riqfinpro",#N/A,FALSE,"Tran"}</definedName>
    <definedName name="qw" localSheetId="26" hidden="1">{"Riqfin97",#N/A,FALSE,"Tran";"Riqfinpro",#N/A,FALSE,"Tran"}</definedName>
    <definedName name="qw" localSheetId="27" hidden="1">{"Riqfin97",#N/A,FALSE,"Tran";"Riqfinpro",#N/A,FALSE,"Tran"}</definedName>
    <definedName name="qw" localSheetId="103" hidden="1">{"Riqfin97",#N/A,FALSE,"Tran";"Riqfinpro",#N/A,FALSE,"Tran"}</definedName>
    <definedName name="qw" localSheetId="29" hidden="1">{"Riqfin97",#N/A,FALSE,"Tran";"Riqfinpro",#N/A,FALSE,"Tran"}</definedName>
    <definedName name="qw" localSheetId="28" hidden="1">{"Riqfin97",#N/A,FALSE,"Tran";"Riqfinpro",#N/A,FALSE,"Tran"}</definedName>
    <definedName name="qw" localSheetId="31" hidden="1">{"Riqfin97",#N/A,FALSE,"Tran";"Riqfinpro",#N/A,FALSE,"Tran"}</definedName>
    <definedName name="qw" localSheetId="34" hidden="1">{"Riqfin97",#N/A,FALSE,"Tran";"Riqfinpro",#N/A,FALSE,"Tran"}</definedName>
    <definedName name="qw" localSheetId="35" hidden="1">{"Riqfin97",#N/A,FALSE,"Tran";"Riqfinpro",#N/A,FALSE,"Tran"}</definedName>
    <definedName name="qw" localSheetId="36" hidden="1">{"Riqfin97",#N/A,FALSE,"Tran";"Riqfinpro",#N/A,FALSE,"Tran"}</definedName>
    <definedName name="qw" localSheetId="37" hidden="1">{"Riqfin97",#N/A,FALSE,"Tran";"Riqfinpro",#N/A,FALSE,"Tran"}</definedName>
    <definedName name="qw" localSheetId="38" hidden="1">{"Riqfin97",#N/A,FALSE,"Tran";"Riqfinpro",#N/A,FALSE,"Tran"}</definedName>
    <definedName name="qw" localSheetId="39" hidden="1">{"Riqfin97",#N/A,FALSE,"Tran";"Riqfinpro",#N/A,FALSE,"Tran"}</definedName>
    <definedName name="qw" localSheetId="2" hidden="1">{"Riqfin97",#N/A,FALSE,"Tran";"Riqfinpro",#N/A,FALSE,"Tran"}</definedName>
    <definedName name="qw" localSheetId="40" hidden="1">{"Riqfin97",#N/A,FALSE,"Tran";"Riqfinpro",#N/A,FALSE,"Tran"}</definedName>
    <definedName name="qw" localSheetId="41" hidden="1">{"Riqfin97",#N/A,FALSE,"Tran";"Riqfinpro",#N/A,FALSE,"Tran"}</definedName>
    <definedName name="qw" localSheetId="42" hidden="1">{"Riqfin97",#N/A,FALSE,"Tran";"Riqfinpro",#N/A,FALSE,"Tran"}</definedName>
    <definedName name="qw" localSheetId="43" hidden="1">{"Riqfin97",#N/A,FALSE,"Tran";"Riqfinpro",#N/A,FALSE,"Tran"}</definedName>
    <definedName name="qw" localSheetId="44" hidden="1">{"Riqfin97",#N/A,FALSE,"Tran";"Riqfinpro",#N/A,FALSE,"Tran"}</definedName>
    <definedName name="qw" localSheetId="59" hidden="1">{"Riqfin97",#N/A,FALSE,"Tran";"Riqfinpro",#N/A,FALSE,"Tran"}</definedName>
    <definedName name="qw" localSheetId="60" hidden="1">{"Riqfin97",#N/A,FALSE,"Tran";"Riqfinpro",#N/A,FALSE,"Tran"}</definedName>
    <definedName name="qw" localSheetId="63" hidden="1">{"Riqfin97",#N/A,FALSE,"Tran";"Riqfinpro",#N/A,FALSE,"Tran"}</definedName>
    <definedName name="qw" localSheetId="64" hidden="1">{"Riqfin97",#N/A,FALSE,"Tran";"Riqfinpro",#N/A,FALSE,"Tran"}</definedName>
    <definedName name="qw" localSheetId="15" hidden="1">{"Riqfin97",#N/A,FALSE,"Tran";"Riqfinpro",#N/A,FALSE,"Tran"}</definedName>
    <definedName name="qw" localSheetId="66" hidden="1">{"Riqfin97",#N/A,FALSE,"Tran";"Riqfinpro",#N/A,FALSE,"Tran"}</definedName>
    <definedName name="qw" localSheetId="67" hidden="1">{"Riqfin97",#N/A,FALSE,"Tran";"Riqfinpro",#N/A,FALSE,"Tran"}</definedName>
    <definedName name="qw" localSheetId="17" hidden="1">{"Riqfin97",#N/A,FALSE,"Tran";"Riqfinpro",#N/A,FALSE,"Tran"}</definedName>
    <definedName name="qw" localSheetId="82" hidden="1">{"Riqfin97",#N/A,FALSE,"Tran";"Riqfinpro",#N/A,FALSE,"Tran"}</definedName>
    <definedName name="qw" localSheetId="83" hidden="1">{"Riqfin97",#N/A,FALSE,"Tran";"Riqfinpro",#N/A,FALSE,"Tran"}</definedName>
    <definedName name="qw" localSheetId="84" hidden="1">{"Riqfin97",#N/A,FALSE,"Tran";"Riqfinpro",#N/A,FALSE,"Tran"}</definedName>
    <definedName name="qw" localSheetId="85" hidden="1">{"Riqfin97",#N/A,FALSE,"Tran";"Riqfinpro",#N/A,FALSE,"Tran"}</definedName>
    <definedName name="qw" localSheetId="86" hidden="1">{"Riqfin97",#N/A,FALSE,"Tran";"Riqfinpro",#N/A,FALSE,"Tran"}</definedName>
    <definedName name="qw" localSheetId="87" hidden="1">{"Riqfin97",#N/A,FALSE,"Tran";"Riqfinpro",#N/A,FALSE,"Tran"}</definedName>
    <definedName name="qw" localSheetId="90" hidden="1">{"Riqfin97",#N/A,FALSE,"Tran";"Riqfinpro",#N/A,FALSE,"Tran"}</definedName>
    <definedName name="qw" localSheetId="92" hidden="1">{"Riqfin97",#N/A,FALSE,"Tran";"Riqfinpro",#N/A,FALSE,"Tran"}</definedName>
    <definedName name="qw" localSheetId="93" hidden="1">{"Riqfin97",#N/A,FALSE,"Tran";"Riqfinpro",#N/A,FALSE,"Tran"}</definedName>
    <definedName name="qw" localSheetId="18" hidden="1">{"Riqfin97",#N/A,FALSE,"Tran";"Riqfinpro",#N/A,FALSE,"Tran"}</definedName>
    <definedName name="qw" localSheetId="94" hidden="1">{"Riqfin97",#N/A,FALSE,"Tran";"Riqfinpro",#N/A,FALSE,"Tran"}</definedName>
    <definedName name="qw" localSheetId="95" hidden="1">{"Riqfin97",#N/A,FALSE,"Tran";"Riqfinpro",#N/A,FALSE,"Tran"}</definedName>
    <definedName name="qw" localSheetId="98" hidden="1">{"Riqfin97",#N/A,FALSE,"Tran";"Riqfinpro",#N/A,FALSE,"Tran"}</definedName>
    <definedName name="qw" localSheetId="99" hidden="1">{"Riqfin97",#N/A,FALSE,"Tran";"Riqfinpro",#N/A,FALSE,"Tran"}</definedName>
    <definedName name="qw" localSheetId="101" hidden="1">{"Riqfin97",#N/A,FALSE,"Tran";"Riqfinpro",#N/A,FALSE,"Tran"}</definedName>
    <definedName name="qw" localSheetId="102" hidden="1">{"Riqfin97",#N/A,FALSE,"Tran";"Riqfinpro",#N/A,FALSE,"Tran"}</definedName>
    <definedName name="qw" localSheetId="21" hidden="1">{"Riqfin97",#N/A,FALSE,"Tran";"Riqfinpro",#N/A,FALSE,"Tran"}</definedName>
    <definedName name="qw" localSheetId="24" hidden="1">{"Riqfin97",#N/A,FALSE,"Tran";"Riqfinpro",#N/A,FALSE,"Tran"}</definedName>
    <definedName name="qw" localSheetId="25" hidden="1">{"Riqfin97",#N/A,FALSE,"Tran";"Riqfinpro",#N/A,FALSE,"Tran"}</definedName>
    <definedName name="qw" localSheetId="96" hidden="1">{"Riqfin97",#N/A,FALSE,"Tran";"Riqfinpro",#N/A,FALSE,"Tran"}</definedName>
    <definedName name="qw" localSheetId="97" hidden="1">{"Riqfin97",#N/A,FALSE,"Tran";"Riqfinpro",#N/A,FALSE,"Tran"}</definedName>
    <definedName name="qw" hidden="1">{"Riqfin97",#N/A,FALSE,"Tran";"Riqfinpro",#N/A,FALSE,"Tran"}</definedName>
    <definedName name="R_" localSheetId="16">#REF!</definedName>
    <definedName name="R_" localSheetId="19">#REF!</definedName>
    <definedName name="R_" localSheetId="20">#REF!</definedName>
    <definedName name="R_" localSheetId="22">#REF!</definedName>
    <definedName name="R_" localSheetId="26">#REF!</definedName>
    <definedName name="R_" localSheetId="27">#REF!</definedName>
    <definedName name="R_" localSheetId="103">#REF!</definedName>
    <definedName name="R_" localSheetId="31">#REF!</definedName>
    <definedName name="R_" localSheetId="34">#REF!</definedName>
    <definedName name="R_" localSheetId="35">#REF!</definedName>
    <definedName name="R_" localSheetId="36">#REF!</definedName>
    <definedName name="R_" localSheetId="37">#REF!</definedName>
    <definedName name="R_" localSheetId="38">#REF!</definedName>
    <definedName name="R_" localSheetId="39">#REF!</definedName>
    <definedName name="R_" localSheetId="40">#REF!</definedName>
    <definedName name="R_" localSheetId="41">#REF!</definedName>
    <definedName name="R_" localSheetId="59">#REF!</definedName>
    <definedName name="R_" localSheetId="60">#REF!</definedName>
    <definedName name="R_" localSheetId="63">#REF!</definedName>
    <definedName name="R_" localSheetId="64">#REF!</definedName>
    <definedName name="R_" localSheetId="15">#REF!</definedName>
    <definedName name="R_" localSheetId="67">#REF!</definedName>
    <definedName name="R_" localSheetId="17">#REF!</definedName>
    <definedName name="R_" localSheetId="82">#REF!</definedName>
    <definedName name="R_" localSheetId="83">#REF!</definedName>
    <definedName name="R_" localSheetId="84">#REF!</definedName>
    <definedName name="R_" localSheetId="85">#REF!</definedName>
    <definedName name="R_" localSheetId="86">#REF!</definedName>
    <definedName name="R_" localSheetId="87">#REF!</definedName>
    <definedName name="R_" localSheetId="90">#REF!</definedName>
    <definedName name="R_" localSheetId="92">#REF!</definedName>
    <definedName name="R_" localSheetId="93">#REF!</definedName>
    <definedName name="R_" localSheetId="18">#REF!</definedName>
    <definedName name="R_" localSheetId="98">#REF!</definedName>
    <definedName name="R_" localSheetId="99">#REF!</definedName>
    <definedName name="R_" localSheetId="102">#REF!</definedName>
    <definedName name="R_" localSheetId="21">#REF!</definedName>
    <definedName name="R_" localSheetId="24">#REF!</definedName>
    <definedName name="R_" localSheetId="25">#REF!</definedName>
    <definedName name="R_">#REF!</definedName>
    <definedName name="RA" localSheetId="16">#REF!</definedName>
    <definedName name="RA" localSheetId="22">#REF!</definedName>
    <definedName name="RA" localSheetId="26">#REF!</definedName>
    <definedName name="RA" localSheetId="27">#REF!</definedName>
    <definedName name="RA" localSheetId="31">#REF!</definedName>
    <definedName name="RA" localSheetId="34">#REF!</definedName>
    <definedName name="RA" localSheetId="35">#REF!</definedName>
    <definedName name="RA" localSheetId="36">#REF!</definedName>
    <definedName name="RA" localSheetId="37">#REF!</definedName>
    <definedName name="RA" localSheetId="38">#REF!</definedName>
    <definedName name="RA" localSheetId="39">#REF!</definedName>
    <definedName name="RA" localSheetId="40">#REF!</definedName>
    <definedName name="RA" localSheetId="41">#REF!</definedName>
    <definedName name="RA" localSheetId="59">#REF!</definedName>
    <definedName name="RA" localSheetId="60">#REF!</definedName>
    <definedName name="RA" localSheetId="63">#REF!</definedName>
    <definedName name="RA" localSheetId="67">#REF!</definedName>
    <definedName name="RA" localSheetId="17">#REF!</definedName>
    <definedName name="RA" localSheetId="82">#REF!</definedName>
    <definedName name="RA" localSheetId="83">#REF!</definedName>
    <definedName name="RA" localSheetId="84">#REF!</definedName>
    <definedName name="RA" localSheetId="85">#REF!</definedName>
    <definedName name="RA" localSheetId="86">#REF!</definedName>
    <definedName name="RA" localSheetId="87">#REF!</definedName>
    <definedName name="RA" localSheetId="90">#REF!</definedName>
    <definedName name="RA" localSheetId="92">#REF!</definedName>
    <definedName name="RA" localSheetId="93">#REF!</definedName>
    <definedName name="RA" localSheetId="98">#REF!</definedName>
    <definedName name="RA" localSheetId="99">#REF!</definedName>
    <definedName name="RA" localSheetId="25">#REF!</definedName>
    <definedName name="RA">#REF!</definedName>
    <definedName name="RAA" localSheetId="16">#REF!</definedName>
    <definedName name="RAA" localSheetId="34">#REF!</definedName>
    <definedName name="RAA" localSheetId="35">#REF!</definedName>
    <definedName name="RAA" localSheetId="36">#REF!</definedName>
    <definedName name="RAA" localSheetId="37">#REF!</definedName>
    <definedName name="RAA" localSheetId="38">#REF!</definedName>
    <definedName name="RAA" localSheetId="39">#REF!</definedName>
    <definedName name="RAA" localSheetId="59">#REF!</definedName>
    <definedName name="RAA" localSheetId="17">#REF!</definedName>
    <definedName name="RAA" localSheetId="90">#REF!</definedName>
    <definedName name="RAA" localSheetId="92">#REF!</definedName>
    <definedName name="RAA" localSheetId="93">#REF!</definedName>
    <definedName name="RAA" localSheetId="98">#REF!</definedName>
    <definedName name="RAA">#REF!</definedName>
    <definedName name="raaesrr" localSheetId="16">#REF!</definedName>
    <definedName name="raaesrr" localSheetId="22">#REF!</definedName>
    <definedName name="raaesrr" localSheetId="26">#REF!</definedName>
    <definedName name="raaesrr" localSheetId="27">#REF!</definedName>
    <definedName name="raaesrr" localSheetId="31">#REF!</definedName>
    <definedName name="raaesrr" localSheetId="34">#REF!</definedName>
    <definedName name="raaesrr" localSheetId="35">#REF!</definedName>
    <definedName name="raaesrr" localSheetId="36">#REF!</definedName>
    <definedName name="raaesrr" localSheetId="37">#REF!</definedName>
    <definedName name="raaesrr" localSheetId="38">#REF!</definedName>
    <definedName name="raaesrr" localSheetId="39">#REF!</definedName>
    <definedName name="raaesrr" localSheetId="40">#REF!</definedName>
    <definedName name="raaesrr" localSheetId="41">#REF!</definedName>
    <definedName name="raaesrr" localSheetId="60">#REF!</definedName>
    <definedName name="raaesrr" localSheetId="63">#REF!</definedName>
    <definedName name="raaesrr" localSheetId="67">#REF!</definedName>
    <definedName name="raaesrr" localSheetId="17">#REF!</definedName>
    <definedName name="raaesrr" localSheetId="82">#REF!</definedName>
    <definedName name="raaesrr" localSheetId="83">#REF!</definedName>
    <definedName name="raaesrr" localSheetId="84">#REF!</definedName>
    <definedName name="raaesrr" localSheetId="85">#REF!</definedName>
    <definedName name="raaesrr" localSheetId="86">#REF!</definedName>
    <definedName name="raaesrr" localSheetId="87">#REF!</definedName>
    <definedName name="raaesrr" localSheetId="90">#REF!</definedName>
    <definedName name="raaesrr" localSheetId="92">#REF!</definedName>
    <definedName name="raaesrr" localSheetId="93">#REF!</definedName>
    <definedName name="raaesrr" localSheetId="99">#REF!</definedName>
    <definedName name="raaesrr" localSheetId="25">#REF!</definedName>
    <definedName name="raaesrr">#REF!</definedName>
    <definedName name="raas" localSheetId="16">#REF!</definedName>
    <definedName name="raas" localSheetId="22">#REF!</definedName>
    <definedName name="raas" localSheetId="27">#REF!</definedName>
    <definedName name="raas" localSheetId="34">#REF!</definedName>
    <definedName name="raas" localSheetId="35">#REF!</definedName>
    <definedName name="raas" localSheetId="36">#REF!</definedName>
    <definedName name="raas" localSheetId="37">#REF!</definedName>
    <definedName name="raas" localSheetId="38">#REF!</definedName>
    <definedName name="raas" localSheetId="39">#REF!</definedName>
    <definedName name="raas" localSheetId="40">#REF!</definedName>
    <definedName name="raas" localSheetId="41">#REF!</definedName>
    <definedName name="raas" localSheetId="17">#REF!</definedName>
    <definedName name="raas" localSheetId="82">#REF!</definedName>
    <definedName name="raas" localSheetId="90">#REF!</definedName>
    <definedName name="raas" localSheetId="92">#REF!</definedName>
    <definedName name="raas" localSheetId="93">#REF!</definedName>
    <definedName name="raas" localSheetId="99">#REF!</definedName>
    <definedName name="raas" localSheetId="25">#REF!</definedName>
    <definedName name="raas">#REF!</definedName>
    <definedName name="RANGLIST" localSheetId="31">'[48]CGvt Rev'!#REF!</definedName>
    <definedName name="RANGLIST" localSheetId="34">#REF!</definedName>
    <definedName name="RANGLIST" localSheetId="35">'[48]CGvt Rev'!#REF!</definedName>
    <definedName name="RANGLIST" localSheetId="36">'[48]CGvt Rev'!#REF!</definedName>
    <definedName name="RANGLIST" localSheetId="37">'[48]CGvt Rev'!#REF!</definedName>
    <definedName name="RANGLIST" localSheetId="38">'[48]CGvt Rev'!#REF!</definedName>
    <definedName name="RANGLIST" localSheetId="39">#REF!</definedName>
    <definedName name="RANGLIST" localSheetId="59">'[48]CGvt Rev'!#REF!</definedName>
    <definedName name="RANGLIST" localSheetId="63">#REF!</definedName>
    <definedName name="RANGLIST" localSheetId="64">#REF!</definedName>
    <definedName name="RANGLIST" localSheetId="66">#REF!</definedName>
    <definedName name="RANGLIST" localSheetId="67">#REF!</definedName>
    <definedName name="RANGLIST" localSheetId="87">'[48]CGvt Rev'!#REF!</definedName>
    <definedName name="RANGLIST" localSheetId="90">'[48]CGvt Rev'!#REF!</definedName>
    <definedName name="RANGLIST" localSheetId="92">'[48]CGvt Rev'!#REF!</definedName>
    <definedName name="RANGLIST" localSheetId="93">'[48]CGvt Rev'!#REF!</definedName>
    <definedName name="RANGLIST" localSheetId="94">#REF!</definedName>
    <definedName name="RANGLIST">'[48]CGvt Rev'!#REF!</definedName>
    <definedName name="rave" localSheetId="16">#REF!</definedName>
    <definedName name="rave" localSheetId="19">#REF!</definedName>
    <definedName name="rave" localSheetId="20">#REF!</definedName>
    <definedName name="rave" localSheetId="22">#REF!</definedName>
    <definedName name="rave" localSheetId="23">#REF!</definedName>
    <definedName name="rave" localSheetId="31">#REF!</definedName>
    <definedName name="rave" localSheetId="34">#REF!</definedName>
    <definedName name="rave" localSheetId="35">#REF!</definedName>
    <definedName name="rave" localSheetId="36">#REF!</definedName>
    <definedName name="rave" localSheetId="37">#REF!</definedName>
    <definedName name="rave" localSheetId="38">#REF!</definedName>
    <definedName name="rave" localSheetId="39">#REF!</definedName>
    <definedName name="rave" localSheetId="59">#REF!</definedName>
    <definedName name="rave" localSheetId="67">#REF!</definedName>
    <definedName name="rave" localSheetId="17">#REF!</definedName>
    <definedName name="rave" localSheetId="87">#REF!</definedName>
    <definedName name="rave" localSheetId="90">#REF!</definedName>
    <definedName name="rave" localSheetId="92">#REF!</definedName>
    <definedName name="rave" localSheetId="93">#REF!</definedName>
    <definedName name="rave" localSheetId="18">#REF!</definedName>
    <definedName name="rave" localSheetId="98">#REF!</definedName>
    <definedName name="rave" localSheetId="99">#REF!</definedName>
    <definedName name="rave" localSheetId="21">#REF!</definedName>
    <definedName name="rave" localSheetId="24">#REF!</definedName>
    <definedName name="rave">#REF!</definedName>
    <definedName name="RD" localSheetId="16">#REF!</definedName>
    <definedName name="RD" localSheetId="19">#REF!</definedName>
    <definedName name="RD" localSheetId="20">#REF!</definedName>
    <definedName name="RD" localSheetId="22">#REF!</definedName>
    <definedName name="RD" localSheetId="23">#REF!</definedName>
    <definedName name="RD" localSheetId="27">#REF!</definedName>
    <definedName name="RD" localSheetId="34">#REF!</definedName>
    <definedName name="RD" localSheetId="35">#REF!</definedName>
    <definedName name="RD" localSheetId="36">#REF!</definedName>
    <definedName name="RD" localSheetId="37">#REF!</definedName>
    <definedName name="RD" localSheetId="38">#REF!</definedName>
    <definedName name="RD" localSheetId="39">#REF!</definedName>
    <definedName name="RD" localSheetId="40">#REF!</definedName>
    <definedName name="RD" localSheetId="41">#REF!</definedName>
    <definedName name="RD" localSheetId="59">#REF!</definedName>
    <definedName name="RD" localSheetId="67">#REF!</definedName>
    <definedName name="RD" localSheetId="17">#REF!</definedName>
    <definedName name="RD" localSheetId="82">#REF!</definedName>
    <definedName name="RD" localSheetId="87">#REF!</definedName>
    <definedName name="RD" localSheetId="90">#REF!</definedName>
    <definedName name="RD" localSheetId="92">#REF!</definedName>
    <definedName name="RD" localSheetId="93">#REF!</definedName>
    <definedName name="RD" localSheetId="18">#REF!</definedName>
    <definedName name="RD" localSheetId="98">#REF!</definedName>
    <definedName name="RD" localSheetId="99">#REF!</definedName>
    <definedName name="RD" localSheetId="21">#REF!</definedName>
    <definedName name="RD" localSheetId="24">#REF!</definedName>
    <definedName name="RD" localSheetId="25">#REF!</definedName>
    <definedName name="RD">#REF!</definedName>
    <definedName name="RD1A" localSheetId="16">#REF!</definedName>
    <definedName name="RD1A" localSheetId="22">#REF!</definedName>
    <definedName name="RD1A" localSheetId="27">#REF!</definedName>
    <definedName name="RD1A" localSheetId="34">#REF!</definedName>
    <definedName name="RD1A" localSheetId="35">#REF!</definedName>
    <definedName name="RD1A" localSheetId="36">#REF!</definedName>
    <definedName name="RD1A" localSheetId="37">#REF!</definedName>
    <definedName name="RD1A" localSheetId="38">#REF!</definedName>
    <definedName name="RD1A" localSheetId="39">#REF!</definedName>
    <definedName name="RD1A" localSheetId="40">#REF!</definedName>
    <definedName name="RD1A" localSheetId="41">#REF!</definedName>
    <definedName name="RD1A" localSheetId="59">#REF!</definedName>
    <definedName name="RD1A" localSheetId="67">#REF!</definedName>
    <definedName name="RD1A" localSheetId="17">#REF!</definedName>
    <definedName name="RD1A" localSheetId="82">#REF!</definedName>
    <definedName name="RD1A" localSheetId="90">#REF!</definedName>
    <definedName name="RD1A" localSheetId="92">#REF!</definedName>
    <definedName name="RD1A" localSheetId="93">#REF!</definedName>
    <definedName name="RD1A" localSheetId="98">#REF!</definedName>
    <definedName name="RD1A" localSheetId="99">#REF!</definedName>
    <definedName name="RD1A" localSheetId="25">#REF!</definedName>
    <definedName name="RD1A">#REF!</definedName>
    <definedName name="RDDic03" localSheetId="34">#REF!</definedName>
    <definedName name="RDDic03" localSheetId="35">#REF!</definedName>
    <definedName name="RDDic03" localSheetId="36">#REF!</definedName>
    <definedName name="RDDic03" localSheetId="37">[109]ROE!$B$136</definedName>
    <definedName name="RDDic03" localSheetId="38">[109]ROE!$B$136</definedName>
    <definedName name="RDDic03" localSheetId="39">#REF!</definedName>
    <definedName name="RDDic03" localSheetId="59">[109]ROE!$B$136</definedName>
    <definedName name="RDDic03" localSheetId="63">#REF!</definedName>
    <definedName name="RDDic03" localSheetId="64">#REF!</definedName>
    <definedName name="RDDic03" localSheetId="66">#REF!</definedName>
    <definedName name="RDDic03" localSheetId="67">#REF!</definedName>
    <definedName name="RDDic03" localSheetId="90">#REF!</definedName>
    <definedName name="RDDic03" localSheetId="94">#REF!</definedName>
    <definedName name="RDDic03">[109]ROE!$B$136</definedName>
    <definedName name="RDDic03_2" localSheetId="31">[110]ROE!$B$136</definedName>
    <definedName name="RDDic03_2" localSheetId="34">#REF!</definedName>
    <definedName name="RDDic03_2" localSheetId="35">[110]ROE!$B$136</definedName>
    <definedName name="RDDic03_2" localSheetId="36">[110]ROE!$B$136</definedName>
    <definedName name="RDDic03_2" localSheetId="37">[110]ROE!$B$136</definedName>
    <definedName name="RDDic03_2" localSheetId="38">[110]ROE!$B$136</definedName>
    <definedName name="RDDic03_2" localSheetId="39">#REF!</definedName>
    <definedName name="RDDic03_2" localSheetId="59">[110]ROE!$B$136</definedName>
    <definedName name="RDDic03_2" localSheetId="63">#REF!</definedName>
    <definedName name="RDDic03_2" localSheetId="64">#REF!</definedName>
    <definedName name="RDDic03_2" localSheetId="66">#REF!</definedName>
    <definedName name="RDDic03_2" localSheetId="67">#REF!</definedName>
    <definedName name="RDDic03_2" localSheetId="90">[110]ROE!$B$136</definedName>
    <definedName name="RDDic03_2" localSheetId="92">[110]ROE!$B$136</definedName>
    <definedName name="RDDic03_2" localSheetId="93">[110]ROE!$B$136</definedName>
    <definedName name="RDDic03_2" localSheetId="94">#REF!</definedName>
    <definedName name="RDDic03_2">[110]ROE!$B$136</definedName>
    <definedName name="RDPESO" localSheetId="16">#REF!</definedName>
    <definedName name="RDPESO" localSheetId="19">#REF!</definedName>
    <definedName name="RDPESO" localSheetId="20">#REF!</definedName>
    <definedName name="RDPESO" localSheetId="22">#REF!</definedName>
    <definedName name="RDPESO" localSheetId="23">#REF!</definedName>
    <definedName name="RDPESO" localSheetId="31">#REF!</definedName>
    <definedName name="RDPESO" localSheetId="34">#REF!</definedName>
    <definedName name="RDPESO" localSheetId="35">#REF!</definedName>
    <definedName name="RDPESO" localSheetId="36">#REF!</definedName>
    <definedName name="RDPESO" localSheetId="37">#REF!</definedName>
    <definedName name="RDPESO" localSheetId="38">#REF!</definedName>
    <definedName name="RDPESO" localSheetId="39">#REF!</definedName>
    <definedName name="RDPESO" localSheetId="59">#REF!</definedName>
    <definedName name="RDPESO" localSheetId="67">#REF!</definedName>
    <definedName name="RDPESO" localSheetId="17">#REF!</definedName>
    <definedName name="RDPESO" localSheetId="87">#REF!</definedName>
    <definedName name="RDPESO" localSheetId="90">#REF!</definedName>
    <definedName name="RDPESO" localSheetId="92">#REF!</definedName>
    <definedName name="RDPESO" localSheetId="93">#REF!</definedName>
    <definedName name="RDPESO" localSheetId="18">#REF!</definedName>
    <definedName name="RDPESO" localSheetId="98">#REF!</definedName>
    <definedName name="RDPESO" localSheetId="99">#REF!</definedName>
    <definedName name="RDPESO" localSheetId="21">#REF!</definedName>
    <definedName name="RDPESO" localSheetId="24">#REF!</definedName>
    <definedName name="RDPESO">#REF!</definedName>
    <definedName name="RDPESO1" localSheetId="16">#REF!</definedName>
    <definedName name="RDPESO1" localSheetId="19">#REF!</definedName>
    <definedName name="RDPESO1" localSheetId="20">#REF!</definedName>
    <definedName name="RDPESO1" localSheetId="22">#REF!</definedName>
    <definedName name="RDPESO1" localSheetId="23">#REF!</definedName>
    <definedName name="RDPESO1" localSheetId="34">#REF!</definedName>
    <definedName name="RDPESO1" localSheetId="35">#REF!</definedName>
    <definedName name="RDPESO1" localSheetId="36">#REF!</definedName>
    <definedName name="RDPESO1" localSheetId="37">#REF!</definedName>
    <definedName name="RDPESO1" localSheetId="38">#REF!</definedName>
    <definedName name="RDPESO1" localSheetId="39">#REF!</definedName>
    <definedName name="RDPESO1" localSheetId="59">#REF!</definedName>
    <definedName name="RDPESO1" localSheetId="67">#REF!</definedName>
    <definedName name="RDPESO1" localSheetId="17">#REF!</definedName>
    <definedName name="RDPESO1" localSheetId="87">#REF!</definedName>
    <definedName name="RDPESO1" localSheetId="90">#REF!</definedName>
    <definedName name="RDPESO1" localSheetId="92">#REF!</definedName>
    <definedName name="RDPESO1" localSheetId="93">#REF!</definedName>
    <definedName name="RDPESO1" localSheetId="18">#REF!</definedName>
    <definedName name="RDPESO1" localSheetId="98">#REF!</definedName>
    <definedName name="RDPESO1" localSheetId="99">#REF!</definedName>
    <definedName name="RDPESO1" localSheetId="21">#REF!</definedName>
    <definedName name="RDPESO1" localSheetId="24">#REF!</definedName>
    <definedName name="RDPESO1">#REF!</definedName>
    <definedName name="RDPESO2" localSheetId="16">#REF!</definedName>
    <definedName name="RDPESO2" localSheetId="19">#REF!</definedName>
    <definedName name="RDPESO2" localSheetId="20">#REF!</definedName>
    <definedName name="RDPESO2" localSheetId="22">#REF!</definedName>
    <definedName name="RDPESO2" localSheetId="23">#REF!</definedName>
    <definedName name="RDPESO2" localSheetId="34">#REF!</definedName>
    <definedName name="RDPESO2" localSheetId="35">#REF!</definedName>
    <definedName name="RDPESO2" localSheetId="36">#REF!</definedName>
    <definedName name="RDPESO2" localSheetId="37">#REF!</definedName>
    <definedName name="RDPESO2" localSheetId="38">#REF!</definedName>
    <definedName name="RDPESO2" localSheetId="39">#REF!</definedName>
    <definedName name="RDPESO2" localSheetId="59">#REF!</definedName>
    <definedName name="RDPESO2" localSheetId="67">#REF!</definedName>
    <definedName name="RDPESO2" localSheetId="17">#REF!</definedName>
    <definedName name="RDPESO2" localSheetId="87">#REF!</definedName>
    <definedName name="RDPESO2" localSheetId="90">#REF!</definedName>
    <definedName name="RDPESO2" localSheetId="92">#REF!</definedName>
    <definedName name="RDPESO2" localSheetId="93">#REF!</definedName>
    <definedName name="RDPESO2" localSheetId="18">#REF!</definedName>
    <definedName name="RDPESO2" localSheetId="98">#REF!</definedName>
    <definedName name="RDPESO2" localSheetId="99">#REF!</definedName>
    <definedName name="RDPESO2" localSheetId="21">#REF!</definedName>
    <definedName name="RDPESO2" localSheetId="24">#REF!</definedName>
    <definedName name="RDPESO2">#REF!</definedName>
    <definedName name="RDPESO3" localSheetId="16">#REF!</definedName>
    <definedName name="RDPESO3" localSheetId="34">#REF!</definedName>
    <definedName name="RDPESO3" localSheetId="35">#REF!</definedName>
    <definedName name="RDPESO3" localSheetId="36">#REF!</definedName>
    <definedName name="RDPESO3" localSheetId="37">#REF!</definedName>
    <definedName name="RDPESO3" localSheetId="38">#REF!</definedName>
    <definedName name="RDPESO3" localSheetId="39">#REF!</definedName>
    <definedName name="RDPESO3" localSheetId="17">#REF!</definedName>
    <definedName name="RDPESO3" localSheetId="90">#REF!</definedName>
    <definedName name="RDPESO3" localSheetId="92">#REF!</definedName>
    <definedName name="RDPESO3" localSheetId="93">#REF!</definedName>
    <definedName name="RDPESO3">#REF!</definedName>
    <definedName name="RE" localSheetId="16">#REF!</definedName>
    <definedName name="RE" localSheetId="22">#REF!</definedName>
    <definedName name="RE" localSheetId="27">#REF!</definedName>
    <definedName name="RE" localSheetId="34">#REF!</definedName>
    <definedName name="RE" localSheetId="35">#REF!</definedName>
    <definedName name="RE" localSheetId="36">#REF!</definedName>
    <definedName name="RE" localSheetId="37">#REF!</definedName>
    <definedName name="RE" localSheetId="38">#REF!</definedName>
    <definedName name="RE" localSheetId="39">#REF!</definedName>
    <definedName name="RE" localSheetId="40">#REF!</definedName>
    <definedName name="RE" localSheetId="41">#REF!</definedName>
    <definedName name="RE" localSheetId="17">#REF!</definedName>
    <definedName name="RE" localSheetId="82">#REF!</definedName>
    <definedName name="RE" localSheetId="90">#REF!</definedName>
    <definedName name="RE" localSheetId="92">#REF!</definedName>
    <definedName name="RE" localSheetId="93">#REF!</definedName>
    <definedName name="RE" localSheetId="99">#REF!</definedName>
    <definedName name="RE" localSheetId="25">#REF!</definedName>
    <definedName name="RE">#REF!</definedName>
    <definedName name="Realprint" localSheetId="16">#REF!</definedName>
    <definedName name="Realprint" localSheetId="34">#REF!</definedName>
    <definedName name="Realprint" localSheetId="35">#REF!</definedName>
    <definedName name="Realprint" localSheetId="36">#REF!</definedName>
    <definedName name="Realprint" localSheetId="37">#REF!</definedName>
    <definedName name="Realprint" localSheetId="38">#REF!</definedName>
    <definedName name="Realprint" localSheetId="39">#REF!</definedName>
    <definedName name="Realprint" localSheetId="17">#REF!</definedName>
    <definedName name="Realprint" localSheetId="90">#REF!</definedName>
    <definedName name="Realprint" localSheetId="92">#REF!</definedName>
    <definedName name="Realprint" localSheetId="93">#REF!</definedName>
    <definedName name="Realprint">#REF!</definedName>
    <definedName name="realtab" localSheetId="16">#REF!</definedName>
    <definedName name="realtab" localSheetId="34">#REF!</definedName>
    <definedName name="realtab" localSheetId="35">#REF!</definedName>
    <definedName name="realtab" localSheetId="36">#REF!</definedName>
    <definedName name="realtab" localSheetId="37">#REF!</definedName>
    <definedName name="realtab" localSheetId="38">#REF!</definedName>
    <definedName name="realtab" localSheetId="39">#REF!</definedName>
    <definedName name="realtab" localSheetId="17">#REF!</definedName>
    <definedName name="realtab" localSheetId="90">#REF!</definedName>
    <definedName name="realtab" localSheetId="92">#REF!</definedName>
    <definedName name="realtab" localSheetId="93">#REF!</definedName>
    <definedName name="realtab">#REF!</definedName>
    <definedName name="red" localSheetId="16">#REF!</definedName>
    <definedName name="red" localSheetId="34">#REF!</definedName>
    <definedName name="red" localSheetId="35">#REF!</definedName>
    <definedName name="red" localSheetId="36">#REF!</definedName>
    <definedName name="red" localSheetId="37">#REF!</definedName>
    <definedName name="red" localSheetId="38">#REF!</definedName>
    <definedName name="red" localSheetId="39">#REF!</definedName>
    <definedName name="red" localSheetId="55">#REF!</definedName>
    <definedName name="red" localSheetId="17">#REF!</definedName>
    <definedName name="red" localSheetId="82">#REF!</definedName>
    <definedName name="red" localSheetId="90">#REF!</definedName>
    <definedName name="red" localSheetId="92">#REF!</definedName>
    <definedName name="red" localSheetId="93">#REF!</definedName>
    <definedName name="red">#REF!</definedName>
    <definedName name="RED_BOP" localSheetId="16">#REF!</definedName>
    <definedName name="RED_BOP" localSheetId="22">#REF!</definedName>
    <definedName name="RED_BOP" localSheetId="34">#REF!</definedName>
    <definedName name="RED_BOP" localSheetId="35">#REF!</definedName>
    <definedName name="RED_BOP" localSheetId="36">#REF!</definedName>
    <definedName name="RED_BOP" localSheetId="37">#REF!</definedName>
    <definedName name="RED_BOP" localSheetId="38">#REF!</definedName>
    <definedName name="RED_BOP" localSheetId="39">#REF!</definedName>
    <definedName name="RED_BOP" localSheetId="49">#REF!</definedName>
    <definedName name="RED_BOP" localSheetId="53">#REF!</definedName>
    <definedName name="RED_BOP" localSheetId="55">#REF!</definedName>
    <definedName name="RED_BOP" localSheetId="17">#REF!</definedName>
    <definedName name="RED_BOP" localSheetId="82">#REF!</definedName>
    <definedName name="RED_BOP" localSheetId="90">#REF!</definedName>
    <definedName name="RED_BOP" localSheetId="92">#REF!</definedName>
    <definedName name="RED_BOP" localSheetId="93">#REF!</definedName>
    <definedName name="RED_BOP" localSheetId="99">#REF!</definedName>
    <definedName name="RED_BOP">#REF!</definedName>
    <definedName name="red_cpi" localSheetId="16">#REF!</definedName>
    <definedName name="red_cpi" localSheetId="22">#REF!</definedName>
    <definedName name="red_cpi" localSheetId="34">#REF!</definedName>
    <definedName name="red_cpi" localSheetId="35">#REF!</definedName>
    <definedName name="red_cpi" localSheetId="36">#REF!</definedName>
    <definedName name="red_cpi" localSheetId="37">#REF!</definedName>
    <definedName name="red_cpi" localSheetId="38">#REF!</definedName>
    <definedName name="red_cpi" localSheetId="39">#REF!</definedName>
    <definedName name="red_cpi" localSheetId="49">#REF!</definedName>
    <definedName name="red_cpi" localSheetId="53">#REF!</definedName>
    <definedName name="red_cpi" localSheetId="17">#REF!</definedName>
    <definedName name="red_cpi" localSheetId="82">#REF!</definedName>
    <definedName name="red_cpi" localSheetId="90">#REF!</definedName>
    <definedName name="red_cpi" localSheetId="92">#REF!</definedName>
    <definedName name="red_cpi" localSheetId="93">#REF!</definedName>
    <definedName name="red_cpi" localSheetId="99">#REF!</definedName>
    <definedName name="red_cpi">#REF!</definedName>
    <definedName name="RED_D" localSheetId="16">#REF!</definedName>
    <definedName name="RED_D" localSheetId="22">#REF!</definedName>
    <definedName name="RED_D" localSheetId="34">#REF!</definedName>
    <definedName name="RED_D" localSheetId="35">#REF!</definedName>
    <definedName name="RED_D" localSheetId="36">#REF!</definedName>
    <definedName name="RED_D" localSheetId="37">#REF!</definedName>
    <definedName name="RED_D" localSheetId="38">#REF!</definedName>
    <definedName name="RED_D" localSheetId="39">#REF!</definedName>
    <definedName name="RED_D" localSheetId="49">#REF!</definedName>
    <definedName name="RED_D" localSheetId="53">#REF!</definedName>
    <definedName name="RED_D" localSheetId="17">#REF!</definedName>
    <definedName name="RED_D" localSheetId="82">#REF!</definedName>
    <definedName name="RED_D" localSheetId="90">#REF!</definedName>
    <definedName name="RED_D" localSheetId="92">#REF!</definedName>
    <definedName name="RED_D" localSheetId="93">#REF!</definedName>
    <definedName name="RED_D" localSheetId="99">#REF!</definedName>
    <definedName name="RED_D">#REF!</definedName>
    <definedName name="RED_DS" localSheetId="16">#REF!</definedName>
    <definedName name="RED_DS" localSheetId="22">#REF!</definedName>
    <definedName name="RED_DS" localSheetId="34">#REF!</definedName>
    <definedName name="RED_DS" localSheetId="35">#REF!</definedName>
    <definedName name="RED_DS" localSheetId="36">#REF!</definedName>
    <definedName name="RED_DS" localSheetId="37">#REF!</definedName>
    <definedName name="RED_DS" localSheetId="38">#REF!</definedName>
    <definedName name="RED_DS" localSheetId="39">#REF!</definedName>
    <definedName name="RED_DS" localSheetId="49">#REF!</definedName>
    <definedName name="RED_DS" localSheetId="53">#REF!</definedName>
    <definedName name="RED_DS" localSheetId="17">#REF!</definedName>
    <definedName name="RED_DS" localSheetId="82">#REF!</definedName>
    <definedName name="RED_DS" localSheetId="90">#REF!</definedName>
    <definedName name="RED_DS" localSheetId="92">#REF!</definedName>
    <definedName name="RED_DS" localSheetId="93">#REF!</definedName>
    <definedName name="RED_DS" localSheetId="99">#REF!</definedName>
    <definedName name="RED_DS">#REF!</definedName>
    <definedName name="red_gdp_exp" localSheetId="16">#REF!</definedName>
    <definedName name="red_gdp_exp" localSheetId="22">#REF!</definedName>
    <definedName name="red_gdp_exp" localSheetId="34">#REF!</definedName>
    <definedName name="red_gdp_exp" localSheetId="35">#REF!</definedName>
    <definedName name="red_gdp_exp" localSheetId="36">#REF!</definedName>
    <definedName name="red_gdp_exp" localSheetId="37">#REF!</definedName>
    <definedName name="red_gdp_exp" localSheetId="38">#REF!</definedName>
    <definedName name="red_gdp_exp" localSheetId="39">#REF!</definedName>
    <definedName name="red_gdp_exp" localSheetId="49">#REF!</definedName>
    <definedName name="red_gdp_exp" localSheetId="53">#REF!</definedName>
    <definedName name="red_gdp_exp" localSheetId="17">#REF!</definedName>
    <definedName name="red_gdp_exp" localSheetId="82">#REF!</definedName>
    <definedName name="red_gdp_exp" localSheetId="90">#REF!</definedName>
    <definedName name="red_gdp_exp" localSheetId="92">#REF!</definedName>
    <definedName name="red_gdp_exp" localSheetId="93">#REF!</definedName>
    <definedName name="red_gdp_exp" localSheetId="99">#REF!</definedName>
    <definedName name="red_gdp_exp">#REF!</definedName>
    <definedName name="red_govt_empl" localSheetId="16">#REF!</definedName>
    <definedName name="red_govt_empl" localSheetId="22">#REF!</definedName>
    <definedName name="red_govt_empl" localSheetId="34">#REF!</definedName>
    <definedName name="red_govt_empl" localSheetId="35">#REF!</definedName>
    <definedName name="red_govt_empl" localSheetId="36">#REF!</definedName>
    <definedName name="red_govt_empl" localSheetId="37">#REF!</definedName>
    <definedName name="red_govt_empl" localSheetId="38">#REF!</definedName>
    <definedName name="red_govt_empl" localSheetId="39">#REF!</definedName>
    <definedName name="red_govt_empl" localSheetId="49">#REF!</definedName>
    <definedName name="red_govt_empl" localSheetId="53">#REF!</definedName>
    <definedName name="red_govt_empl" localSheetId="17">#REF!</definedName>
    <definedName name="red_govt_empl" localSheetId="82">#REF!</definedName>
    <definedName name="red_govt_empl" localSheetId="90">#REF!</definedName>
    <definedName name="red_govt_empl" localSheetId="92">#REF!</definedName>
    <definedName name="red_govt_empl" localSheetId="93">#REF!</definedName>
    <definedName name="red_govt_empl" localSheetId="99">#REF!</definedName>
    <definedName name="red_govt_empl">#REF!</definedName>
    <definedName name="RED_NATCPI" localSheetId="16">#REF!</definedName>
    <definedName name="RED_NATCPI" localSheetId="22">#REF!</definedName>
    <definedName name="RED_NATCPI" localSheetId="34">#REF!</definedName>
    <definedName name="RED_NATCPI" localSheetId="35">#REF!</definedName>
    <definedName name="RED_NATCPI" localSheetId="36">#REF!</definedName>
    <definedName name="RED_NATCPI" localSheetId="37">#REF!</definedName>
    <definedName name="RED_NATCPI" localSheetId="38">#REF!</definedName>
    <definedName name="RED_NATCPI" localSheetId="39">#REF!</definedName>
    <definedName name="RED_NATCPI" localSheetId="49">#REF!</definedName>
    <definedName name="RED_NATCPI" localSheetId="53">#REF!</definedName>
    <definedName name="RED_NATCPI" localSheetId="17">#REF!</definedName>
    <definedName name="RED_NATCPI" localSheetId="82">#REF!</definedName>
    <definedName name="RED_NATCPI" localSheetId="90">#REF!</definedName>
    <definedName name="RED_NATCPI" localSheetId="92">#REF!</definedName>
    <definedName name="RED_NATCPI" localSheetId="93">#REF!</definedName>
    <definedName name="RED_NATCPI" localSheetId="99">#REF!</definedName>
    <definedName name="RED_NATCPI">#REF!</definedName>
    <definedName name="RED_TBCPI" localSheetId="16">#REF!</definedName>
    <definedName name="RED_TBCPI" localSheetId="22">#REF!</definedName>
    <definedName name="RED_TBCPI" localSheetId="34">#REF!</definedName>
    <definedName name="RED_TBCPI" localSheetId="35">#REF!</definedName>
    <definedName name="RED_TBCPI" localSheetId="36">#REF!</definedName>
    <definedName name="RED_TBCPI" localSheetId="37">#REF!</definedName>
    <definedName name="RED_TBCPI" localSheetId="38">#REF!</definedName>
    <definedName name="RED_TBCPI" localSheetId="39">#REF!</definedName>
    <definedName name="RED_TBCPI" localSheetId="49">#REF!</definedName>
    <definedName name="RED_TBCPI" localSheetId="53">#REF!</definedName>
    <definedName name="RED_TBCPI" localSheetId="17">#REF!</definedName>
    <definedName name="RED_TBCPI" localSheetId="82">#REF!</definedName>
    <definedName name="RED_TBCPI" localSheetId="90">#REF!</definedName>
    <definedName name="RED_TBCPI" localSheetId="92">#REF!</definedName>
    <definedName name="RED_TBCPI" localSheetId="93">#REF!</definedName>
    <definedName name="RED_TBCPI" localSheetId="99">#REF!</definedName>
    <definedName name="RED_TBCPI">#REF!</definedName>
    <definedName name="RED_TRD" localSheetId="16">#REF!</definedName>
    <definedName name="RED_TRD" localSheetId="22">#REF!</definedName>
    <definedName name="RED_TRD" localSheetId="34">#REF!</definedName>
    <definedName name="RED_TRD" localSheetId="35">#REF!</definedName>
    <definedName name="RED_TRD" localSheetId="36">#REF!</definedName>
    <definedName name="RED_TRD" localSheetId="37">#REF!</definedName>
    <definedName name="RED_TRD" localSheetId="38">#REF!</definedName>
    <definedName name="RED_TRD" localSheetId="39">#REF!</definedName>
    <definedName name="RED_TRD" localSheetId="49">#REF!</definedName>
    <definedName name="RED_TRD" localSheetId="53">#REF!</definedName>
    <definedName name="RED_TRD" localSheetId="17">#REF!</definedName>
    <definedName name="RED_TRD" localSheetId="82">#REF!</definedName>
    <definedName name="RED_TRD" localSheetId="90">#REF!</definedName>
    <definedName name="RED_TRD" localSheetId="92">#REF!</definedName>
    <definedName name="RED_TRD" localSheetId="93">#REF!</definedName>
    <definedName name="RED_TRD" localSheetId="99">#REF!</definedName>
    <definedName name="RED_TRD">#REF!</definedName>
    <definedName name="red42b" localSheetId="31">'[52]RED Table 41'!$A$7:$I$114</definedName>
    <definedName name="red42b" localSheetId="34">#REF!</definedName>
    <definedName name="red42b" localSheetId="35">'[52]RED Table 41'!$A$7:$I$114</definedName>
    <definedName name="red42b" localSheetId="36">'[52]RED Table 41'!$A$7:$I$114</definedName>
    <definedName name="red42b" localSheetId="37">'[52]RED Table 41'!$A$7:$I$114</definedName>
    <definedName name="red42b" localSheetId="38">'[52]RED Table 41'!$A$7:$I$114</definedName>
    <definedName name="red42b" localSheetId="39">#REF!</definedName>
    <definedName name="red42b" localSheetId="59">'[52]RED Table 41'!$A$7:$I$114</definedName>
    <definedName name="red42b" localSheetId="63">#REF!</definedName>
    <definedName name="red42b" localSheetId="64">#REF!</definedName>
    <definedName name="red42b" localSheetId="66">#REF!</definedName>
    <definedName name="red42b" localSheetId="67">#REF!</definedName>
    <definedName name="red42b" localSheetId="90">'[52]RED Table 41'!$A$7:$I$114</definedName>
    <definedName name="red42b" localSheetId="92">'[52]RED Table 41'!$A$7:$I$114</definedName>
    <definedName name="red42b" localSheetId="93">'[52]RED Table 41'!$A$7:$I$114</definedName>
    <definedName name="red42b" localSheetId="94">#REF!</definedName>
    <definedName name="red42b">'[52]RED Table 41'!$A$7:$I$114</definedName>
    <definedName name="REDTbl3" localSheetId="16">#REF!</definedName>
    <definedName name="REDTbl3" localSheetId="19">#REF!</definedName>
    <definedName name="REDTbl3" localSheetId="20">#REF!</definedName>
    <definedName name="REDTbl3" localSheetId="22">#REF!</definedName>
    <definedName name="REDTbl3" localSheetId="23">#REF!</definedName>
    <definedName name="REDTbl3" localSheetId="31">#REF!</definedName>
    <definedName name="REDTbl3" localSheetId="34">#REF!</definedName>
    <definedName name="REDTbl3" localSheetId="35">#REF!</definedName>
    <definedName name="REDTbl3" localSheetId="36">#REF!</definedName>
    <definedName name="REDTbl3" localSheetId="37">#REF!</definedName>
    <definedName name="REDTbl3" localSheetId="38">#REF!</definedName>
    <definedName name="REDTbl3" localSheetId="39">#REF!</definedName>
    <definedName name="REDTbl3" localSheetId="59">#REF!</definedName>
    <definedName name="REDTbl3" localSheetId="67">#REF!</definedName>
    <definedName name="REDTbl3" localSheetId="17">#REF!</definedName>
    <definedName name="REDTbl3" localSheetId="87">#REF!</definedName>
    <definedName name="REDTbl3" localSheetId="90">#REF!</definedName>
    <definedName name="REDTbl3" localSheetId="92">#REF!</definedName>
    <definedName name="REDTbl3" localSheetId="93">#REF!</definedName>
    <definedName name="REDTbl3" localSheetId="18">#REF!</definedName>
    <definedName name="REDTbl3" localSheetId="98">#REF!</definedName>
    <definedName name="REDTbl3" localSheetId="99">#REF!</definedName>
    <definedName name="REDTbl3" localSheetId="21">#REF!</definedName>
    <definedName name="REDTbl3" localSheetId="24">#REF!</definedName>
    <definedName name="REDTbl3">#REF!</definedName>
    <definedName name="REDTbl4" localSheetId="16">#REF!</definedName>
    <definedName name="REDTbl4" localSheetId="19">#REF!</definedName>
    <definedName name="REDTbl4" localSheetId="20">#REF!</definedName>
    <definedName name="REDTbl4" localSheetId="22">#REF!</definedName>
    <definedName name="REDTbl4" localSheetId="23">#REF!</definedName>
    <definedName name="REDTbl4" localSheetId="34">#REF!</definedName>
    <definedName name="REDTbl4" localSheetId="35">#REF!</definedName>
    <definedName name="REDTbl4" localSheetId="36">#REF!</definedName>
    <definedName name="REDTbl4" localSheetId="37">#REF!</definedName>
    <definedName name="REDTbl4" localSheetId="38">#REF!</definedName>
    <definedName name="REDTbl4" localSheetId="39">#REF!</definedName>
    <definedName name="REDTbl4" localSheetId="59">#REF!</definedName>
    <definedName name="REDTbl4" localSheetId="67">#REF!</definedName>
    <definedName name="REDTbl4" localSheetId="17">#REF!</definedName>
    <definedName name="REDTbl4" localSheetId="87">#REF!</definedName>
    <definedName name="REDTbl4" localSheetId="90">#REF!</definedName>
    <definedName name="REDTbl4" localSheetId="92">#REF!</definedName>
    <definedName name="REDTbl4" localSheetId="93">#REF!</definedName>
    <definedName name="REDTbl4" localSheetId="18">#REF!</definedName>
    <definedName name="REDTbl4" localSheetId="98">#REF!</definedName>
    <definedName name="REDTbl4" localSheetId="99">#REF!</definedName>
    <definedName name="REDTbl4" localSheetId="21">#REF!</definedName>
    <definedName name="REDTbl4" localSheetId="24">#REF!</definedName>
    <definedName name="REDTbl4">#REF!</definedName>
    <definedName name="REDTbl5" localSheetId="16">#REF!</definedName>
    <definedName name="REDTbl5" localSheetId="19">#REF!</definedName>
    <definedName name="REDTbl5" localSheetId="20">#REF!</definedName>
    <definedName name="REDTbl5" localSheetId="22">#REF!</definedName>
    <definedName name="REDTbl5" localSheetId="23">#REF!</definedName>
    <definedName name="REDTbl5" localSheetId="34">#REF!</definedName>
    <definedName name="REDTbl5" localSheetId="35">#REF!</definedName>
    <definedName name="REDTbl5" localSheetId="36">#REF!</definedName>
    <definedName name="REDTbl5" localSheetId="37">#REF!</definedName>
    <definedName name="REDTbl5" localSheetId="38">#REF!</definedName>
    <definedName name="REDTbl5" localSheetId="39">#REF!</definedName>
    <definedName name="REDTbl5" localSheetId="59">#REF!</definedName>
    <definedName name="REDTbl5" localSheetId="67">#REF!</definedName>
    <definedName name="REDTbl5" localSheetId="17">#REF!</definedName>
    <definedName name="REDTbl5" localSheetId="87">#REF!</definedName>
    <definedName name="REDTbl5" localSheetId="90">#REF!</definedName>
    <definedName name="REDTbl5" localSheetId="92">#REF!</definedName>
    <definedName name="REDTbl5" localSheetId="93">#REF!</definedName>
    <definedName name="REDTbl5" localSheetId="18">#REF!</definedName>
    <definedName name="REDTbl5" localSheetId="98">#REF!</definedName>
    <definedName name="REDTbl5" localSheetId="99">#REF!</definedName>
    <definedName name="REDTbl5" localSheetId="21">#REF!</definedName>
    <definedName name="REDTbl5" localSheetId="24">#REF!</definedName>
    <definedName name="REDTbl5">#REF!</definedName>
    <definedName name="REDTbl6" localSheetId="16">#REF!</definedName>
    <definedName name="REDTbl6" localSheetId="34">#REF!</definedName>
    <definedName name="REDTbl6" localSheetId="35">#REF!</definedName>
    <definedName name="REDTbl6" localSheetId="36">#REF!</definedName>
    <definedName name="REDTbl6" localSheetId="37">#REF!</definedName>
    <definedName name="REDTbl6" localSheetId="38">#REF!</definedName>
    <definedName name="REDTbl6" localSheetId="39">#REF!</definedName>
    <definedName name="REDTbl6" localSheetId="17">#REF!</definedName>
    <definedName name="REDTbl6" localSheetId="90">#REF!</definedName>
    <definedName name="REDTbl6" localSheetId="92">#REF!</definedName>
    <definedName name="REDTbl6" localSheetId="93">#REF!</definedName>
    <definedName name="REDTbl6">#REF!</definedName>
    <definedName name="REDTbl7" localSheetId="16">#REF!</definedName>
    <definedName name="REDTbl7" localSheetId="34">#REF!</definedName>
    <definedName name="REDTbl7" localSheetId="35">#REF!</definedName>
    <definedName name="REDTbl7" localSheetId="36">#REF!</definedName>
    <definedName name="REDTbl7" localSheetId="37">#REF!</definedName>
    <definedName name="REDTbl7" localSheetId="38">#REF!</definedName>
    <definedName name="REDTbl7" localSheetId="39">#REF!</definedName>
    <definedName name="REDTbl7" localSheetId="17">#REF!</definedName>
    <definedName name="REDTbl7" localSheetId="90">#REF!</definedName>
    <definedName name="REDTbl7" localSheetId="92">#REF!</definedName>
    <definedName name="REDTbl7" localSheetId="93">#REF!</definedName>
    <definedName name="REDTbl7">#REF!</definedName>
    <definedName name="REDUC" localSheetId="34">#REF!</definedName>
    <definedName name="REDUC" localSheetId="35">#REF!</definedName>
    <definedName name="REDUC" localSheetId="36">#REF!</definedName>
    <definedName name="REDUC" localSheetId="37">[76]Sheet1!$I$1</definedName>
    <definedName name="REDUC" localSheetId="38">[76]Sheet1!$I$1</definedName>
    <definedName name="REDUC" localSheetId="39">#REF!</definedName>
    <definedName name="REDUC" localSheetId="59">[76]Sheet1!$I$1</definedName>
    <definedName name="REDUC" localSheetId="63">#REF!</definedName>
    <definedName name="REDUC" localSheetId="64">#REF!</definedName>
    <definedName name="REDUC" localSheetId="66">#REF!</definedName>
    <definedName name="REDUC" localSheetId="67">#REF!</definedName>
    <definedName name="REDUC" localSheetId="90">#REF!</definedName>
    <definedName name="REDUC" localSheetId="94">#REF!</definedName>
    <definedName name="REDUC">[76]Sheet1!$I$1</definedName>
    <definedName name="reducido">#N/A</definedName>
    <definedName name="REF" localSheetId="16">#REF!</definedName>
    <definedName name="REF" localSheetId="19">#REF!</definedName>
    <definedName name="REF" localSheetId="20">#REF!</definedName>
    <definedName name="REF" localSheetId="22">#REF!</definedName>
    <definedName name="REF" localSheetId="23">#REF!</definedName>
    <definedName name="REF" localSheetId="27">#REF!</definedName>
    <definedName name="REF" localSheetId="34">#REF!</definedName>
    <definedName name="REF" localSheetId="35">#REF!</definedName>
    <definedName name="REF" localSheetId="36">#REF!</definedName>
    <definedName name="REF" localSheetId="37">#REF!</definedName>
    <definedName name="REF" localSheetId="38">#REF!</definedName>
    <definedName name="REF" localSheetId="39">#REF!</definedName>
    <definedName name="REF" localSheetId="40">#REF!</definedName>
    <definedName name="REF" localSheetId="41">#REF!</definedName>
    <definedName name="REF" localSheetId="59">#REF!</definedName>
    <definedName name="REF" localSheetId="67">#REF!</definedName>
    <definedName name="REF" localSheetId="17">#REF!</definedName>
    <definedName name="REF" localSheetId="82">#REF!</definedName>
    <definedName name="REF" localSheetId="87">#REF!</definedName>
    <definedName name="REF" localSheetId="90">#REF!</definedName>
    <definedName name="REF" localSheetId="92">#REF!</definedName>
    <definedName name="REF" localSheetId="93">#REF!</definedName>
    <definedName name="REF" localSheetId="18">#REF!</definedName>
    <definedName name="REF" localSheetId="98">#REF!</definedName>
    <definedName name="REF" localSheetId="99">#REF!</definedName>
    <definedName name="REF" localSheetId="21">#REF!</definedName>
    <definedName name="REF" localSheetId="24">#REF!</definedName>
    <definedName name="REF" localSheetId="25">#REF!</definedName>
    <definedName name="REF">#REF!</definedName>
    <definedName name="REFERENCIA1" localSheetId="34">#REF!</definedName>
    <definedName name="REFERENCIA1" localSheetId="35">#REF!</definedName>
    <definedName name="REFERENCIA1" localSheetId="36">#REF!</definedName>
    <definedName name="REFERENCIA1" localSheetId="37">[71]ARBOL!$E$10:$BK$10</definedName>
    <definedName name="REFERENCIA1" localSheetId="38">[71]ARBOL!$E$10:$BK$10</definedName>
    <definedName name="REFERENCIA1" localSheetId="39">#REF!</definedName>
    <definedName name="REFERENCIA1" localSheetId="59">[71]ARBOL!$E$10:$BK$10</definedName>
    <definedName name="REFERENCIA1" localSheetId="63">#REF!</definedName>
    <definedName name="REFERENCIA1" localSheetId="64">#REF!</definedName>
    <definedName name="REFERENCIA1" localSheetId="66">#REF!</definedName>
    <definedName name="REFERENCIA1" localSheetId="67">#REF!</definedName>
    <definedName name="REFERENCIA1" localSheetId="90">#REF!</definedName>
    <definedName name="REFERENCIA1" localSheetId="94">#REF!</definedName>
    <definedName name="REFERENCIA1">[71]ARBOL!$E$10:$BK$10</definedName>
    <definedName name="Region" localSheetId="31">#REF!</definedName>
    <definedName name="Region" localSheetId="34">#REF!</definedName>
    <definedName name="Region" localSheetId="35">#REF!</definedName>
    <definedName name="Region" localSheetId="36">#REF!</definedName>
    <definedName name="Region" localSheetId="38">#REF!</definedName>
    <definedName name="Region" localSheetId="39">#REF!</definedName>
    <definedName name="Region" localSheetId="59">#REF!</definedName>
    <definedName name="Region" localSheetId="67">#REF!</definedName>
    <definedName name="Region" localSheetId="87">#REF!</definedName>
    <definedName name="Region" localSheetId="90">#REF!</definedName>
    <definedName name="Region" localSheetId="92">#REF!</definedName>
    <definedName name="Region" localSheetId="93">#REF!</definedName>
    <definedName name="Region" localSheetId="98">#REF!</definedName>
    <definedName name="Region" localSheetId="99">#REF!</definedName>
    <definedName name="Region">#REF!</definedName>
    <definedName name="Region_Province_Details" localSheetId="34">#REF!</definedName>
    <definedName name="Region_Province_Details" localSheetId="35">#REF!</definedName>
    <definedName name="Region_Province_Details" localSheetId="36">#REF!</definedName>
    <definedName name="Region_Province_Details" localSheetId="38">#REF!</definedName>
    <definedName name="Region_Province_Details" localSheetId="39">#REF!</definedName>
    <definedName name="Region_Province_Details" localSheetId="59">#REF!</definedName>
    <definedName name="Region_Province_Details" localSheetId="67">#REF!</definedName>
    <definedName name="Region_Province_Details" localSheetId="87">#REF!</definedName>
    <definedName name="Region_Province_Details" localSheetId="90">#REF!</definedName>
    <definedName name="Region_Province_Details" localSheetId="92">#REF!</definedName>
    <definedName name="Region_Province_Details" localSheetId="93">#REF!</definedName>
    <definedName name="Region_Province_Details" localSheetId="98">#REF!</definedName>
    <definedName name="Region_Province_Details" localSheetId="99">#REF!</definedName>
    <definedName name="Region_Province_Details">#REF!</definedName>
    <definedName name="registro" localSheetId="16">#REF!</definedName>
    <definedName name="registro" localSheetId="19">#REF!</definedName>
    <definedName name="registro" localSheetId="20">#REF!</definedName>
    <definedName name="registro" localSheetId="22">#REF!</definedName>
    <definedName name="registro" localSheetId="23">#REF!</definedName>
    <definedName name="registro" localSheetId="34">#REF!</definedName>
    <definedName name="registro" localSheetId="35">#REF!</definedName>
    <definedName name="registro" localSheetId="36">#REF!</definedName>
    <definedName name="registro" localSheetId="37">#REF!</definedName>
    <definedName name="registro" localSheetId="38">#REF!</definedName>
    <definedName name="registro" localSheetId="39">#REF!</definedName>
    <definedName name="registro" localSheetId="59">#REF!</definedName>
    <definedName name="registro" localSheetId="60">#REF!</definedName>
    <definedName name="registro" localSheetId="64">#REF!</definedName>
    <definedName name="registro" localSheetId="67">#REF!</definedName>
    <definedName name="registro" localSheetId="17">#REF!</definedName>
    <definedName name="registro" localSheetId="82">#REF!</definedName>
    <definedName name="registro" localSheetId="87">#REF!</definedName>
    <definedName name="registro" localSheetId="90">#REF!</definedName>
    <definedName name="registro" localSheetId="92">#REF!</definedName>
    <definedName name="registro" localSheetId="93">#REF!</definedName>
    <definedName name="registro" localSheetId="18">#REF!</definedName>
    <definedName name="registro" localSheetId="98">#REF!</definedName>
    <definedName name="registro" localSheetId="99">#REF!</definedName>
    <definedName name="registro" localSheetId="21">#REF!</definedName>
    <definedName name="registro" localSheetId="24">#REF!</definedName>
    <definedName name="registro">#REF!</definedName>
    <definedName name="REGREOUT" localSheetId="16" hidden="1">#REF!</definedName>
    <definedName name="REGREOUT" localSheetId="19" hidden="1">#REF!</definedName>
    <definedName name="REGREOUT" localSheetId="20" hidden="1">#REF!</definedName>
    <definedName name="REGREOUT" localSheetId="22" hidden="1">#REF!</definedName>
    <definedName name="REGREOUT" localSheetId="23" hidden="1">#REF!</definedName>
    <definedName name="REGREOUT" localSheetId="27" hidden="1">#REF!</definedName>
    <definedName name="REGREOUT" localSheetId="34" hidden="1">#REF!</definedName>
    <definedName name="REGREOUT" localSheetId="35" hidden="1">#REF!</definedName>
    <definedName name="REGREOUT" localSheetId="36" hidden="1">#REF!</definedName>
    <definedName name="REGREOUT" localSheetId="37" hidden="1">#REF!</definedName>
    <definedName name="REGREOUT" localSheetId="38" hidden="1">#REF!</definedName>
    <definedName name="REGREOUT" localSheetId="39" hidden="1">#REF!</definedName>
    <definedName name="REGREOUT" localSheetId="40" hidden="1">#REF!</definedName>
    <definedName name="REGREOUT" localSheetId="41" hidden="1">#REF!</definedName>
    <definedName name="REGREOUT" localSheetId="17" hidden="1">#REF!</definedName>
    <definedName name="REGREOUT" localSheetId="82" hidden="1">#REF!</definedName>
    <definedName name="REGREOUT" localSheetId="90" hidden="1">#REF!</definedName>
    <definedName name="REGREOUT" localSheetId="92" hidden="1">#REF!</definedName>
    <definedName name="REGREOUT" localSheetId="93" hidden="1">#REF!</definedName>
    <definedName name="REGREOUT" localSheetId="18" hidden="1">#REF!</definedName>
    <definedName name="REGREOUT" localSheetId="99" hidden="1">#REF!</definedName>
    <definedName name="REGREOUT" localSheetId="21" hidden="1">#REF!</definedName>
    <definedName name="REGREOUT" localSheetId="24" hidden="1">#REF!</definedName>
    <definedName name="REGREOUT" localSheetId="25" hidden="1">#REF!</definedName>
    <definedName name="REGREOUT" hidden="1">#REF!</definedName>
    <definedName name="REGREX" localSheetId="16" hidden="1">#REF!</definedName>
    <definedName name="REGREX" localSheetId="22" hidden="1">#REF!</definedName>
    <definedName name="REGREX" localSheetId="27" hidden="1">#REF!</definedName>
    <definedName name="REGREX" localSheetId="34" hidden="1">#REF!</definedName>
    <definedName name="REGREX" localSheetId="35" hidden="1">#REF!</definedName>
    <definedName name="REGREX" localSheetId="36" hidden="1">#REF!</definedName>
    <definedName name="REGREX" localSheetId="37" hidden="1">#REF!</definedName>
    <definedName name="REGREX" localSheetId="38" hidden="1">#REF!</definedName>
    <definedName name="REGREX" localSheetId="39" hidden="1">#REF!</definedName>
    <definedName name="REGREX" localSheetId="40" hidden="1">#REF!</definedName>
    <definedName name="REGREX" localSheetId="41" hidden="1">#REF!</definedName>
    <definedName name="REGREX" localSheetId="17" hidden="1">#REF!</definedName>
    <definedName name="REGREX" localSheetId="82" hidden="1">#REF!</definedName>
    <definedName name="REGREX" localSheetId="90" hidden="1">#REF!</definedName>
    <definedName name="REGREX" localSheetId="92" hidden="1">#REF!</definedName>
    <definedName name="REGREX" localSheetId="93" hidden="1">#REF!</definedName>
    <definedName name="REGREX" localSheetId="99" hidden="1">#REF!</definedName>
    <definedName name="REGREX" localSheetId="25" hidden="1">#REF!</definedName>
    <definedName name="REGREX" hidden="1">#REF!</definedName>
    <definedName name="REGREY" localSheetId="16" hidden="1">#REF!</definedName>
    <definedName name="REGREY" localSheetId="22" hidden="1">#REF!</definedName>
    <definedName name="REGREY" localSheetId="27" hidden="1">#REF!</definedName>
    <definedName name="REGREY" localSheetId="34" hidden="1">#REF!</definedName>
    <definedName name="REGREY" localSheetId="35" hidden="1">#REF!</definedName>
    <definedName name="REGREY" localSheetId="36" hidden="1">#REF!</definedName>
    <definedName name="REGREY" localSheetId="37" hidden="1">#REF!</definedName>
    <definedName name="REGREY" localSheetId="38" hidden="1">#REF!</definedName>
    <definedName name="REGREY" localSheetId="39" hidden="1">#REF!</definedName>
    <definedName name="REGREY" localSheetId="40" hidden="1">#REF!</definedName>
    <definedName name="REGREY" localSheetId="41" hidden="1">#REF!</definedName>
    <definedName name="REGREY" localSheetId="17" hidden="1">#REF!</definedName>
    <definedName name="REGREY" localSheetId="82" hidden="1">#REF!</definedName>
    <definedName name="REGREY" localSheetId="90" hidden="1">#REF!</definedName>
    <definedName name="REGREY" localSheetId="92" hidden="1">#REF!</definedName>
    <definedName name="REGREY" localSheetId="93" hidden="1">#REF!</definedName>
    <definedName name="REGREY" localSheetId="99" hidden="1">#REF!</definedName>
    <definedName name="REGREY" localSheetId="25" hidden="1">#REF!</definedName>
    <definedName name="REGREY" hidden="1">#REF!</definedName>
    <definedName name="renegocia" localSheetId="31">[27]Programa!#REF!</definedName>
    <definedName name="renegocia" localSheetId="34">#REF!</definedName>
    <definedName name="renegocia" localSheetId="35">[27]Programa!#REF!</definedName>
    <definedName name="renegocia" localSheetId="36">[27]Programa!#REF!</definedName>
    <definedName name="renegocia" localSheetId="37">[27]Programa!#REF!</definedName>
    <definedName name="renegocia" localSheetId="38">[27]Programa!#REF!</definedName>
    <definedName name="renegocia" localSheetId="39">#REF!</definedName>
    <definedName name="renegocia" localSheetId="59">[27]Programa!#REF!</definedName>
    <definedName name="renegocia" localSheetId="63">#REF!</definedName>
    <definedName name="renegocia" localSheetId="64">#REF!</definedName>
    <definedName name="renegocia" localSheetId="66">#REF!</definedName>
    <definedName name="renegocia" localSheetId="67">#REF!</definedName>
    <definedName name="renegocia" localSheetId="87">[27]Programa!#REF!</definedName>
    <definedName name="renegocia" localSheetId="90">[27]Programa!#REF!</definedName>
    <definedName name="renegocia" localSheetId="92">[27]Programa!#REF!</definedName>
    <definedName name="renegocia" localSheetId="93">[27]Programa!#REF!</definedName>
    <definedName name="renegocia" localSheetId="94">#REF!</definedName>
    <definedName name="renegocia">[27]Programa!#REF!</definedName>
    <definedName name="Rentabilidad" localSheetId="34">#REF!</definedName>
    <definedName name="Rentabilidad" localSheetId="35">#REF!</definedName>
    <definedName name="Rentabilidad" localSheetId="36">#REF!</definedName>
    <definedName name="Rentabilidad" localSheetId="37">[88]Hoja1!$A$1:$L$77</definedName>
    <definedName name="Rentabilidad" localSheetId="38">[88]Hoja1!$A$1:$L$77</definedName>
    <definedName name="Rentabilidad" localSheetId="39">#REF!</definedName>
    <definedName name="Rentabilidad" localSheetId="59">[88]Hoja1!$A$1:$L$77</definedName>
    <definedName name="Rentabilidad" localSheetId="63">#REF!</definedName>
    <definedName name="Rentabilidad" localSheetId="64">#REF!</definedName>
    <definedName name="Rentabilidad" localSheetId="66">#REF!</definedName>
    <definedName name="Rentabilidad" localSheetId="67">#REF!</definedName>
    <definedName name="Rentabilidad" localSheetId="90">#REF!</definedName>
    <definedName name="Rentabilidad" localSheetId="94">#REF!</definedName>
    <definedName name="Rentabilidad">[88]Hoja1!$A$1:$L$77</definedName>
    <definedName name="REPORT" localSheetId="16">#REF!</definedName>
    <definedName name="REPORT" localSheetId="19">#REF!</definedName>
    <definedName name="REPORT" localSheetId="20">#REF!</definedName>
    <definedName name="REPORT" localSheetId="22">#REF!</definedName>
    <definedName name="REPORT" localSheetId="23">#REF!</definedName>
    <definedName name="REPORT" localSheetId="31">#REF!</definedName>
    <definedName name="REPORT" localSheetId="34">#REF!</definedName>
    <definedName name="REPORT" localSheetId="35">#REF!</definedName>
    <definedName name="REPORT" localSheetId="36">#REF!</definedName>
    <definedName name="REPORT" localSheetId="37">#REF!</definedName>
    <definedName name="REPORT" localSheetId="38">#REF!</definedName>
    <definedName name="REPORT" localSheetId="39">#REF!</definedName>
    <definedName name="REPORT" localSheetId="59">#REF!</definedName>
    <definedName name="REPORT" localSheetId="67">#REF!</definedName>
    <definedName name="REPORT" localSheetId="17">#REF!</definedName>
    <definedName name="REPORT" localSheetId="87">#REF!</definedName>
    <definedName name="REPORT" localSheetId="90">#REF!</definedName>
    <definedName name="REPORT" localSheetId="92">#REF!</definedName>
    <definedName name="REPORT" localSheetId="93">#REF!</definedName>
    <definedName name="REPORT" localSheetId="18">#REF!</definedName>
    <definedName name="REPORT" localSheetId="98">#REF!</definedName>
    <definedName name="REPORT" localSheetId="99">#REF!</definedName>
    <definedName name="REPORT" localSheetId="21">#REF!</definedName>
    <definedName name="REPORT" localSheetId="24">#REF!</definedName>
    <definedName name="REPORT">#REF!</definedName>
    <definedName name="REPORT1" localSheetId="16">#REF!</definedName>
    <definedName name="REPORT1" localSheetId="19">#REF!</definedName>
    <definedName name="REPORT1" localSheetId="20">#REF!</definedName>
    <definedName name="REPORT1" localSheetId="22">#REF!</definedName>
    <definedName name="REPORT1" localSheetId="23">#REF!</definedName>
    <definedName name="REPORT1" localSheetId="34">#REF!</definedName>
    <definedName name="REPORT1" localSheetId="35">#REF!</definedName>
    <definedName name="REPORT1" localSheetId="36">#REF!</definedName>
    <definedName name="REPORT1" localSheetId="37">#REF!</definedName>
    <definedName name="REPORT1" localSheetId="38">#REF!</definedName>
    <definedName name="REPORT1" localSheetId="39">#REF!</definedName>
    <definedName name="REPORT1" localSheetId="59">#REF!</definedName>
    <definedName name="REPORT1" localSheetId="67">#REF!</definedName>
    <definedName name="REPORT1" localSheetId="17">#REF!</definedName>
    <definedName name="REPORT1" localSheetId="87">#REF!</definedName>
    <definedName name="REPORT1" localSheetId="90">#REF!</definedName>
    <definedName name="REPORT1" localSheetId="92">#REF!</definedName>
    <definedName name="REPORT1" localSheetId="93">#REF!</definedName>
    <definedName name="REPORT1" localSheetId="18">#REF!</definedName>
    <definedName name="REPORT1" localSheetId="98">#REF!</definedName>
    <definedName name="REPORT1" localSheetId="99">#REF!</definedName>
    <definedName name="REPORT1" localSheetId="21">#REF!</definedName>
    <definedName name="REPORT1" localSheetId="24">#REF!</definedName>
    <definedName name="REPORT1">#REF!</definedName>
    <definedName name="rerer" localSheetId="16" hidden="1">#REF!</definedName>
    <definedName name="rerer" localSheetId="22" hidden="1">#REF!</definedName>
    <definedName name="rerer" localSheetId="27" hidden="1">#REF!</definedName>
    <definedName name="rerer" localSheetId="34" hidden="1">#REF!</definedName>
    <definedName name="rerer" localSheetId="35" hidden="1">#REF!</definedName>
    <definedName name="rerer" localSheetId="36" hidden="1">#REF!</definedName>
    <definedName name="rerer" localSheetId="37" hidden="1">#REF!</definedName>
    <definedName name="rerer" localSheetId="38" hidden="1">#REF!</definedName>
    <definedName name="rerer" localSheetId="39" hidden="1">#REF!</definedName>
    <definedName name="rerer" localSheetId="40" hidden="1">#REF!</definedName>
    <definedName name="rerer" localSheetId="41" hidden="1">#REF!</definedName>
    <definedName name="rerer" localSheetId="59" hidden="1">#REF!</definedName>
    <definedName name="rerer" localSheetId="67" hidden="1">#REF!</definedName>
    <definedName name="rerer" localSheetId="17" hidden="1">#REF!</definedName>
    <definedName name="rerer" localSheetId="82" hidden="1">#REF!</definedName>
    <definedName name="rerer" localSheetId="90" hidden="1">#REF!</definedName>
    <definedName name="rerer" localSheetId="92" hidden="1">#REF!</definedName>
    <definedName name="rerer" localSheetId="93" hidden="1">#REF!</definedName>
    <definedName name="rerer" localSheetId="98" hidden="1">#REF!</definedName>
    <definedName name="rerer" localSheetId="99" hidden="1">#REF!</definedName>
    <definedName name="rerer" localSheetId="25" hidden="1">#REF!</definedName>
    <definedName name="rerer" hidden="1">#REF!</definedName>
    <definedName name="RES" localSheetId="34">#REF!</definedName>
    <definedName name="RES" localSheetId="35">#REF!</definedName>
    <definedName name="RES" localSheetId="36">#REF!</definedName>
    <definedName name="RES" localSheetId="37">[71]RESUMEN!$C$5</definedName>
    <definedName name="RES" localSheetId="38">[71]RESUMEN!$C$5</definedName>
    <definedName name="RES" localSheetId="39">#REF!</definedName>
    <definedName name="RES" localSheetId="59">[71]RESUMEN!$C$5</definedName>
    <definedName name="RES" localSheetId="63">#REF!</definedName>
    <definedName name="RES" localSheetId="64">#REF!</definedName>
    <definedName name="RES" localSheetId="66">#REF!</definedName>
    <definedName name="RES" localSheetId="67">#REF!</definedName>
    <definedName name="RES" localSheetId="90">#REF!</definedName>
    <definedName name="RES" localSheetId="94">#REF!</definedName>
    <definedName name="RES">[71]RESUMEN!$C$5</definedName>
    <definedName name="RESERVA" localSheetId="16">#REF!</definedName>
    <definedName name="RESERVA" localSheetId="19">#REF!</definedName>
    <definedName name="RESERVA" localSheetId="20">#REF!</definedName>
    <definedName name="RESERVA" localSheetId="22">#REF!</definedName>
    <definedName name="RESERVA" localSheetId="23">#REF!</definedName>
    <definedName name="RESERVA" localSheetId="31">#REF!</definedName>
    <definedName name="RESERVA" localSheetId="34">#REF!</definedName>
    <definedName name="RESERVA" localSheetId="35">#REF!</definedName>
    <definedName name="RESERVA" localSheetId="36">#REF!</definedName>
    <definedName name="RESERVA" localSheetId="37">#REF!</definedName>
    <definedName name="RESERVA" localSheetId="38">#REF!</definedName>
    <definedName name="RESERVA" localSheetId="39">#REF!</definedName>
    <definedName name="RESERVA" localSheetId="59">#REF!</definedName>
    <definedName name="RESERVA" localSheetId="67">#REF!</definedName>
    <definedName name="RESERVA" localSheetId="17">#REF!</definedName>
    <definedName name="RESERVA" localSheetId="87">#REF!</definedName>
    <definedName name="RESERVA" localSheetId="90">#REF!</definedName>
    <definedName name="RESERVA" localSheetId="92">#REF!</definedName>
    <definedName name="RESERVA" localSheetId="93">#REF!</definedName>
    <definedName name="RESERVA" localSheetId="18">#REF!</definedName>
    <definedName name="RESERVA" localSheetId="98">#REF!</definedName>
    <definedName name="RESERVA" localSheetId="99">#REF!</definedName>
    <definedName name="RESERVA" localSheetId="21">#REF!</definedName>
    <definedName name="RESERVA" localSheetId="24">#REF!</definedName>
    <definedName name="RESERVA">#REF!</definedName>
    <definedName name="RESERVAS" localSheetId="16">#REF!</definedName>
    <definedName name="RESERVAS" localSheetId="19">#REF!</definedName>
    <definedName name="RESERVAS" localSheetId="20">#REF!</definedName>
    <definedName name="RESERVAS" localSheetId="22">#REF!</definedName>
    <definedName name="RESERVAS" localSheetId="23">#REF!</definedName>
    <definedName name="RESERVAS" localSheetId="34">#REF!</definedName>
    <definedName name="RESERVAS" localSheetId="35">#REF!</definedName>
    <definedName name="RESERVAS" localSheetId="36">#REF!</definedName>
    <definedName name="RESERVAS" localSheetId="37">#REF!</definedName>
    <definedName name="RESERVAS" localSheetId="38">#REF!</definedName>
    <definedName name="RESERVAS" localSheetId="39">#REF!</definedName>
    <definedName name="RESERVAS" localSheetId="49">#REF!</definedName>
    <definedName name="RESERVAS" localSheetId="53">#REF!</definedName>
    <definedName name="RESERVAS" localSheetId="59">#REF!</definedName>
    <definedName name="RESERVAS" localSheetId="67">#REF!</definedName>
    <definedName name="RESERVAS" localSheetId="17">#REF!</definedName>
    <definedName name="RESERVAS" localSheetId="82">#REF!</definedName>
    <definedName name="RESERVAS" localSheetId="87">#REF!</definedName>
    <definedName name="RESERVAS" localSheetId="90">#REF!</definedName>
    <definedName name="RESERVAS" localSheetId="92">#REF!</definedName>
    <definedName name="RESERVAS" localSheetId="93">#REF!</definedName>
    <definedName name="RESERVAS" localSheetId="18">#REF!</definedName>
    <definedName name="RESERVAS" localSheetId="98">#REF!</definedName>
    <definedName name="RESERVAS" localSheetId="99">#REF!</definedName>
    <definedName name="RESERVAS" localSheetId="21">#REF!</definedName>
    <definedName name="RESERVAS" localSheetId="24">#REF!</definedName>
    <definedName name="RESERVAS">#REF!</definedName>
    <definedName name="RESTFINSYS" localSheetId="16">#REF!</definedName>
    <definedName name="RESTFINSYS" localSheetId="34">#REF!</definedName>
    <definedName name="RESTFINSYS" localSheetId="35">#REF!</definedName>
    <definedName name="RESTFINSYS" localSheetId="36">#REF!</definedName>
    <definedName name="RESTFINSYS" localSheetId="37">#REF!</definedName>
    <definedName name="RESTFINSYS" localSheetId="38">#REF!</definedName>
    <definedName name="RESTFINSYS" localSheetId="39">#REF!</definedName>
    <definedName name="RESTFINSYS" localSheetId="59">#REF!</definedName>
    <definedName name="RESTFINSYS" localSheetId="67">#REF!</definedName>
    <definedName name="RESTFINSYS" localSheetId="17">#REF!</definedName>
    <definedName name="RESTFINSYS" localSheetId="90">#REF!</definedName>
    <definedName name="RESTFINSYS" localSheetId="92">#REF!</definedName>
    <definedName name="RESTFINSYS" localSheetId="93">#REF!</definedName>
    <definedName name="RESTFINSYS" localSheetId="98">#REF!</definedName>
    <definedName name="RESTFINSYS" localSheetId="99">#REF!</definedName>
    <definedName name="RESTFINSYS">#REF!</definedName>
    <definedName name="RESTNFPS" localSheetId="16">#REF!</definedName>
    <definedName name="RESTNFPS" localSheetId="34">#REF!</definedName>
    <definedName name="RESTNFPS" localSheetId="35">#REF!</definedName>
    <definedName name="RESTNFPS" localSheetId="36">#REF!</definedName>
    <definedName name="RESTNFPS" localSheetId="37">#REF!</definedName>
    <definedName name="RESTNFPS" localSheetId="38">#REF!</definedName>
    <definedName name="RESTNFPS" localSheetId="39">#REF!</definedName>
    <definedName name="RESTNFPS" localSheetId="17">#REF!</definedName>
    <definedName name="RESTNFPS" localSheetId="90">#REF!</definedName>
    <definedName name="RESTNFPS" localSheetId="92">#REF!</definedName>
    <definedName name="RESTNFPS" localSheetId="93">#REF!</definedName>
    <definedName name="RESTNFPS">#REF!</definedName>
    <definedName name="RESTNFPS_" localSheetId="16">#REF!</definedName>
    <definedName name="RESTNFPS_" localSheetId="34">#REF!</definedName>
    <definedName name="RESTNFPS_" localSheetId="35">#REF!</definedName>
    <definedName name="RESTNFPS_" localSheetId="36">#REF!</definedName>
    <definedName name="RESTNFPS_" localSheetId="37">#REF!</definedName>
    <definedName name="RESTNFPS_" localSheetId="38">#REF!</definedName>
    <definedName name="RESTNFPS_" localSheetId="39">#REF!</definedName>
    <definedName name="RESTNFPS_" localSheetId="17">#REF!</definedName>
    <definedName name="RESTNFPS_" localSheetId="90">#REF!</definedName>
    <definedName name="RESTNFPS_" localSheetId="92">#REF!</definedName>
    <definedName name="RESTNFPS_" localSheetId="93">#REF!</definedName>
    <definedName name="RESTNFPS_">#REF!</definedName>
    <definedName name="RESUMEN" localSheetId="26">#REF!</definedName>
    <definedName name="RESUMEN" localSheetId="103">'[157]Evolución Deuda Ene-jun 2004'!#REF!</definedName>
    <definedName name="RESUMEN" localSheetId="31">'[157]Evolución Deuda Ene-jun 2004'!#REF!</definedName>
    <definedName name="RESUMEN" localSheetId="34">#REF!</definedName>
    <definedName name="RESUMEN" localSheetId="35">#REF!</definedName>
    <definedName name="RESUMEN" localSheetId="36">#REF!</definedName>
    <definedName name="RESUMEN" localSheetId="37">'[157]Evolución Deuda Ene-jun 2004'!#REF!</definedName>
    <definedName name="RESUMEN" localSheetId="38">'[157]Evolución Deuda Ene-jun 2004'!#REF!</definedName>
    <definedName name="RESUMEN" localSheetId="39">#REF!</definedName>
    <definedName name="RESUMEN" localSheetId="49">#REF!</definedName>
    <definedName name="RESUMEN" localSheetId="50">#REF!</definedName>
    <definedName name="RESUMEN" localSheetId="51">#REF!</definedName>
    <definedName name="RESUMEN" localSheetId="52">#REF!</definedName>
    <definedName name="RESUMEN" localSheetId="53">#REF!</definedName>
    <definedName name="RESUMEN" localSheetId="54">#REF!</definedName>
    <definedName name="RESUMEN" localSheetId="55">#REF!</definedName>
    <definedName name="RESUMEN" localSheetId="59">'[157]Evolución Deuda Ene-jun 2004'!#REF!</definedName>
    <definedName name="RESUMEN" localSheetId="60">'[157]Evolución Deuda Ene-jun 2004'!#REF!</definedName>
    <definedName name="RESUMEN" localSheetId="63">#REF!</definedName>
    <definedName name="RESUMEN" localSheetId="64">#REF!</definedName>
    <definedName name="RESUMEN" localSheetId="66">#REF!</definedName>
    <definedName name="RESUMEN" localSheetId="67">'[157]Evolución Deuda Ene-jun 2004'!#REF!</definedName>
    <definedName name="RESUMEN" localSheetId="82">'[157]Evolución Deuda Ene-jun 2004'!#REF!</definedName>
    <definedName name="RESUMEN" localSheetId="87">'[157]Evolución Deuda Ene-jun 2004'!#REF!</definedName>
    <definedName name="RESUMEN" localSheetId="90">#REF!</definedName>
    <definedName name="RESUMEN" localSheetId="94">#REF!</definedName>
    <definedName name="RESUMEN" localSheetId="99">'[157]Evolución Deuda Ene-jun 2004'!#REF!</definedName>
    <definedName name="RESUMEN" localSheetId="25">#REF!</definedName>
    <definedName name="RESUMEN">'[157]Evolución Deuda Ene-jun 2004'!#REF!</definedName>
    <definedName name="RESUMEN1" localSheetId="31">'[158]TP 10C'!#REF!</definedName>
    <definedName name="RESUMEN1" localSheetId="34">#REF!</definedName>
    <definedName name="RESUMEN1" localSheetId="35">#REF!</definedName>
    <definedName name="RESUMEN1" localSheetId="36">#REF!</definedName>
    <definedName name="RESUMEN1" localSheetId="37">'[158]TP 10C'!#REF!</definedName>
    <definedName name="RESUMEN1" localSheetId="38">'[158]TP 10C'!#REF!</definedName>
    <definedName name="RESUMEN1" localSheetId="39">#REF!</definedName>
    <definedName name="RESUMEN1" localSheetId="59">'[158]TP 10C'!#REF!</definedName>
    <definedName name="RESUMEN1" localSheetId="63">#REF!</definedName>
    <definedName name="RESUMEN1" localSheetId="64">#REF!</definedName>
    <definedName name="RESUMEN1" localSheetId="66">#REF!</definedName>
    <definedName name="RESUMEN1" localSheetId="67">#REF!</definedName>
    <definedName name="RESUMEN1" localSheetId="87">'[158]TP 10C'!#REF!</definedName>
    <definedName name="RESUMEN1" localSheetId="90">#REF!</definedName>
    <definedName name="RESUMEN1" localSheetId="94">#REF!</definedName>
    <definedName name="RESUMEN1">'[158]TP 10C'!#REF!</definedName>
    <definedName name="RESUMEN11" localSheetId="16">#REF!</definedName>
    <definedName name="RESUMEN11" localSheetId="19">#REF!</definedName>
    <definedName name="RESUMEN11" localSheetId="20">#REF!</definedName>
    <definedName name="RESUMEN11" localSheetId="22">#REF!</definedName>
    <definedName name="RESUMEN11" localSheetId="23">#REF!</definedName>
    <definedName name="RESUMEN11" localSheetId="31">#REF!</definedName>
    <definedName name="RESUMEN11" localSheetId="34">#REF!</definedName>
    <definedName name="RESUMEN11" localSheetId="35">#REF!</definedName>
    <definedName name="RESUMEN11" localSheetId="36">#REF!</definedName>
    <definedName name="RESUMEN11" localSheetId="37">#REF!</definedName>
    <definedName name="RESUMEN11" localSheetId="38">#REF!</definedName>
    <definedName name="RESUMEN11" localSheetId="39">#REF!</definedName>
    <definedName name="RESUMEN11" localSheetId="59">#REF!</definedName>
    <definedName name="RESUMEN11" localSheetId="67">#REF!</definedName>
    <definedName name="RESUMEN11" localSheetId="17">#REF!</definedName>
    <definedName name="RESUMEN11" localSheetId="87">#REF!</definedName>
    <definedName name="RESUMEN11" localSheetId="90">#REF!</definedName>
    <definedName name="RESUMEN11" localSheetId="92">#REF!</definedName>
    <definedName name="RESUMEN11" localSheetId="93">#REF!</definedName>
    <definedName name="RESUMEN11" localSheetId="18">#REF!</definedName>
    <definedName name="RESUMEN11" localSheetId="98">#REF!</definedName>
    <definedName name="RESUMEN11" localSheetId="99">#REF!</definedName>
    <definedName name="RESUMEN11" localSheetId="21">#REF!</definedName>
    <definedName name="RESUMEN11" localSheetId="24">#REF!</definedName>
    <definedName name="RESUMEN11">#REF!</definedName>
    <definedName name="RESUMEN2" localSheetId="16">#REF!</definedName>
    <definedName name="RESUMEN2" localSheetId="19">#REF!</definedName>
    <definedName name="RESUMEN2" localSheetId="20">#REF!</definedName>
    <definedName name="RESUMEN2" localSheetId="22">#REF!</definedName>
    <definedName name="RESUMEN2" localSheetId="26">#REF!</definedName>
    <definedName name="RESUMEN2" localSheetId="27">#REF!</definedName>
    <definedName name="RESUMEN2" localSheetId="103">#REF!</definedName>
    <definedName name="RESUMEN2" localSheetId="31">#REF!</definedName>
    <definedName name="RESUMEN2" localSheetId="34">#REF!</definedName>
    <definedName name="RESUMEN2" localSheetId="35">#REF!</definedName>
    <definedName name="RESUMEN2" localSheetId="36">#REF!</definedName>
    <definedName name="RESUMEN2" localSheetId="37">#REF!</definedName>
    <definedName name="RESUMEN2" localSheetId="38">#REF!</definedName>
    <definedName name="RESUMEN2" localSheetId="39">#REF!</definedName>
    <definedName name="RESUMEN2" localSheetId="40">#REF!</definedName>
    <definedName name="RESUMEN2" localSheetId="41">#REF!</definedName>
    <definedName name="RESUMEN2" localSheetId="59">#REF!</definedName>
    <definedName name="RESUMEN2" localSheetId="60">#REF!</definedName>
    <definedName name="RESUMEN2" localSheetId="63">#REF!</definedName>
    <definedName name="RESUMEN2" localSheetId="64">#REF!</definedName>
    <definedName name="RESUMEN2" localSheetId="15">#REF!</definedName>
    <definedName name="RESUMEN2" localSheetId="67">#REF!</definedName>
    <definedName name="RESUMEN2" localSheetId="17">#REF!</definedName>
    <definedName name="RESUMEN2" localSheetId="82">#REF!</definedName>
    <definedName name="RESUMEN2" localSheetId="83">#REF!</definedName>
    <definedName name="RESUMEN2" localSheetId="84">#REF!</definedName>
    <definedName name="RESUMEN2" localSheetId="85">#REF!</definedName>
    <definedName name="RESUMEN2" localSheetId="86">#REF!</definedName>
    <definedName name="RESUMEN2" localSheetId="87">#REF!</definedName>
    <definedName name="RESUMEN2" localSheetId="90">#REF!</definedName>
    <definedName name="RESUMEN2" localSheetId="92">#REF!</definedName>
    <definedName name="RESUMEN2" localSheetId="93">#REF!</definedName>
    <definedName name="RESUMEN2" localSheetId="18">#REF!</definedName>
    <definedName name="RESUMEN2" localSheetId="98">#REF!</definedName>
    <definedName name="RESUMEN2" localSheetId="99">#REF!</definedName>
    <definedName name="RESUMEN2" localSheetId="102">#REF!</definedName>
    <definedName name="RESUMEN2" localSheetId="21">#REF!</definedName>
    <definedName name="RESUMEN2" localSheetId="24">#REF!</definedName>
    <definedName name="RESUMEN2" localSheetId="25">#REF!</definedName>
    <definedName name="RESUMEN2">#REF!</definedName>
    <definedName name="RESUMEN3" localSheetId="16">#REF!</definedName>
    <definedName name="RESUMEN3" localSheetId="22">#REF!</definedName>
    <definedName name="RESUMEN3" localSheetId="26">#REF!</definedName>
    <definedName name="RESUMEN3" localSheetId="27">#REF!</definedName>
    <definedName name="RESUMEN3" localSheetId="31">#REF!</definedName>
    <definedName name="RESUMEN3" localSheetId="34">#REF!</definedName>
    <definedName name="RESUMEN3" localSheetId="35">#REF!</definedName>
    <definedName name="RESUMEN3" localSheetId="36">#REF!</definedName>
    <definedName name="RESUMEN3" localSheetId="37">#REF!</definedName>
    <definedName name="RESUMEN3" localSheetId="38">#REF!</definedName>
    <definedName name="RESUMEN3" localSheetId="39">#REF!</definedName>
    <definedName name="RESUMEN3" localSheetId="40">#REF!</definedName>
    <definedName name="RESUMEN3" localSheetId="41">#REF!</definedName>
    <definedName name="RESUMEN3" localSheetId="59">#REF!</definedName>
    <definedName name="RESUMEN3" localSheetId="60">#REF!</definedName>
    <definedName name="RESUMEN3" localSheetId="67">#REF!</definedName>
    <definedName name="RESUMEN3" localSheetId="17">#REF!</definedName>
    <definedName name="RESUMEN3" localSheetId="82">#REF!</definedName>
    <definedName name="RESUMEN3" localSheetId="83">#REF!</definedName>
    <definedName name="RESUMEN3" localSheetId="84">#REF!</definedName>
    <definedName name="RESUMEN3" localSheetId="85">#REF!</definedName>
    <definedName name="RESUMEN3" localSheetId="86">#REF!</definedName>
    <definedName name="RESUMEN3" localSheetId="87">#REF!</definedName>
    <definedName name="RESUMEN3" localSheetId="90">#REF!</definedName>
    <definedName name="RESUMEN3" localSheetId="92">#REF!</definedName>
    <definedName name="RESUMEN3" localSheetId="93">#REF!</definedName>
    <definedName name="RESUMEN3" localSheetId="98">#REF!</definedName>
    <definedName name="RESUMEN3" localSheetId="99">#REF!</definedName>
    <definedName name="RESUMEN3" localSheetId="25">#REF!</definedName>
    <definedName name="RESUMEN3">#REF!</definedName>
    <definedName name="RESUMEN4" localSheetId="16">#REF!</definedName>
    <definedName name="RESUMEN4" localSheetId="22">#REF!</definedName>
    <definedName name="RESUMEN4" localSheetId="26">#REF!</definedName>
    <definedName name="RESUMEN4" localSheetId="27">#REF!</definedName>
    <definedName name="RESUMEN4" localSheetId="31">#REF!</definedName>
    <definedName name="RESUMEN4" localSheetId="34">#REF!</definedName>
    <definedName name="RESUMEN4" localSheetId="35">#REF!</definedName>
    <definedName name="RESUMEN4" localSheetId="36">#REF!</definedName>
    <definedName name="RESUMEN4" localSheetId="37">#REF!</definedName>
    <definedName name="RESUMEN4" localSheetId="38">#REF!</definedName>
    <definedName name="RESUMEN4" localSheetId="39">#REF!</definedName>
    <definedName name="RESUMEN4" localSheetId="40">#REF!</definedName>
    <definedName name="RESUMEN4" localSheetId="41">#REF!</definedName>
    <definedName name="RESUMEN4" localSheetId="60">#REF!</definedName>
    <definedName name="RESUMEN4" localSheetId="67">#REF!</definedName>
    <definedName name="RESUMEN4" localSheetId="17">#REF!</definedName>
    <definedName name="RESUMEN4" localSheetId="82">#REF!</definedName>
    <definedName name="RESUMEN4" localSheetId="83">#REF!</definedName>
    <definedName name="RESUMEN4" localSheetId="84">#REF!</definedName>
    <definedName name="RESUMEN4" localSheetId="85">#REF!</definedName>
    <definedName name="RESUMEN4" localSheetId="86">#REF!</definedName>
    <definedName name="RESUMEN4" localSheetId="87">#REF!</definedName>
    <definedName name="RESUMEN4" localSheetId="90">#REF!</definedName>
    <definedName name="RESUMEN4" localSheetId="92">#REF!</definedName>
    <definedName name="RESUMEN4" localSheetId="93">#REF!</definedName>
    <definedName name="RESUMEN4" localSheetId="99">#REF!</definedName>
    <definedName name="RESUMEN4" localSheetId="25">#REF!</definedName>
    <definedName name="RESUMEN4">#REF!</definedName>
    <definedName name="RESUMEN5" localSheetId="16">#REF!</definedName>
    <definedName name="RESUMEN5" localSheetId="22">#REF!</definedName>
    <definedName name="RESUMEN5" localSheetId="27">#REF!</definedName>
    <definedName name="RESUMEN5" localSheetId="34">#REF!</definedName>
    <definedName name="RESUMEN5" localSheetId="35">#REF!</definedName>
    <definedName name="RESUMEN5" localSheetId="36">#REF!</definedName>
    <definedName name="RESUMEN5" localSheetId="37">#REF!</definedName>
    <definedName name="RESUMEN5" localSheetId="38">#REF!</definedName>
    <definedName name="RESUMEN5" localSheetId="39">#REF!</definedName>
    <definedName name="RESUMEN5" localSheetId="40">#REF!</definedName>
    <definedName name="RESUMEN5" localSheetId="41">#REF!</definedName>
    <definedName name="RESUMEN5" localSheetId="17">#REF!</definedName>
    <definedName name="RESUMEN5" localSheetId="82">#REF!</definedName>
    <definedName name="RESUMEN5" localSheetId="90">#REF!</definedName>
    <definedName name="RESUMEN5" localSheetId="92">#REF!</definedName>
    <definedName name="RESUMEN5" localSheetId="93">#REF!</definedName>
    <definedName name="RESUMEN5" localSheetId="99">#REF!</definedName>
    <definedName name="RESUMEN5" localSheetId="25">#REF!</definedName>
    <definedName name="RESUMEN5">#REF!</definedName>
    <definedName name="RESUMEN6" localSheetId="16">#REF!</definedName>
    <definedName name="RESUMEN6" localSheetId="34">#REF!</definedName>
    <definedName name="RESUMEN6" localSheetId="35">#REF!</definedName>
    <definedName name="RESUMEN6" localSheetId="36">#REF!</definedName>
    <definedName name="RESUMEN6" localSheetId="37">#REF!</definedName>
    <definedName name="RESUMEN6" localSheetId="38">#REF!</definedName>
    <definedName name="RESUMEN6" localSheetId="39">#REF!</definedName>
    <definedName name="RESUMEN6" localSheetId="17">#REF!</definedName>
    <definedName name="RESUMEN6" localSheetId="90">#REF!</definedName>
    <definedName name="RESUMEN6" localSheetId="92">#REF!</definedName>
    <definedName name="RESUMEN6" localSheetId="93">#REF!</definedName>
    <definedName name="RESUMEN6">#REF!</definedName>
    <definedName name="RESUMEN7" localSheetId="16">#REF!</definedName>
    <definedName name="RESUMEN7" localSheetId="34">#REF!</definedName>
    <definedName name="RESUMEN7" localSheetId="35">#REF!</definedName>
    <definedName name="RESUMEN7" localSheetId="36">#REF!</definedName>
    <definedName name="RESUMEN7" localSheetId="37">#REF!</definedName>
    <definedName name="RESUMEN7" localSheetId="38">#REF!</definedName>
    <definedName name="RESUMEN7" localSheetId="39">#REF!</definedName>
    <definedName name="RESUMEN7" localSheetId="17">#REF!</definedName>
    <definedName name="RESUMEN7" localSheetId="90">#REF!</definedName>
    <definedName name="RESUMEN7" localSheetId="92">#REF!</definedName>
    <definedName name="RESUMEN7" localSheetId="93">#REF!</definedName>
    <definedName name="RESUMEN7">#REF!</definedName>
    <definedName name="RESUMEN9" localSheetId="16">#REF!</definedName>
    <definedName name="RESUMEN9" localSheetId="34">#REF!</definedName>
    <definedName name="RESUMEN9" localSheetId="35">#REF!</definedName>
    <definedName name="RESUMEN9" localSheetId="36">#REF!</definedName>
    <definedName name="RESUMEN9" localSheetId="37">#REF!</definedName>
    <definedName name="RESUMEN9" localSheetId="38">#REF!</definedName>
    <definedName name="RESUMEN9" localSheetId="39">#REF!</definedName>
    <definedName name="RESUMEN9" localSheetId="17">#REF!</definedName>
    <definedName name="RESUMEN9" localSheetId="90">#REF!</definedName>
    <definedName name="RESUMEN9" localSheetId="92">#REF!</definedName>
    <definedName name="RESUMEN9" localSheetId="93">#REF!</definedName>
    <definedName name="RESUMEN9">#REF!</definedName>
    <definedName name="retre" localSheetId="26" hidden="1">#REF!</definedName>
    <definedName name="retre" localSheetId="31" hidden="1">'[104]Fax a enviar'!#REF!</definedName>
    <definedName name="retre" localSheetId="34" hidden="1">#REF!</definedName>
    <definedName name="retre" localSheetId="35" hidden="1">#REF!</definedName>
    <definedName name="retre" localSheetId="36" hidden="1">#REF!</definedName>
    <definedName name="retre" localSheetId="37" hidden="1">'[104]Fax a enviar'!#REF!</definedName>
    <definedName name="retre" localSheetId="38" hidden="1">'[104]Fax a enviar'!#REF!</definedName>
    <definedName name="retre" localSheetId="39" hidden="1">#REF!</definedName>
    <definedName name="retre" localSheetId="59" hidden="1">'[104]Fax a enviar'!#REF!</definedName>
    <definedName name="retre" localSheetId="60" hidden="1">'[104]Fax a enviar'!#REF!</definedName>
    <definedName name="retre" localSheetId="63" hidden="1">#REF!</definedName>
    <definedName name="retre" localSheetId="64" hidden="1">#REF!</definedName>
    <definedName name="retre" localSheetId="66" hidden="1">#REF!</definedName>
    <definedName name="retre" localSheetId="67" hidden="1">#REF!</definedName>
    <definedName name="retre" localSheetId="82" hidden="1">'[104]Fax a enviar'!#REF!</definedName>
    <definedName name="retre" localSheetId="87" hidden="1">'[104]Fax a enviar'!#REF!</definedName>
    <definedName name="retre" localSheetId="90" hidden="1">#REF!</definedName>
    <definedName name="retre" localSheetId="94" hidden="1">#REF!</definedName>
    <definedName name="retre" localSheetId="25" hidden="1">#REF!</definedName>
    <definedName name="retre" hidden="1">'[104]Fax a enviar'!#REF!</definedName>
    <definedName name="revenue" localSheetId="34">#REF!</definedName>
    <definedName name="revenue" localSheetId="35">#REF!</definedName>
    <definedName name="revenue" localSheetId="36">#REF!</definedName>
    <definedName name="revenue" localSheetId="37">[76]Sheet3!$A$747:$IV$747</definedName>
    <definedName name="revenue" localSheetId="38">[76]Sheet3!$A$747:$IV$747</definedName>
    <definedName name="revenue" localSheetId="39">#REF!</definedName>
    <definedName name="revenue" localSheetId="59">[76]Sheet3!$A$747:$IV$747</definedName>
    <definedName name="revenue" localSheetId="63">#REF!</definedName>
    <definedName name="revenue" localSheetId="64">#REF!</definedName>
    <definedName name="revenue" localSheetId="66">#REF!</definedName>
    <definedName name="revenue" localSheetId="67">#REF!</definedName>
    <definedName name="revenue" localSheetId="90">#REF!</definedName>
    <definedName name="revenue" localSheetId="94">#REF!</definedName>
    <definedName name="revenue">[76]Sheet3!$A$747:$IV$747</definedName>
    <definedName name="REVENUE_" localSheetId="31">'[48]CGvt Rev'!#REF!</definedName>
    <definedName name="REVENUE_" localSheetId="34">#REF!</definedName>
    <definedName name="REVENUE_" localSheetId="35">'[48]CGvt Rev'!#REF!</definedName>
    <definedName name="REVENUE_" localSheetId="36">'[48]CGvt Rev'!#REF!</definedName>
    <definedName name="REVENUE_" localSheetId="37">'[48]CGvt Rev'!#REF!</definedName>
    <definedName name="REVENUE_" localSheetId="38">'[48]CGvt Rev'!#REF!</definedName>
    <definedName name="REVENUE_" localSheetId="39">#REF!</definedName>
    <definedName name="REVENUE_" localSheetId="59">'[48]CGvt Rev'!#REF!</definedName>
    <definedName name="REVENUE_" localSheetId="63">#REF!</definedName>
    <definedName name="REVENUE_" localSheetId="64">#REF!</definedName>
    <definedName name="REVENUE_" localSheetId="66">#REF!</definedName>
    <definedName name="REVENUE_" localSheetId="67">'[48]CGvt Rev'!#REF!</definedName>
    <definedName name="REVENUE_" localSheetId="87">'[48]CGvt Rev'!#REF!</definedName>
    <definedName name="REVENUE_" localSheetId="90">'[48]CGvt Rev'!#REF!</definedName>
    <definedName name="REVENUE_" localSheetId="92">'[48]CGvt Rev'!#REF!</definedName>
    <definedName name="REVENUE_" localSheetId="93">'[48]CGvt Rev'!#REF!</definedName>
    <definedName name="REVENUE_" localSheetId="94">#REF!</definedName>
    <definedName name="REVENUE_" localSheetId="98">'[48]CGvt Rev'!#REF!</definedName>
    <definedName name="REVENUE_" localSheetId="99">'[48]CGvt Rev'!#REF!</definedName>
    <definedName name="REVENUE_">'[48]CGvt Rev'!#REF!</definedName>
    <definedName name="Revisions" localSheetId="34">#REF!</definedName>
    <definedName name="Revisions" localSheetId="35">#REF!</definedName>
    <definedName name="Revisions" localSheetId="36">#REF!</definedName>
    <definedName name="Revisions" localSheetId="37">[76]Sheet1!$B$4:$M$46</definedName>
    <definedName name="Revisions" localSheetId="38">[76]Sheet1!$B$4:$M$46</definedName>
    <definedName name="Revisions" localSheetId="39">#REF!</definedName>
    <definedName name="Revisions" localSheetId="59">[76]Sheet1!$B$4:$M$46</definedName>
    <definedName name="Revisions" localSheetId="63">#REF!</definedName>
    <definedName name="Revisions" localSheetId="64">#REF!</definedName>
    <definedName name="Revisions" localSheetId="66">#REF!</definedName>
    <definedName name="Revisions" localSheetId="67">#REF!</definedName>
    <definedName name="Revisions" localSheetId="90">#REF!</definedName>
    <definedName name="Revisions" localSheetId="94">#REF!</definedName>
    <definedName name="Revisions">[76]Sheet1!$B$4:$M$46</definedName>
    <definedName name="rf" localSheetId="31">[27]Programa!#REF!</definedName>
    <definedName name="rf" localSheetId="34">#REF!</definedName>
    <definedName name="rf" localSheetId="35">[27]Programa!#REF!</definedName>
    <definedName name="rf" localSheetId="36">[27]Programa!#REF!</definedName>
    <definedName name="rf" localSheetId="37">[27]Programa!#REF!</definedName>
    <definedName name="rf" localSheetId="38">[27]Programa!#REF!</definedName>
    <definedName name="rf" localSheetId="39">#REF!</definedName>
    <definedName name="rf" localSheetId="59">[27]Programa!#REF!</definedName>
    <definedName name="rf" localSheetId="63">#REF!</definedName>
    <definedName name="rf" localSheetId="64">#REF!</definedName>
    <definedName name="rf" localSheetId="66">#REF!</definedName>
    <definedName name="rf" localSheetId="67">[27]Programa!#REF!</definedName>
    <definedName name="rf" localSheetId="87">[27]Programa!#REF!</definedName>
    <definedName name="rf" localSheetId="90">[27]Programa!#REF!</definedName>
    <definedName name="rf" localSheetId="92">[27]Programa!#REF!</definedName>
    <definedName name="rf" localSheetId="93">[27]Programa!#REF!</definedName>
    <definedName name="rf" localSheetId="94">#REF!</definedName>
    <definedName name="rf" localSheetId="98">[27]Programa!#REF!</definedName>
    <definedName name="rf" localSheetId="99">[27]Programa!#REF!</definedName>
    <definedName name="rf">[27]Programa!#REF!</definedName>
    <definedName name="RFSP" localSheetId="16">#REF!</definedName>
    <definedName name="RFSP" localSheetId="19">#REF!</definedName>
    <definedName name="RFSP" localSheetId="20">#REF!</definedName>
    <definedName name="RFSP" localSheetId="22">#REF!</definedName>
    <definedName name="RFSP" localSheetId="23">#REF!</definedName>
    <definedName name="RFSP" localSheetId="31">#REF!</definedName>
    <definedName name="RFSP" localSheetId="34">#REF!</definedName>
    <definedName name="RFSP" localSheetId="35">#REF!</definedName>
    <definedName name="RFSP" localSheetId="36">#REF!</definedName>
    <definedName name="RFSP" localSheetId="37">#REF!</definedName>
    <definedName name="RFSP" localSheetId="38">#REF!</definedName>
    <definedName name="RFSP" localSheetId="39">#REF!</definedName>
    <definedName name="RFSP" localSheetId="59">#REF!</definedName>
    <definedName name="RFSP" localSheetId="67">#REF!</definedName>
    <definedName name="RFSP" localSheetId="17">#REF!</definedName>
    <definedName name="RFSP" localSheetId="87">#REF!</definedName>
    <definedName name="RFSP" localSheetId="90">#REF!</definedName>
    <definedName name="RFSP" localSheetId="92">#REF!</definedName>
    <definedName name="RFSP" localSheetId="93">#REF!</definedName>
    <definedName name="RFSP" localSheetId="18">#REF!</definedName>
    <definedName name="RFSP" localSheetId="98">#REF!</definedName>
    <definedName name="RFSP" localSheetId="99">#REF!</definedName>
    <definedName name="RFSP" localSheetId="21">#REF!</definedName>
    <definedName name="RFSP" localSheetId="24">#REF!</definedName>
    <definedName name="RFSP">#REF!</definedName>
    <definedName name="rft" localSheetId="16" hidden="1">{"Riqfin97",#N/A,FALSE,"Tran";"Riqfinpro",#N/A,FALSE,"Tran"}</definedName>
    <definedName name="rft" localSheetId="19" hidden="1">{"Riqfin97",#N/A,FALSE,"Tran";"Riqfinpro",#N/A,FALSE,"Tran"}</definedName>
    <definedName name="rft" localSheetId="20" hidden="1">{"Riqfin97",#N/A,FALSE,"Tran";"Riqfinpro",#N/A,FALSE,"Tran"}</definedName>
    <definedName name="rft" localSheetId="22" hidden="1">{"Riqfin97",#N/A,FALSE,"Tran";"Riqfinpro",#N/A,FALSE,"Tran"}</definedName>
    <definedName name="rft" localSheetId="23" hidden="1">{"Riqfin97",#N/A,FALSE,"Tran";"Riqfinpro",#N/A,FALSE,"Tran"}</definedName>
    <definedName name="rft" localSheetId="26" hidden="1">{"Riqfin97",#N/A,FALSE,"Tran";"Riqfinpro",#N/A,FALSE,"Tran"}</definedName>
    <definedName name="rft" localSheetId="27" hidden="1">{"Riqfin97",#N/A,FALSE,"Tran";"Riqfinpro",#N/A,FALSE,"Tran"}</definedName>
    <definedName name="rft" localSheetId="103" hidden="1">{"Riqfin97",#N/A,FALSE,"Tran";"Riqfinpro",#N/A,FALSE,"Tran"}</definedName>
    <definedName name="rft" localSheetId="29" hidden="1">{"Riqfin97",#N/A,FALSE,"Tran";"Riqfinpro",#N/A,FALSE,"Tran"}</definedName>
    <definedName name="rft" localSheetId="28" hidden="1">{"Riqfin97",#N/A,FALSE,"Tran";"Riqfinpro",#N/A,FALSE,"Tran"}</definedName>
    <definedName name="rft" localSheetId="31" hidden="1">{"Riqfin97",#N/A,FALSE,"Tran";"Riqfinpro",#N/A,FALSE,"Tran"}</definedName>
    <definedName name="rft" localSheetId="34" hidden="1">{"Riqfin97",#N/A,FALSE,"Tran";"Riqfinpro",#N/A,FALSE,"Tran"}</definedName>
    <definedName name="rft" localSheetId="35" hidden="1">{"Riqfin97",#N/A,FALSE,"Tran";"Riqfinpro",#N/A,FALSE,"Tran"}</definedName>
    <definedName name="rft" localSheetId="36" hidden="1">{"Riqfin97",#N/A,FALSE,"Tran";"Riqfinpro",#N/A,FALSE,"Tran"}</definedName>
    <definedName name="rft" localSheetId="37" hidden="1">{"Riqfin97",#N/A,FALSE,"Tran";"Riqfinpro",#N/A,FALSE,"Tran"}</definedName>
    <definedName name="rft" localSheetId="38" hidden="1">{"Riqfin97",#N/A,FALSE,"Tran";"Riqfinpro",#N/A,FALSE,"Tran"}</definedName>
    <definedName name="rft" localSheetId="39" hidden="1">{"Riqfin97",#N/A,FALSE,"Tran";"Riqfinpro",#N/A,FALSE,"Tran"}</definedName>
    <definedName name="rft" localSheetId="2" hidden="1">{"Riqfin97",#N/A,FALSE,"Tran";"Riqfinpro",#N/A,FALSE,"Tran"}</definedName>
    <definedName name="rft" localSheetId="40" hidden="1">{"Riqfin97",#N/A,FALSE,"Tran";"Riqfinpro",#N/A,FALSE,"Tran"}</definedName>
    <definedName name="rft" localSheetId="41" hidden="1">{"Riqfin97",#N/A,FALSE,"Tran";"Riqfinpro",#N/A,FALSE,"Tran"}</definedName>
    <definedName name="rft" localSheetId="42" hidden="1">{"Riqfin97",#N/A,FALSE,"Tran";"Riqfinpro",#N/A,FALSE,"Tran"}</definedName>
    <definedName name="rft" localSheetId="43" hidden="1">{"Riqfin97",#N/A,FALSE,"Tran";"Riqfinpro",#N/A,FALSE,"Tran"}</definedName>
    <definedName name="rft" localSheetId="44" hidden="1">{"Riqfin97",#N/A,FALSE,"Tran";"Riqfinpro",#N/A,FALSE,"Tran"}</definedName>
    <definedName name="rft" localSheetId="59" hidden="1">{"Riqfin97",#N/A,FALSE,"Tran";"Riqfinpro",#N/A,FALSE,"Tran"}</definedName>
    <definedName name="rft" localSheetId="60" hidden="1">{"Riqfin97",#N/A,FALSE,"Tran";"Riqfinpro",#N/A,FALSE,"Tran"}</definedName>
    <definedName name="rft" localSheetId="63" hidden="1">{"Riqfin97",#N/A,FALSE,"Tran";"Riqfinpro",#N/A,FALSE,"Tran"}</definedName>
    <definedName name="rft" localSheetId="64" hidden="1">{"Riqfin97",#N/A,FALSE,"Tran";"Riqfinpro",#N/A,FALSE,"Tran"}</definedName>
    <definedName name="rft" localSheetId="15" hidden="1">{"Riqfin97",#N/A,FALSE,"Tran";"Riqfinpro",#N/A,FALSE,"Tran"}</definedName>
    <definedName name="rft" localSheetId="66" hidden="1">{"Riqfin97",#N/A,FALSE,"Tran";"Riqfinpro",#N/A,FALSE,"Tran"}</definedName>
    <definedName name="rft" localSheetId="67" hidden="1">{"Riqfin97",#N/A,FALSE,"Tran";"Riqfinpro",#N/A,FALSE,"Tran"}</definedName>
    <definedName name="rft" localSheetId="17" hidden="1">{"Riqfin97",#N/A,FALSE,"Tran";"Riqfinpro",#N/A,FALSE,"Tran"}</definedName>
    <definedName name="rft" localSheetId="82" hidden="1">{"Riqfin97",#N/A,FALSE,"Tran";"Riqfinpro",#N/A,FALSE,"Tran"}</definedName>
    <definedName name="rft" localSheetId="83" hidden="1">{"Riqfin97",#N/A,FALSE,"Tran";"Riqfinpro",#N/A,FALSE,"Tran"}</definedName>
    <definedName name="rft" localSheetId="84" hidden="1">{"Riqfin97",#N/A,FALSE,"Tran";"Riqfinpro",#N/A,FALSE,"Tran"}</definedName>
    <definedName name="rft" localSheetId="85" hidden="1">{"Riqfin97",#N/A,FALSE,"Tran";"Riqfinpro",#N/A,FALSE,"Tran"}</definedName>
    <definedName name="rft" localSheetId="86" hidden="1">{"Riqfin97",#N/A,FALSE,"Tran";"Riqfinpro",#N/A,FALSE,"Tran"}</definedName>
    <definedName name="rft" localSheetId="87" hidden="1">{"Riqfin97",#N/A,FALSE,"Tran";"Riqfinpro",#N/A,FALSE,"Tran"}</definedName>
    <definedName name="rft" localSheetId="90" hidden="1">{"Riqfin97",#N/A,FALSE,"Tran";"Riqfinpro",#N/A,FALSE,"Tran"}</definedName>
    <definedName name="rft" localSheetId="92" hidden="1">{"Riqfin97",#N/A,FALSE,"Tran";"Riqfinpro",#N/A,FALSE,"Tran"}</definedName>
    <definedName name="rft" localSheetId="93" hidden="1">{"Riqfin97",#N/A,FALSE,"Tran";"Riqfinpro",#N/A,FALSE,"Tran"}</definedName>
    <definedName name="rft" localSheetId="18" hidden="1">{"Riqfin97",#N/A,FALSE,"Tran";"Riqfinpro",#N/A,FALSE,"Tran"}</definedName>
    <definedName name="rft" localSheetId="94" hidden="1">{"Riqfin97",#N/A,FALSE,"Tran";"Riqfinpro",#N/A,FALSE,"Tran"}</definedName>
    <definedName name="rft" localSheetId="95" hidden="1">{"Riqfin97",#N/A,FALSE,"Tran";"Riqfinpro",#N/A,FALSE,"Tran"}</definedName>
    <definedName name="rft" localSheetId="98" hidden="1">{"Riqfin97",#N/A,FALSE,"Tran";"Riqfinpro",#N/A,FALSE,"Tran"}</definedName>
    <definedName name="rft" localSheetId="99" hidden="1">{"Riqfin97",#N/A,FALSE,"Tran";"Riqfinpro",#N/A,FALSE,"Tran"}</definedName>
    <definedName name="rft" localSheetId="101" hidden="1">{"Riqfin97",#N/A,FALSE,"Tran";"Riqfinpro",#N/A,FALSE,"Tran"}</definedName>
    <definedName name="rft" localSheetId="102" hidden="1">{"Riqfin97",#N/A,FALSE,"Tran";"Riqfinpro",#N/A,FALSE,"Tran"}</definedName>
    <definedName name="rft" localSheetId="21" hidden="1">{"Riqfin97",#N/A,FALSE,"Tran";"Riqfinpro",#N/A,FALSE,"Tran"}</definedName>
    <definedName name="rft" localSheetId="24" hidden="1">{"Riqfin97",#N/A,FALSE,"Tran";"Riqfinpro",#N/A,FALSE,"Tran"}</definedName>
    <definedName name="rft" localSheetId="25" hidden="1">{"Riqfin97",#N/A,FALSE,"Tran";"Riqfinpro",#N/A,FALSE,"Tran"}</definedName>
    <definedName name="rft" localSheetId="96" hidden="1">{"Riqfin97",#N/A,FALSE,"Tran";"Riqfinpro",#N/A,FALSE,"Tran"}</definedName>
    <definedName name="rft" localSheetId="97" hidden="1">{"Riqfin97",#N/A,FALSE,"Tran";"Riqfinpro",#N/A,FALSE,"Tran"}</definedName>
    <definedName name="rft" hidden="1">{"Riqfin97",#N/A,FALSE,"Tran";"Riqfinpro",#N/A,FALSE,"Tran"}</definedName>
    <definedName name="rfv" localSheetId="16" hidden="1">{"Tab1",#N/A,FALSE,"P";"Tab2",#N/A,FALSE,"P"}</definedName>
    <definedName name="rfv" localSheetId="19" hidden="1">{"Tab1",#N/A,FALSE,"P";"Tab2",#N/A,FALSE,"P"}</definedName>
    <definedName name="rfv" localSheetId="20" hidden="1">{"Tab1",#N/A,FALSE,"P";"Tab2",#N/A,FALSE,"P"}</definedName>
    <definedName name="rfv" localSheetId="22" hidden="1">{"Tab1",#N/A,FALSE,"P";"Tab2",#N/A,FALSE,"P"}</definedName>
    <definedName name="rfv" localSheetId="23" hidden="1">{"Tab1",#N/A,FALSE,"P";"Tab2",#N/A,FALSE,"P"}</definedName>
    <definedName name="rfv" localSheetId="26" hidden="1">{"Tab1",#N/A,FALSE,"P";"Tab2",#N/A,FALSE,"P"}</definedName>
    <definedName name="rfv" localSheetId="27" hidden="1">{"Tab1",#N/A,FALSE,"P";"Tab2",#N/A,FALSE,"P"}</definedName>
    <definedName name="rfv" localSheetId="103" hidden="1">{"Tab1",#N/A,FALSE,"P";"Tab2",#N/A,FALSE,"P"}</definedName>
    <definedName name="rfv" localSheetId="29" hidden="1">{"Tab1",#N/A,FALSE,"P";"Tab2",#N/A,FALSE,"P"}</definedName>
    <definedName name="rfv" localSheetId="28" hidden="1">{"Tab1",#N/A,FALSE,"P";"Tab2",#N/A,FALSE,"P"}</definedName>
    <definedName name="rfv" localSheetId="31" hidden="1">{"Tab1",#N/A,FALSE,"P";"Tab2",#N/A,FALSE,"P"}</definedName>
    <definedName name="rfv" localSheetId="34" hidden="1">{"Tab1",#N/A,FALSE,"P";"Tab2",#N/A,FALSE,"P"}</definedName>
    <definedName name="rfv" localSheetId="35" hidden="1">{"Tab1",#N/A,FALSE,"P";"Tab2",#N/A,FALSE,"P"}</definedName>
    <definedName name="rfv" localSheetId="36" hidden="1">{"Tab1",#N/A,FALSE,"P";"Tab2",#N/A,FALSE,"P"}</definedName>
    <definedName name="rfv" localSheetId="37" hidden="1">{"Tab1",#N/A,FALSE,"P";"Tab2",#N/A,FALSE,"P"}</definedName>
    <definedName name="rfv" localSheetId="38" hidden="1">{"Tab1",#N/A,FALSE,"P";"Tab2",#N/A,FALSE,"P"}</definedName>
    <definedName name="rfv" localSheetId="39" hidden="1">{"Tab1",#N/A,FALSE,"P";"Tab2",#N/A,FALSE,"P"}</definedName>
    <definedName name="rfv" localSheetId="2" hidden="1">{"Tab1",#N/A,FALSE,"P";"Tab2",#N/A,FALSE,"P"}</definedName>
    <definedName name="rfv" localSheetId="40" hidden="1">{"Tab1",#N/A,FALSE,"P";"Tab2",#N/A,FALSE,"P"}</definedName>
    <definedName name="rfv" localSheetId="41" hidden="1">{"Tab1",#N/A,FALSE,"P";"Tab2",#N/A,FALSE,"P"}</definedName>
    <definedName name="rfv" localSheetId="42" hidden="1">{"Tab1",#N/A,FALSE,"P";"Tab2",#N/A,FALSE,"P"}</definedName>
    <definedName name="rfv" localSheetId="43" hidden="1">{"Tab1",#N/A,FALSE,"P";"Tab2",#N/A,FALSE,"P"}</definedName>
    <definedName name="rfv" localSheetId="44" hidden="1">{"Tab1",#N/A,FALSE,"P";"Tab2",#N/A,FALSE,"P"}</definedName>
    <definedName name="rfv" localSheetId="59" hidden="1">{"Tab1",#N/A,FALSE,"P";"Tab2",#N/A,FALSE,"P"}</definedName>
    <definedName name="rfv" localSheetId="60" hidden="1">{"Tab1",#N/A,FALSE,"P";"Tab2",#N/A,FALSE,"P"}</definedName>
    <definedName name="rfv" localSheetId="63" hidden="1">{"Tab1",#N/A,FALSE,"P";"Tab2",#N/A,FALSE,"P"}</definedName>
    <definedName name="rfv" localSheetId="64" hidden="1">{"Tab1",#N/A,FALSE,"P";"Tab2",#N/A,FALSE,"P"}</definedName>
    <definedName name="rfv" localSheetId="15" hidden="1">{"Tab1",#N/A,FALSE,"P";"Tab2",#N/A,FALSE,"P"}</definedName>
    <definedName name="rfv" localSheetId="66" hidden="1">{"Tab1",#N/A,FALSE,"P";"Tab2",#N/A,FALSE,"P"}</definedName>
    <definedName name="rfv" localSheetId="67" hidden="1">{"Tab1",#N/A,FALSE,"P";"Tab2",#N/A,FALSE,"P"}</definedName>
    <definedName name="rfv" localSheetId="17" hidden="1">{"Tab1",#N/A,FALSE,"P";"Tab2",#N/A,FALSE,"P"}</definedName>
    <definedName name="rfv" localSheetId="82" hidden="1">{"Tab1",#N/A,FALSE,"P";"Tab2",#N/A,FALSE,"P"}</definedName>
    <definedName name="rfv" localSheetId="83" hidden="1">{"Tab1",#N/A,FALSE,"P";"Tab2",#N/A,FALSE,"P"}</definedName>
    <definedName name="rfv" localSheetId="84" hidden="1">{"Tab1",#N/A,FALSE,"P";"Tab2",#N/A,FALSE,"P"}</definedName>
    <definedName name="rfv" localSheetId="85" hidden="1">{"Tab1",#N/A,FALSE,"P";"Tab2",#N/A,FALSE,"P"}</definedName>
    <definedName name="rfv" localSheetId="86" hidden="1">{"Tab1",#N/A,FALSE,"P";"Tab2",#N/A,FALSE,"P"}</definedName>
    <definedName name="rfv" localSheetId="87" hidden="1">{"Tab1",#N/A,FALSE,"P";"Tab2",#N/A,FALSE,"P"}</definedName>
    <definedName name="rfv" localSheetId="90" hidden="1">{"Tab1",#N/A,FALSE,"P";"Tab2",#N/A,FALSE,"P"}</definedName>
    <definedName name="rfv" localSheetId="92" hidden="1">{"Tab1",#N/A,FALSE,"P";"Tab2",#N/A,FALSE,"P"}</definedName>
    <definedName name="rfv" localSheetId="93" hidden="1">{"Tab1",#N/A,FALSE,"P";"Tab2",#N/A,FALSE,"P"}</definedName>
    <definedName name="rfv" localSheetId="18" hidden="1">{"Tab1",#N/A,FALSE,"P";"Tab2",#N/A,FALSE,"P"}</definedName>
    <definedName name="rfv" localSheetId="94" hidden="1">{"Tab1",#N/A,FALSE,"P";"Tab2",#N/A,FALSE,"P"}</definedName>
    <definedName name="rfv" localSheetId="95" hidden="1">{"Tab1",#N/A,FALSE,"P";"Tab2",#N/A,FALSE,"P"}</definedName>
    <definedName name="rfv" localSheetId="98" hidden="1">{"Tab1",#N/A,FALSE,"P";"Tab2",#N/A,FALSE,"P"}</definedName>
    <definedName name="rfv" localSheetId="99" hidden="1">{"Tab1",#N/A,FALSE,"P";"Tab2",#N/A,FALSE,"P"}</definedName>
    <definedName name="rfv" localSheetId="101" hidden="1">{"Tab1",#N/A,FALSE,"P";"Tab2",#N/A,FALSE,"P"}</definedName>
    <definedName name="rfv" localSheetId="102" hidden="1">{"Tab1",#N/A,FALSE,"P";"Tab2",#N/A,FALSE,"P"}</definedName>
    <definedName name="rfv" localSheetId="21" hidden="1">{"Tab1",#N/A,FALSE,"P";"Tab2",#N/A,FALSE,"P"}</definedName>
    <definedName name="rfv" localSheetId="24" hidden="1">{"Tab1",#N/A,FALSE,"P";"Tab2",#N/A,FALSE,"P"}</definedName>
    <definedName name="rfv" localSheetId="25" hidden="1">{"Tab1",#N/A,FALSE,"P";"Tab2",#N/A,FALSE,"P"}</definedName>
    <definedName name="rfv" localSheetId="96" hidden="1">{"Tab1",#N/A,FALSE,"P";"Tab2",#N/A,FALSE,"P"}</definedName>
    <definedName name="rfv" localSheetId="97" hidden="1">{"Tab1",#N/A,FALSE,"P";"Tab2",#N/A,FALSE,"P"}</definedName>
    <definedName name="rfv" hidden="1">{"Tab1",#N/A,FALSE,"P";"Tab2",#N/A,FALSE,"P"}</definedName>
    <definedName name="RgCcode" localSheetId="34">#REF!</definedName>
    <definedName name="RgCcode" localSheetId="35">#REF!</definedName>
    <definedName name="RgCcode" localSheetId="36">#REF!</definedName>
    <definedName name="RgCcode" localSheetId="37">[159]EERProfile!$B$2</definedName>
    <definedName name="RgCcode" localSheetId="38">[159]EERProfile!$B$2</definedName>
    <definedName name="RgCcode" localSheetId="39">#REF!</definedName>
    <definedName name="RgCcode" localSheetId="59">[159]EERProfile!$B$2</definedName>
    <definedName name="RgCcode" localSheetId="63">#REF!</definedName>
    <definedName name="RgCcode" localSheetId="64">#REF!</definedName>
    <definedName name="RgCcode" localSheetId="66">#REF!</definedName>
    <definedName name="RgCcode" localSheetId="67">#REF!</definedName>
    <definedName name="RgCcode" localSheetId="90">#REF!</definedName>
    <definedName name="RgCcode" localSheetId="94">#REF!</definedName>
    <definedName name="RgCcode">[159]EERProfile!$B$2</definedName>
    <definedName name="RgCName" localSheetId="34">#REF!</definedName>
    <definedName name="RgCName" localSheetId="35">#REF!</definedName>
    <definedName name="RgCName" localSheetId="36">#REF!</definedName>
    <definedName name="RgCName" localSheetId="37">[159]EERProfile!$A$2</definedName>
    <definedName name="RgCName" localSheetId="38">[159]EERProfile!$A$2</definedName>
    <definedName name="RgCName" localSheetId="39">#REF!</definedName>
    <definedName name="RgCName" localSheetId="59">[159]EERProfile!$A$2</definedName>
    <definedName name="RgCName" localSheetId="63">#REF!</definedName>
    <definedName name="RgCName" localSheetId="64">#REF!</definedName>
    <definedName name="RgCName" localSheetId="66">#REF!</definedName>
    <definedName name="RgCName" localSheetId="67">#REF!</definedName>
    <definedName name="RgCName" localSheetId="90">#REF!</definedName>
    <definedName name="RgCName" localSheetId="94">#REF!</definedName>
    <definedName name="RgCName">[159]EERProfile!$A$2</definedName>
    <definedName name="rgdfgd" localSheetId="16" hidden="1">#REF!</definedName>
    <definedName name="rgdfgd" localSheetId="19" hidden="1">#REF!</definedName>
    <definedName name="rgdfgd" localSheetId="20" hidden="1">#REF!</definedName>
    <definedName name="rgdfgd" localSheetId="22" hidden="1">#REF!</definedName>
    <definedName name="rgdfgd" localSheetId="26" hidden="1">#REF!</definedName>
    <definedName name="rgdfgd" localSheetId="27" hidden="1">#REF!</definedName>
    <definedName name="rgdfgd" localSheetId="103" hidden="1">#REF!</definedName>
    <definedName name="rgdfgd" localSheetId="31" hidden="1">#REF!</definedName>
    <definedName name="rgdfgd" localSheetId="34" hidden="1">#REF!</definedName>
    <definedName name="rgdfgd" localSheetId="35" hidden="1">#REF!</definedName>
    <definedName name="rgdfgd" localSheetId="36" hidden="1">#REF!</definedName>
    <definedName name="rgdfgd" localSheetId="37" hidden="1">#REF!</definedName>
    <definedName name="rgdfgd" localSheetId="38" hidden="1">#REF!</definedName>
    <definedName name="rgdfgd" localSheetId="39" hidden="1">#REF!</definedName>
    <definedName name="rgdfgd" localSheetId="40" hidden="1">#REF!</definedName>
    <definedName name="rgdfgd" localSheetId="41" hidden="1">#REF!</definedName>
    <definedName name="rgdfgd" localSheetId="59" hidden="1">#REF!</definedName>
    <definedName name="rgdfgd" localSheetId="60" hidden="1">#REF!</definedName>
    <definedName name="rgdfgd" localSheetId="63" hidden="1">#REF!</definedName>
    <definedName name="rgdfgd" localSheetId="64" hidden="1">#REF!</definedName>
    <definedName name="rgdfgd" localSheetId="15" hidden="1">#REF!</definedName>
    <definedName name="rgdfgd" localSheetId="67" hidden="1">#REF!</definedName>
    <definedName name="rgdfgd" localSheetId="17" hidden="1">#REF!</definedName>
    <definedName name="rgdfgd" localSheetId="82" hidden="1">#REF!</definedName>
    <definedName name="rgdfgd" localSheetId="83" hidden="1">#REF!</definedName>
    <definedName name="rgdfgd" localSheetId="84" hidden="1">#REF!</definedName>
    <definedName name="rgdfgd" localSheetId="85" hidden="1">#REF!</definedName>
    <definedName name="rgdfgd" localSheetId="86" hidden="1">#REF!</definedName>
    <definedName name="rgdfgd" localSheetId="87" hidden="1">#REF!</definedName>
    <definedName name="rgdfgd" localSheetId="90" hidden="1">#REF!</definedName>
    <definedName name="rgdfgd" localSheetId="92" hidden="1">#REF!</definedName>
    <definedName name="rgdfgd" localSheetId="93" hidden="1">#REF!</definedName>
    <definedName name="rgdfgd" localSheetId="18" hidden="1">#REF!</definedName>
    <definedName name="rgdfgd" localSheetId="98" hidden="1">#REF!</definedName>
    <definedName name="rgdfgd" localSheetId="99" hidden="1">#REF!</definedName>
    <definedName name="rgdfgd" localSheetId="102" hidden="1">#REF!</definedName>
    <definedName name="rgdfgd" localSheetId="21" hidden="1">#REF!</definedName>
    <definedName name="rgdfgd" localSheetId="24" hidden="1">#REF!</definedName>
    <definedName name="rgdfgd" localSheetId="25" hidden="1">#REF!</definedName>
    <definedName name="rgdfgd" hidden="1">#REF!</definedName>
    <definedName name="RGDPA" localSheetId="16">#REF!</definedName>
    <definedName name="RGDPA" localSheetId="34">#REF!</definedName>
    <definedName name="RGDPA" localSheetId="35">#REF!</definedName>
    <definedName name="RGDPA" localSheetId="36">#REF!</definedName>
    <definedName name="RGDPA" localSheetId="37">#REF!</definedName>
    <definedName name="RGDPA" localSheetId="38">#REF!</definedName>
    <definedName name="RGDPA" localSheetId="39">#REF!</definedName>
    <definedName name="RGDPA" localSheetId="59">#REF!</definedName>
    <definedName name="RGDPA" localSheetId="67">#REF!</definedName>
    <definedName name="RGDPA" localSheetId="17">#REF!</definedName>
    <definedName name="RGDPA" localSheetId="90">#REF!</definedName>
    <definedName name="RGDPA" localSheetId="92">#REF!</definedName>
    <definedName name="RGDPA" localSheetId="93">#REF!</definedName>
    <definedName name="RGDPA" localSheetId="98">#REF!</definedName>
    <definedName name="RGDPA">#REF!</definedName>
    <definedName name="RgFdBaseYr" localSheetId="34">#REF!</definedName>
    <definedName name="RgFdBaseYr" localSheetId="35">#REF!</definedName>
    <definedName name="RgFdBaseYr" localSheetId="36">#REF!</definedName>
    <definedName name="RgFdBaseYr" localSheetId="37">[159]EERProfile!$O$2</definedName>
    <definedName name="RgFdBaseYr" localSheetId="38">[159]EERProfile!$O$2</definedName>
    <definedName name="RgFdBaseYr" localSheetId="39">#REF!</definedName>
    <definedName name="RgFdBaseYr" localSheetId="59">[159]EERProfile!$O$2</definedName>
    <definedName name="RgFdBaseYr" localSheetId="63">#REF!</definedName>
    <definedName name="RgFdBaseYr" localSheetId="64">#REF!</definedName>
    <definedName name="RgFdBaseYr" localSheetId="66">#REF!</definedName>
    <definedName name="RgFdBaseYr" localSheetId="67">#REF!</definedName>
    <definedName name="RgFdBaseYr" localSheetId="90">#REF!</definedName>
    <definedName name="RgFdBaseYr" localSheetId="94">#REF!</definedName>
    <definedName name="RgFdBaseYr">[159]EERProfile!$O$2</definedName>
    <definedName name="RgFdBper" localSheetId="34">#REF!</definedName>
    <definedName name="RgFdBper" localSheetId="35">#REF!</definedName>
    <definedName name="RgFdBper" localSheetId="36">#REF!</definedName>
    <definedName name="RgFdBper" localSheetId="37">[159]EERProfile!$M$2</definedName>
    <definedName name="RgFdBper" localSheetId="38">[159]EERProfile!$M$2</definedName>
    <definedName name="RgFdBper" localSheetId="39">#REF!</definedName>
    <definedName name="RgFdBper" localSheetId="59">[159]EERProfile!$M$2</definedName>
    <definedName name="RgFdBper" localSheetId="63">#REF!</definedName>
    <definedName name="RgFdBper" localSheetId="64">#REF!</definedName>
    <definedName name="RgFdBper" localSheetId="66">#REF!</definedName>
    <definedName name="RgFdBper" localSheetId="67">#REF!</definedName>
    <definedName name="RgFdBper" localSheetId="90">#REF!</definedName>
    <definedName name="RgFdBper" localSheetId="94">#REF!</definedName>
    <definedName name="RgFdBper">[159]EERProfile!$M$2</definedName>
    <definedName name="RgFdDefBaseYr" localSheetId="34">#REF!</definedName>
    <definedName name="RgFdDefBaseYr" localSheetId="35">#REF!</definedName>
    <definedName name="RgFdDefBaseYr" localSheetId="36">#REF!</definedName>
    <definedName name="RgFdDefBaseYr" localSheetId="37">[159]EERProfile!$P$2</definedName>
    <definedName name="RgFdDefBaseYr" localSheetId="38">[159]EERProfile!$P$2</definedName>
    <definedName name="RgFdDefBaseYr" localSheetId="39">#REF!</definedName>
    <definedName name="RgFdDefBaseYr" localSheetId="59">[159]EERProfile!$P$2</definedName>
    <definedName name="RgFdDefBaseYr" localSheetId="63">#REF!</definedName>
    <definedName name="RgFdDefBaseYr" localSheetId="64">#REF!</definedName>
    <definedName name="RgFdDefBaseYr" localSheetId="66">#REF!</definedName>
    <definedName name="RgFdDefBaseYr" localSheetId="67">#REF!</definedName>
    <definedName name="RgFdDefBaseYr" localSheetId="90">#REF!</definedName>
    <definedName name="RgFdDefBaseYr" localSheetId="94">#REF!</definedName>
    <definedName name="RgFdDefBaseYr">[159]EERProfile!$P$2</definedName>
    <definedName name="RgFdEper" localSheetId="34">#REF!</definedName>
    <definedName name="RgFdEper" localSheetId="35">#REF!</definedName>
    <definedName name="RgFdEper" localSheetId="36">#REF!</definedName>
    <definedName name="RgFdEper" localSheetId="37">[159]EERProfile!$N$2</definedName>
    <definedName name="RgFdEper" localSheetId="38">[159]EERProfile!$N$2</definedName>
    <definedName name="RgFdEper" localSheetId="39">#REF!</definedName>
    <definedName name="RgFdEper" localSheetId="59">[159]EERProfile!$N$2</definedName>
    <definedName name="RgFdEper" localSheetId="63">#REF!</definedName>
    <definedName name="RgFdEper" localSheetId="64">#REF!</definedName>
    <definedName name="RgFdEper" localSheetId="66">#REF!</definedName>
    <definedName name="RgFdEper" localSheetId="67">#REF!</definedName>
    <definedName name="RgFdEper" localSheetId="90">#REF!</definedName>
    <definedName name="RgFdEper" localSheetId="94">#REF!</definedName>
    <definedName name="RgFdEper">[159]EERProfile!$N$2</definedName>
    <definedName name="RgFdGrFoot" localSheetId="34">#REF!</definedName>
    <definedName name="RgFdGrFoot" localSheetId="35">#REF!</definedName>
    <definedName name="RgFdGrFoot" localSheetId="36">#REF!</definedName>
    <definedName name="RgFdGrFoot" localSheetId="37">[159]EERProfile!$AC$2</definedName>
    <definedName name="RgFdGrFoot" localSheetId="38">[159]EERProfile!$AC$2</definedName>
    <definedName name="RgFdGrFoot" localSheetId="39">#REF!</definedName>
    <definedName name="RgFdGrFoot" localSheetId="59">[159]EERProfile!$AC$2</definedName>
    <definedName name="RgFdGrFoot" localSheetId="63">#REF!</definedName>
    <definedName name="RgFdGrFoot" localSheetId="64">#REF!</definedName>
    <definedName name="RgFdGrFoot" localSheetId="66">#REF!</definedName>
    <definedName name="RgFdGrFoot" localSheetId="67">#REF!</definedName>
    <definedName name="RgFdGrFoot" localSheetId="90">#REF!</definedName>
    <definedName name="RgFdGrFoot" localSheetId="94">#REF!</definedName>
    <definedName name="RgFdGrFoot">[159]EERProfile!$AC$2</definedName>
    <definedName name="RgFdGrSeries" localSheetId="34">#REF!</definedName>
    <definedName name="RgFdGrSeries" localSheetId="35">#REF!</definedName>
    <definedName name="RgFdGrSeries" localSheetId="36">#REF!</definedName>
    <definedName name="RgFdGrSeries" localSheetId="37">[159]EERProfile!$AA$2:$AA$7</definedName>
    <definedName name="RgFdGrSeries" localSheetId="38">[159]EERProfile!$AA$2:$AA$7</definedName>
    <definedName name="RgFdGrSeries" localSheetId="39">#REF!</definedName>
    <definedName name="RgFdGrSeries" localSheetId="59">[159]EERProfile!$AA$2:$AA$7</definedName>
    <definedName name="RgFdGrSeries" localSheetId="63">#REF!</definedName>
    <definedName name="RgFdGrSeries" localSheetId="64">#REF!</definedName>
    <definedName name="RgFdGrSeries" localSheetId="66">#REF!</definedName>
    <definedName name="RgFdGrSeries" localSheetId="67">#REF!</definedName>
    <definedName name="RgFdGrSeries" localSheetId="90">#REF!</definedName>
    <definedName name="RgFdGrSeries" localSheetId="94">#REF!</definedName>
    <definedName name="RgFdGrSeries">[159]EERProfile!$AA$2:$AA$7</definedName>
    <definedName name="RgFdGrSeriesVal" localSheetId="34">#REF!</definedName>
    <definedName name="RgFdGrSeriesVal" localSheetId="35">#REF!</definedName>
    <definedName name="RgFdGrSeriesVal" localSheetId="36">#REF!</definedName>
    <definedName name="RgFdGrSeriesVal" localSheetId="37">[159]EERProfile!$AB$2:$AB$7</definedName>
    <definedName name="RgFdGrSeriesVal" localSheetId="38">[159]EERProfile!$AB$2:$AB$7</definedName>
    <definedName name="RgFdGrSeriesVal" localSheetId="39">#REF!</definedName>
    <definedName name="RgFdGrSeriesVal" localSheetId="59">[159]EERProfile!$AB$2:$AB$7</definedName>
    <definedName name="RgFdGrSeriesVal" localSheetId="63">#REF!</definedName>
    <definedName name="RgFdGrSeriesVal" localSheetId="64">#REF!</definedName>
    <definedName name="RgFdGrSeriesVal" localSheetId="66">#REF!</definedName>
    <definedName name="RgFdGrSeriesVal" localSheetId="67">#REF!</definedName>
    <definedName name="RgFdGrSeriesVal" localSheetId="90">#REF!</definedName>
    <definedName name="RgFdGrSeriesVal" localSheetId="94">#REF!</definedName>
    <definedName name="RgFdGrSeriesVal">[159]EERProfile!$AB$2:$AB$7</definedName>
    <definedName name="RgFdGrType" localSheetId="34">#REF!</definedName>
    <definedName name="RgFdGrType" localSheetId="35">#REF!</definedName>
    <definedName name="RgFdGrType" localSheetId="36">#REF!</definedName>
    <definedName name="RgFdGrType" localSheetId="37">[159]EERProfile!$Z$2</definedName>
    <definedName name="RgFdGrType" localSheetId="38">[159]EERProfile!$Z$2</definedName>
    <definedName name="RgFdGrType" localSheetId="39">#REF!</definedName>
    <definedName name="RgFdGrType" localSheetId="59">[159]EERProfile!$Z$2</definedName>
    <definedName name="RgFdGrType" localSheetId="63">#REF!</definedName>
    <definedName name="RgFdGrType" localSheetId="64">#REF!</definedName>
    <definedName name="RgFdGrType" localSheetId="66">#REF!</definedName>
    <definedName name="RgFdGrType" localSheetId="67">#REF!</definedName>
    <definedName name="RgFdGrType" localSheetId="90">#REF!</definedName>
    <definedName name="RgFdGrType" localSheetId="94">#REF!</definedName>
    <definedName name="RgFdGrType">[159]EERProfile!$Z$2</definedName>
    <definedName name="RgFdPartCseries" localSheetId="34">#REF!</definedName>
    <definedName name="RgFdPartCseries" localSheetId="35">#REF!</definedName>
    <definedName name="RgFdPartCseries" localSheetId="36">#REF!</definedName>
    <definedName name="RgFdPartCseries" localSheetId="37">[159]EERProfile!$K$2</definedName>
    <definedName name="RgFdPartCseries" localSheetId="38">[159]EERProfile!$K$2</definedName>
    <definedName name="RgFdPartCseries" localSheetId="39">#REF!</definedName>
    <definedName name="RgFdPartCseries" localSheetId="59">[159]EERProfile!$K$2</definedName>
    <definedName name="RgFdPartCseries" localSheetId="63">#REF!</definedName>
    <definedName name="RgFdPartCseries" localSheetId="64">#REF!</definedName>
    <definedName name="RgFdPartCseries" localSheetId="66">#REF!</definedName>
    <definedName name="RgFdPartCseries" localSheetId="67">#REF!</definedName>
    <definedName name="RgFdPartCseries" localSheetId="90">#REF!</definedName>
    <definedName name="RgFdPartCseries" localSheetId="94">#REF!</definedName>
    <definedName name="RgFdPartCseries">[159]EERProfile!$K$2</definedName>
    <definedName name="RgFdPartCsource" localSheetId="16">#REF!</definedName>
    <definedName name="RgFdPartCsource" localSheetId="19">#REF!</definedName>
    <definedName name="RgFdPartCsource" localSheetId="20">#REF!</definedName>
    <definedName name="RgFdPartCsource" localSheetId="22">#REF!</definedName>
    <definedName name="RgFdPartCsource" localSheetId="23">#REF!</definedName>
    <definedName name="RgFdPartCsource" localSheetId="31">#REF!</definedName>
    <definedName name="RgFdPartCsource" localSheetId="34">#REF!</definedName>
    <definedName name="RgFdPartCsource" localSheetId="35">#REF!</definedName>
    <definedName name="RgFdPartCsource" localSheetId="36">#REF!</definedName>
    <definedName name="RgFdPartCsource" localSheetId="37">#REF!</definedName>
    <definedName name="RgFdPartCsource" localSheetId="38">#REF!</definedName>
    <definedName name="RgFdPartCsource" localSheetId="39">#REF!</definedName>
    <definedName name="RgFdPartCsource" localSheetId="59">#REF!</definedName>
    <definedName name="RgFdPartCsource" localSheetId="67">#REF!</definedName>
    <definedName name="RgFdPartCsource" localSheetId="17">#REF!</definedName>
    <definedName name="RgFdPartCsource" localSheetId="87">#REF!</definedName>
    <definedName name="RgFdPartCsource" localSheetId="90">#REF!</definedName>
    <definedName name="RgFdPartCsource" localSheetId="92">#REF!</definedName>
    <definedName name="RgFdPartCsource" localSheetId="93">#REF!</definedName>
    <definedName name="RgFdPartCsource" localSheetId="18">#REF!</definedName>
    <definedName name="RgFdPartCsource" localSheetId="98">#REF!</definedName>
    <definedName name="RgFdPartCsource" localSheetId="99">#REF!</definedName>
    <definedName name="RgFdPartCsource" localSheetId="21">#REF!</definedName>
    <definedName name="RgFdPartCsource" localSheetId="24">#REF!</definedName>
    <definedName name="RgFdPartCsource">#REF!</definedName>
    <definedName name="RgFdPartEseries" localSheetId="16">#REF!</definedName>
    <definedName name="RgFdPartEseries" localSheetId="19">#REF!</definedName>
    <definedName name="RgFdPartEseries" localSheetId="20">#REF!</definedName>
    <definedName name="RgFdPartEseries" localSheetId="22">#REF!</definedName>
    <definedName name="RgFdPartEseries" localSheetId="23">#REF!</definedName>
    <definedName name="RgFdPartEseries" localSheetId="34">#REF!</definedName>
    <definedName name="RgFdPartEseries" localSheetId="35">#REF!</definedName>
    <definedName name="RgFdPartEseries" localSheetId="36">#REF!</definedName>
    <definedName name="RgFdPartEseries" localSheetId="37">#REF!</definedName>
    <definedName name="RgFdPartEseries" localSheetId="38">#REF!</definedName>
    <definedName name="RgFdPartEseries" localSheetId="39">#REF!</definedName>
    <definedName name="RgFdPartEseries" localSheetId="59">#REF!</definedName>
    <definedName name="RgFdPartEseries" localSheetId="67">#REF!</definedName>
    <definedName name="RgFdPartEseries" localSheetId="17">#REF!</definedName>
    <definedName name="RgFdPartEseries" localSheetId="87">#REF!</definedName>
    <definedName name="RgFdPartEseries" localSheetId="90">#REF!</definedName>
    <definedName name="RgFdPartEseries" localSheetId="92">#REF!</definedName>
    <definedName name="RgFdPartEseries" localSheetId="93">#REF!</definedName>
    <definedName name="RgFdPartEseries" localSheetId="18">#REF!</definedName>
    <definedName name="RgFdPartEseries" localSheetId="98">#REF!</definedName>
    <definedName name="RgFdPartEseries" localSheetId="99">#REF!</definedName>
    <definedName name="RgFdPartEseries" localSheetId="21">#REF!</definedName>
    <definedName name="RgFdPartEseries" localSheetId="24">#REF!</definedName>
    <definedName name="RgFdPartEseries">#REF!</definedName>
    <definedName name="RgFdPartEsource" localSheetId="16">#REF!</definedName>
    <definedName name="RgFdPartEsource" localSheetId="19">#REF!</definedName>
    <definedName name="RgFdPartEsource" localSheetId="20">#REF!</definedName>
    <definedName name="RgFdPartEsource" localSheetId="22">#REF!</definedName>
    <definedName name="RgFdPartEsource" localSheetId="23">#REF!</definedName>
    <definedName name="RgFdPartEsource" localSheetId="34">#REF!</definedName>
    <definedName name="RgFdPartEsource" localSheetId="35">#REF!</definedName>
    <definedName name="RgFdPartEsource" localSheetId="36">#REF!</definedName>
    <definedName name="RgFdPartEsource" localSheetId="37">#REF!</definedName>
    <definedName name="RgFdPartEsource" localSheetId="38">#REF!</definedName>
    <definedName name="RgFdPartEsource" localSheetId="39">#REF!</definedName>
    <definedName name="RgFdPartEsource" localSheetId="59">#REF!</definedName>
    <definedName name="RgFdPartEsource" localSheetId="67">#REF!</definedName>
    <definedName name="RgFdPartEsource" localSheetId="17">#REF!</definedName>
    <definedName name="RgFdPartEsource" localSheetId="87">#REF!</definedName>
    <definedName name="RgFdPartEsource" localSheetId="90">#REF!</definedName>
    <definedName name="RgFdPartEsource" localSheetId="92">#REF!</definedName>
    <definedName name="RgFdPartEsource" localSheetId="93">#REF!</definedName>
    <definedName name="RgFdPartEsource" localSheetId="18">#REF!</definedName>
    <definedName name="RgFdPartEsource" localSheetId="98">#REF!</definedName>
    <definedName name="RgFdPartEsource" localSheetId="99">#REF!</definedName>
    <definedName name="RgFdPartEsource" localSheetId="21">#REF!</definedName>
    <definedName name="RgFdPartEsource" localSheetId="24">#REF!</definedName>
    <definedName name="RgFdPartEsource">#REF!</definedName>
    <definedName name="RgFdPartUserFile" localSheetId="34">#REF!</definedName>
    <definedName name="RgFdPartUserFile" localSheetId="35">#REF!</definedName>
    <definedName name="RgFdPartUserFile" localSheetId="36">#REF!</definedName>
    <definedName name="RgFdPartUserFile" localSheetId="37">[159]EERProfile!$L$2</definedName>
    <definedName name="RgFdPartUserFile" localSheetId="38">[159]EERProfile!$L$2</definedName>
    <definedName name="RgFdPartUserFile" localSheetId="39">#REF!</definedName>
    <definedName name="RgFdPartUserFile" localSheetId="59">[159]EERProfile!$L$2</definedName>
    <definedName name="RgFdPartUserFile" localSheetId="63">#REF!</definedName>
    <definedName name="RgFdPartUserFile" localSheetId="64">#REF!</definedName>
    <definedName name="RgFdPartUserFile" localSheetId="66">#REF!</definedName>
    <definedName name="RgFdPartUserFile" localSheetId="67">#REF!</definedName>
    <definedName name="RgFdPartUserFile" localSheetId="90">#REF!</definedName>
    <definedName name="RgFdPartUserFile" localSheetId="94">#REF!</definedName>
    <definedName name="RgFdPartUserFile">[159]EERProfile!$L$2</definedName>
    <definedName name="RgFdReptCSeries" localSheetId="16">#REF!</definedName>
    <definedName name="RgFdReptCSeries" localSheetId="19">#REF!</definedName>
    <definedName name="RgFdReptCSeries" localSheetId="20">#REF!</definedName>
    <definedName name="RgFdReptCSeries" localSheetId="22">#REF!</definedName>
    <definedName name="RgFdReptCSeries" localSheetId="23">#REF!</definedName>
    <definedName name="RgFdReptCSeries" localSheetId="31">#REF!</definedName>
    <definedName name="RgFdReptCSeries" localSheetId="34">#REF!</definedName>
    <definedName name="RgFdReptCSeries" localSheetId="35">#REF!</definedName>
    <definedName name="RgFdReptCSeries" localSheetId="36">#REF!</definedName>
    <definedName name="RgFdReptCSeries" localSheetId="37">#REF!</definedName>
    <definedName name="RgFdReptCSeries" localSheetId="38">#REF!</definedName>
    <definedName name="RgFdReptCSeries" localSheetId="39">#REF!</definedName>
    <definedName name="RgFdReptCSeries" localSheetId="59">#REF!</definedName>
    <definedName name="RgFdReptCSeries" localSheetId="67">#REF!</definedName>
    <definedName name="RgFdReptCSeries" localSheetId="17">#REF!</definedName>
    <definedName name="RgFdReptCSeries" localSheetId="87">#REF!</definedName>
    <definedName name="RgFdReptCSeries" localSheetId="90">#REF!</definedName>
    <definedName name="RgFdReptCSeries" localSheetId="92">#REF!</definedName>
    <definedName name="RgFdReptCSeries" localSheetId="93">#REF!</definedName>
    <definedName name="RgFdReptCSeries" localSheetId="18">#REF!</definedName>
    <definedName name="RgFdReptCSeries" localSheetId="98">#REF!</definedName>
    <definedName name="RgFdReptCSeries" localSheetId="99">#REF!</definedName>
    <definedName name="RgFdReptCSeries" localSheetId="21">#REF!</definedName>
    <definedName name="RgFdReptCSeries" localSheetId="24">#REF!</definedName>
    <definedName name="RgFdReptCSeries">#REF!</definedName>
    <definedName name="RgFdReptCsource" localSheetId="16">#REF!</definedName>
    <definedName name="RgFdReptCsource" localSheetId="19">#REF!</definedName>
    <definedName name="RgFdReptCsource" localSheetId="20">#REF!</definedName>
    <definedName name="RgFdReptCsource" localSheetId="22">#REF!</definedName>
    <definedName name="RgFdReptCsource" localSheetId="23">#REF!</definedName>
    <definedName name="RgFdReptCsource" localSheetId="34">#REF!</definedName>
    <definedName name="RgFdReptCsource" localSheetId="35">#REF!</definedName>
    <definedName name="RgFdReptCsource" localSheetId="36">#REF!</definedName>
    <definedName name="RgFdReptCsource" localSheetId="37">#REF!</definedName>
    <definedName name="RgFdReptCsource" localSheetId="38">#REF!</definedName>
    <definedName name="RgFdReptCsource" localSheetId="39">#REF!</definedName>
    <definedName name="RgFdReptCsource" localSheetId="59">#REF!</definedName>
    <definedName name="RgFdReptCsource" localSheetId="67">#REF!</definedName>
    <definedName name="RgFdReptCsource" localSheetId="17">#REF!</definedName>
    <definedName name="RgFdReptCsource" localSheetId="87">#REF!</definedName>
    <definedName name="RgFdReptCsource" localSheetId="90">#REF!</definedName>
    <definedName name="RgFdReptCsource" localSheetId="92">#REF!</definedName>
    <definedName name="RgFdReptCsource" localSheetId="93">#REF!</definedName>
    <definedName name="RgFdReptCsource" localSheetId="18">#REF!</definedName>
    <definedName name="RgFdReptCsource" localSheetId="98">#REF!</definedName>
    <definedName name="RgFdReptCsource" localSheetId="99">#REF!</definedName>
    <definedName name="RgFdReptCsource" localSheetId="21">#REF!</definedName>
    <definedName name="RgFdReptCsource" localSheetId="24">#REF!</definedName>
    <definedName name="RgFdReptCsource">#REF!</definedName>
    <definedName name="RgFdReptEseries" localSheetId="16">#REF!</definedName>
    <definedName name="RgFdReptEseries" localSheetId="19">#REF!</definedName>
    <definedName name="RgFdReptEseries" localSheetId="20">#REF!</definedName>
    <definedName name="RgFdReptEseries" localSheetId="22">#REF!</definedName>
    <definedName name="RgFdReptEseries" localSheetId="23">#REF!</definedName>
    <definedName name="RgFdReptEseries" localSheetId="34">#REF!</definedName>
    <definedName name="RgFdReptEseries" localSheetId="35">#REF!</definedName>
    <definedName name="RgFdReptEseries" localSheetId="36">#REF!</definedName>
    <definedName name="RgFdReptEseries" localSheetId="37">#REF!</definedName>
    <definedName name="RgFdReptEseries" localSheetId="38">#REF!</definedName>
    <definedName name="RgFdReptEseries" localSheetId="39">#REF!</definedName>
    <definedName name="RgFdReptEseries" localSheetId="59">#REF!</definedName>
    <definedName name="RgFdReptEseries" localSheetId="67">#REF!</definedName>
    <definedName name="RgFdReptEseries" localSheetId="17">#REF!</definedName>
    <definedName name="RgFdReptEseries" localSheetId="87">#REF!</definedName>
    <definedName name="RgFdReptEseries" localSheetId="90">#REF!</definedName>
    <definedName name="RgFdReptEseries" localSheetId="92">#REF!</definedName>
    <definedName name="RgFdReptEseries" localSheetId="93">#REF!</definedName>
    <definedName name="RgFdReptEseries" localSheetId="18">#REF!</definedName>
    <definedName name="RgFdReptEseries" localSheetId="98">#REF!</definedName>
    <definedName name="RgFdReptEseries" localSheetId="99">#REF!</definedName>
    <definedName name="RgFdReptEseries" localSheetId="21">#REF!</definedName>
    <definedName name="RgFdReptEseries" localSheetId="24">#REF!</definedName>
    <definedName name="RgFdReptEseries">#REF!</definedName>
    <definedName name="RgFdReptEsource" localSheetId="16">#REF!</definedName>
    <definedName name="RgFdReptEsource" localSheetId="34">#REF!</definedName>
    <definedName name="RgFdReptEsource" localSheetId="35">#REF!</definedName>
    <definedName name="RgFdReptEsource" localSheetId="36">#REF!</definedName>
    <definedName name="RgFdReptEsource" localSheetId="37">#REF!</definedName>
    <definedName name="RgFdReptEsource" localSheetId="38">#REF!</definedName>
    <definedName name="RgFdReptEsource" localSheetId="39">#REF!</definedName>
    <definedName name="RgFdReptEsource" localSheetId="17">#REF!</definedName>
    <definedName name="RgFdReptEsource" localSheetId="90">#REF!</definedName>
    <definedName name="RgFdReptEsource" localSheetId="92">#REF!</definedName>
    <definedName name="RgFdReptEsource" localSheetId="93">#REF!</definedName>
    <definedName name="RgFdReptEsource">#REF!</definedName>
    <definedName name="RgFdReptUserFile" localSheetId="34">#REF!</definedName>
    <definedName name="RgFdReptUserFile" localSheetId="35">#REF!</definedName>
    <definedName name="RgFdReptUserFile" localSheetId="36">#REF!</definedName>
    <definedName name="RgFdReptUserFile" localSheetId="37">[159]EERProfile!$G$2</definedName>
    <definedName name="RgFdReptUserFile" localSheetId="38">[159]EERProfile!$G$2</definedName>
    <definedName name="RgFdReptUserFile" localSheetId="39">#REF!</definedName>
    <definedName name="RgFdReptUserFile" localSheetId="59">[159]EERProfile!$G$2</definedName>
    <definedName name="RgFdReptUserFile" localSheetId="63">#REF!</definedName>
    <definedName name="RgFdReptUserFile" localSheetId="64">#REF!</definedName>
    <definedName name="RgFdReptUserFile" localSheetId="66">#REF!</definedName>
    <definedName name="RgFdReptUserFile" localSheetId="67">#REF!</definedName>
    <definedName name="RgFdReptUserFile" localSheetId="90">#REF!</definedName>
    <definedName name="RgFdReptUserFile" localSheetId="94">#REF!</definedName>
    <definedName name="RgFdReptUserFile">[159]EERProfile!$G$2</definedName>
    <definedName name="RgFdSAMethod" localSheetId="16">#REF!</definedName>
    <definedName name="RgFdSAMethod" localSheetId="19">#REF!</definedName>
    <definedName name="RgFdSAMethod" localSheetId="20">#REF!</definedName>
    <definedName name="RgFdSAMethod" localSheetId="22">#REF!</definedName>
    <definedName name="RgFdSAMethod" localSheetId="23">#REF!</definedName>
    <definedName name="RgFdSAMethod" localSheetId="31">#REF!</definedName>
    <definedName name="RgFdSAMethod" localSheetId="34">#REF!</definedName>
    <definedName name="RgFdSAMethod" localSheetId="35">#REF!</definedName>
    <definedName name="RgFdSAMethod" localSheetId="36">#REF!</definedName>
    <definedName name="RgFdSAMethod" localSheetId="37">#REF!</definedName>
    <definedName name="RgFdSAMethod" localSheetId="38">#REF!</definedName>
    <definedName name="RgFdSAMethod" localSheetId="39">#REF!</definedName>
    <definedName name="RgFdSAMethod" localSheetId="59">#REF!</definedName>
    <definedName name="RgFdSAMethod" localSheetId="67">#REF!</definedName>
    <definedName name="RgFdSAMethod" localSheetId="17">#REF!</definedName>
    <definedName name="RgFdSAMethod" localSheetId="87">#REF!</definedName>
    <definedName name="RgFdSAMethod" localSheetId="90">#REF!</definedName>
    <definedName name="RgFdSAMethod" localSheetId="92">#REF!</definedName>
    <definedName name="RgFdSAMethod" localSheetId="93">#REF!</definedName>
    <definedName name="RgFdSAMethod" localSheetId="18">#REF!</definedName>
    <definedName name="RgFdSAMethod" localSheetId="98">#REF!</definedName>
    <definedName name="RgFdSAMethod" localSheetId="99">#REF!</definedName>
    <definedName name="RgFdSAMethod" localSheetId="21">#REF!</definedName>
    <definedName name="RgFdSAMethod" localSheetId="24">#REF!</definedName>
    <definedName name="RgFdSAMethod">#REF!</definedName>
    <definedName name="RgFdTbBper" localSheetId="16">#REF!</definedName>
    <definedName name="RgFdTbBper" localSheetId="19">#REF!</definedName>
    <definedName name="RgFdTbBper" localSheetId="20">#REF!</definedName>
    <definedName name="RgFdTbBper" localSheetId="22">#REF!</definedName>
    <definedName name="RgFdTbBper" localSheetId="23">#REF!</definedName>
    <definedName name="RgFdTbBper" localSheetId="34">#REF!</definedName>
    <definedName name="RgFdTbBper" localSheetId="35">#REF!</definedName>
    <definedName name="RgFdTbBper" localSheetId="36">#REF!</definedName>
    <definedName name="RgFdTbBper" localSheetId="37">#REF!</definedName>
    <definedName name="RgFdTbBper" localSheetId="38">#REF!</definedName>
    <definedName name="RgFdTbBper" localSheetId="39">#REF!</definedName>
    <definedName name="RgFdTbBper" localSheetId="59">#REF!</definedName>
    <definedName name="RgFdTbBper" localSheetId="67">#REF!</definedName>
    <definedName name="RgFdTbBper" localSheetId="17">#REF!</definedName>
    <definedName name="RgFdTbBper" localSheetId="87">#REF!</definedName>
    <definedName name="RgFdTbBper" localSheetId="90">#REF!</definedName>
    <definedName name="RgFdTbBper" localSheetId="92">#REF!</definedName>
    <definedName name="RgFdTbBper" localSheetId="93">#REF!</definedName>
    <definedName name="RgFdTbBper" localSheetId="18">#REF!</definedName>
    <definedName name="RgFdTbBper" localSheetId="98">#REF!</definedName>
    <definedName name="RgFdTbBper" localSheetId="99">#REF!</definedName>
    <definedName name="RgFdTbBper" localSheetId="21">#REF!</definedName>
    <definedName name="RgFdTbBper" localSheetId="24">#REF!</definedName>
    <definedName name="RgFdTbBper">#REF!</definedName>
    <definedName name="RgFdTbCreate" localSheetId="16">#REF!</definedName>
    <definedName name="RgFdTbCreate" localSheetId="19">#REF!</definedName>
    <definedName name="RgFdTbCreate" localSheetId="20">#REF!</definedName>
    <definedName name="RgFdTbCreate" localSheetId="22">#REF!</definedName>
    <definedName name="RgFdTbCreate" localSheetId="23">#REF!</definedName>
    <definedName name="RgFdTbCreate" localSheetId="34">#REF!</definedName>
    <definedName name="RgFdTbCreate" localSheetId="35">#REF!</definedName>
    <definedName name="RgFdTbCreate" localSheetId="36">#REF!</definedName>
    <definedName name="RgFdTbCreate" localSheetId="37">#REF!</definedName>
    <definedName name="RgFdTbCreate" localSheetId="38">#REF!</definedName>
    <definedName name="RgFdTbCreate" localSheetId="39">#REF!</definedName>
    <definedName name="RgFdTbCreate" localSheetId="59">#REF!</definedName>
    <definedName name="RgFdTbCreate" localSheetId="67">#REF!</definedName>
    <definedName name="RgFdTbCreate" localSheetId="17">#REF!</definedName>
    <definedName name="RgFdTbCreate" localSheetId="87">#REF!</definedName>
    <definedName name="RgFdTbCreate" localSheetId="90">#REF!</definedName>
    <definedName name="RgFdTbCreate" localSheetId="92">#REF!</definedName>
    <definedName name="RgFdTbCreate" localSheetId="93">#REF!</definedName>
    <definedName name="RgFdTbCreate" localSheetId="18">#REF!</definedName>
    <definedName name="RgFdTbCreate" localSheetId="98">#REF!</definedName>
    <definedName name="RgFdTbCreate" localSheetId="99">#REF!</definedName>
    <definedName name="RgFdTbCreate" localSheetId="21">#REF!</definedName>
    <definedName name="RgFdTbCreate" localSheetId="24">#REF!</definedName>
    <definedName name="RgFdTbCreate">#REF!</definedName>
    <definedName name="RgFdTbEper" localSheetId="16">#REF!</definedName>
    <definedName name="RgFdTbEper" localSheetId="34">#REF!</definedName>
    <definedName name="RgFdTbEper" localSheetId="35">#REF!</definedName>
    <definedName name="RgFdTbEper" localSheetId="36">#REF!</definedName>
    <definedName name="RgFdTbEper" localSheetId="37">#REF!</definedName>
    <definedName name="RgFdTbEper" localSheetId="38">#REF!</definedName>
    <definedName name="RgFdTbEper" localSheetId="39">#REF!</definedName>
    <definedName name="RgFdTbEper" localSheetId="17">#REF!</definedName>
    <definedName name="RgFdTbEper" localSheetId="90">#REF!</definedName>
    <definedName name="RgFdTbEper" localSheetId="92">#REF!</definedName>
    <definedName name="RgFdTbEper" localSheetId="93">#REF!</definedName>
    <definedName name="RgFdTbEper">#REF!</definedName>
    <definedName name="RGFdTbFoot" localSheetId="16">#REF!</definedName>
    <definedName name="RGFdTbFoot" localSheetId="34">#REF!</definedName>
    <definedName name="RGFdTbFoot" localSheetId="35">#REF!</definedName>
    <definedName name="RGFdTbFoot" localSheetId="36">#REF!</definedName>
    <definedName name="RGFdTbFoot" localSheetId="37">#REF!</definedName>
    <definedName name="RGFdTbFoot" localSheetId="38">#REF!</definedName>
    <definedName name="RGFdTbFoot" localSheetId="39">#REF!</definedName>
    <definedName name="RGFdTbFoot" localSheetId="17">#REF!</definedName>
    <definedName name="RGFdTbFoot" localSheetId="90">#REF!</definedName>
    <definedName name="RGFdTbFoot" localSheetId="92">#REF!</definedName>
    <definedName name="RGFdTbFoot" localSheetId="93">#REF!</definedName>
    <definedName name="RGFdTbFoot">#REF!</definedName>
    <definedName name="RgFdTbFreq" localSheetId="16">#REF!</definedName>
    <definedName name="RgFdTbFreq" localSheetId="34">#REF!</definedName>
    <definedName name="RgFdTbFreq" localSheetId="35">#REF!</definedName>
    <definedName name="RgFdTbFreq" localSheetId="36">#REF!</definedName>
    <definedName name="RgFdTbFreq" localSheetId="37">#REF!</definedName>
    <definedName name="RgFdTbFreq" localSheetId="38">#REF!</definedName>
    <definedName name="RgFdTbFreq" localSheetId="39">#REF!</definedName>
    <definedName name="RgFdTbFreq" localSheetId="17">#REF!</definedName>
    <definedName name="RgFdTbFreq" localSheetId="90">#REF!</definedName>
    <definedName name="RgFdTbFreq" localSheetId="92">#REF!</definedName>
    <definedName name="RgFdTbFreq" localSheetId="93">#REF!</definedName>
    <definedName name="RgFdTbFreq">#REF!</definedName>
    <definedName name="RgFdTbFreqVal" localSheetId="16">#REF!</definedName>
    <definedName name="RgFdTbFreqVal" localSheetId="34">#REF!</definedName>
    <definedName name="RgFdTbFreqVal" localSheetId="35">#REF!</definedName>
    <definedName name="RgFdTbFreqVal" localSheetId="36">#REF!</definedName>
    <definedName name="RgFdTbFreqVal" localSheetId="37">#REF!</definedName>
    <definedName name="RgFdTbFreqVal" localSheetId="38">#REF!</definedName>
    <definedName name="RgFdTbFreqVal" localSheetId="39">#REF!</definedName>
    <definedName name="RgFdTbFreqVal" localSheetId="17">#REF!</definedName>
    <definedName name="RgFdTbFreqVal" localSheetId="90">#REF!</definedName>
    <definedName name="RgFdTbFreqVal" localSheetId="92">#REF!</definedName>
    <definedName name="RgFdTbFreqVal" localSheetId="93">#REF!</definedName>
    <definedName name="RgFdTbFreqVal">#REF!</definedName>
    <definedName name="RgFdTbSendto" localSheetId="16">#REF!</definedName>
    <definedName name="RgFdTbSendto" localSheetId="34">#REF!</definedName>
    <definedName name="RgFdTbSendto" localSheetId="35">#REF!</definedName>
    <definedName name="RgFdTbSendto" localSheetId="36">#REF!</definedName>
    <definedName name="RgFdTbSendto" localSheetId="37">#REF!</definedName>
    <definedName name="RgFdTbSendto" localSheetId="38">#REF!</definedName>
    <definedName name="RgFdTbSendto" localSheetId="39">#REF!</definedName>
    <definedName name="RgFdTbSendto" localSheetId="17">#REF!</definedName>
    <definedName name="RgFdTbSendto" localSheetId="90">#REF!</definedName>
    <definedName name="RgFdTbSendto" localSheetId="92">#REF!</definedName>
    <definedName name="RgFdTbSendto" localSheetId="93">#REF!</definedName>
    <definedName name="RgFdTbSendto">#REF!</definedName>
    <definedName name="RgFdWgtMethod" localSheetId="16">#REF!</definedName>
    <definedName name="RgFdWgtMethod" localSheetId="34">#REF!</definedName>
    <definedName name="RgFdWgtMethod" localSheetId="35">#REF!</definedName>
    <definedName name="RgFdWgtMethod" localSheetId="36">#REF!</definedName>
    <definedName name="RgFdWgtMethod" localSheetId="37">#REF!</definedName>
    <definedName name="RgFdWgtMethod" localSheetId="38">#REF!</definedName>
    <definedName name="RgFdWgtMethod" localSheetId="39">#REF!</definedName>
    <definedName name="RgFdWgtMethod" localSheetId="17">#REF!</definedName>
    <definedName name="RgFdWgtMethod" localSheetId="90">#REF!</definedName>
    <definedName name="RgFdWgtMethod" localSheetId="92">#REF!</definedName>
    <definedName name="RgFdWgtMethod" localSheetId="93">#REF!</definedName>
    <definedName name="RgFdWgtMethod">#REF!</definedName>
    <definedName name="RGSPA" localSheetId="16">#REF!</definedName>
    <definedName name="RGSPA" localSheetId="34">#REF!</definedName>
    <definedName name="RGSPA" localSheetId="35">#REF!</definedName>
    <definedName name="RGSPA" localSheetId="36">#REF!</definedName>
    <definedName name="RGSPA" localSheetId="37">#REF!</definedName>
    <definedName name="RGSPA" localSheetId="38">#REF!</definedName>
    <definedName name="RGSPA" localSheetId="39">#REF!</definedName>
    <definedName name="RGSPA" localSheetId="17">#REF!</definedName>
    <definedName name="RGSPA" localSheetId="90">#REF!</definedName>
    <definedName name="RGSPA" localSheetId="92">#REF!</definedName>
    <definedName name="RGSPA" localSheetId="93">#REF!</definedName>
    <definedName name="RGSPA">#REF!</definedName>
    <definedName name="rgz\dsf">#N/A</definedName>
    <definedName name="ri" localSheetId="16" hidden="1">#REF!</definedName>
    <definedName name="ri" localSheetId="19" hidden="1">#REF!</definedName>
    <definedName name="ri" localSheetId="20" hidden="1">#REF!</definedName>
    <definedName name="ri" localSheetId="22" hidden="1">#REF!</definedName>
    <definedName name="ri" localSheetId="26" hidden="1">#REF!</definedName>
    <definedName name="ri" localSheetId="27" hidden="1">#REF!</definedName>
    <definedName name="ri" localSheetId="103" hidden="1">#REF!</definedName>
    <definedName name="ri" localSheetId="31" hidden="1">#REF!</definedName>
    <definedName name="ri" localSheetId="34" hidden="1">#REF!</definedName>
    <definedName name="ri" localSheetId="35" hidden="1">#REF!</definedName>
    <definedName name="ri" localSheetId="36" hidden="1">#REF!</definedName>
    <definedName name="ri" localSheetId="37" hidden="1">#REF!</definedName>
    <definedName name="ri" localSheetId="38" hidden="1">#REF!</definedName>
    <definedName name="ri" localSheetId="39" hidden="1">#REF!</definedName>
    <definedName name="ri" localSheetId="40" hidden="1">#REF!</definedName>
    <definedName name="ri" localSheetId="41" hidden="1">#REF!</definedName>
    <definedName name="ri" localSheetId="59" hidden="1">#REF!</definedName>
    <definedName name="ri" localSheetId="60" hidden="1">#REF!</definedName>
    <definedName name="ri" localSheetId="63" hidden="1">#REF!</definedName>
    <definedName name="ri" localSheetId="64" hidden="1">#REF!</definedName>
    <definedName name="ri" localSheetId="15" hidden="1">#REF!</definedName>
    <definedName name="ri" localSheetId="67" hidden="1">#REF!</definedName>
    <definedName name="ri" localSheetId="17" hidden="1">#REF!</definedName>
    <definedName name="ri" localSheetId="82" hidden="1">#REF!</definedName>
    <definedName name="ri" localSheetId="83" hidden="1">#REF!</definedName>
    <definedName name="ri" localSheetId="84" hidden="1">#REF!</definedName>
    <definedName name="ri" localSheetId="85" hidden="1">#REF!</definedName>
    <definedName name="ri" localSheetId="86" hidden="1">#REF!</definedName>
    <definedName name="ri" localSheetId="87" hidden="1">#REF!</definedName>
    <definedName name="ri" localSheetId="90" hidden="1">#REF!</definedName>
    <definedName name="ri" localSheetId="92" hidden="1">#REF!</definedName>
    <definedName name="ri" localSheetId="93" hidden="1">#REF!</definedName>
    <definedName name="ri" localSheetId="18" hidden="1">#REF!</definedName>
    <definedName name="ri" localSheetId="98" hidden="1">#REF!</definedName>
    <definedName name="ri" localSheetId="99" hidden="1">#REF!</definedName>
    <definedName name="ri" localSheetId="102" hidden="1">#REF!</definedName>
    <definedName name="ri" localSheetId="21" hidden="1">#REF!</definedName>
    <definedName name="ri" localSheetId="24" hidden="1">#REF!</definedName>
    <definedName name="ri" localSheetId="25" hidden="1">#REF!</definedName>
    <definedName name="ri" hidden="1">#REF!</definedName>
    <definedName name="right" localSheetId="16">#REF!</definedName>
    <definedName name="right" localSheetId="22">#REF!</definedName>
    <definedName name="right" localSheetId="26">#REF!</definedName>
    <definedName name="right" localSheetId="31">#REF!</definedName>
    <definedName name="right" localSheetId="34">#REF!</definedName>
    <definedName name="right" localSheetId="35">#REF!</definedName>
    <definedName name="right" localSheetId="36">#REF!</definedName>
    <definedName name="right" localSheetId="37">#REF!</definedName>
    <definedName name="right" localSheetId="38">#REF!</definedName>
    <definedName name="right" localSheetId="39">#REF!</definedName>
    <definedName name="right" localSheetId="49">#REF!</definedName>
    <definedName name="right" localSheetId="53">#REF!</definedName>
    <definedName name="right" localSheetId="59">#REF!</definedName>
    <definedName name="right" localSheetId="60">#REF!</definedName>
    <definedName name="right" localSheetId="63">#REF!</definedName>
    <definedName name="right" localSheetId="67">#REF!</definedName>
    <definedName name="right" localSheetId="17">#REF!</definedName>
    <definedName name="right" localSheetId="82">#REF!</definedName>
    <definedName name="right" localSheetId="83">#REF!</definedName>
    <definedName name="right" localSheetId="84">#REF!</definedName>
    <definedName name="right" localSheetId="85">#REF!</definedName>
    <definedName name="right" localSheetId="86">#REF!</definedName>
    <definedName name="right" localSheetId="90">#REF!</definedName>
    <definedName name="right" localSheetId="92">#REF!</definedName>
    <definedName name="right" localSheetId="93">#REF!</definedName>
    <definedName name="right" localSheetId="98">#REF!</definedName>
    <definedName name="right" localSheetId="99">#REF!</definedName>
    <definedName name="right" localSheetId="25">#REF!</definedName>
    <definedName name="right">#REF!</definedName>
    <definedName name="RIN" localSheetId="16">#REF!</definedName>
    <definedName name="RIN" localSheetId="22">#REF!</definedName>
    <definedName name="RIN" localSheetId="26">#REF!</definedName>
    <definedName name="RIN" localSheetId="31">#REF!</definedName>
    <definedName name="RIN" localSheetId="34">#REF!</definedName>
    <definedName name="RIN" localSheetId="35">#REF!</definedName>
    <definedName name="RIN" localSheetId="36">#REF!</definedName>
    <definedName name="RIN" localSheetId="37">#REF!</definedName>
    <definedName name="RIN" localSheetId="38">#REF!</definedName>
    <definedName name="RIN" localSheetId="39">#REF!</definedName>
    <definedName name="RIN" localSheetId="49">#REF!</definedName>
    <definedName name="RIN" localSheetId="53">#REF!</definedName>
    <definedName name="RIN" localSheetId="59">#REF!</definedName>
    <definedName name="RIN" localSheetId="60">#REF!</definedName>
    <definedName name="RIN" localSheetId="63">#REF!</definedName>
    <definedName name="RIN" localSheetId="67">#REF!</definedName>
    <definedName name="RIN" localSheetId="17">#REF!</definedName>
    <definedName name="RIN" localSheetId="82">#REF!</definedName>
    <definedName name="RIN" localSheetId="83">#REF!</definedName>
    <definedName name="RIN" localSheetId="84">#REF!</definedName>
    <definedName name="RIN" localSheetId="85">#REF!</definedName>
    <definedName name="RIN" localSheetId="86">#REF!</definedName>
    <definedName name="RIN" localSheetId="90">#REF!</definedName>
    <definedName name="RIN" localSheetId="92">#REF!</definedName>
    <definedName name="RIN" localSheetId="93">#REF!</definedName>
    <definedName name="RIN" localSheetId="98">#REF!</definedName>
    <definedName name="RIN" localSheetId="99">#REF!</definedName>
    <definedName name="RIN">#REF!</definedName>
    <definedName name="rindex" localSheetId="16">#REF!</definedName>
    <definedName name="rindex" localSheetId="22">#REF!</definedName>
    <definedName name="rindex" localSheetId="34">#REF!</definedName>
    <definedName name="rindex" localSheetId="35">#REF!</definedName>
    <definedName name="rindex" localSheetId="36">#REF!</definedName>
    <definedName name="rindex" localSheetId="37">#REF!</definedName>
    <definedName name="rindex" localSheetId="38">#REF!</definedName>
    <definedName name="rindex" localSheetId="39">#REF!</definedName>
    <definedName name="rindex" localSheetId="49">#REF!</definedName>
    <definedName name="rindex" localSheetId="53">#REF!</definedName>
    <definedName name="rindex" localSheetId="17">#REF!</definedName>
    <definedName name="rindex" localSheetId="82">#REF!</definedName>
    <definedName name="rindex" localSheetId="90">#REF!</definedName>
    <definedName name="rindex" localSheetId="92">#REF!</definedName>
    <definedName name="rindex" localSheetId="93">#REF!</definedName>
    <definedName name="rindex" localSheetId="99">#REF!</definedName>
    <definedName name="rindex">#REF!</definedName>
    <definedName name="rinfinpriv" localSheetId="16">#REF!</definedName>
    <definedName name="rinfinpriv" localSheetId="34">#REF!</definedName>
    <definedName name="rinfinpriv" localSheetId="35">#REF!</definedName>
    <definedName name="rinfinpriv" localSheetId="36">#REF!</definedName>
    <definedName name="rinfinpriv" localSheetId="37">#REF!</definedName>
    <definedName name="rinfinpriv" localSheetId="38">#REF!</definedName>
    <definedName name="rinfinpriv" localSheetId="39">#REF!</definedName>
    <definedName name="rinfinpriv" localSheetId="17">#REF!</definedName>
    <definedName name="rinfinpriv" localSheetId="90">#REF!</definedName>
    <definedName name="rinfinpriv" localSheetId="92">#REF!</definedName>
    <definedName name="rinfinpriv" localSheetId="93">#REF!</definedName>
    <definedName name="rinfinpriv">#REF!</definedName>
    <definedName name="RIQFIN" localSheetId="16">#REF!</definedName>
    <definedName name="RIQFIN" localSheetId="34">#REF!</definedName>
    <definedName name="RIQFIN" localSheetId="35">#REF!</definedName>
    <definedName name="RIQFIN" localSheetId="36">#REF!</definedName>
    <definedName name="RIQFIN" localSheetId="37">#REF!</definedName>
    <definedName name="RIQFIN" localSheetId="38">#REF!</definedName>
    <definedName name="RIQFIN" localSheetId="39">#REF!</definedName>
    <definedName name="RIQFIN" localSheetId="17">#REF!</definedName>
    <definedName name="RIQFIN" localSheetId="90">#REF!</definedName>
    <definedName name="RIQFIN" localSheetId="92">#REF!</definedName>
    <definedName name="RIQFIN" localSheetId="93">#REF!</definedName>
    <definedName name="RIQFIN">#REF!</definedName>
    <definedName name="riqueza" localSheetId="31">[27]Programa!#REF!</definedName>
    <definedName name="riqueza" localSheetId="34">#REF!</definedName>
    <definedName name="riqueza" localSheetId="35">[27]Programa!#REF!</definedName>
    <definedName name="riqueza" localSheetId="36">[27]Programa!#REF!</definedName>
    <definedName name="riqueza" localSheetId="37">[27]Programa!#REF!</definedName>
    <definedName name="riqueza" localSheetId="38">[27]Programa!#REF!</definedName>
    <definedName name="riqueza" localSheetId="39">#REF!</definedName>
    <definedName name="riqueza" localSheetId="59">[27]Programa!#REF!</definedName>
    <definedName name="riqueza" localSheetId="63">#REF!</definedName>
    <definedName name="riqueza" localSheetId="64">#REF!</definedName>
    <definedName name="riqueza" localSheetId="66">#REF!</definedName>
    <definedName name="riqueza" localSheetId="67">#REF!</definedName>
    <definedName name="riqueza" localSheetId="87">[27]Programa!#REF!</definedName>
    <definedName name="riqueza" localSheetId="90">[27]Programa!#REF!</definedName>
    <definedName name="riqueza" localSheetId="92">[27]Programa!#REF!</definedName>
    <definedName name="riqueza" localSheetId="93">[27]Programa!#REF!</definedName>
    <definedName name="riqueza" localSheetId="94">#REF!</definedName>
    <definedName name="riqueza">[27]Programa!#REF!</definedName>
    <definedName name="rita" localSheetId="34">#REF!</definedName>
    <definedName name="rita" localSheetId="35">[160]Hoja2!$1:$1048576</definedName>
    <definedName name="rita" localSheetId="36">[160]Hoja2!$1:$1048576</definedName>
    <definedName name="rita" localSheetId="37">[161]Hoja2!$1:$1048576</definedName>
    <definedName name="rita" localSheetId="38">[161]Hoja2!$1:$1048576</definedName>
    <definedName name="rita" localSheetId="39">#REF!</definedName>
    <definedName name="rita" localSheetId="59">[161]Hoja2!$1:$1048576</definedName>
    <definedName name="rita" localSheetId="63">#REF!</definedName>
    <definedName name="rita" localSheetId="64">#REF!</definedName>
    <definedName name="rita" localSheetId="66">#REF!</definedName>
    <definedName name="rita" localSheetId="67">#REF!</definedName>
    <definedName name="rita" localSheetId="90">[160]Hoja2!$1:$1048576</definedName>
    <definedName name="rita" localSheetId="92">[160]Hoja2!$1:$1048576</definedName>
    <definedName name="rita" localSheetId="93">[160]Hoja2!$1:$1048576</definedName>
    <definedName name="rita" localSheetId="94">#REF!</definedName>
    <definedName name="rita">[161]Hoja2!$1:$1048576</definedName>
    <definedName name="rjyktuk" localSheetId="31">[5]!rjyktuk</definedName>
    <definedName name="rjyktuk" localSheetId="34">#REF!</definedName>
    <definedName name="rjyktuk" localSheetId="35">[5]!rjyktuk</definedName>
    <definedName name="rjyktuk" localSheetId="36">[5]!rjyktuk</definedName>
    <definedName name="rjyktuk" localSheetId="37">[5]!rjyktuk</definedName>
    <definedName name="rjyktuk" localSheetId="38">[5]!rjyktuk</definedName>
    <definedName name="rjyktuk" localSheetId="39">#REF!</definedName>
    <definedName name="rjyktuk" localSheetId="59">[5]!rjyktuk</definedName>
    <definedName name="rjyktuk" localSheetId="63">#REF!</definedName>
    <definedName name="rjyktuk" localSheetId="64">#REF!</definedName>
    <definedName name="rjyktuk" localSheetId="66">#REF!</definedName>
    <definedName name="rjyktuk" localSheetId="67">#REF!</definedName>
    <definedName name="rjyktuk" localSheetId="90">[5]!rjyktuk</definedName>
    <definedName name="rjyktuk" localSheetId="92">[5]!rjyktuk</definedName>
    <definedName name="rjyktuk" localSheetId="93">[5]!rjyktuk</definedName>
    <definedName name="rjyktuk" localSheetId="94">#REF!</definedName>
    <definedName name="rjyktuk">[5]!rjyktuk</definedName>
    <definedName name="rngErrorSort" localSheetId="26">#REF!</definedName>
    <definedName name="rngErrorSort" localSheetId="34">#REF!</definedName>
    <definedName name="rngErrorSort" localSheetId="35">#REF!</definedName>
    <definedName name="rngErrorSort" localSheetId="36">#REF!</definedName>
    <definedName name="rngErrorSort" localSheetId="37">[121]ErrCheck!$A$4</definedName>
    <definedName name="rngErrorSort" localSheetId="38">[121]ErrCheck!$A$4</definedName>
    <definedName name="rngErrorSort" localSheetId="39">#REF!</definedName>
    <definedName name="rngErrorSort" localSheetId="59">[121]ErrCheck!$A$4</definedName>
    <definedName name="rngErrorSort" localSheetId="63">#REF!</definedName>
    <definedName name="rngErrorSort" localSheetId="64">#REF!</definedName>
    <definedName name="rngErrorSort" localSheetId="66">#REF!</definedName>
    <definedName name="rngErrorSort" localSheetId="67">#REF!</definedName>
    <definedName name="rngErrorSort" localSheetId="90">#REF!</definedName>
    <definedName name="rngErrorSort" localSheetId="94">#REF!</definedName>
    <definedName name="rngErrorSort" localSheetId="25">#REF!</definedName>
    <definedName name="rngErrorSort">[121]ErrCheck!$A$4</definedName>
    <definedName name="rngLastSave" localSheetId="26">#REF!</definedName>
    <definedName name="rngLastSave" localSheetId="34">#REF!</definedName>
    <definedName name="rngLastSave" localSheetId="35">#REF!</definedName>
    <definedName name="rngLastSave" localSheetId="36">#REF!</definedName>
    <definedName name="rngLastSave" localSheetId="37">[121]Main!$G$19</definedName>
    <definedName name="rngLastSave" localSheetId="38">[121]Main!$G$19</definedName>
    <definedName name="rngLastSave" localSheetId="39">#REF!</definedName>
    <definedName name="rngLastSave" localSheetId="59">[121]Main!$G$19</definedName>
    <definedName name="rngLastSave" localSheetId="63">#REF!</definedName>
    <definedName name="rngLastSave" localSheetId="64">#REF!</definedName>
    <definedName name="rngLastSave" localSheetId="66">#REF!</definedName>
    <definedName name="rngLastSave" localSheetId="67">#REF!</definedName>
    <definedName name="rngLastSave" localSheetId="90">#REF!</definedName>
    <definedName name="rngLastSave" localSheetId="94">#REF!</definedName>
    <definedName name="rngLastSave" localSheetId="25">#REF!</definedName>
    <definedName name="rngLastSave">[121]Main!$G$19</definedName>
    <definedName name="rngLastSent" localSheetId="26">#REF!</definedName>
    <definedName name="rngLastSent" localSheetId="34">#REF!</definedName>
    <definedName name="rngLastSent" localSheetId="35">#REF!</definedName>
    <definedName name="rngLastSent" localSheetId="36">#REF!</definedName>
    <definedName name="rngLastSent" localSheetId="37">[121]Main!$G$18</definedName>
    <definedName name="rngLastSent" localSheetId="38">[121]Main!$G$18</definedName>
    <definedName name="rngLastSent" localSheetId="39">#REF!</definedName>
    <definedName name="rngLastSent" localSheetId="59">[121]Main!$G$18</definedName>
    <definedName name="rngLastSent" localSheetId="63">#REF!</definedName>
    <definedName name="rngLastSent" localSheetId="64">#REF!</definedName>
    <definedName name="rngLastSent" localSheetId="66">#REF!</definedName>
    <definedName name="rngLastSent" localSheetId="67">#REF!</definedName>
    <definedName name="rngLastSent" localSheetId="90">#REF!</definedName>
    <definedName name="rngLastSent" localSheetId="94">#REF!</definedName>
    <definedName name="rngLastSent" localSheetId="25">#REF!</definedName>
    <definedName name="rngLastSent">[121]Main!$G$18</definedName>
    <definedName name="rngLastUpdate" localSheetId="26">#REF!</definedName>
    <definedName name="rngLastUpdate" localSheetId="34">#REF!</definedName>
    <definedName name="rngLastUpdate" localSheetId="35">#REF!</definedName>
    <definedName name="rngLastUpdate" localSheetId="36">#REF!</definedName>
    <definedName name="rngLastUpdate" localSheetId="37">[121]Links!$D$2</definedName>
    <definedName name="rngLastUpdate" localSheetId="38">[121]Links!$D$2</definedName>
    <definedName name="rngLastUpdate" localSheetId="39">#REF!</definedName>
    <definedName name="rngLastUpdate" localSheetId="59">[121]Links!$D$2</definedName>
    <definedName name="rngLastUpdate" localSheetId="63">#REF!</definedName>
    <definedName name="rngLastUpdate" localSheetId="64">#REF!</definedName>
    <definedName name="rngLastUpdate" localSheetId="66">#REF!</definedName>
    <definedName name="rngLastUpdate" localSheetId="67">#REF!</definedName>
    <definedName name="rngLastUpdate" localSheetId="90">#REF!</definedName>
    <definedName name="rngLastUpdate" localSheetId="94">#REF!</definedName>
    <definedName name="rngLastUpdate" localSheetId="25">#REF!</definedName>
    <definedName name="rngLastUpdate">[121]Links!$D$2</definedName>
    <definedName name="rngNeedsUpdate" localSheetId="26">#REF!</definedName>
    <definedName name="rngNeedsUpdate" localSheetId="34">#REF!</definedName>
    <definedName name="rngNeedsUpdate" localSheetId="35">#REF!</definedName>
    <definedName name="rngNeedsUpdate" localSheetId="36">#REF!</definedName>
    <definedName name="rngNeedsUpdate" localSheetId="37">[121]Links!$E$2</definedName>
    <definedName name="rngNeedsUpdate" localSheetId="38">[121]Links!$E$2</definedName>
    <definedName name="rngNeedsUpdate" localSheetId="39">#REF!</definedName>
    <definedName name="rngNeedsUpdate" localSheetId="59">[121]Links!$E$2</definedName>
    <definedName name="rngNeedsUpdate" localSheetId="63">#REF!</definedName>
    <definedName name="rngNeedsUpdate" localSheetId="64">#REF!</definedName>
    <definedName name="rngNeedsUpdate" localSheetId="66">#REF!</definedName>
    <definedName name="rngNeedsUpdate" localSheetId="67">#REF!</definedName>
    <definedName name="rngNeedsUpdate" localSheetId="90">#REF!</definedName>
    <definedName name="rngNeedsUpdate" localSheetId="94">#REF!</definedName>
    <definedName name="rngNeedsUpdate" localSheetId="25">#REF!</definedName>
    <definedName name="rngNeedsUpdate">[121]Links!$E$2</definedName>
    <definedName name="RNGNM" localSheetId="16">#REF!</definedName>
    <definedName name="RNGNM" localSheetId="19">#REF!</definedName>
    <definedName name="RNGNM" localSheetId="20">#REF!</definedName>
    <definedName name="RNGNM" localSheetId="22">#REF!</definedName>
    <definedName name="RNGNM" localSheetId="23">#REF!</definedName>
    <definedName name="RNGNM" localSheetId="31">#REF!</definedName>
    <definedName name="RNGNM" localSheetId="34">#REF!</definedName>
    <definedName name="RNGNM" localSheetId="35">#REF!</definedName>
    <definedName name="RNGNM" localSheetId="36">#REF!</definedName>
    <definedName name="RNGNM" localSheetId="37">#REF!</definedName>
    <definedName name="RNGNM" localSheetId="38">#REF!</definedName>
    <definedName name="RNGNM" localSheetId="39">#REF!</definedName>
    <definedName name="RNGNM" localSheetId="59">#REF!</definedName>
    <definedName name="RNGNM" localSheetId="67">#REF!</definedName>
    <definedName name="RNGNM" localSheetId="17">#REF!</definedName>
    <definedName name="RNGNM" localSheetId="87">#REF!</definedName>
    <definedName name="RNGNM" localSheetId="90">#REF!</definedName>
    <definedName name="RNGNM" localSheetId="92">#REF!</definedName>
    <definedName name="RNGNM" localSheetId="93">#REF!</definedName>
    <definedName name="RNGNM" localSheetId="18">#REF!</definedName>
    <definedName name="RNGNM" localSheetId="98">#REF!</definedName>
    <definedName name="RNGNM" localSheetId="99">#REF!</definedName>
    <definedName name="RNGNM" localSheetId="21">#REF!</definedName>
    <definedName name="RNGNM" localSheetId="24">#REF!</definedName>
    <definedName name="RNGNM">#REF!</definedName>
    <definedName name="rngQuestChecked" localSheetId="26">#REF!</definedName>
    <definedName name="rngQuestChecked" localSheetId="34">#REF!</definedName>
    <definedName name="rngQuestChecked" localSheetId="35">#REF!</definedName>
    <definedName name="rngQuestChecked" localSheetId="36">#REF!</definedName>
    <definedName name="rngQuestChecked" localSheetId="37">[121]ErrCheck!$A$3</definedName>
    <definedName name="rngQuestChecked" localSheetId="38">[121]ErrCheck!$A$3</definedName>
    <definedName name="rngQuestChecked" localSheetId="39">#REF!</definedName>
    <definedName name="rngQuestChecked" localSheetId="59">[121]ErrCheck!$A$3</definedName>
    <definedName name="rngQuestChecked" localSheetId="63">#REF!</definedName>
    <definedName name="rngQuestChecked" localSheetId="64">#REF!</definedName>
    <definedName name="rngQuestChecked" localSheetId="66">#REF!</definedName>
    <definedName name="rngQuestChecked" localSheetId="67">#REF!</definedName>
    <definedName name="rngQuestChecked" localSheetId="90">#REF!</definedName>
    <definedName name="rngQuestChecked" localSheetId="94">#REF!</definedName>
    <definedName name="rngQuestChecked" localSheetId="25">#REF!</definedName>
    <definedName name="rngQuestChecked">[121]ErrCheck!$A$3</definedName>
    <definedName name="ROE" localSheetId="34">#REF!</definedName>
    <definedName name="ROE" localSheetId="35">#REF!</definedName>
    <definedName name="ROE" localSheetId="36">#REF!</definedName>
    <definedName name="ROE" localSheetId="37">[71]ROE!$C$4</definedName>
    <definedName name="ROE" localSheetId="38">[71]ROE!$C$4</definedName>
    <definedName name="ROE" localSheetId="39">#REF!</definedName>
    <definedName name="ROE" localSheetId="59">[71]ROE!$C$4</definedName>
    <definedName name="ROE" localSheetId="63">#REF!</definedName>
    <definedName name="ROE" localSheetId="64">#REF!</definedName>
    <definedName name="ROE" localSheetId="66">#REF!</definedName>
    <definedName name="ROE" localSheetId="67">#REF!</definedName>
    <definedName name="ROE" localSheetId="90">#REF!</definedName>
    <definedName name="ROE" localSheetId="94">#REF!</definedName>
    <definedName name="ROE">[71]ROE!$C$4</definedName>
    <definedName name="ROS">#N/A</definedName>
    <definedName name="Rows_Table" localSheetId="16">#REF!</definedName>
    <definedName name="Rows_Table" localSheetId="19">#REF!</definedName>
    <definedName name="Rows_Table" localSheetId="20">#REF!</definedName>
    <definedName name="Rows_Table" localSheetId="22">#REF!</definedName>
    <definedName name="Rows_Table" localSheetId="26">#REF!</definedName>
    <definedName name="Rows_Table" localSheetId="103">#REF!</definedName>
    <definedName name="Rows_Table" localSheetId="31">#REF!</definedName>
    <definedName name="Rows_Table" localSheetId="34">#REF!</definedName>
    <definedName name="Rows_Table" localSheetId="35">#REF!</definedName>
    <definedName name="Rows_Table" localSheetId="36">#REF!</definedName>
    <definedName name="Rows_Table" localSheetId="37">#REF!</definedName>
    <definedName name="Rows_Table" localSheetId="38">#REF!</definedName>
    <definedName name="Rows_Table" localSheetId="39">#REF!</definedName>
    <definedName name="Rows_Table" localSheetId="49">#REF!</definedName>
    <definedName name="Rows_Table" localSheetId="53">#REF!</definedName>
    <definedName name="Rows_Table" localSheetId="55">#REF!</definedName>
    <definedName name="Rows_Table" localSheetId="59">#REF!</definedName>
    <definedName name="Rows_Table" localSheetId="60">#REF!</definedName>
    <definedName name="Rows_Table" localSheetId="63">#REF!</definedName>
    <definedName name="Rows_Table" localSheetId="64">#REF!</definedName>
    <definedName name="Rows_Table" localSheetId="15">#REF!</definedName>
    <definedName name="Rows_Table" localSheetId="67">#REF!</definedName>
    <definedName name="Rows_Table" localSheetId="17">#REF!</definedName>
    <definedName name="Rows_Table" localSheetId="82">#REF!</definedName>
    <definedName name="Rows_Table" localSheetId="83">#REF!</definedName>
    <definedName name="Rows_Table" localSheetId="84">#REF!</definedName>
    <definedName name="Rows_Table" localSheetId="85">#REF!</definedName>
    <definedName name="Rows_Table" localSheetId="86">#REF!</definedName>
    <definedName name="Rows_Table" localSheetId="90">#REF!</definedName>
    <definedName name="Rows_Table" localSheetId="92">#REF!</definedName>
    <definedName name="Rows_Table" localSheetId="93">#REF!</definedName>
    <definedName name="Rows_Table" localSheetId="18">#REF!</definedName>
    <definedName name="Rows_Table" localSheetId="98">#REF!</definedName>
    <definedName name="Rows_Table" localSheetId="99">#REF!</definedName>
    <definedName name="Rows_Table" localSheetId="102">#REF!</definedName>
    <definedName name="Rows_Table" localSheetId="21">#REF!</definedName>
    <definedName name="Rows_Table" localSheetId="24">#REF!</definedName>
    <definedName name="Rows_Table" localSheetId="25">#REF!</definedName>
    <definedName name="Rows_Table">#REF!</definedName>
    <definedName name="RP98RE" localSheetId="16">#REF!</definedName>
    <definedName name="RP98RE" localSheetId="34">#REF!</definedName>
    <definedName name="RP98RE" localSheetId="35">#REF!</definedName>
    <definedName name="RP98RE" localSheetId="36">#REF!</definedName>
    <definedName name="RP98RE" localSheetId="37">#REF!</definedName>
    <definedName name="RP98RE" localSheetId="38">#REF!</definedName>
    <definedName name="RP98RE" localSheetId="39">#REF!</definedName>
    <definedName name="RP98RE" localSheetId="59">#REF!</definedName>
    <definedName name="RP98RE" localSheetId="67">#REF!</definedName>
    <definedName name="RP98RE" localSheetId="17">#REF!</definedName>
    <definedName name="RP98RE" localSheetId="90">#REF!</definedName>
    <definedName name="RP98RE" localSheetId="92">#REF!</definedName>
    <definedName name="RP98RE" localSheetId="93">#REF!</definedName>
    <definedName name="RP98RE" localSheetId="98">#REF!</definedName>
    <definedName name="RP98RE">#REF!</definedName>
    <definedName name="RPJun02" localSheetId="34">#REF!</definedName>
    <definedName name="RPJun02" localSheetId="35">#REF!</definedName>
    <definedName name="RPJun02" localSheetId="36">#REF!</definedName>
    <definedName name="RPJun02" localSheetId="37">[109]ROE!$B$136</definedName>
    <definedName name="RPJun02" localSheetId="38">[109]ROE!$B$136</definedName>
    <definedName name="RPJun02" localSheetId="39">#REF!</definedName>
    <definedName name="RPJun02" localSheetId="59">[109]ROE!$B$136</definedName>
    <definedName name="RPJun02" localSheetId="63">#REF!</definedName>
    <definedName name="RPJun02" localSheetId="64">#REF!</definedName>
    <definedName name="RPJun02" localSheetId="66">#REF!</definedName>
    <definedName name="RPJun02" localSheetId="67">#REF!</definedName>
    <definedName name="RPJun02" localSheetId="90">#REF!</definedName>
    <definedName name="RPJun02" localSheetId="94">#REF!</definedName>
    <definedName name="RPJun02">[109]ROE!$B$136</definedName>
    <definedName name="RPJun02_2" localSheetId="31">[110]ROE!$B$136</definedName>
    <definedName name="RPJun02_2" localSheetId="34">#REF!</definedName>
    <definedName name="RPJun02_2" localSheetId="35">[110]ROE!$B$136</definedName>
    <definedName name="RPJun02_2" localSheetId="36">[110]ROE!$B$136</definedName>
    <definedName name="RPJun02_2" localSheetId="37">[110]ROE!$B$136</definedName>
    <definedName name="RPJun02_2" localSheetId="38">[110]ROE!$B$136</definedName>
    <definedName name="RPJun02_2" localSheetId="39">#REF!</definedName>
    <definedName name="RPJun02_2" localSheetId="59">[110]ROE!$B$136</definedName>
    <definedName name="RPJun02_2" localSheetId="63">#REF!</definedName>
    <definedName name="RPJun02_2" localSheetId="64">#REF!</definedName>
    <definedName name="RPJun02_2" localSheetId="66">#REF!</definedName>
    <definedName name="RPJun02_2" localSheetId="67">#REF!</definedName>
    <definedName name="RPJun02_2" localSheetId="90">[110]ROE!$B$136</definedName>
    <definedName name="RPJun02_2" localSheetId="92">[110]ROE!$B$136</definedName>
    <definedName name="RPJun02_2" localSheetId="93">[110]ROE!$B$136</definedName>
    <definedName name="RPJun02_2" localSheetId="94">#REF!</definedName>
    <definedName name="RPJun02_2">[110]ROE!$B$136</definedName>
    <definedName name="RR" localSheetId="16">#REF!</definedName>
    <definedName name="RR" localSheetId="19">#REF!</definedName>
    <definedName name="RR" localSheetId="20">#REF!</definedName>
    <definedName name="RR" localSheetId="22">#REF!</definedName>
    <definedName name="RR" localSheetId="23">#REF!</definedName>
    <definedName name="RR" localSheetId="26">#REF!</definedName>
    <definedName name="RR" localSheetId="27">#REF!</definedName>
    <definedName name="RR" localSheetId="31">#REF!</definedName>
    <definedName name="RR" localSheetId="34">#REF!</definedName>
    <definedName name="RR" localSheetId="35">#REF!</definedName>
    <definedName name="RR" localSheetId="36">#REF!</definedName>
    <definedName name="RR" localSheetId="37">#REF!</definedName>
    <definedName name="RR" localSheetId="38">#REF!</definedName>
    <definedName name="RR" localSheetId="39">#REF!</definedName>
    <definedName name="RR" localSheetId="40">#REF!</definedName>
    <definedName name="RR" localSheetId="41">#REF!</definedName>
    <definedName name="RR" localSheetId="59">#REF!</definedName>
    <definedName name="RR" localSheetId="60">#REF!</definedName>
    <definedName name="RR" localSheetId="63">#REF!</definedName>
    <definedName name="RR" localSheetId="67">#REF!</definedName>
    <definedName name="RR" localSheetId="17">#REF!</definedName>
    <definedName name="RR" localSheetId="82">#REF!</definedName>
    <definedName name="RR" localSheetId="83">#REF!</definedName>
    <definedName name="RR" localSheetId="84">#REF!</definedName>
    <definedName name="RR" localSheetId="85">#REF!</definedName>
    <definedName name="RR" localSheetId="86">#REF!</definedName>
    <definedName name="RR" localSheetId="87">#REF!</definedName>
    <definedName name="RR" localSheetId="90">#REF!</definedName>
    <definedName name="RR" localSheetId="92">#REF!</definedName>
    <definedName name="RR" localSheetId="93">#REF!</definedName>
    <definedName name="RR" localSheetId="18">#REF!</definedName>
    <definedName name="RR" localSheetId="98">#REF!</definedName>
    <definedName name="RR" localSheetId="99">#REF!</definedName>
    <definedName name="RR" localSheetId="21">#REF!</definedName>
    <definedName name="RR" localSheetId="24">#REF!</definedName>
    <definedName name="RR" localSheetId="25">#REF!</definedName>
    <definedName name="RR">#REF!</definedName>
    <definedName name="rrasrra" localSheetId="16">#REF!</definedName>
    <definedName name="rrasrra" localSheetId="22">#REF!</definedName>
    <definedName name="rrasrra" localSheetId="26">#REF!</definedName>
    <definedName name="rrasrra" localSheetId="27">#REF!</definedName>
    <definedName name="rrasrra" localSheetId="31">#REF!</definedName>
    <definedName name="rrasrra" localSheetId="34">#REF!</definedName>
    <definedName name="rrasrra" localSheetId="35">#REF!</definedName>
    <definedName name="rrasrra" localSheetId="36">#REF!</definedName>
    <definedName name="rrasrra" localSheetId="37">#REF!</definedName>
    <definedName name="rrasrra" localSheetId="38">#REF!</definedName>
    <definedName name="rrasrra" localSheetId="39">#REF!</definedName>
    <definedName name="rrasrra" localSheetId="40">#REF!</definedName>
    <definedName name="rrasrra" localSheetId="41">#REF!</definedName>
    <definedName name="rrasrra" localSheetId="59">#REF!</definedName>
    <definedName name="rrasrra" localSheetId="63">#REF!</definedName>
    <definedName name="rrasrra" localSheetId="67">#REF!</definedName>
    <definedName name="rrasrra" localSheetId="17">#REF!</definedName>
    <definedName name="rrasrra" localSheetId="82">#REF!</definedName>
    <definedName name="rrasrra" localSheetId="83">#REF!</definedName>
    <definedName name="rrasrra" localSheetId="84">#REF!</definedName>
    <definedName name="rrasrra" localSheetId="85">#REF!</definedName>
    <definedName name="rrasrra" localSheetId="86">#REF!</definedName>
    <definedName name="rrasrra" localSheetId="87">#REF!</definedName>
    <definedName name="rrasrra" localSheetId="90">#REF!</definedName>
    <definedName name="rrasrra" localSheetId="92">#REF!</definedName>
    <definedName name="rrasrra" localSheetId="93">#REF!</definedName>
    <definedName name="rrasrra" localSheetId="98">#REF!</definedName>
    <definedName name="rrasrra" localSheetId="99">#REF!</definedName>
    <definedName name="rrasrra" localSheetId="25">#REF!</definedName>
    <definedName name="rrasrra">#REF!</definedName>
    <definedName name="rrr" localSheetId="16" hidden="1">{"Riqfin97",#N/A,FALSE,"Tran";"Riqfinpro",#N/A,FALSE,"Tran"}</definedName>
    <definedName name="rrr" localSheetId="19" hidden="1">{"Riqfin97",#N/A,FALSE,"Tran";"Riqfinpro",#N/A,FALSE,"Tran"}</definedName>
    <definedName name="rrr" localSheetId="20" hidden="1">{"Riqfin97",#N/A,FALSE,"Tran";"Riqfinpro",#N/A,FALSE,"Tran"}</definedName>
    <definedName name="rrr" localSheetId="22" hidden="1">{"Riqfin97",#N/A,FALSE,"Tran";"Riqfinpro",#N/A,FALSE,"Tran"}</definedName>
    <definedName name="rrr" localSheetId="23" hidden="1">{"Riqfin97",#N/A,FALSE,"Tran";"Riqfinpro",#N/A,FALSE,"Tran"}</definedName>
    <definedName name="rrr" localSheetId="26" hidden="1">{"Riqfin97",#N/A,FALSE,"Tran";"Riqfinpro",#N/A,FALSE,"Tran"}</definedName>
    <definedName name="rrr" localSheetId="27" hidden="1">{"Riqfin97",#N/A,FALSE,"Tran";"Riqfinpro",#N/A,FALSE,"Tran"}</definedName>
    <definedName name="rrr" localSheetId="103" hidden="1">{"Riqfin97",#N/A,FALSE,"Tran";"Riqfinpro",#N/A,FALSE,"Tran"}</definedName>
    <definedName name="rrr" localSheetId="29" hidden="1">{"Riqfin97",#N/A,FALSE,"Tran";"Riqfinpro",#N/A,FALSE,"Tran"}</definedName>
    <definedName name="rrr" localSheetId="28" hidden="1">{"Riqfin97",#N/A,FALSE,"Tran";"Riqfinpro",#N/A,FALSE,"Tran"}</definedName>
    <definedName name="rrr" localSheetId="31" hidden="1">{"Riqfin97",#N/A,FALSE,"Tran";"Riqfinpro",#N/A,FALSE,"Tran"}</definedName>
    <definedName name="rrr" localSheetId="34" hidden="1">{"Riqfin97",#N/A,FALSE,"Tran";"Riqfinpro",#N/A,FALSE,"Tran"}</definedName>
    <definedName name="rrr" localSheetId="35" hidden="1">{"Riqfin97",#N/A,FALSE,"Tran";"Riqfinpro",#N/A,FALSE,"Tran"}</definedName>
    <definedName name="rrr" localSheetId="36" hidden="1">{"Riqfin97",#N/A,FALSE,"Tran";"Riqfinpro",#N/A,FALSE,"Tran"}</definedName>
    <definedName name="rrr" localSheetId="37" hidden="1">{"Riqfin97",#N/A,FALSE,"Tran";"Riqfinpro",#N/A,FALSE,"Tran"}</definedName>
    <definedName name="rrr" localSheetId="38" hidden="1">{"Riqfin97",#N/A,FALSE,"Tran";"Riqfinpro",#N/A,FALSE,"Tran"}</definedName>
    <definedName name="rrr" localSheetId="39" hidden="1">{"Riqfin97",#N/A,FALSE,"Tran";"Riqfinpro",#N/A,FALSE,"Tran"}</definedName>
    <definedName name="rrr" localSheetId="2" hidden="1">{"Riqfin97",#N/A,FALSE,"Tran";"Riqfinpro",#N/A,FALSE,"Tran"}</definedName>
    <definedName name="rrr" localSheetId="40" hidden="1">{"Riqfin97",#N/A,FALSE,"Tran";"Riqfinpro",#N/A,FALSE,"Tran"}</definedName>
    <definedName name="rrr" localSheetId="41" hidden="1">{"Riqfin97",#N/A,FALSE,"Tran";"Riqfinpro",#N/A,FALSE,"Tran"}</definedName>
    <definedName name="rrr" localSheetId="42" hidden="1">{"Riqfin97",#N/A,FALSE,"Tran";"Riqfinpro",#N/A,FALSE,"Tran"}</definedName>
    <definedName name="rrr" localSheetId="43" hidden="1">{"Riqfin97",#N/A,FALSE,"Tran";"Riqfinpro",#N/A,FALSE,"Tran"}</definedName>
    <definedName name="rrr" localSheetId="44" hidden="1">{"Riqfin97",#N/A,FALSE,"Tran";"Riqfinpro",#N/A,FALSE,"Tran"}</definedName>
    <definedName name="rrr" localSheetId="59" hidden="1">{"Riqfin97",#N/A,FALSE,"Tran";"Riqfinpro",#N/A,FALSE,"Tran"}</definedName>
    <definedName name="rrr" localSheetId="60" hidden="1">{"Riqfin97",#N/A,FALSE,"Tran";"Riqfinpro",#N/A,FALSE,"Tran"}</definedName>
    <definedName name="rrr" localSheetId="63" hidden="1">{"Riqfin97",#N/A,FALSE,"Tran";"Riqfinpro",#N/A,FALSE,"Tran"}</definedName>
    <definedName name="rrr" localSheetId="64" hidden="1">{"Riqfin97",#N/A,FALSE,"Tran";"Riqfinpro",#N/A,FALSE,"Tran"}</definedName>
    <definedName name="rrr" localSheetId="15" hidden="1">{"Riqfin97",#N/A,FALSE,"Tran";"Riqfinpro",#N/A,FALSE,"Tran"}</definedName>
    <definedName name="rrr" localSheetId="66" hidden="1">{"Riqfin97",#N/A,FALSE,"Tran";"Riqfinpro",#N/A,FALSE,"Tran"}</definedName>
    <definedName name="rrr" localSheetId="67" hidden="1">{"Riqfin97",#N/A,FALSE,"Tran";"Riqfinpro",#N/A,FALSE,"Tran"}</definedName>
    <definedName name="rrr" localSheetId="17" hidden="1">{"Riqfin97",#N/A,FALSE,"Tran";"Riqfinpro",#N/A,FALSE,"Tran"}</definedName>
    <definedName name="rrr" localSheetId="82" hidden="1">{"Riqfin97",#N/A,FALSE,"Tran";"Riqfinpro",#N/A,FALSE,"Tran"}</definedName>
    <definedName name="rrr" localSheetId="83" hidden="1">{"Riqfin97",#N/A,FALSE,"Tran";"Riqfinpro",#N/A,FALSE,"Tran"}</definedName>
    <definedName name="rrr" localSheetId="84" hidden="1">{"Riqfin97",#N/A,FALSE,"Tran";"Riqfinpro",#N/A,FALSE,"Tran"}</definedName>
    <definedName name="rrr" localSheetId="85" hidden="1">{"Riqfin97",#N/A,FALSE,"Tran";"Riqfinpro",#N/A,FALSE,"Tran"}</definedName>
    <definedName name="rrr" localSheetId="86" hidden="1">{"Riqfin97",#N/A,FALSE,"Tran";"Riqfinpro",#N/A,FALSE,"Tran"}</definedName>
    <definedName name="rrr" localSheetId="87" hidden="1">{"Riqfin97",#N/A,FALSE,"Tran";"Riqfinpro",#N/A,FALSE,"Tran"}</definedName>
    <definedName name="rrr" localSheetId="90" hidden="1">{"Riqfin97",#N/A,FALSE,"Tran";"Riqfinpro",#N/A,FALSE,"Tran"}</definedName>
    <definedName name="rrr" localSheetId="92" hidden="1">{"Riqfin97",#N/A,FALSE,"Tran";"Riqfinpro",#N/A,FALSE,"Tran"}</definedName>
    <definedName name="rrr" localSheetId="93" hidden="1">{"Riqfin97",#N/A,FALSE,"Tran";"Riqfinpro",#N/A,FALSE,"Tran"}</definedName>
    <definedName name="rrr" localSheetId="18" hidden="1">{"Riqfin97",#N/A,FALSE,"Tran";"Riqfinpro",#N/A,FALSE,"Tran"}</definedName>
    <definedName name="rrr" localSheetId="94" hidden="1">{"Riqfin97",#N/A,FALSE,"Tran";"Riqfinpro",#N/A,FALSE,"Tran"}</definedName>
    <definedName name="rrr" localSheetId="95" hidden="1">{"Riqfin97",#N/A,FALSE,"Tran";"Riqfinpro",#N/A,FALSE,"Tran"}</definedName>
    <definedName name="rrr" localSheetId="98" hidden="1">{"Riqfin97",#N/A,FALSE,"Tran";"Riqfinpro",#N/A,FALSE,"Tran"}</definedName>
    <definedName name="rrr" localSheetId="99" hidden="1">{"Riqfin97",#N/A,FALSE,"Tran";"Riqfinpro",#N/A,FALSE,"Tran"}</definedName>
    <definedName name="rrr" localSheetId="101" hidden="1">{"Riqfin97",#N/A,FALSE,"Tran";"Riqfinpro",#N/A,FALSE,"Tran"}</definedName>
    <definedName name="rrr" localSheetId="102" hidden="1">{"Riqfin97",#N/A,FALSE,"Tran";"Riqfinpro",#N/A,FALSE,"Tran"}</definedName>
    <definedName name="rrr" localSheetId="21" hidden="1">{"Riqfin97",#N/A,FALSE,"Tran";"Riqfinpro",#N/A,FALSE,"Tran"}</definedName>
    <definedName name="rrr" localSheetId="24" hidden="1">{"Riqfin97",#N/A,FALSE,"Tran";"Riqfinpro",#N/A,FALSE,"Tran"}</definedName>
    <definedName name="rrr" localSheetId="25" hidden="1">{"Riqfin97",#N/A,FALSE,"Tran";"Riqfinpro",#N/A,FALSE,"Tran"}</definedName>
    <definedName name="rrr" localSheetId="96" hidden="1">{"Riqfin97",#N/A,FALSE,"Tran";"Riqfinpro",#N/A,FALSE,"Tran"}</definedName>
    <definedName name="rrr" localSheetId="97" hidden="1">{"Riqfin97",#N/A,FALSE,"Tran";"Riqfinpro",#N/A,FALSE,"Tran"}</definedName>
    <definedName name="rrr" hidden="1">{"Riqfin97",#N/A,FALSE,"Tran";"Riqfinpro",#N/A,FALSE,"Tran"}</definedName>
    <definedName name="rrrr" localSheetId="16" hidden="1">{#N/A,#N/A,FALSE,"slvsrtb1";#N/A,#N/A,FALSE,"slvsrtb2";#N/A,#N/A,FALSE,"slvsrtb3";#N/A,#N/A,FALSE,"slvsrtb4";#N/A,#N/A,FALSE,"slvsrtb5";#N/A,#N/A,FALSE,"slvsrtb6";#N/A,#N/A,FALSE,"slvsrtb7";#N/A,#N/A,FALSE,"slvsrtb8";#N/A,#N/A,FALSE,"slvsrtb9";#N/A,#N/A,FALSE,"slvsrtb10";#N/A,#N/A,FALSE,"slvsrtb12"}</definedName>
    <definedName name="rrrr" localSheetId="19" hidden="1">{#N/A,#N/A,FALSE,"slvsrtb1";#N/A,#N/A,FALSE,"slvsrtb2";#N/A,#N/A,FALSE,"slvsrtb3";#N/A,#N/A,FALSE,"slvsrtb4";#N/A,#N/A,FALSE,"slvsrtb5";#N/A,#N/A,FALSE,"slvsrtb6";#N/A,#N/A,FALSE,"slvsrtb7";#N/A,#N/A,FALSE,"slvsrtb8";#N/A,#N/A,FALSE,"slvsrtb9";#N/A,#N/A,FALSE,"slvsrtb10";#N/A,#N/A,FALSE,"slvsrtb12"}</definedName>
    <definedName name="rrrr" localSheetId="20" hidden="1">{#N/A,#N/A,FALSE,"slvsrtb1";#N/A,#N/A,FALSE,"slvsrtb2";#N/A,#N/A,FALSE,"slvsrtb3";#N/A,#N/A,FALSE,"slvsrtb4";#N/A,#N/A,FALSE,"slvsrtb5";#N/A,#N/A,FALSE,"slvsrtb6";#N/A,#N/A,FALSE,"slvsrtb7";#N/A,#N/A,FALSE,"slvsrtb8";#N/A,#N/A,FALSE,"slvsrtb9";#N/A,#N/A,FALSE,"slvsrtb10";#N/A,#N/A,FALSE,"slvsrtb12"}</definedName>
    <definedName name="rrrr" localSheetId="22" hidden="1">{#N/A,#N/A,FALSE,"slvsrtb1";#N/A,#N/A,FALSE,"slvsrtb2";#N/A,#N/A,FALSE,"slvsrtb3";#N/A,#N/A,FALSE,"slvsrtb4";#N/A,#N/A,FALSE,"slvsrtb5";#N/A,#N/A,FALSE,"slvsrtb6";#N/A,#N/A,FALSE,"slvsrtb7";#N/A,#N/A,FALSE,"slvsrtb8";#N/A,#N/A,FALSE,"slvsrtb9";#N/A,#N/A,FALSE,"slvsrtb10";#N/A,#N/A,FALSE,"slvsrtb12"}</definedName>
    <definedName name="rrrr" localSheetId="23" hidden="1">{#N/A,#N/A,FALSE,"slvsrtb1";#N/A,#N/A,FALSE,"slvsrtb2";#N/A,#N/A,FALSE,"slvsrtb3";#N/A,#N/A,FALSE,"slvsrtb4";#N/A,#N/A,FALSE,"slvsrtb5";#N/A,#N/A,FALSE,"slvsrtb6";#N/A,#N/A,FALSE,"slvsrtb7";#N/A,#N/A,FALSE,"slvsrtb8";#N/A,#N/A,FALSE,"slvsrtb9";#N/A,#N/A,FALSE,"slvsrtb10";#N/A,#N/A,FALSE,"slvsrtb12"}</definedName>
    <definedName name="rrrr" localSheetId="26" hidden="1">{#N/A,#N/A,FALSE,"slvsrtb1";#N/A,#N/A,FALSE,"slvsrtb2";#N/A,#N/A,FALSE,"slvsrtb3";#N/A,#N/A,FALSE,"slvsrtb4";#N/A,#N/A,FALSE,"slvsrtb5";#N/A,#N/A,FALSE,"slvsrtb6";#N/A,#N/A,FALSE,"slvsrtb7";#N/A,#N/A,FALSE,"slvsrtb8";#N/A,#N/A,FALSE,"slvsrtb9";#N/A,#N/A,FALSE,"slvsrtb10";#N/A,#N/A,FALSE,"slvsrtb12"}</definedName>
    <definedName name="rrrr" localSheetId="27" hidden="1">{#N/A,#N/A,FALSE,"slvsrtb1";#N/A,#N/A,FALSE,"slvsrtb2";#N/A,#N/A,FALSE,"slvsrtb3";#N/A,#N/A,FALSE,"slvsrtb4";#N/A,#N/A,FALSE,"slvsrtb5";#N/A,#N/A,FALSE,"slvsrtb6";#N/A,#N/A,FALSE,"slvsrtb7";#N/A,#N/A,FALSE,"slvsrtb8";#N/A,#N/A,FALSE,"slvsrtb9";#N/A,#N/A,FALSE,"slvsrtb10";#N/A,#N/A,FALSE,"slvsrtb12"}</definedName>
    <definedName name="rrrr" localSheetId="103" hidden="1">{#N/A,#N/A,FALSE,"slvsrtb1";#N/A,#N/A,FALSE,"slvsrtb2";#N/A,#N/A,FALSE,"slvsrtb3";#N/A,#N/A,FALSE,"slvsrtb4";#N/A,#N/A,FALSE,"slvsrtb5";#N/A,#N/A,FALSE,"slvsrtb6";#N/A,#N/A,FALSE,"slvsrtb7";#N/A,#N/A,FALSE,"slvsrtb8";#N/A,#N/A,FALSE,"slvsrtb9";#N/A,#N/A,FALSE,"slvsrtb10";#N/A,#N/A,FALSE,"slvsrtb12"}</definedName>
    <definedName name="rrrr" localSheetId="29" hidden="1">{#N/A,#N/A,FALSE,"slvsrtb1";#N/A,#N/A,FALSE,"slvsrtb2";#N/A,#N/A,FALSE,"slvsrtb3";#N/A,#N/A,FALSE,"slvsrtb4";#N/A,#N/A,FALSE,"slvsrtb5";#N/A,#N/A,FALSE,"slvsrtb6";#N/A,#N/A,FALSE,"slvsrtb7";#N/A,#N/A,FALSE,"slvsrtb8";#N/A,#N/A,FALSE,"slvsrtb9";#N/A,#N/A,FALSE,"slvsrtb10";#N/A,#N/A,FALSE,"slvsrtb12"}</definedName>
    <definedName name="rrrr" localSheetId="28" hidden="1">{#N/A,#N/A,FALSE,"slvsrtb1";#N/A,#N/A,FALSE,"slvsrtb2";#N/A,#N/A,FALSE,"slvsrtb3";#N/A,#N/A,FALSE,"slvsrtb4";#N/A,#N/A,FALSE,"slvsrtb5";#N/A,#N/A,FALSE,"slvsrtb6";#N/A,#N/A,FALSE,"slvsrtb7";#N/A,#N/A,FALSE,"slvsrtb8";#N/A,#N/A,FALSE,"slvsrtb9";#N/A,#N/A,FALSE,"slvsrtb10";#N/A,#N/A,FALSE,"slvsrtb12"}</definedName>
    <definedName name="rrrr" localSheetId="31" hidden="1">{#N/A,#N/A,FALSE,"slvsrtb1";#N/A,#N/A,FALSE,"slvsrtb2";#N/A,#N/A,FALSE,"slvsrtb3";#N/A,#N/A,FALSE,"slvsrtb4";#N/A,#N/A,FALSE,"slvsrtb5";#N/A,#N/A,FALSE,"slvsrtb6";#N/A,#N/A,FALSE,"slvsrtb7";#N/A,#N/A,FALSE,"slvsrtb8";#N/A,#N/A,FALSE,"slvsrtb9";#N/A,#N/A,FALSE,"slvsrtb10";#N/A,#N/A,FALSE,"slvsrtb12"}</definedName>
    <definedName name="rrrr" localSheetId="34" hidden="1">{#N/A,#N/A,FALSE,"slvsrtb1";#N/A,#N/A,FALSE,"slvsrtb2";#N/A,#N/A,FALSE,"slvsrtb3";#N/A,#N/A,FALSE,"slvsrtb4";#N/A,#N/A,FALSE,"slvsrtb5";#N/A,#N/A,FALSE,"slvsrtb6";#N/A,#N/A,FALSE,"slvsrtb7";#N/A,#N/A,FALSE,"slvsrtb8";#N/A,#N/A,FALSE,"slvsrtb9";#N/A,#N/A,FALSE,"slvsrtb10";#N/A,#N/A,FALSE,"slvsrtb12"}</definedName>
    <definedName name="rrrr" localSheetId="35" hidden="1">{#N/A,#N/A,FALSE,"slvsrtb1";#N/A,#N/A,FALSE,"slvsrtb2";#N/A,#N/A,FALSE,"slvsrtb3";#N/A,#N/A,FALSE,"slvsrtb4";#N/A,#N/A,FALSE,"slvsrtb5";#N/A,#N/A,FALSE,"slvsrtb6";#N/A,#N/A,FALSE,"slvsrtb7";#N/A,#N/A,FALSE,"slvsrtb8";#N/A,#N/A,FALSE,"slvsrtb9";#N/A,#N/A,FALSE,"slvsrtb10";#N/A,#N/A,FALSE,"slvsrtb12"}</definedName>
    <definedName name="rrrr" localSheetId="36" hidden="1">{#N/A,#N/A,FALSE,"slvsrtb1";#N/A,#N/A,FALSE,"slvsrtb2";#N/A,#N/A,FALSE,"slvsrtb3";#N/A,#N/A,FALSE,"slvsrtb4";#N/A,#N/A,FALSE,"slvsrtb5";#N/A,#N/A,FALSE,"slvsrtb6";#N/A,#N/A,FALSE,"slvsrtb7";#N/A,#N/A,FALSE,"slvsrtb8";#N/A,#N/A,FALSE,"slvsrtb9";#N/A,#N/A,FALSE,"slvsrtb10";#N/A,#N/A,FALSE,"slvsrtb12"}</definedName>
    <definedName name="rrrr" localSheetId="37" hidden="1">{#N/A,#N/A,FALSE,"slvsrtb1";#N/A,#N/A,FALSE,"slvsrtb2";#N/A,#N/A,FALSE,"slvsrtb3";#N/A,#N/A,FALSE,"slvsrtb4";#N/A,#N/A,FALSE,"slvsrtb5";#N/A,#N/A,FALSE,"slvsrtb6";#N/A,#N/A,FALSE,"slvsrtb7";#N/A,#N/A,FALSE,"slvsrtb8";#N/A,#N/A,FALSE,"slvsrtb9";#N/A,#N/A,FALSE,"slvsrtb10";#N/A,#N/A,FALSE,"slvsrtb12"}</definedName>
    <definedName name="rrrr" localSheetId="38" hidden="1">{#N/A,#N/A,FALSE,"slvsrtb1";#N/A,#N/A,FALSE,"slvsrtb2";#N/A,#N/A,FALSE,"slvsrtb3";#N/A,#N/A,FALSE,"slvsrtb4";#N/A,#N/A,FALSE,"slvsrtb5";#N/A,#N/A,FALSE,"slvsrtb6";#N/A,#N/A,FALSE,"slvsrtb7";#N/A,#N/A,FALSE,"slvsrtb8";#N/A,#N/A,FALSE,"slvsrtb9";#N/A,#N/A,FALSE,"slvsrtb10";#N/A,#N/A,FALSE,"slvsrtb12"}</definedName>
    <definedName name="rrrr" localSheetId="39" hidden="1">{#N/A,#N/A,FALSE,"slvsrtb1";#N/A,#N/A,FALSE,"slvsrtb2";#N/A,#N/A,FALSE,"slvsrtb3";#N/A,#N/A,FALSE,"slvsrtb4";#N/A,#N/A,FALSE,"slvsrtb5";#N/A,#N/A,FALSE,"slvsrtb6";#N/A,#N/A,FALSE,"slvsrtb7";#N/A,#N/A,FALSE,"slvsrtb8";#N/A,#N/A,FALSE,"slvsrtb9";#N/A,#N/A,FALSE,"slvsrtb10";#N/A,#N/A,FALSE,"slvsrtb12"}</definedName>
    <definedName name="rrrr" localSheetId="2" hidden="1">{#N/A,#N/A,FALSE,"slvsrtb1";#N/A,#N/A,FALSE,"slvsrtb2";#N/A,#N/A,FALSE,"slvsrtb3";#N/A,#N/A,FALSE,"slvsrtb4";#N/A,#N/A,FALSE,"slvsrtb5";#N/A,#N/A,FALSE,"slvsrtb6";#N/A,#N/A,FALSE,"slvsrtb7";#N/A,#N/A,FALSE,"slvsrtb8";#N/A,#N/A,FALSE,"slvsrtb9";#N/A,#N/A,FALSE,"slvsrtb10";#N/A,#N/A,FALSE,"slvsrtb12"}</definedName>
    <definedName name="rrrr" localSheetId="40" hidden="1">{#N/A,#N/A,FALSE,"slvsrtb1";#N/A,#N/A,FALSE,"slvsrtb2";#N/A,#N/A,FALSE,"slvsrtb3";#N/A,#N/A,FALSE,"slvsrtb4";#N/A,#N/A,FALSE,"slvsrtb5";#N/A,#N/A,FALSE,"slvsrtb6";#N/A,#N/A,FALSE,"slvsrtb7";#N/A,#N/A,FALSE,"slvsrtb8";#N/A,#N/A,FALSE,"slvsrtb9";#N/A,#N/A,FALSE,"slvsrtb10";#N/A,#N/A,FALSE,"slvsrtb12"}</definedName>
    <definedName name="rrrr" localSheetId="41" hidden="1">{#N/A,#N/A,FALSE,"slvsrtb1";#N/A,#N/A,FALSE,"slvsrtb2";#N/A,#N/A,FALSE,"slvsrtb3";#N/A,#N/A,FALSE,"slvsrtb4";#N/A,#N/A,FALSE,"slvsrtb5";#N/A,#N/A,FALSE,"slvsrtb6";#N/A,#N/A,FALSE,"slvsrtb7";#N/A,#N/A,FALSE,"slvsrtb8";#N/A,#N/A,FALSE,"slvsrtb9";#N/A,#N/A,FALSE,"slvsrtb10";#N/A,#N/A,FALSE,"slvsrtb12"}</definedName>
    <definedName name="rrrr" localSheetId="42" hidden="1">{#N/A,#N/A,FALSE,"slvsrtb1";#N/A,#N/A,FALSE,"slvsrtb2";#N/A,#N/A,FALSE,"slvsrtb3";#N/A,#N/A,FALSE,"slvsrtb4";#N/A,#N/A,FALSE,"slvsrtb5";#N/A,#N/A,FALSE,"slvsrtb6";#N/A,#N/A,FALSE,"slvsrtb7";#N/A,#N/A,FALSE,"slvsrtb8";#N/A,#N/A,FALSE,"slvsrtb9";#N/A,#N/A,FALSE,"slvsrtb10";#N/A,#N/A,FALSE,"slvsrtb12"}</definedName>
    <definedName name="rrrr" localSheetId="43" hidden="1">{#N/A,#N/A,FALSE,"slvsrtb1";#N/A,#N/A,FALSE,"slvsrtb2";#N/A,#N/A,FALSE,"slvsrtb3";#N/A,#N/A,FALSE,"slvsrtb4";#N/A,#N/A,FALSE,"slvsrtb5";#N/A,#N/A,FALSE,"slvsrtb6";#N/A,#N/A,FALSE,"slvsrtb7";#N/A,#N/A,FALSE,"slvsrtb8";#N/A,#N/A,FALSE,"slvsrtb9";#N/A,#N/A,FALSE,"slvsrtb10";#N/A,#N/A,FALSE,"slvsrtb12"}</definedName>
    <definedName name="rrrr" localSheetId="44" hidden="1">{#N/A,#N/A,FALSE,"slvsrtb1";#N/A,#N/A,FALSE,"slvsrtb2";#N/A,#N/A,FALSE,"slvsrtb3";#N/A,#N/A,FALSE,"slvsrtb4";#N/A,#N/A,FALSE,"slvsrtb5";#N/A,#N/A,FALSE,"slvsrtb6";#N/A,#N/A,FALSE,"slvsrtb7";#N/A,#N/A,FALSE,"slvsrtb8";#N/A,#N/A,FALSE,"slvsrtb9";#N/A,#N/A,FALSE,"slvsrtb10";#N/A,#N/A,FALSE,"slvsrtb12"}</definedName>
    <definedName name="rrrr" localSheetId="59" hidden="1">{#N/A,#N/A,FALSE,"slvsrtb1";#N/A,#N/A,FALSE,"slvsrtb2";#N/A,#N/A,FALSE,"slvsrtb3";#N/A,#N/A,FALSE,"slvsrtb4";#N/A,#N/A,FALSE,"slvsrtb5";#N/A,#N/A,FALSE,"slvsrtb6";#N/A,#N/A,FALSE,"slvsrtb7";#N/A,#N/A,FALSE,"slvsrtb8";#N/A,#N/A,FALSE,"slvsrtb9";#N/A,#N/A,FALSE,"slvsrtb10";#N/A,#N/A,FALSE,"slvsrtb12"}</definedName>
    <definedName name="rrrr" localSheetId="60" hidden="1">{#N/A,#N/A,FALSE,"slvsrtb1";#N/A,#N/A,FALSE,"slvsrtb2";#N/A,#N/A,FALSE,"slvsrtb3";#N/A,#N/A,FALSE,"slvsrtb4";#N/A,#N/A,FALSE,"slvsrtb5";#N/A,#N/A,FALSE,"slvsrtb6";#N/A,#N/A,FALSE,"slvsrtb7";#N/A,#N/A,FALSE,"slvsrtb8";#N/A,#N/A,FALSE,"slvsrtb9";#N/A,#N/A,FALSE,"slvsrtb10";#N/A,#N/A,FALSE,"slvsrtb12"}</definedName>
    <definedName name="rrrr" localSheetId="63" hidden="1">{#N/A,#N/A,FALSE,"slvsrtb1";#N/A,#N/A,FALSE,"slvsrtb2";#N/A,#N/A,FALSE,"slvsrtb3";#N/A,#N/A,FALSE,"slvsrtb4";#N/A,#N/A,FALSE,"slvsrtb5";#N/A,#N/A,FALSE,"slvsrtb6";#N/A,#N/A,FALSE,"slvsrtb7";#N/A,#N/A,FALSE,"slvsrtb8";#N/A,#N/A,FALSE,"slvsrtb9";#N/A,#N/A,FALSE,"slvsrtb10";#N/A,#N/A,FALSE,"slvsrtb12"}</definedName>
    <definedName name="rrrr" localSheetId="64" hidden="1">{#N/A,#N/A,FALSE,"slvsrtb1";#N/A,#N/A,FALSE,"slvsrtb2";#N/A,#N/A,FALSE,"slvsrtb3";#N/A,#N/A,FALSE,"slvsrtb4";#N/A,#N/A,FALSE,"slvsrtb5";#N/A,#N/A,FALSE,"slvsrtb6";#N/A,#N/A,FALSE,"slvsrtb7";#N/A,#N/A,FALSE,"slvsrtb8";#N/A,#N/A,FALSE,"slvsrtb9";#N/A,#N/A,FALSE,"slvsrtb10";#N/A,#N/A,FALSE,"slvsrtb12"}</definedName>
    <definedName name="rrrr" localSheetId="15" hidden="1">{#N/A,#N/A,FALSE,"slvsrtb1";#N/A,#N/A,FALSE,"slvsrtb2";#N/A,#N/A,FALSE,"slvsrtb3";#N/A,#N/A,FALSE,"slvsrtb4";#N/A,#N/A,FALSE,"slvsrtb5";#N/A,#N/A,FALSE,"slvsrtb6";#N/A,#N/A,FALSE,"slvsrtb7";#N/A,#N/A,FALSE,"slvsrtb8";#N/A,#N/A,FALSE,"slvsrtb9";#N/A,#N/A,FALSE,"slvsrtb10";#N/A,#N/A,FALSE,"slvsrtb12"}</definedName>
    <definedName name="rrrr" localSheetId="66" hidden="1">{#N/A,#N/A,FALSE,"slvsrtb1";#N/A,#N/A,FALSE,"slvsrtb2";#N/A,#N/A,FALSE,"slvsrtb3";#N/A,#N/A,FALSE,"slvsrtb4";#N/A,#N/A,FALSE,"slvsrtb5";#N/A,#N/A,FALSE,"slvsrtb6";#N/A,#N/A,FALSE,"slvsrtb7";#N/A,#N/A,FALSE,"slvsrtb8";#N/A,#N/A,FALSE,"slvsrtb9";#N/A,#N/A,FALSE,"slvsrtb10";#N/A,#N/A,FALSE,"slvsrtb12"}</definedName>
    <definedName name="rrrr" localSheetId="67" hidden="1">{#N/A,#N/A,FALSE,"slvsrtb1";#N/A,#N/A,FALSE,"slvsrtb2";#N/A,#N/A,FALSE,"slvsrtb3";#N/A,#N/A,FALSE,"slvsrtb4";#N/A,#N/A,FALSE,"slvsrtb5";#N/A,#N/A,FALSE,"slvsrtb6";#N/A,#N/A,FALSE,"slvsrtb7";#N/A,#N/A,FALSE,"slvsrtb8";#N/A,#N/A,FALSE,"slvsrtb9";#N/A,#N/A,FALSE,"slvsrtb10";#N/A,#N/A,FALSE,"slvsrtb12"}</definedName>
    <definedName name="rrrr" localSheetId="17" hidden="1">{#N/A,#N/A,FALSE,"slvsrtb1";#N/A,#N/A,FALSE,"slvsrtb2";#N/A,#N/A,FALSE,"slvsrtb3";#N/A,#N/A,FALSE,"slvsrtb4";#N/A,#N/A,FALSE,"slvsrtb5";#N/A,#N/A,FALSE,"slvsrtb6";#N/A,#N/A,FALSE,"slvsrtb7";#N/A,#N/A,FALSE,"slvsrtb8";#N/A,#N/A,FALSE,"slvsrtb9";#N/A,#N/A,FALSE,"slvsrtb10";#N/A,#N/A,FALSE,"slvsrtb12"}</definedName>
    <definedName name="rrrr" localSheetId="82" hidden="1">{#N/A,#N/A,FALSE,"slvsrtb1";#N/A,#N/A,FALSE,"slvsrtb2";#N/A,#N/A,FALSE,"slvsrtb3";#N/A,#N/A,FALSE,"slvsrtb4";#N/A,#N/A,FALSE,"slvsrtb5";#N/A,#N/A,FALSE,"slvsrtb6";#N/A,#N/A,FALSE,"slvsrtb7";#N/A,#N/A,FALSE,"slvsrtb8";#N/A,#N/A,FALSE,"slvsrtb9";#N/A,#N/A,FALSE,"slvsrtb10";#N/A,#N/A,FALSE,"slvsrtb12"}</definedName>
    <definedName name="rrrr" localSheetId="83" hidden="1">{#N/A,#N/A,FALSE,"slvsrtb1";#N/A,#N/A,FALSE,"slvsrtb2";#N/A,#N/A,FALSE,"slvsrtb3";#N/A,#N/A,FALSE,"slvsrtb4";#N/A,#N/A,FALSE,"slvsrtb5";#N/A,#N/A,FALSE,"slvsrtb6";#N/A,#N/A,FALSE,"slvsrtb7";#N/A,#N/A,FALSE,"slvsrtb8";#N/A,#N/A,FALSE,"slvsrtb9";#N/A,#N/A,FALSE,"slvsrtb10";#N/A,#N/A,FALSE,"slvsrtb12"}</definedName>
    <definedName name="rrrr" localSheetId="84" hidden="1">{#N/A,#N/A,FALSE,"slvsrtb1";#N/A,#N/A,FALSE,"slvsrtb2";#N/A,#N/A,FALSE,"slvsrtb3";#N/A,#N/A,FALSE,"slvsrtb4";#N/A,#N/A,FALSE,"slvsrtb5";#N/A,#N/A,FALSE,"slvsrtb6";#N/A,#N/A,FALSE,"slvsrtb7";#N/A,#N/A,FALSE,"slvsrtb8";#N/A,#N/A,FALSE,"slvsrtb9";#N/A,#N/A,FALSE,"slvsrtb10";#N/A,#N/A,FALSE,"slvsrtb12"}</definedName>
    <definedName name="rrrr" localSheetId="85" hidden="1">{#N/A,#N/A,FALSE,"slvsrtb1";#N/A,#N/A,FALSE,"slvsrtb2";#N/A,#N/A,FALSE,"slvsrtb3";#N/A,#N/A,FALSE,"slvsrtb4";#N/A,#N/A,FALSE,"slvsrtb5";#N/A,#N/A,FALSE,"slvsrtb6";#N/A,#N/A,FALSE,"slvsrtb7";#N/A,#N/A,FALSE,"slvsrtb8";#N/A,#N/A,FALSE,"slvsrtb9";#N/A,#N/A,FALSE,"slvsrtb10";#N/A,#N/A,FALSE,"slvsrtb12"}</definedName>
    <definedName name="rrrr" localSheetId="86" hidden="1">{#N/A,#N/A,FALSE,"slvsrtb1";#N/A,#N/A,FALSE,"slvsrtb2";#N/A,#N/A,FALSE,"slvsrtb3";#N/A,#N/A,FALSE,"slvsrtb4";#N/A,#N/A,FALSE,"slvsrtb5";#N/A,#N/A,FALSE,"slvsrtb6";#N/A,#N/A,FALSE,"slvsrtb7";#N/A,#N/A,FALSE,"slvsrtb8";#N/A,#N/A,FALSE,"slvsrtb9";#N/A,#N/A,FALSE,"slvsrtb10";#N/A,#N/A,FALSE,"slvsrtb12"}</definedName>
    <definedName name="rrrr" localSheetId="87" hidden="1">{#N/A,#N/A,FALSE,"slvsrtb1";#N/A,#N/A,FALSE,"slvsrtb2";#N/A,#N/A,FALSE,"slvsrtb3";#N/A,#N/A,FALSE,"slvsrtb4";#N/A,#N/A,FALSE,"slvsrtb5";#N/A,#N/A,FALSE,"slvsrtb6";#N/A,#N/A,FALSE,"slvsrtb7";#N/A,#N/A,FALSE,"slvsrtb8";#N/A,#N/A,FALSE,"slvsrtb9";#N/A,#N/A,FALSE,"slvsrtb10";#N/A,#N/A,FALSE,"slvsrtb12"}</definedName>
    <definedName name="rrrr" localSheetId="90" hidden="1">{#N/A,#N/A,FALSE,"slvsrtb1";#N/A,#N/A,FALSE,"slvsrtb2";#N/A,#N/A,FALSE,"slvsrtb3";#N/A,#N/A,FALSE,"slvsrtb4";#N/A,#N/A,FALSE,"slvsrtb5";#N/A,#N/A,FALSE,"slvsrtb6";#N/A,#N/A,FALSE,"slvsrtb7";#N/A,#N/A,FALSE,"slvsrtb8";#N/A,#N/A,FALSE,"slvsrtb9";#N/A,#N/A,FALSE,"slvsrtb10";#N/A,#N/A,FALSE,"slvsrtb12"}</definedName>
    <definedName name="rrrr" localSheetId="92" hidden="1">{#N/A,#N/A,FALSE,"slvsrtb1";#N/A,#N/A,FALSE,"slvsrtb2";#N/A,#N/A,FALSE,"slvsrtb3";#N/A,#N/A,FALSE,"slvsrtb4";#N/A,#N/A,FALSE,"slvsrtb5";#N/A,#N/A,FALSE,"slvsrtb6";#N/A,#N/A,FALSE,"slvsrtb7";#N/A,#N/A,FALSE,"slvsrtb8";#N/A,#N/A,FALSE,"slvsrtb9";#N/A,#N/A,FALSE,"slvsrtb10";#N/A,#N/A,FALSE,"slvsrtb12"}</definedName>
    <definedName name="rrrr" localSheetId="93" hidden="1">{#N/A,#N/A,FALSE,"slvsrtb1";#N/A,#N/A,FALSE,"slvsrtb2";#N/A,#N/A,FALSE,"slvsrtb3";#N/A,#N/A,FALSE,"slvsrtb4";#N/A,#N/A,FALSE,"slvsrtb5";#N/A,#N/A,FALSE,"slvsrtb6";#N/A,#N/A,FALSE,"slvsrtb7";#N/A,#N/A,FALSE,"slvsrtb8";#N/A,#N/A,FALSE,"slvsrtb9";#N/A,#N/A,FALSE,"slvsrtb10";#N/A,#N/A,FALSE,"slvsrtb12"}</definedName>
    <definedName name="rrrr" localSheetId="18" hidden="1">{#N/A,#N/A,FALSE,"slvsrtb1";#N/A,#N/A,FALSE,"slvsrtb2";#N/A,#N/A,FALSE,"slvsrtb3";#N/A,#N/A,FALSE,"slvsrtb4";#N/A,#N/A,FALSE,"slvsrtb5";#N/A,#N/A,FALSE,"slvsrtb6";#N/A,#N/A,FALSE,"slvsrtb7";#N/A,#N/A,FALSE,"slvsrtb8";#N/A,#N/A,FALSE,"slvsrtb9";#N/A,#N/A,FALSE,"slvsrtb10";#N/A,#N/A,FALSE,"slvsrtb12"}</definedName>
    <definedName name="rrrr" localSheetId="94" hidden="1">{#N/A,#N/A,FALSE,"slvsrtb1";#N/A,#N/A,FALSE,"slvsrtb2";#N/A,#N/A,FALSE,"slvsrtb3";#N/A,#N/A,FALSE,"slvsrtb4";#N/A,#N/A,FALSE,"slvsrtb5";#N/A,#N/A,FALSE,"slvsrtb6";#N/A,#N/A,FALSE,"slvsrtb7";#N/A,#N/A,FALSE,"slvsrtb8";#N/A,#N/A,FALSE,"slvsrtb9";#N/A,#N/A,FALSE,"slvsrtb10";#N/A,#N/A,FALSE,"slvsrtb12"}</definedName>
    <definedName name="rrrr" localSheetId="95" hidden="1">{#N/A,#N/A,FALSE,"slvsrtb1";#N/A,#N/A,FALSE,"slvsrtb2";#N/A,#N/A,FALSE,"slvsrtb3";#N/A,#N/A,FALSE,"slvsrtb4";#N/A,#N/A,FALSE,"slvsrtb5";#N/A,#N/A,FALSE,"slvsrtb6";#N/A,#N/A,FALSE,"slvsrtb7";#N/A,#N/A,FALSE,"slvsrtb8";#N/A,#N/A,FALSE,"slvsrtb9";#N/A,#N/A,FALSE,"slvsrtb10";#N/A,#N/A,FALSE,"slvsrtb12"}</definedName>
    <definedName name="rrrr" localSheetId="98" hidden="1">{#N/A,#N/A,FALSE,"slvsrtb1";#N/A,#N/A,FALSE,"slvsrtb2";#N/A,#N/A,FALSE,"slvsrtb3";#N/A,#N/A,FALSE,"slvsrtb4";#N/A,#N/A,FALSE,"slvsrtb5";#N/A,#N/A,FALSE,"slvsrtb6";#N/A,#N/A,FALSE,"slvsrtb7";#N/A,#N/A,FALSE,"slvsrtb8";#N/A,#N/A,FALSE,"slvsrtb9";#N/A,#N/A,FALSE,"slvsrtb10";#N/A,#N/A,FALSE,"slvsrtb12"}</definedName>
    <definedName name="rrrr" localSheetId="99" hidden="1">{#N/A,#N/A,FALSE,"slvsrtb1";#N/A,#N/A,FALSE,"slvsrtb2";#N/A,#N/A,FALSE,"slvsrtb3";#N/A,#N/A,FALSE,"slvsrtb4";#N/A,#N/A,FALSE,"slvsrtb5";#N/A,#N/A,FALSE,"slvsrtb6";#N/A,#N/A,FALSE,"slvsrtb7";#N/A,#N/A,FALSE,"slvsrtb8";#N/A,#N/A,FALSE,"slvsrtb9";#N/A,#N/A,FALSE,"slvsrtb10";#N/A,#N/A,FALSE,"slvsrtb12"}</definedName>
    <definedName name="rrrr" localSheetId="101" hidden="1">{#N/A,#N/A,FALSE,"slvsrtb1";#N/A,#N/A,FALSE,"slvsrtb2";#N/A,#N/A,FALSE,"slvsrtb3";#N/A,#N/A,FALSE,"slvsrtb4";#N/A,#N/A,FALSE,"slvsrtb5";#N/A,#N/A,FALSE,"slvsrtb6";#N/A,#N/A,FALSE,"slvsrtb7";#N/A,#N/A,FALSE,"slvsrtb8";#N/A,#N/A,FALSE,"slvsrtb9";#N/A,#N/A,FALSE,"slvsrtb10";#N/A,#N/A,FALSE,"slvsrtb12"}</definedName>
    <definedName name="rrrr" localSheetId="102" hidden="1">{#N/A,#N/A,FALSE,"slvsrtb1";#N/A,#N/A,FALSE,"slvsrtb2";#N/A,#N/A,FALSE,"slvsrtb3";#N/A,#N/A,FALSE,"slvsrtb4";#N/A,#N/A,FALSE,"slvsrtb5";#N/A,#N/A,FALSE,"slvsrtb6";#N/A,#N/A,FALSE,"slvsrtb7";#N/A,#N/A,FALSE,"slvsrtb8";#N/A,#N/A,FALSE,"slvsrtb9";#N/A,#N/A,FALSE,"slvsrtb10";#N/A,#N/A,FALSE,"slvsrtb12"}</definedName>
    <definedName name="rrrr" localSheetId="21" hidden="1">{#N/A,#N/A,FALSE,"slvsrtb1";#N/A,#N/A,FALSE,"slvsrtb2";#N/A,#N/A,FALSE,"slvsrtb3";#N/A,#N/A,FALSE,"slvsrtb4";#N/A,#N/A,FALSE,"slvsrtb5";#N/A,#N/A,FALSE,"slvsrtb6";#N/A,#N/A,FALSE,"slvsrtb7";#N/A,#N/A,FALSE,"slvsrtb8";#N/A,#N/A,FALSE,"slvsrtb9";#N/A,#N/A,FALSE,"slvsrtb10";#N/A,#N/A,FALSE,"slvsrtb12"}</definedName>
    <definedName name="rrrr" localSheetId="24" hidden="1">{#N/A,#N/A,FALSE,"slvsrtb1";#N/A,#N/A,FALSE,"slvsrtb2";#N/A,#N/A,FALSE,"slvsrtb3";#N/A,#N/A,FALSE,"slvsrtb4";#N/A,#N/A,FALSE,"slvsrtb5";#N/A,#N/A,FALSE,"slvsrtb6";#N/A,#N/A,FALSE,"slvsrtb7";#N/A,#N/A,FALSE,"slvsrtb8";#N/A,#N/A,FALSE,"slvsrtb9";#N/A,#N/A,FALSE,"slvsrtb10";#N/A,#N/A,FALSE,"slvsrtb12"}</definedName>
    <definedName name="rrrr" localSheetId="25" hidden="1">{#N/A,#N/A,FALSE,"slvsrtb1";#N/A,#N/A,FALSE,"slvsrtb2";#N/A,#N/A,FALSE,"slvsrtb3";#N/A,#N/A,FALSE,"slvsrtb4";#N/A,#N/A,FALSE,"slvsrtb5";#N/A,#N/A,FALSE,"slvsrtb6";#N/A,#N/A,FALSE,"slvsrtb7";#N/A,#N/A,FALSE,"slvsrtb8";#N/A,#N/A,FALSE,"slvsrtb9";#N/A,#N/A,FALSE,"slvsrtb10";#N/A,#N/A,FALSE,"slvsrtb12"}</definedName>
    <definedName name="rrrr" localSheetId="96" hidden="1">{#N/A,#N/A,FALSE,"slvsrtb1";#N/A,#N/A,FALSE,"slvsrtb2";#N/A,#N/A,FALSE,"slvsrtb3";#N/A,#N/A,FALSE,"slvsrtb4";#N/A,#N/A,FALSE,"slvsrtb5";#N/A,#N/A,FALSE,"slvsrtb6";#N/A,#N/A,FALSE,"slvsrtb7";#N/A,#N/A,FALSE,"slvsrtb8";#N/A,#N/A,FALSE,"slvsrtb9";#N/A,#N/A,FALSE,"slvsrtb10";#N/A,#N/A,FALSE,"slvsrtb12"}</definedName>
    <definedName name="rrrr" localSheetId="97"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16" hidden="1">{"Tab1",#N/A,FALSE,"P";"Tab2",#N/A,FALSE,"P"}</definedName>
    <definedName name="rrrrrr" localSheetId="19" hidden="1">{"Tab1",#N/A,FALSE,"P";"Tab2",#N/A,FALSE,"P"}</definedName>
    <definedName name="rrrrrr" localSheetId="20" hidden="1">{"Tab1",#N/A,FALSE,"P";"Tab2",#N/A,FALSE,"P"}</definedName>
    <definedName name="rrrrrr" localSheetId="22" hidden="1">{"Tab1",#N/A,FALSE,"P";"Tab2",#N/A,FALSE,"P"}</definedName>
    <definedName name="rrrrrr" localSheetId="23" hidden="1">{"Tab1",#N/A,FALSE,"P";"Tab2",#N/A,FALSE,"P"}</definedName>
    <definedName name="rrrrrr" localSheetId="26" hidden="1">{"Tab1",#N/A,FALSE,"P";"Tab2",#N/A,FALSE,"P"}</definedName>
    <definedName name="rrrrrr" localSheetId="27" hidden="1">{"Tab1",#N/A,FALSE,"P";"Tab2",#N/A,FALSE,"P"}</definedName>
    <definedName name="rrrrrr" localSheetId="103" hidden="1">{"Tab1",#N/A,FALSE,"P";"Tab2",#N/A,FALSE,"P"}</definedName>
    <definedName name="rrrrrr" localSheetId="29" hidden="1">{"Tab1",#N/A,FALSE,"P";"Tab2",#N/A,FALSE,"P"}</definedName>
    <definedName name="rrrrrr" localSheetId="28" hidden="1">{"Tab1",#N/A,FALSE,"P";"Tab2",#N/A,FALSE,"P"}</definedName>
    <definedName name="rrrrrr" localSheetId="31" hidden="1">{"Tab1",#N/A,FALSE,"P";"Tab2",#N/A,FALSE,"P"}</definedName>
    <definedName name="rrrrrr" localSheetId="34" hidden="1">{"Tab1",#N/A,FALSE,"P";"Tab2",#N/A,FALSE,"P"}</definedName>
    <definedName name="rrrrrr" localSheetId="35" hidden="1">{"Tab1",#N/A,FALSE,"P";"Tab2",#N/A,FALSE,"P"}</definedName>
    <definedName name="rrrrrr" localSheetId="36" hidden="1">{"Tab1",#N/A,FALSE,"P";"Tab2",#N/A,FALSE,"P"}</definedName>
    <definedName name="rrrrrr" localSheetId="37" hidden="1">{"Tab1",#N/A,FALSE,"P";"Tab2",#N/A,FALSE,"P"}</definedName>
    <definedName name="rrrrrr" localSheetId="38" hidden="1">{"Tab1",#N/A,FALSE,"P";"Tab2",#N/A,FALSE,"P"}</definedName>
    <definedName name="rrrrrr" localSheetId="39" hidden="1">{"Tab1",#N/A,FALSE,"P";"Tab2",#N/A,FALSE,"P"}</definedName>
    <definedName name="rrrrrr" localSheetId="2" hidden="1">{"Tab1",#N/A,FALSE,"P";"Tab2",#N/A,FALSE,"P"}</definedName>
    <definedName name="rrrrrr" localSheetId="40" hidden="1">{"Tab1",#N/A,FALSE,"P";"Tab2",#N/A,FALSE,"P"}</definedName>
    <definedName name="rrrrrr" localSheetId="41" hidden="1">{"Tab1",#N/A,FALSE,"P";"Tab2",#N/A,FALSE,"P"}</definedName>
    <definedName name="rrrrrr" localSheetId="42" hidden="1">{"Tab1",#N/A,FALSE,"P";"Tab2",#N/A,FALSE,"P"}</definedName>
    <definedName name="rrrrrr" localSheetId="43" hidden="1">{"Tab1",#N/A,FALSE,"P";"Tab2",#N/A,FALSE,"P"}</definedName>
    <definedName name="rrrrrr" localSheetId="44" hidden="1">{"Tab1",#N/A,FALSE,"P";"Tab2",#N/A,FALSE,"P"}</definedName>
    <definedName name="rrrrrr" localSheetId="59" hidden="1">{"Tab1",#N/A,FALSE,"P";"Tab2",#N/A,FALSE,"P"}</definedName>
    <definedName name="rrrrrr" localSheetId="60" hidden="1">{"Tab1",#N/A,FALSE,"P";"Tab2",#N/A,FALSE,"P"}</definedName>
    <definedName name="rrrrrr" localSheetId="63" hidden="1">{"Tab1",#N/A,FALSE,"P";"Tab2",#N/A,FALSE,"P"}</definedName>
    <definedName name="rrrrrr" localSheetId="64" hidden="1">{"Tab1",#N/A,FALSE,"P";"Tab2",#N/A,FALSE,"P"}</definedName>
    <definedName name="rrrrrr" localSheetId="15" hidden="1">{"Tab1",#N/A,FALSE,"P";"Tab2",#N/A,FALSE,"P"}</definedName>
    <definedName name="rrrrrr" localSheetId="66" hidden="1">{"Tab1",#N/A,FALSE,"P";"Tab2",#N/A,FALSE,"P"}</definedName>
    <definedName name="rrrrrr" localSheetId="67" hidden="1">{"Tab1",#N/A,FALSE,"P";"Tab2",#N/A,FALSE,"P"}</definedName>
    <definedName name="rrrrrr" localSheetId="17" hidden="1">{"Tab1",#N/A,FALSE,"P";"Tab2",#N/A,FALSE,"P"}</definedName>
    <definedName name="rrrrrr" localSheetId="82" hidden="1">{"Tab1",#N/A,FALSE,"P";"Tab2",#N/A,FALSE,"P"}</definedName>
    <definedName name="rrrrrr" localSheetId="83" hidden="1">{"Tab1",#N/A,FALSE,"P";"Tab2",#N/A,FALSE,"P"}</definedName>
    <definedName name="rrrrrr" localSheetId="84" hidden="1">{"Tab1",#N/A,FALSE,"P";"Tab2",#N/A,FALSE,"P"}</definedName>
    <definedName name="rrrrrr" localSheetId="85" hidden="1">{"Tab1",#N/A,FALSE,"P";"Tab2",#N/A,FALSE,"P"}</definedName>
    <definedName name="rrrrrr" localSheetId="86" hidden="1">{"Tab1",#N/A,FALSE,"P";"Tab2",#N/A,FALSE,"P"}</definedName>
    <definedName name="rrrrrr" localSheetId="87" hidden="1">{"Tab1",#N/A,FALSE,"P";"Tab2",#N/A,FALSE,"P"}</definedName>
    <definedName name="rrrrrr" localSheetId="90" hidden="1">{"Tab1",#N/A,FALSE,"P";"Tab2",#N/A,FALSE,"P"}</definedName>
    <definedName name="rrrrrr" localSheetId="92" hidden="1">{"Tab1",#N/A,FALSE,"P";"Tab2",#N/A,FALSE,"P"}</definedName>
    <definedName name="rrrrrr" localSheetId="93" hidden="1">{"Tab1",#N/A,FALSE,"P";"Tab2",#N/A,FALSE,"P"}</definedName>
    <definedName name="rrrrrr" localSheetId="18" hidden="1">{"Tab1",#N/A,FALSE,"P";"Tab2",#N/A,FALSE,"P"}</definedName>
    <definedName name="rrrrrr" localSheetId="94" hidden="1">{"Tab1",#N/A,FALSE,"P";"Tab2",#N/A,FALSE,"P"}</definedName>
    <definedName name="rrrrrr" localSheetId="95" hidden="1">{"Tab1",#N/A,FALSE,"P";"Tab2",#N/A,FALSE,"P"}</definedName>
    <definedName name="rrrrrr" localSheetId="98" hidden="1">{"Tab1",#N/A,FALSE,"P";"Tab2",#N/A,FALSE,"P"}</definedName>
    <definedName name="rrrrrr" localSheetId="99" hidden="1">{"Tab1",#N/A,FALSE,"P";"Tab2",#N/A,FALSE,"P"}</definedName>
    <definedName name="rrrrrr" localSheetId="101" hidden="1">{"Tab1",#N/A,FALSE,"P";"Tab2",#N/A,FALSE,"P"}</definedName>
    <definedName name="rrrrrr" localSheetId="102" hidden="1">{"Tab1",#N/A,FALSE,"P";"Tab2",#N/A,FALSE,"P"}</definedName>
    <definedName name="rrrrrr" localSheetId="21" hidden="1">{"Tab1",#N/A,FALSE,"P";"Tab2",#N/A,FALSE,"P"}</definedName>
    <definedName name="rrrrrr" localSheetId="24" hidden="1">{"Tab1",#N/A,FALSE,"P";"Tab2",#N/A,FALSE,"P"}</definedName>
    <definedName name="rrrrrr" localSheetId="25" hidden="1">{"Tab1",#N/A,FALSE,"P";"Tab2",#N/A,FALSE,"P"}</definedName>
    <definedName name="rrrrrr" localSheetId="96" hidden="1">{"Tab1",#N/A,FALSE,"P";"Tab2",#N/A,FALSE,"P"}</definedName>
    <definedName name="rrrrrr" localSheetId="97" hidden="1">{"Tab1",#N/A,FALSE,"P";"Tab2",#N/A,FALSE,"P"}</definedName>
    <definedName name="rrrrrr" hidden="1">{"Tab1",#N/A,FALSE,"P";"Tab2",#N/A,FALSE,"P"}</definedName>
    <definedName name="rrrrrrr" localSheetId="16" hidden="1">{"Tab1",#N/A,FALSE,"P";"Tab2",#N/A,FALSE,"P"}</definedName>
    <definedName name="rrrrrrr" localSheetId="19" hidden="1">{"Tab1",#N/A,FALSE,"P";"Tab2",#N/A,FALSE,"P"}</definedName>
    <definedName name="rrrrrrr" localSheetId="20" hidden="1">{"Tab1",#N/A,FALSE,"P";"Tab2",#N/A,FALSE,"P"}</definedName>
    <definedName name="rrrrrrr" localSheetId="22" hidden="1">{"Tab1",#N/A,FALSE,"P";"Tab2",#N/A,FALSE,"P"}</definedName>
    <definedName name="rrrrrrr" localSheetId="23" hidden="1">{"Tab1",#N/A,FALSE,"P";"Tab2",#N/A,FALSE,"P"}</definedName>
    <definedName name="rrrrrrr" localSheetId="26" hidden="1">{"Tab1",#N/A,FALSE,"P";"Tab2",#N/A,FALSE,"P"}</definedName>
    <definedName name="rrrrrrr" localSheetId="27" hidden="1">{"Tab1",#N/A,FALSE,"P";"Tab2",#N/A,FALSE,"P"}</definedName>
    <definedName name="rrrrrrr" localSheetId="103" hidden="1">{"Tab1",#N/A,FALSE,"P";"Tab2",#N/A,FALSE,"P"}</definedName>
    <definedName name="rrrrrrr" localSheetId="29" hidden="1">{"Tab1",#N/A,FALSE,"P";"Tab2",#N/A,FALSE,"P"}</definedName>
    <definedName name="rrrrrrr" localSheetId="28" hidden="1">{"Tab1",#N/A,FALSE,"P";"Tab2",#N/A,FALSE,"P"}</definedName>
    <definedName name="rrrrrrr" localSheetId="31" hidden="1">{"Tab1",#N/A,FALSE,"P";"Tab2",#N/A,FALSE,"P"}</definedName>
    <definedName name="rrrrrrr" localSheetId="34" hidden="1">{"Tab1",#N/A,FALSE,"P";"Tab2",#N/A,FALSE,"P"}</definedName>
    <definedName name="rrrrrrr" localSheetId="35" hidden="1">{"Tab1",#N/A,FALSE,"P";"Tab2",#N/A,FALSE,"P"}</definedName>
    <definedName name="rrrrrrr" localSheetId="36" hidden="1">{"Tab1",#N/A,FALSE,"P";"Tab2",#N/A,FALSE,"P"}</definedName>
    <definedName name="rrrrrrr" localSheetId="37" hidden="1">{"Tab1",#N/A,FALSE,"P";"Tab2",#N/A,FALSE,"P"}</definedName>
    <definedName name="rrrrrrr" localSheetId="38" hidden="1">{"Tab1",#N/A,FALSE,"P";"Tab2",#N/A,FALSE,"P"}</definedName>
    <definedName name="rrrrrrr" localSheetId="39" hidden="1">{"Tab1",#N/A,FALSE,"P";"Tab2",#N/A,FALSE,"P"}</definedName>
    <definedName name="rrrrrrr" localSheetId="2" hidden="1">{"Tab1",#N/A,FALSE,"P";"Tab2",#N/A,FALSE,"P"}</definedName>
    <definedName name="rrrrrrr" localSheetId="40" hidden="1">{"Tab1",#N/A,FALSE,"P";"Tab2",#N/A,FALSE,"P"}</definedName>
    <definedName name="rrrrrrr" localSheetId="41" hidden="1">{"Tab1",#N/A,FALSE,"P";"Tab2",#N/A,FALSE,"P"}</definedName>
    <definedName name="rrrrrrr" localSheetId="42" hidden="1">{"Tab1",#N/A,FALSE,"P";"Tab2",#N/A,FALSE,"P"}</definedName>
    <definedName name="rrrrrrr" localSheetId="43" hidden="1">{"Tab1",#N/A,FALSE,"P";"Tab2",#N/A,FALSE,"P"}</definedName>
    <definedName name="rrrrrrr" localSheetId="44" hidden="1">{"Tab1",#N/A,FALSE,"P";"Tab2",#N/A,FALSE,"P"}</definedName>
    <definedName name="rrrrrrr" localSheetId="59" hidden="1">{"Tab1",#N/A,FALSE,"P";"Tab2",#N/A,FALSE,"P"}</definedName>
    <definedName name="rrrrrrr" localSheetId="60" hidden="1">{"Tab1",#N/A,FALSE,"P";"Tab2",#N/A,FALSE,"P"}</definedName>
    <definedName name="rrrrrrr" localSheetId="63" hidden="1">{"Tab1",#N/A,FALSE,"P";"Tab2",#N/A,FALSE,"P"}</definedName>
    <definedName name="rrrrrrr" localSheetId="64" hidden="1">{"Tab1",#N/A,FALSE,"P";"Tab2",#N/A,FALSE,"P"}</definedName>
    <definedName name="rrrrrrr" localSheetId="15" hidden="1">{"Tab1",#N/A,FALSE,"P";"Tab2",#N/A,FALSE,"P"}</definedName>
    <definedName name="rrrrrrr" localSheetId="66" hidden="1">{"Tab1",#N/A,FALSE,"P";"Tab2",#N/A,FALSE,"P"}</definedName>
    <definedName name="rrrrrrr" localSheetId="67" hidden="1">{"Tab1",#N/A,FALSE,"P";"Tab2",#N/A,FALSE,"P"}</definedName>
    <definedName name="rrrrrrr" localSheetId="17" hidden="1">{"Tab1",#N/A,FALSE,"P";"Tab2",#N/A,FALSE,"P"}</definedName>
    <definedName name="rrrrrrr" localSheetId="82" hidden="1">{"Tab1",#N/A,FALSE,"P";"Tab2",#N/A,FALSE,"P"}</definedName>
    <definedName name="rrrrrrr" localSheetId="83" hidden="1">{"Tab1",#N/A,FALSE,"P";"Tab2",#N/A,FALSE,"P"}</definedName>
    <definedName name="rrrrrrr" localSheetId="84" hidden="1">{"Tab1",#N/A,FALSE,"P";"Tab2",#N/A,FALSE,"P"}</definedName>
    <definedName name="rrrrrrr" localSheetId="85" hidden="1">{"Tab1",#N/A,FALSE,"P";"Tab2",#N/A,FALSE,"P"}</definedName>
    <definedName name="rrrrrrr" localSheetId="86" hidden="1">{"Tab1",#N/A,FALSE,"P";"Tab2",#N/A,FALSE,"P"}</definedName>
    <definedName name="rrrrrrr" localSheetId="87" hidden="1">{"Tab1",#N/A,FALSE,"P";"Tab2",#N/A,FALSE,"P"}</definedName>
    <definedName name="rrrrrrr" localSheetId="90" hidden="1">{"Tab1",#N/A,FALSE,"P";"Tab2",#N/A,FALSE,"P"}</definedName>
    <definedName name="rrrrrrr" localSheetId="92" hidden="1">{"Tab1",#N/A,FALSE,"P";"Tab2",#N/A,FALSE,"P"}</definedName>
    <definedName name="rrrrrrr" localSheetId="93" hidden="1">{"Tab1",#N/A,FALSE,"P";"Tab2",#N/A,FALSE,"P"}</definedName>
    <definedName name="rrrrrrr" localSheetId="18" hidden="1">{"Tab1",#N/A,FALSE,"P";"Tab2",#N/A,FALSE,"P"}</definedName>
    <definedName name="rrrrrrr" localSheetId="94" hidden="1">{"Tab1",#N/A,FALSE,"P";"Tab2",#N/A,FALSE,"P"}</definedName>
    <definedName name="rrrrrrr" localSheetId="95" hidden="1">{"Tab1",#N/A,FALSE,"P";"Tab2",#N/A,FALSE,"P"}</definedName>
    <definedName name="rrrrrrr" localSheetId="98" hidden="1">{"Tab1",#N/A,FALSE,"P";"Tab2",#N/A,FALSE,"P"}</definedName>
    <definedName name="rrrrrrr" localSheetId="99" hidden="1">{"Tab1",#N/A,FALSE,"P";"Tab2",#N/A,FALSE,"P"}</definedName>
    <definedName name="rrrrrrr" localSheetId="101" hidden="1">{"Tab1",#N/A,FALSE,"P";"Tab2",#N/A,FALSE,"P"}</definedName>
    <definedName name="rrrrrrr" localSheetId="102" hidden="1">{"Tab1",#N/A,FALSE,"P";"Tab2",#N/A,FALSE,"P"}</definedName>
    <definedName name="rrrrrrr" localSheetId="21" hidden="1">{"Tab1",#N/A,FALSE,"P";"Tab2",#N/A,FALSE,"P"}</definedName>
    <definedName name="rrrrrrr" localSheetId="24" hidden="1">{"Tab1",#N/A,FALSE,"P";"Tab2",#N/A,FALSE,"P"}</definedName>
    <definedName name="rrrrrrr" localSheetId="25" hidden="1">{"Tab1",#N/A,FALSE,"P";"Tab2",#N/A,FALSE,"P"}</definedName>
    <definedName name="rrrrrrr" localSheetId="96" hidden="1">{"Tab1",#N/A,FALSE,"P";"Tab2",#N/A,FALSE,"P"}</definedName>
    <definedName name="rrrrrrr" localSheetId="97" hidden="1">{"Tab1",#N/A,FALSE,"P";"Tab2",#N/A,FALSE,"P"}</definedName>
    <definedName name="rrrrrrr" hidden="1">{"Tab1",#N/A,FALSE,"P";"Tab2",#N/A,FALSE,"P"}</definedName>
    <definedName name="rrrrrrrrrrrrr" localSheetId="16" hidden="1">{"Tab1",#N/A,FALSE,"P";"Tab2",#N/A,FALSE,"P"}</definedName>
    <definedName name="rrrrrrrrrrrrr" localSheetId="19" hidden="1">{"Tab1",#N/A,FALSE,"P";"Tab2",#N/A,FALSE,"P"}</definedName>
    <definedName name="rrrrrrrrrrrrr" localSheetId="20" hidden="1">{"Tab1",#N/A,FALSE,"P";"Tab2",#N/A,FALSE,"P"}</definedName>
    <definedName name="rrrrrrrrrrrrr" localSheetId="22" hidden="1">{"Tab1",#N/A,FALSE,"P";"Tab2",#N/A,FALSE,"P"}</definedName>
    <definedName name="rrrrrrrrrrrrr" localSheetId="23" hidden="1">{"Tab1",#N/A,FALSE,"P";"Tab2",#N/A,FALSE,"P"}</definedName>
    <definedName name="rrrrrrrrrrrrr" localSheetId="26" hidden="1">{"Tab1",#N/A,FALSE,"P";"Tab2",#N/A,FALSE,"P"}</definedName>
    <definedName name="rrrrrrrrrrrrr" localSheetId="27" hidden="1">{"Tab1",#N/A,FALSE,"P";"Tab2",#N/A,FALSE,"P"}</definedName>
    <definedName name="rrrrrrrrrrrrr" localSheetId="103" hidden="1">{"Tab1",#N/A,FALSE,"P";"Tab2",#N/A,FALSE,"P"}</definedName>
    <definedName name="rrrrrrrrrrrrr" localSheetId="29" hidden="1">{"Tab1",#N/A,FALSE,"P";"Tab2",#N/A,FALSE,"P"}</definedName>
    <definedName name="rrrrrrrrrrrrr" localSheetId="28" hidden="1">{"Tab1",#N/A,FALSE,"P";"Tab2",#N/A,FALSE,"P"}</definedName>
    <definedName name="rrrrrrrrrrrrr" localSheetId="31" hidden="1">{"Tab1",#N/A,FALSE,"P";"Tab2",#N/A,FALSE,"P"}</definedName>
    <definedName name="rrrrrrrrrrrrr" localSheetId="34" hidden="1">{"Tab1",#N/A,FALSE,"P";"Tab2",#N/A,FALSE,"P"}</definedName>
    <definedName name="rrrrrrrrrrrrr" localSheetId="35" hidden="1">{"Tab1",#N/A,FALSE,"P";"Tab2",#N/A,FALSE,"P"}</definedName>
    <definedName name="rrrrrrrrrrrrr" localSheetId="36" hidden="1">{"Tab1",#N/A,FALSE,"P";"Tab2",#N/A,FALSE,"P"}</definedName>
    <definedName name="rrrrrrrrrrrrr" localSheetId="37" hidden="1">{"Tab1",#N/A,FALSE,"P";"Tab2",#N/A,FALSE,"P"}</definedName>
    <definedName name="rrrrrrrrrrrrr" localSheetId="38" hidden="1">{"Tab1",#N/A,FALSE,"P";"Tab2",#N/A,FALSE,"P"}</definedName>
    <definedName name="rrrrrrrrrrrrr" localSheetId="39" hidden="1">{"Tab1",#N/A,FALSE,"P";"Tab2",#N/A,FALSE,"P"}</definedName>
    <definedName name="rrrrrrrrrrrrr" localSheetId="2" hidden="1">{"Tab1",#N/A,FALSE,"P";"Tab2",#N/A,FALSE,"P"}</definedName>
    <definedName name="rrrrrrrrrrrrr" localSheetId="40" hidden="1">{"Tab1",#N/A,FALSE,"P";"Tab2",#N/A,FALSE,"P"}</definedName>
    <definedName name="rrrrrrrrrrrrr" localSheetId="41" hidden="1">{"Tab1",#N/A,FALSE,"P";"Tab2",#N/A,FALSE,"P"}</definedName>
    <definedName name="rrrrrrrrrrrrr" localSheetId="42" hidden="1">{"Tab1",#N/A,FALSE,"P";"Tab2",#N/A,FALSE,"P"}</definedName>
    <definedName name="rrrrrrrrrrrrr" localSheetId="43" hidden="1">{"Tab1",#N/A,FALSE,"P";"Tab2",#N/A,FALSE,"P"}</definedName>
    <definedName name="rrrrrrrrrrrrr" localSheetId="44" hidden="1">{"Tab1",#N/A,FALSE,"P";"Tab2",#N/A,FALSE,"P"}</definedName>
    <definedName name="rrrrrrrrrrrrr" localSheetId="59" hidden="1">{"Tab1",#N/A,FALSE,"P";"Tab2",#N/A,FALSE,"P"}</definedName>
    <definedName name="rrrrrrrrrrrrr" localSheetId="60" hidden="1">{"Tab1",#N/A,FALSE,"P";"Tab2",#N/A,FALSE,"P"}</definedName>
    <definedName name="rrrrrrrrrrrrr" localSheetId="63" hidden="1">{"Tab1",#N/A,FALSE,"P";"Tab2",#N/A,FALSE,"P"}</definedName>
    <definedName name="rrrrrrrrrrrrr" localSheetId="64" hidden="1">{"Tab1",#N/A,FALSE,"P";"Tab2",#N/A,FALSE,"P"}</definedName>
    <definedName name="rrrrrrrrrrrrr" localSheetId="15" hidden="1">{"Tab1",#N/A,FALSE,"P";"Tab2",#N/A,FALSE,"P"}</definedName>
    <definedName name="rrrrrrrrrrrrr" localSheetId="66" hidden="1">{"Tab1",#N/A,FALSE,"P";"Tab2",#N/A,FALSE,"P"}</definedName>
    <definedName name="rrrrrrrrrrrrr" localSheetId="67" hidden="1">{"Tab1",#N/A,FALSE,"P";"Tab2",#N/A,FALSE,"P"}</definedName>
    <definedName name="rrrrrrrrrrrrr" localSheetId="17" hidden="1">{"Tab1",#N/A,FALSE,"P";"Tab2",#N/A,FALSE,"P"}</definedName>
    <definedName name="rrrrrrrrrrrrr" localSheetId="82" hidden="1">{"Tab1",#N/A,FALSE,"P";"Tab2",#N/A,FALSE,"P"}</definedName>
    <definedName name="rrrrrrrrrrrrr" localSheetId="83" hidden="1">{"Tab1",#N/A,FALSE,"P";"Tab2",#N/A,FALSE,"P"}</definedName>
    <definedName name="rrrrrrrrrrrrr" localSheetId="84" hidden="1">{"Tab1",#N/A,FALSE,"P";"Tab2",#N/A,FALSE,"P"}</definedName>
    <definedName name="rrrrrrrrrrrrr" localSheetId="85" hidden="1">{"Tab1",#N/A,FALSE,"P";"Tab2",#N/A,FALSE,"P"}</definedName>
    <definedName name="rrrrrrrrrrrrr" localSheetId="86" hidden="1">{"Tab1",#N/A,FALSE,"P";"Tab2",#N/A,FALSE,"P"}</definedName>
    <definedName name="rrrrrrrrrrrrr" localSheetId="87" hidden="1">{"Tab1",#N/A,FALSE,"P";"Tab2",#N/A,FALSE,"P"}</definedName>
    <definedName name="rrrrrrrrrrrrr" localSheetId="90" hidden="1">{"Tab1",#N/A,FALSE,"P";"Tab2",#N/A,FALSE,"P"}</definedName>
    <definedName name="rrrrrrrrrrrrr" localSheetId="92" hidden="1">{"Tab1",#N/A,FALSE,"P";"Tab2",#N/A,FALSE,"P"}</definedName>
    <definedName name="rrrrrrrrrrrrr" localSheetId="93" hidden="1">{"Tab1",#N/A,FALSE,"P";"Tab2",#N/A,FALSE,"P"}</definedName>
    <definedName name="rrrrrrrrrrrrr" localSheetId="18" hidden="1">{"Tab1",#N/A,FALSE,"P";"Tab2",#N/A,FALSE,"P"}</definedName>
    <definedName name="rrrrrrrrrrrrr" localSheetId="94" hidden="1">{"Tab1",#N/A,FALSE,"P";"Tab2",#N/A,FALSE,"P"}</definedName>
    <definedName name="rrrrrrrrrrrrr" localSheetId="95" hidden="1">{"Tab1",#N/A,FALSE,"P";"Tab2",#N/A,FALSE,"P"}</definedName>
    <definedName name="rrrrrrrrrrrrr" localSheetId="98" hidden="1">{"Tab1",#N/A,FALSE,"P";"Tab2",#N/A,FALSE,"P"}</definedName>
    <definedName name="rrrrrrrrrrrrr" localSheetId="99" hidden="1">{"Tab1",#N/A,FALSE,"P";"Tab2",#N/A,FALSE,"P"}</definedName>
    <definedName name="rrrrrrrrrrrrr" localSheetId="101" hidden="1">{"Tab1",#N/A,FALSE,"P";"Tab2",#N/A,FALSE,"P"}</definedName>
    <definedName name="rrrrrrrrrrrrr" localSheetId="102" hidden="1">{"Tab1",#N/A,FALSE,"P";"Tab2",#N/A,FALSE,"P"}</definedName>
    <definedName name="rrrrrrrrrrrrr" localSheetId="21" hidden="1">{"Tab1",#N/A,FALSE,"P";"Tab2",#N/A,FALSE,"P"}</definedName>
    <definedName name="rrrrrrrrrrrrr" localSheetId="24" hidden="1">{"Tab1",#N/A,FALSE,"P";"Tab2",#N/A,FALSE,"P"}</definedName>
    <definedName name="rrrrrrrrrrrrr" localSheetId="25" hidden="1">{"Tab1",#N/A,FALSE,"P";"Tab2",#N/A,FALSE,"P"}</definedName>
    <definedName name="rrrrrrrrrrrrr" localSheetId="96" hidden="1">{"Tab1",#N/A,FALSE,"P";"Tab2",#N/A,FALSE,"P"}</definedName>
    <definedName name="rrrrrrrrrrrrr" localSheetId="97" hidden="1">{"Tab1",#N/A,FALSE,"P";"Tab2",#N/A,FALSE,"P"}</definedName>
    <definedName name="rrrrrrrrrrrrr" hidden="1">{"Tab1",#N/A,FALSE,"P";"Tab2",#N/A,FALSE,"P"}</definedName>
    <definedName name="RS" localSheetId="16">#REF!</definedName>
    <definedName name="RS" localSheetId="19">#REF!</definedName>
    <definedName name="RS" localSheetId="20">#REF!</definedName>
    <definedName name="RS" localSheetId="22">#REF!</definedName>
    <definedName name="RS" localSheetId="26">#REF!</definedName>
    <definedName name="RS" localSheetId="27">#REF!</definedName>
    <definedName name="RS" localSheetId="103">#REF!</definedName>
    <definedName name="RS" localSheetId="31">#REF!</definedName>
    <definedName name="RS" localSheetId="34">#REF!</definedName>
    <definedName name="RS" localSheetId="35">#REF!</definedName>
    <definedName name="RS" localSheetId="36">#REF!</definedName>
    <definedName name="RS" localSheetId="37">#REF!</definedName>
    <definedName name="RS" localSheetId="38">#REF!</definedName>
    <definedName name="RS" localSheetId="39">#REF!</definedName>
    <definedName name="RS" localSheetId="40">#REF!</definedName>
    <definedName name="RS" localSheetId="41">#REF!</definedName>
    <definedName name="RS" localSheetId="59">#REF!</definedName>
    <definedName name="RS" localSheetId="60">#REF!</definedName>
    <definedName name="RS" localSheetId="63">#REF!</definedName>
    <definedName name="RS" localSheetId="64">#REF!</definedName>
    <definedName name="RS" localSheetId="15">#REF!</definedName>
    <definedName name="RS" localSheetId="67">#REF!</definedName>
    <definedName name="RS" localSheetId="17">#REF!</definedName>
    <definedName name="RS" localSheetId="82">#REF!</definedName>
    <definedName name="RS" localSheetId="83">#REF!</definedName>
    <definedName name="RS" localSheetId="84">#REF!</definedName>
    <definedName name="RS" localSheetId="85">#REF!</definedName>
    <definedName name="RS" localSheetId="86">#REF!</definedName>
    <definedName name="RS" localSheetId="87">#REF!</definedName>
    <definedName name="RS" localSheetId="90">#REF!</definedName>
    <definedName name="RS" localSheetId="92">#REF!</definedName>
    <definedName name="RS" localSheetId="93">#REF!</definedName>
    <definedName name="RS" localSheetId="18">#REF!</definedName>
    <definedName name="RS" localSheetId="98">#REF!</definedName>
    <definedName name="RS" localSheetId="99">#REF!</definedName>
    <definedName name="RS" localSheetId="102">#REF!</definedName>
    <definedName name="RS" localSheetId="21">#REF!</definedName>
    <definedName name="RS" localSheetId="24">#REF!</definedName>
    <definedName name="RS" localSheetId="25">#REF!</definedName>
    <definedName name="RS">#REF!</definedName>
    <definedName name="RS1A" localSheetId="16">#REF!</definedName>
    <definedName name="RS1A" localSheetId="22">#REF!</definedName>
    <definedName name="RS1A" localSheetId="26">#REF!</definedName>
    <definedName name="RS1A" localSheetId="27">#REF!</definedName>
    <definedName name="RS1A" localSheetId="31">#REF!</definedName>
    <definedName name="RS1A" localSheetId="34">#REF!</definedName>
    <definedName name="RS1A" localSheetId="35">#REF!</definedName>
    <definedName name="RS1A" localSheetId="36">#REF!</definedName>
    <definedName name="RS1A" localSheetId="37">#REF!</definedName>
    <definedName name="RS1A" localSheetId="38">#REF!</definedName>
    <definedName name="RS1A" localSheetId="39">#REF!</definedName>
    <definedName name="RS1A" localSheetId="40">#REF!</definedName>
    <definedName name="RS1A" localSheetId="41">#REF!</definedName>
    <definedName name="RS1A" localSheetId="59">#REF!</definedName>
    <definedName name="RS1A" localSheetId="60">#REF!</definedName>
    <definedName name="RS1A" localSheetId="63">#REF!</definedName>
    <definedName name="RS1A" localSheetId="67">#REF!</definedName>
    <definedName name="RS1A" localSheetId="17">#REF!</definedName>
    <definedName name="RS1A" localSheetId="82">#REF!</definedName>
    <definedName name="RS1A" localSheetId="83">#REF!</definedName>
    <definedName name="RS1A" localSheetId="84">#REF!</definedName>
    <definedName name="RS1A" localSheetId="85">#REF!</definedName>
    <definedName name="RS1A" localSheetId="86">#REF!</definedName>
    <definedName name="RS1A" localSheetId="87">#REF!</definedName>
    <definedName name="RS1A" localSheetId="90">#REF!</definedName>
    <definedName name="RS1A" localSheetId="92">#REF!</definedName>
    <definedName name="RS1A" localSheetId="93">#REF!</definedName>
    <definedName name="RS1A" localSheetId="98">#REF!</definedName>
    <definedName name="RS1A" localSheetId="99">#REF!</definedName>
    <definedName name="RS1A" localSheetId="25">#REF!</definedName>
    <definedName name="RS1A">#REF!</definedName>
    <definedName name="RSB" localSheetId="16">#REF!</definedName>
    <definedName name="RSB" localSheetId="22">#REF!</definedName>
    <definedName name="RSB" localSheetId="26">#REF!</definedName>
    <definedName name="RSB" localSheetId="31">#REF!</definedName>
    <definedName name="RSB" localSheetId="34">#REF!</definedName>
    <definedName name="RSB" localSheetId="35">#REF!</definedName>
    <definedName name="RSB" localSheetId="36">#REF!</definedName>
    <definedName name="RSB" localSheetId="37">#REF!</definedName>
    <definedName name="RSB" localSheetId="38">#REF!</definedName>
    <definedName name="RSB" localSheetId="39">#REF!</definedName>
    <definedName name="RSB" localSheetId="49">#REF!</definedName>
    <definedName name="RSB" localSheetId="53">#REF!</definedName>
    <definedName name="RSB" localSheetId="59">#REF!</definedName>
    <definedName name="RSB" localSheetId="60">#REF!</definedName>
    <definedName name="RSB" localSheetId="63">#REF!</definedName>
    <definedName name="RSB" localSheetId="67">#REF!</definedName>
    <definedName name="RSB" localSheetId="17">#REF!</definedName>
    <definedName name="RSB" localSheetId="82">#REF!</definedName>
    <definedName name="RSB" localSheetId="83">#REF!</definedName>
    <definedName name="RSB" localSheetId="84">#REF!</definedName>
    <definedName name="RSB" localSheetId="85">#REF!</definedName>
    <definedName name="RSB" localSheetId="86">#REF!</definedName>
    <definedName name="RSB" localSheetId="90">#REF!</definedName>
    <definedName name="RSB" localSheetId="92">#REF!</definedName>
    <definedName name="RSB" localSheetId="93">#REF!</definedName>
    <definedName name="RSB" localSheetId="98">#REF!</definedName>
    <definedName name="RSB" localSheetId="99">#REF!</definedName>
    <definedName name="RSB">#REF!</definedName>
    <definedName name="RSB_AHAP_40R" localSheetId="16">#REF!</definedName>
    <definedName name="RSB_AHAP_40R" localSheetId="22">#REF!</definedName>
    <definedName name="RSB_AHAP_40R" localSheetId="34">#REF!</definedName>
    <definedName name="RSB_AHAP_40R" localSheetId="35">#REF!</definedName>
    <definedName name="RSB_AHAP_40R" localSheetId="36">#REF!</definedName>
    <definedName name="RSB_AHAP_40R" localSheetId="37">#REF!</definedName>
    <definedName name="RSB_AHAP_40R" localSheetId="38">#REF!</definedName>
    <definedName name="RSB_AHAP_40R" localSheetId="39">#REF!</definedName>
    <definedName name="RSB_AHAP_40R" localSheetId="49">#REF!</definedName>
    <definedName name="RSB_AHAP_40R" localSheetId="53">#REF!</definedName>
    <definedName name="RSB_AHAP_40R" localSheetId="17">#REF!</definedName>
    <definedName name="RSB_AHAP_40R" localSheetId="82">#REF!</definedName>
    <definedName name="RSB_AHAP_40R" localSheetId="90">#REF!</definedName>
    <definedName name="RSB_AHAP_40R" localSheetId="92">#REF!</definedName>
    <definedName name="RSB_AHAP_40R" localSheetId="93">#REF!</definedName>
    <definedName name="RSB_AHAP_40R" localSheetId="99">#REF!</definedName>
    <definedName name="RSB_AHAP_40R">#REF!</definedName>
    <definedName name="RSB_Bcos_Des_40R" localSheetId="16">#REF!</definedName>
    <definedName name="RSB_Bcos_Des_40R" localSheetId="22">#REF!</definedName>
    <definedName name="RSB_Bcos_Des_40R" localSheetId="34">#REF!</definedName>
    <definedName name="RSB_Bcos_Des_40R" localSheetId="35">#REF!</definedName>
    <definedName name="RSB_Bcos_Des_40R" localSheetId="36">#REF!</definedName>
    <definedName name="RSB_Bcos_Des_40R" localSheetId="37">#REF!</definedName>
    <definedName name="RSB_Bcos_Des_40R" localSheetId="38">#REF!</definedName>
    <definedName name="RSB_Bcos_Des_40R" localSheetId="39">#REF!</definedName>
    <definedName name="RSB_Bcos_Des_40R" localSheetId="49">#REF!</definedName>
    <definedName name="RSB_Bcos_Des_40R" localSheetId="53">#REF!</definedName>
    <definedName name="RSB_Bcos_Des_40R" localSheetId="17">#REF!</definedName>
    <definedName name="RSB_Bcos_Des_40R" localSheetId="82">#REF!</definedName>
    <definedName name="RSB_Bcos_Des_40R" localSheetId="90">#REF!</definedName>
    <definedName name="RSB_Bcos_Des_40R" localSheetId="92">#REF!</definedName>
    <definedName name="RSB_Bcos_Des_40R" localSheetId="93">#REF!</definedName>
    <definedName name="RSB_Bcos_Des_40R" localSheetId="99">#REF!</definedName>
    <definedName name="RSB_Bcos_Des_40R">#REF!</definedName>
    <definedName name="RSB_SOCFIN_40R" localSheetId="16">#REF!</definedName>
    <definedName name="RSB_SOCFIN_40R" localSheetId="22">#REF!</definedName>
    <definedName name="RSB_SOCFIN_40R" localSheetId="34">#REF!</definedName>
    <definedName name="RSB_SOCFIN_40R" localSheetId="35">#REF!</definedName>
    <definedName name="RSB_SOCFIN_40R" localSheetId="36">#REF!</definedName>
    <definedName name="RSB_SOCFIN_40R" localSheetId="37">#REF!</definedName>
    <definedName name="RSB_SOCFIN_40R" localSheetId="38">#REF!</definedName>
    <definedName name="RSB_SOCFIN_40R" localSheetId="39">#REF!</definedName>
    <definedName name="RSB_SOCFIN_40R" localSheetId="49">#REF!</definedName>
    <definedName name="RSB_SOCFIN_40R" localSheetId="53">#REF!</definedName>
    <definedName name="RSB_SOCFIN_40R" localSheetId="17">#REF!</definedName>
    <definedName name="RSB_SOCFIN_40R" localSheetId="82">#REF!</definedName>
    <definedName name="RSB_SOCFIN_40R" localSheetId="90">#REF!</definedName>
    <definedName name="RSB_SOCFIN_40R" localSheetId="92">#REF!</definedName>
    <definedName name="RSB_SOCFIN_40R" localSheetId="93">#REF!</definedName>
    <definedName name="RSB_SOCFIN_40R" localSheetId="99">#REF!</definedName>
    <definedName name="RSB_SOCFIN_40R">#REF!</definedName>
    <definedName name="rstd" localSheetId="16">#REF!</definedName>
    <definedName name="rstd" localSheetId="34">#REF!</definedName>
    <definedName name="rstd" localSheetId="35">#REF!</definedName>
    <definedName name="rstd" localSheetId="36">#REF!</definedName>
    <definedName name="rstd" localSheetId="37">#REF!</definedName>
    <definedName name="rstd" localSheetId="38">#REF!</definedName>
    <definedName name="rstd" localSheetId="39">#REF!</definedName>
    <definedName name="rstd" localSheetId="17">#REF!</definedName>
    <definedName name="rstd" localSheetId="90">#REF!</definedName>
    <definedName name="rstd" localSheetId="92">#REF!</definedName>
    <definedName name="rstd" localSheetId="93">#REF!</definedName>
    <definedName name="rstd">#REF!</definedName>
    <definedName name="rt" localSheetId="16" hidden="1">{"Minpmon",#N/A,FALSE,"Monthinput"}</definedName>
    <definedName name="rt" localSheetId="19" hidden="1">{"Minpmon",#N/A,FALSE,"Monthinput"}</definedName>
    <definedName name="rt" localSheetId="20" hidden="1">{"Minpmon",#N/A,FALSE,"Monthinput"}</definedName>
    <definedName name="rt" localSheetId="22" hidden="1">{"Minpmon",#N/A,FALSE,"Monthinput"}</definedName>
    <definedName name="rt" localSheetId="23" hidden="1">{"Minpmon",#N/A,FALSE,"Monthinput"}</definedName>
    <definedName name="rt" localSheetId="26" hidden="1">{"Minpmon",#N/A,FALSE,"Monthinput"}</definedName>
    <definedName name="rt" localSheetId="27" hidden="1">{"Minpmon",#N/A,FALSE,"Monthinput"}</definedName>
    <definedName name="rt" localSheetId="103" hidden="1">{"Minpmon",#N/A,FALSE,"Monthinput"}</definedName>
    <definedName name="rt" localSheetId="29" hidden="1">{"Minpmon",#N/A,FALSE,"Monthinput"}</definedName>
    <definedName name="rt" localSheetId="28" hidden="1">{"Minpmon",#N/A,FALSE,"Monthinput"}</definedName>
    <definedName name="rt" localSheetId="31" hidden="1">{"Minpmon",#N/A,FALSE,"Monthinput"}</definedName>
    <definedName name="rt" localSheetId="34" hidden="1">{"Minpmon",#N/A,FALSE,"Monthinput"}</definedName>
    <definedName name="rt" localSheetId="35" hidden="1">{"Minpmon",#N/A,FALSE,"Monthinput"}</definedName>
    <definedName name="rt" localSheetId="36" hidden="1">{"Minpmon",#N/A,FALSE,"Monthinput"}</definedName>
    <definedName name="rt" localSheetId="37" hidden="1">{"Minpmon",#N/A,FALSE,"Monthinput"}</definedName>
    <definedName name="rt" localSheetId="38" hidden="1">{"Minpmon",#N/A,FALSE,"Monthinput"}</definedName>
    <definedName name="rt" localSheetId="39" hidden="1">{"Minpmon",#N/A,FALSE,"Monthinput"}</definedName>
    <definedName name="rt" localSheetId="2" hidden="1">{"Minpmon",#N/A,FALSE,"Monthinput"}</definedName>
    <definedName name="rt" localSheetId="40" hidden="1">{"Minpmon",#N/A,FALSE,"Monthinput"}</definedName>
    <definedName name="rt" localSheetId="41" hidden="1">{"Minpmon",#N/A,FALSE,"Monthinput"}</definedName>
    <definedName name="rt" localSheetId="42" hidden="1">{"Minpmon",#N/A,FALSE,"Monthinput"}</definedName>
    <definedName name="rt" localSheetId="43" hidden="1">{"Minpmon",#N/A,FALSE,"Monthinput"}</definedName>
    <definedName name="rt" localSheetId="44" hidden="1">{"Minpmon",#N/A,FALSE,"Monthinput"}</definedName>
    <definedName name="rt" localSheetId="59" hidden="1">{"Minpmon",#N/A,FALSE,"Monthinput"}</definedName>
    <definedName name="rt" localSheetId="60" hidden="1">{"Minpmon",#N/A,FALSE,"Monthinput"}</definedName>
    <definedName name="rt" localSheetId="63" hidden="1">{"Minpmon",#N/A,FALSE,"Monthinput"}</definedName>
    <definedName name="rt" localSheetId="64" hidden="1">{"Minpmon",#N/A,FALSE,"Monthinput"}</definedName>
    <definedName name="rt" localSheetId="15" hidden="1">{"Minpmon",#N/A,FALSE,"Monthinput"}</definedName>
    <definedName name="rt" localSheetId="66" hidden="1">{"Minpmon",#N/A,FALSE,"Monthinput"}</definedName>
    <definedName name="rt" localSheetId="67" hidden="1">{"Minpmon",#N/A,FALSE,"Monthinput"}</definedName>
    <definedName name="rt" localSheetId="17" hidden="1">{"Minpmon",#N/A,FALSE,"Monthinput"}</definedName>
    <definedName name="rt" localSheetId="82" hidden="1">{"Minpmon",#N/A,FALSE,"Monthinput"}</definedName>
    <definedName name="rt" localSheetId="83" hidden="1">{"Minpmon",#N/A,FALSE,"Monthinput"}</definedName>
    <definedName name="rt" localSheetId="84" hidden="1">{"Minpmon",#N/A,FALSE,"Monthinput"}</definedName>
    <definedName name="rt" localSheetId="85" hidden="1">{"Minpmon",#N/A,FALSE,"Monthinput"}</definedName>
    <definedName name="rt" localSheetId="86" hidden="1">{"Minpmon",#N/A,FALSE,"Monthinput"}</definedName>
    <definedName name="rt" localSheetId="87" hidden="1">{"Minpmon",#N/A,FALSE,"Monthinput"}</definedName>
    <definedName name="rt" localSheetId="90" hidden="1">{"Minpmon",#N/A,FALSE,"Monthinput"}</definedName>
    <definedName name="rt" localSheetId="92" hidden="1">{"Minpmon",#N/A,FALSE,"Monthinput"}</definedName>
    <definedName name="rt" localSheetId="93" hidden="1">{"Minpmon",#N/A,FALSE,"Monthinput"}</definedName>
    <definedName name="rt" localSheetId="18" hidden="1">{"Minpmon",#N/A,FALSE,"Monthinput"}</definedName>
    <definedName name="rt" localSheetId="94" hidden="1">{"Minpmon",#N/A,FALSE,"Monthinput"}</definedName>
    <definedName name="rt" localSheetId="95" hidden="1">{"Minpmon",#N/A,FALSE,"Monthinput"}</definedName>
    <definedName name="rt" localSheetId="98" hidden="1">{"Minpmon",#N/A,FALSE,"Monthinput"}</definedName>
    <definedName name="rt" localSheetId="99" hidden="1">{"Minpmon",#N/A,FALSE,"Monthinput"}</definedName>
    <definedName name="rt" localSheetId="101" hidden="1">{"Minpmon",#N/A,FALSE,"Monthinput"}</definedName>
    <definedName name="rt" localSheetId="102" hidden="1">{"Minpmon",#N/A,FALSE,"Monthinput"}</definedName>
    <definedName name="rt" localSheetId="21" hidden="1">{"Minpmon",#N/A,FALSE,"Monthinput"}</definedName>
    <definedName name="rt" localSheetId="24" hidden="1">{"Minpmon",#N/A,FALSE,"Monthinput"}</definedName>
    <definedName name="rt" localSheetId="25" hidden="1">{"Minpmon",#N/A,FALSE,"Monthinput"}</definedName>
    <definedName name="rt" localSheetId="96" hidden="1">{"Minpmon",#N/A,FALSE,"Monthinput"}</definedName>
    <definedName name="rt" localSheetId="97" hidden="1">{"Minpmon",#N/A,FALSE,"Monthinput"}</definedName>
    <definedName name="rt" hidden="1">{"Minpmon",#N/A,FALSE,"Monthinput"}</definedName>
    <definedName name="rte" localSheetId="16" hidden="1">{"Riqfin97",#N/A,FALSE,"Tran";"Riqfinpro",#N/A,FALSE,"Tran"}</definedName>
    <definedName name="rte" localSheetId="19" hidden="1">{"Riqfin97",#N/A,FALSE,"Tran";"Riqfinpro",#N/A,FALSE,"Tran"}</definedName>
    <definedName name="rte" localSheetId="20" hidden="1">{"Riqfin97",#N/A,FALSE,"Tran";"Riqfinpro",#N/A,FALSE,"Tran"}</definedName>
    <definedName name="rte" localSheetId="22" hidden="1">{"Riqfin97",#N/A,FALSE,"Tran";"Riqfinpro",#N/A,FALSE,"Tran"}</definedName>
    <definedName name="rte" localSheetId="23" hidden="1">{"Riqfin97",#N/A,FALSE,"Tran";"Riqfinpro",#N/A,FALSE,"Tran"}</definedName>
    <definedName name="rte" localSheetId="26" hidden="1">{"Riqfin97",#N/A,FALSE,"Tran";"Riqfinpro",#N/A,FALSE,"Tran"}</definedName>
    <definedName name="rte" localSheetId="27" hidden="1">{"Riqfin97",#N/A,FALSE,"Tran";"Riqfinpro",#N/A,FALSE,"Tran"}</definedName>
    <definedName name="rte" localSheetId="103" hidden="1">{"Riqfin97",#N/A,FALSE,"Tran";"Riqfinpro",#N/A,FALSE,"Tran"}</definedName>
    <definedName name="rte" localSheetId="29" hidden="1">{"Riqfin97",#N/A,FALSE,"Tran";"Riqfinpro",#N/A,FALSE,"Tran"}</definedName>
    <definedName name="rte" localSheetId="28" hidden="1">{"Riqfin97",#N/A,FALSE,"Tran";"Riqfinpro",#N/A,FALSE,"Tran"}</definedName>
    <definedName name="rte" localSheetId="31" hidden="1">{"Riqfin97",#N/A,FALSE,"Tran";"Riqfinpro",#N/A,FALSE,"Tran"}</definedName>
    <definedName name="rte" localSheetId="34" hidden="1">{"Riqfin97",#N/A,FALSE,"Tran";"Riqfinpro",#N/A,FALSE,"Tran"}</definedName>
    <definedName name="rte" localSheetId="35" hidden="1">{"Riqfin97",#N/A,FALSE,"Tran";"Riqfinpro",#N/A,FALSE,"Tran"}</definedName>
    <definedName name="rte" localSheetId="36" hidden="1">{"Riqfin97",#N/A,FALSE,"Tran";"Riqfinpro",#N/A,FALSE,"Tran"}</definedName>
    <definedName name="rte" localSheetId="37" hidden="1">{"Riqfin97",#N/A,FALSE,"Tran";"Riqfinpro",#N/A,FALSE,"Tran"}</definedName>
    <definedName name="rte" localSheetId="38" hidden="1">{"Riqfin97",#N/A,FALSE,"Tran";"Riqfinpro",#N/A,FALSE,"Tran"}</definedName>
    <definedName name="rte" localSheetId="39" hidden="1">{"Riqfin97",#N/A,FALSE,"Tran";"Riqfinpro",#N/A,FALSE,"Tran"}</definedName>
    <definedName name="rte" localSheetId="2" hidden="1">{"Riqfin97",#N/A,FALSE,"Tran";"Riqfinpro",#N/A,FALSE,"Tran"}</definedName>
    <definedName name="rte" localSheetId="40" hidden="1">{"Riqfin97",#N/A,FALSE,"Tran";"Riqfinpro",#N/A,FALSE,"Tran"}</definedName>
    <definedName name="rte" localSheetId="41" hidden="1">{"Riqfin97",#N/A,FALSE,"Tran";"Riqfinpro",#N/A,FALSE,"Tran"}</definedName>
    <definedName name="rte" localSheetId="42" hidden="1">{"Riqfin97",#N/A,FALSE,"Tran";"Riqfinpro",#N/A,FALSE,"Tran"}</definedName>
    <definedName name="rte" localSheetId="43" hidden="1">{"Riqfin97",#N/A,FALSE,"Tran";"Riqfinpro",#N/A,FALSE,"Tran"}</definedName>
    <definedName name="rte" localSheetId="44" hidden="1">{"Riqfin97",#N/A,FALSE,"Tran";"Riqfinpro",#N/A,FALSE,"Tran"}</definedName>
    <definedName name="rte" localSheetId="59" hidden="1">{"Riqfin97",#N/A,FALSE,"Tran";"Riqfinpro",#N/A,FALSE,"Tran"}</definedName>
    <definedName name="rte" localSheetId="60" hidden="1">{"Riqfin97",#N/A,FALSE,"Tran";"Riqfinpro",#N/A,FALSE,"Tran"}</definedName>
    <definedName name="rte" localSheetId="63" hidden="1">{"Riqfin97",#N/A,FALSE,"Tran";"Riqfinpro",#N/A,FALSE,"Tran"}</definedName>
    <definedName name="rte" localSheetId="64" hidden="1">{"Riqfin97",#N/A,FALSE,"Tran";"Riqfinpro",#N/A,FALSE,"Tran"}</definedName>
    <definedName name="rte" localSheetId="15" hidden="1">{"Riqfin97",#N/A,FALSE,"Tran";"Riqfinpro",#N/A,FALSE,"Tran"}</definedName>
    <definedName name="rte" localSheetId="66" hidden="1">{"Riqfin97",#N/A,FALSE,"Tran";"Riqfinpro",#N/A,FALSE,"Tran"}</definedName>
    <definedName name="rte" localSheetId="67" hidden="1">{"Riqfin97",#N/A,FALSE,"Tran";"Riqfinpro",#N/A,FALSE,"Tran"}</definedName>
    <definedName name="rte" localSheetId="17" hidden="1">{"Riqfin97",#N/A,FALSE,"Tran";"Riqfinpro",#N/A,FALSE,"Tran"}</definedName>
    <definedName name="rte" localSheetId="82" hidden="1">{"Riqfin97",#N/A,FALSE,"Tran";"Riqfinpro",#N/A,FALSE,"Tran"}</definedName>
    <definedName name="rte" localSheetId="83" hidden="1">{"Riqfin97",#N/A,FALSE,"Tran";"Riqfinpro",#N/A,FALSE,"Tran"}</definedName>
    <definedName name="rte" localSheetId="84" hidden="1">{"Riqfin97",#N/A,FALSE,"Tran";"Riqfinpro",#N/A,FALSE,"Tran"}</definedName>
    <definedName name="rte" localSheetId="85" hidden="1">{"Riqfin97",#N/A,FALSE,"Tran";"Riqfinpro",#N/A,FALSE,"Tran"}</definedName>
    <definedName name="rte" localSheetId="86" hidden="1">{"Riqfin97",#N/A,FALSE,"Tran";"Riqfinpro",#N/A,FALSE,"Tran"}</definedName>
    <definedName name="rte" localSheetId="87" hidden="1">{"Riqfin97",#N/A,FALSE,"Tran";"Riqfinpro",#N/A,FALSE,"Tran"}</definedName>
    <definedName name="rte" localSheetId="90" hidden="1">{"Riqfin97",#N/A,FALSE,"Tran";"Riqfinpro",#N/A,FALSE,"Tran"}</definedName>
    <definedName name="rte" localSheetId="92" hidden="1">{"Riqfin97",#N/A,FALSE,"Tran";"Riqfinpro",#N/A,FALSE,"Tran"}</definedName>
    <definedName name="rte" localSheetId="93" hidden="1">{"Riqfin97",#N/A,FALSE,"Tran";"Riqfinpro",#N/A,FALSE,"Tran"}</definedName>
    <definedName name="rte" localSheetId="18" hidden="1">{"Riqfin97",#N/A,FALSE,"Tran";"Riqfinpro",#N/A,FALSE,"Tran"}</definedName>
    <definedName name="rte" localSheetId="94" hidden="1">{"Riqfin97",#N/A,FALSE,"Tran";"Riqfinpro",#N/A,FALSE,"Tran"}</definedName>
    <definedName name="rte" localSheetId="95" hidden="1">{"Riqfin97",#N/A,FALSE,"Tran";"Riqfinpro",#N/A,FALSE,"Tran"}</definedName>
    <definedName name="rte" localSheetId="98" hidden="1">{"Riqfin97",#N/A,FALSE,"Tran";"Riqfinpro",#N/A,FALSE,"Tran"}</definedName>
    <definedName name="rte" localSheetId="99" hidden="1">{"Riqfin97",#N/A,FALSE,"Tran";"Riqfinpro",#N/A,FALSE,"Tran"}</definedName>
    <definedName name="rte" localSheetId="101" hidden="1">{"Riqfin97",#N/A,FALSE,"Tran";"Riqfinpro",#N/A,FALSE,"Tran"}</definedName>
    <definedName name="rte" localSheetId="102" hidden="1">{"Riqfin97",#N/A,FALSE,"Tran";"Riqfinpro",#N/A,FALSE,"Tran"}</definedName>
    <definedName name="rte" localSheetId="21" hidden="1">{"Riqfin97",#N/A,FALSE,"Tran";"Riqfinpro",#N/A,FALSE,"Tran"}</definedName>
    <definedName name="rte" localSheetId="24" hidden="1">{"Riqfin97",#N/A,FALSE,"Tran";"Riqfinpro",#N/A,FALSE,"Tran"}</definedName>
    <definedName name="rte" localSheetId="25" hidden="1">{"Riqfin97",#N/A,FALSE,"Tran";"Riqfinpro",#N/A,FALSE,"Tran"}</definedName>
    <definedName name="rte" localSheetId="96" hidden="1">{"Riqfin97",#N/A,FALSE,"Tran";"Riqfinpro",#N/A,FALSE,"Tran"}</definedName>
    <definedName name="rte" localSheetId="97" hidden="1">{"Riqfin97",#N/A,FALSE,"Tran";"Riqfinpro",#N/A,FALSE,"Tran"}</definedName>
    <definedName name="rte" hidden="1">{"Riqfin97",#N/A,FALSE,"Tran";"Riqfinpro",#N/A,FALSE,"Tran"}</definedName>
    <definedName name="rtre" localSheetId="16" hidden="1">{"Main Economic Indicators",#N/A,FALSE,"C"}</definedName>
    <definedName name="rtre" localSheetId="19" hidden="1">{"Main Economic Indicators",#N/A,FALSE,"C"}</definedName>
    <definedName name="rtre" localSheetId="20" hidden="1">{"Main Economic Indicators",#N/A,FALSE,"C"}</definedName>
    <definedName name="rtre" localSheetId="22" hidden="1">{"Main Economic Indicators",#N/A,FALSE,"C"}</definedName>
    <definedName name="rtre" localSheetId="23" hidden="1">{"Main Economic Indicators",#N/A,FALSE,"C"}</definedName>
    <definedName name="rtre" localSheetId="26" hidden="1">{"Main Economic Indicators",#N/A,FALSE,"C"}</definedName>
    <definedName name="rtre" localSheetId="27" hidden="1">{"Main Economic Indicators",#N/A,FALSE,"C"}</definedName>
    <definedName name="rtre" localSheetId="103" hidden="1">{"Main Economic Indicators",#N/A,FALSE,"C"}</definedName>
    <definedName name="rtre" localSheetId="29" hidden="1">{"Main Economic Indicators",#N/A,FALSE,"C"}</definedName>
    <definedName name="rtre" localSheetId="28" hidden="1">{"Main Economic Indicators",#N/A,FALSE,"C"}</definedName>
    <definedName name="rtre" localSheetId="31" hidden="1">{"Main Economic Indicators",#N/A,FALSE,"C"}</definedName>
    <definedName name="rtre" localSheetId="34" hidden="1">{"Main Economic Indicators",#N/A,FALSE,"C"}</definedName>
    <definedName name="rtre" localSheetId="35" hidden="1">{"Main Economic Indicators",#N/A,FALSE,"C"}</definedName>
    <definedName name="rtre" localSheetId="36" hidden="1">{"Main Economic Indicators",#N/A,FALSE,"C"}</definedName>
    <definedName name="rtre" localSheetId="37" hidden="1">{"Main Economic Indicators",#N/A,FALSE,"C"}</definedName>
    <definedName name="rtre" localSheetId="38" hidden="1">{"Main Economic Indicators",#N/A,FALSE,"C"}</definedName>
    <definedName name="rtre" localSheetId="39" hidden="1">{"Main Economic Indicators",#N/A,FALSE,"C"}</definedName>
    <definedName name="rtre" localSheetId="2" hidden="1">{"Main Economic Indicators",#N/A,FALSE,"C"}</definedName>
    <definedName name="rtre" localSheetId="40" hidden="1">{"Main Economic Indicators",#N/A,FALSE,"C"}</definedName>
    <definedName name="rtre" localSheetId="41" hidden="1">{"Main Economic Indicators",#N/A,FALSE,"C"}</definedName>
    <definedName name="rtre" localSheetId="42" hidden="1">{"Main Economic Indicators",#N/A,FALSE,"C"}</definedName>
    <definedName name="rtre" localSheetId="43" hidden="1">{"Main Economic Indicators",#N/A,FALSE,"C"}</definedName>
    <definedName name="rtre" localSheetId="44" hidden="1">{"Main Economic Indicators",#N/A,FALSE,"C"}</definedName>
    <definedName name="rtre" localSheetId="59" hidden="1">{"Main Economic Indicators",#N/A,FALSE,"C"}</definedName>
    <definedName name="rtre" localSheetId="60" hidden="1">{"Main Economic Indicators",#N/A,FALSE,"C"}</definedName>
    <definedName name="rtre" localSheetId="63" hidden="1">{"Main Economic Indicators",#N/A,FALSE,"C"}</definedName>
    <definedName name="rtre" localSheetId="64" hidden="1">{"Main Economic Indicators",#N/A,FALSE,"C"}</definedName>
    <definedName name="rtre" localSheetId="15" hidden="1">{"Main Economic Indicators",#N/A,FALSE,"C"}</definedName>
    <definedName name="rtre" localSheetId="66" hidden="1">{"Main Economic Indicators",#N/A,FALSE,"C"}</definedName>
    <definedName name="rtre" localSheetId="67" hidden="1">{"Main Economic Indicators",#N/A,FALSE,"C"}</definedName>
    <definedName name="rtre" localSheetId="17" hidden="1">{"Main Economic Indicators",#N/A,FALSE,"C"}</definedName>
    <definedName name="rtre" localSheetId="82" hidden="1">{"Main Economic Indicators",#N/A,FALSE,"C"}</definedName>
    <definedName name="rtre" localSheetId="83" hidden="1">{"Main Economic Indicators",#N/A,FALSE,"C"}</definedName>
    <definedName name="rtre" localSheetId="84" hidden="1">{"Main Economic Indicators",#N/A,FALSE,"C"}</definedName>
    <definedName name="rtre" localSheetId="85" hidden="1">{"Main Economic Indicators",#N/A,FALSE,"C"}</definedName>
    <definedName name="rtre" localSheetId="86" hidden="1">{"Main Economic Indicators",#N/A,FALSE,"C"}</definedName>
    <definedName name="rtre" localSheetId="87" hidden="1">{"Main Economic Indicators",#N/A,FALSE,"C"}</definedName>
    <definedName name="rtre" localSheetId="90" hidden="1">{"Main Economic Indicators",#N/A,FALSE,"C"}</definedName>
    <definedName name="rtre" localSheetId="92" hidden="1">{"Main Economic Indicators",#N/A,FALSE,"C"}</definedName>
    <definedName name="rtre" localSheetId="93" hidden="1">{"Main Economic Indicators",#N/A,FALSE,"C"}</definedName>
    <definedName name="rtre" localSheetId="18" hidden="1">{"Main Economic Indicators",#N/A,FALSE,"C"}</definedName>
    <definedName name="rtre" localSheetId="94" hidden="1">{"Main Economic Indicators",#N/A,FALSE,"C"}</definedName>
    <definedName name="rtre" localSheetId="95" hidden="1">{"Main Economic Indicators",#N/A,FALSE,"C"}</definedName>
    <definedName name="rtre" localSheetId="98" hidden="1">{"Main Economic Indicators",#N/A,FALSE,"C"}</definedName>
    <definedName name="rtre" localSheetId="99" hidden="1">{"Main Economic Indicators",#N/A,FALSE,"C"}</definedName>
    <definedName name="rtre" localSheetId="101" hidden="1">{"Main Economic Indicators",#N/A,FALSE,"C"}</definedName>
    <definedName name="rtre" localSheetId="102" hidden="1">{"Main Economic Indicators",#N/A,FALSE,"C"}</definedName>
    <definedName name="rtre" localSheetId="21" hidden="1">{"Main Economic Indicators",#N/A,FALSE,"C"}</definedName>
    <definedName name="rtre" localSheetId="24" hidden="1">{"Main Economic Indicators",#N/A,FALSE,"C"}</definedName>
    <definedName name="rtre" localSheetId="25" hidden="1">{"Main Economic Indicators",#N/A,FALSE,"C"}</definedName>
    <definedName name="rtre" localSheetId="96" hidden="1">{"Main Economic Indicators",#N/A,FALSE,"C"}</definedName>
    <definedName name="rtre" localSheetId="97" hidden="1">{"Main Economic Indicators",#N/A,FALSE,"C"}</definedName>
    <definedName name="rtre" hidden="1">{"Main Economic Indicators",#N/A,FALSE,"C"}</definedName>
    <definedName name="rtre1" localSheetId="16" hidden="1">{"Main Economic Indicators",#N/A,FALSE,"C"}</definedName>
    <definedName name="rtre1" localSheetId="19" hidden="1">{"Main Economic Indicators",#N/A,FALSE,"C"}</definedName>
    <definedName name="rtre1" localSheetId="20" hidden="1">{"Main Economic Indicators",#N/A,FALSE,"C"}</definedName>
    <definedName name="rtre1" localSheetId="22" hidden="1">{"Main Economic Indicators",#N/A,FALSE,"C"}</definedName>
    <definedName name="rtre1" localSheetId="23" hidden="1">{"Main Economic Indicators",#N/A,FALSE,"C"}</definedName>
    <definedName name="rtre1" localSheetId="26" hidden="1">{"Main Economic Indicators",#N/A,FALSE,"C"}</definedName>
    <definedName name="rtre1" localSheetId="27" hidden="1">{"Main Economic Indicators",#N/A,FALSE,"C"}</definedName>
    <definedName name="rtre1" localSheetId="103" hidden="1">{"Main Economic Indicators",#N/A,FALSE,"C"}</definedName>
    <definedName name="rtre1" localSheetId="29" hidden="1">{"Main Economic Indicators",#N/A,FALSE,"C"}</definedName>
    <definedName name="rtre1" localSheetId="28" hidden="1">{"Main Economic Indicators",#N/A,FALSE,"C"}</definedName>
    <definedName name="rtre1" localSheetId="31" hidden="1">{"Main Economic Indicators",#N/A,FALSE,"C"}</definedName>
    <definedName name="rtre1" localSheetId="34" hidden="1">{"Main Economic Indicators",#N/A,FALSE,"C"}</definedName>
    <definedName name="rtre1" localSheetId="35" hidden="1">{"Main Economic Indicators",#N/A,FALSE,"C"}</definedName>
    <definedName name="rtre1" localSheetId="36" hidden="1">{"Main Economic Indicators",#N/A,FALSE,"C"}</definedName>
    <definedName name="rtre1" localSheetId="37" hidden="1">{"Main Economic Indicators",#N/A,FALSE,"C"}</definedName>
    <definedName name="rtre1" localSheetId="38" hidden="1">{"Main Economic Indicators",#N/A,FALSE,"C"}</definedName>
    <definedName name="rtre1" localSheetId="39" hidden="1">{"Main Economic Indicators",#N/A,FALSE,"C"}</definedName>
    <definedName name="rtre1" localSheetId="2" hidden="1">{"Main Economic Indicators",#N/A,FALSE,"C"}</definedName>
    <definedName name="rtre1" localSheetId="40" hidden="1">{"Main Economic Indicators",#N/A,FALSE,"C"}</definedName>
    <definedName name="rtre1" localSheetId="41" hidden="1">{"Main Economic Indicators",#N/A,FALSE,"C"}</definedName>
    <definedName name="rtre1" localSheetId="42" hidden="1">{"Main Economic Indicators",#N/A,FALSE,"C"}</definedName>
    <definedName name="rtre1" localSheetId="43" hidden="1">{"Main Economic Indicators",#N/A,FALSE,"C"}</definedName>
    <definedName name="rtre1" localSheetId="44" hidden="1">{"Main Economic Indicators",#N/A,FALSE,"C"}</definedName>
    <definedName name="rtre1" localSheetId="59" hidden="1">{"Main Economic Indicators",#N/A,FALSE,"C"}</definedName>
    <definedName name="rtre1" localSheetId="60" hidden="1">{"Main Economic Indicators",#N/A,FALSE,"C"}</definedName>
    <definedName name="rtre1" localSheetId="63" hidden="1">{"Main Economic Indicators",#N/A,FALSE,"C"}</definedName>
    <definedName name="rtre1" localSheetId="64" hidden="1">{"Main Economic Indicators",#N/A,FALSE,"C"}</definedName>
    <definedName name="rtre1" localSheetId="15" hidden="1">{"Main Economic Indicators",#N/A,FALSE,"C"}</definedName>
    <definedName name="rtre1" localSheetId="66" hidden="1">{"Main Economic Indicators",#N/A,FALSE,"C"}</definedName>
    <definedName name="rtre1" localSheetId="67" hidden="1">{"Main Economic Indicators",#N/A,FALSE,"C"}</definedName>
    <definedName name="rtre1" localSheetId="17" hidden="1">{"Main Economic Indicators",#N/A,FALSE,"C"}</definedName>
    <definedName name="rtre1" localSheetId="82" hidden="1">{"Main Economic Indicators",#N/A,FALSE,"C"}</definedName>
    <definedName name="rtre1" localSheetId="83" hidden="1">{"Main Economic Indicators",#N/A,FALSE,"C"}</definedName>
    <definedName name="rtre1" localSheetId="84" hidden="1">{"Main Economic Indicators",#N/A,FALSE,"C"}</definedName>
    <definedName name="rtre1" localSheetId="85" hidden="1">{"Main Economic Indicators",#N/A,FALSE,"C"}</definedName>
    <definedName name="rtre1" localSheetId="86" hidden="1">{"Main Economic Indicators",#N/A,FALSE,"C"}</definedName>
    <definedName name="rtre1" localSheetId="87" hidden="1">{"Main Economic Indicators",#N/A,FALSE,"C"}</definedName>
    <definedName name="rtre1" localSheetId="90" hidden="1">{"Main Economic Indicators",#N/A,FALSE,"C"}</definedName>
    <definedName name="rtre1" localSheetId="92" hidden="1">{"Main Economic Indicators",#N/A,FALSE,"C"}</definedName>
    <definedName name="rtre1" localSheetId="93" hidden="1">{"Main Economic Indicators",#N/A,FALSE,"C"}</definedName>
    <definedName name="rtre1" localSheetId="18" hidden="1">{"Main Economic Indicators",#N/A,FALSE,"C"}</definedName>
    <definedName name="rtre1" localSheetId="94" hidden="1">{"Main Economic Indicators",#N/A,FALSE,"C"}</definedName>
    <definedName name="rtre1" localSheetId="95" hidden="1">{"Main Economic Indicators",#N/A,FALSE,"C"}</definedName>
    <definedName name="rtre1" localSheetId="98" hidden="1">{"Main Economic Indicators",#N/A,FALSE,"C"}</definedName>
    <definedName name="rtre1" localSheetId="99" hidden="1">{"Main Economic Indicators",#N/A,FALSE,"C"}</definedName>
    <definedName name="rtre1" localSheetId="101" hidden="1">{"Main Economic Indicators",#N/A,FALSE,"C"}</definedName>
    <definedName name="rtre1" localSheetId="102" hidden="1">{"Main Economic Indicators",#N/A,FALSE,"C"}</definedName>
    <definedName name="rtre1" localSheetId="21" hidden="1">{"Main Economic Indicators",#N/A,FALSE,"C"}</definedName>
    <definedName name="rtre1" localSheetId="24" hidden="1">{"Main Economic Indicators",#N/A,FALSE,"C"}</definedName>
    <definedName name="rtre1" localSheetId="25" hidden="1">{"Main Economic Indicators",#N/A,FALSE,"C"}</definedName>
    <definedName name="rtre1" localSheetId="96" hidden="1">{"Main Economic Indicators",#N/A,FALSE,"C"}</definedName>
    <definedName name="rtre1" localSheetId="97" hidden="1">{"Main Economic Indicators",#N/A,FALSE,"C"}</definedName>
    <definedName name="rtre1" hidden="1">{"Main Economic Indicators",#N/A,FALSE,"C"}</definedName>
    <definedName name="rty" localSheetId="16" hidden="1">{"Riqfin97",#N/A,FALSE,"Tran";"Riqfinpro",#N/A,FALSE,"Tran"}</definedName>
    <definedName name="rty" localSheetId="19" hidden="1">{"Riqfin97",#N/A,FALSE,"Tran";"Riqfinpro",#N/A,FALSE,"Tran"}</definedName>
    <definedName name="rty" localSheetId="20" hidden="1">{"Riqfin97",#N/A,FALSE,"Tran";"Riqfinpro",#N/A,FALSE,"Tran"}</definedName>
    <definedName name="rty" localSheetId="22" hidden="1">{"Riqfin97",#N/A,FALSE,"Tran";"Riqfinpro",#N/A,FALSE,"Tran"}</definedName>
    <definedName name="rty" localSheetId="23" hidden="1">{"Riqfin97",#N/A,FALSE,"Tran";"Riqfinpro",#N/A,FALSE,"Tran"}</definedName>
    <definedName name="rty" localSheetId="26" hidden="1">{"Riqfin97",#N/A,FALSE,"Tran";"Riqfinpro",#N/A,FALSE,"Tran"}</definedName>
    <definedName name="rty" localSheetId="27" hidden="1">{"Riqfin97",#N/A,FALSE,"Tran";"Riqfinpro",#N/A,FALSE,"Tran"}</definedName>
    <definedName name="rty" localSheetId="103" hidden="1">{"Riqfin97",#N/A,FALSE,"Tran";"Riqfinpro",#N/A,FALSE,"Tran"}</definedName>
    <definedName name="rty" localSheetId="29" hidden="1">{"Riqfin97",#N/A,FALSE,"Tran";"Riqfinpro",#N/A,FALSE,"Tran"}</definedName>
    <definedName name="rty" localSheetId="28" hidden="1">{"Riqfin97",#N/A,FALSE,"Tran";"Riqfinpro",#N/A,FALSE,"Tran"}</definedName>
    <definedName name="rty" localSheetId="31" hidden="1">{"Riqfin97",#N/A,FALSE,"Tran";"Riqfinpro",#N/A,FALSE,"Tran"}</definedName>
    <definedName name="rty" localSheetId="34" hidden="1">{"Riqfin97",#N/A,FALSE,"Tran";"Riqfinpro",#N/A,FALSE,"Tran"}</definedName>
    <definedName name="rty" localSheetId="35" hidden="1">{"Riqfin97",#N/A,FALSE,"Tran";"Riqfinpro",#N/A,FALSE,"Tran"}</definedName>
    <definedName name="rty" localSheetId="36" hidden="1">{"Riqfin97",#N/A,FALSE,"Tran";"Riqfinpro",#N/A,FALSE,"Tran"}</definedName>
    <definedName name="rty" localSheetId="37" hidden="1">{"Riqfin97",#N/A,FALSE,"Tran";"Riqfinpro",#N/A,FALSE,"Tran"}</definedName>
    <definedName name="rty" localSheetId="38" hidden="1">{"Riqfin97",#N/A,FALSE,"Tran";"Riqfinpro",#N/A,FALSE,"Tran"}</definedName>
    <definedName name="rty" localSheetId="39" hidden="1">{"Riqfin97",#N/A,FALSE,"Tran";"Riqfinpro",#N/A,FALSE,"Tran"}</definedName>
    <definedName name="rty" localSheetId="2" hidden="1">{"Riqfin97",#N/A,FALSE,"Tran";"Riqfinpro",#N/A,FALSE,"Tran"}</definedName>
    <definedName name="rty" localSheetId="40" hidden="1">{"Riqfin97",#N/A,FALSE,"Tran";"Riqfinpro",#N/A,FALSE,"Tran"}</definedName>
    <definedName name="rty" localSheetId="41" hidden="1">{"Riqfin97",#N/A,FALSE,"Tran";"Riqfinpro",#N/A,FALSE,"Tran"}</definedName>
    <definedName name="rty" localSheetId="42" hidden="1">{"Riqfin97",#N/A,FALSE,"Tran";"Riqfinpro",#N/A,FALSE,"Tran"}</definedName>
    <definedName name="rty" localSheetId="43" hidden="1">{"Riqfin97",#N/A,FALSE,"Tran";"Riqfinpro",#N/A,FALSE,"Tran"}</definedName>
    <definedName name="rty" localSheetId="44" hidden="1">{"Riqfin97",#N/A,FALSE,"Tran";"Riqfinpro",#N/A,FALSE,"Tran"}</definedName>
    <definedName name="rty" localSheetId="59" hidden="1">{"Riqfin97",#N/A,FALSE,"Tran";"Riqfinpro",#N/A,FALSE,"Tran"}</definedName>
    <definedName name="rty" localSheetId="60" hidden="1">{"Riqfin97",#N/A,FALSE,"Tran";"Riqfinpro",#N/A,FALSE,"Tran"}</definedName>
    <definedName name="rty" localSheetId="63" hidden="1">{"Riqfin97",#N/A,FALSE,"Tran";"Riqfinpro",#N/A,FALSE,"Tran"}</definedName>
    <definedName name="rty" localSheetId="64" hidden="1">{"Riqfin97",#N/A,FALSE,"Tran";"Riqfinpro",#N/A,FALSE,"Tran"}</definedName>
    <definedName name="rty" localSheetId="15" hidden="1">{"Riqfin97",#N/A,FALSE,"Tran";"Riqfinpro",#N/A,FALSE,"Tran"}</definedName>
    <definedName name="rty" localSheetId="66" hidden="1">{"Riqfin97",#N/A,FALSE,"Tran";"Riqfinpro",#N/A,FALSE,"Tran"}</definedName>
    <definedName name="rty" localSheetId="67" hidden="1">{"Riqfin97",#N/A,FALSE,"Tran";"Riqfinpro",#N/A,FALSE,"Tran"}</definedName>
    <definedName name="rty" localSheetId="17" hidden="1">{"Riqfin97",#N/A,FALSE,"Tran";"Riqfinpro",#N/A,FALSE,"Tran"}</definedName>
    <definedName name="rty" localSheetId="82" hidden="1">{"Riqfin97",#N/A,FALSE,"Tran";"Riqfinpro",#N/A,FALSE,"Tran"}</definedName>
    <definedName name="rty" localSheetId="83" hidden="1">{"Riqfin97",#N/A,FALSE,"Tran";"Riqfinpro",#N/A,FALSE,"Tran"}</definedName>
    <definedName name="rty" localSheetId="84" hidden="1">{"Riqfin97",#N/A,FALSE,"Tran";"Riqfinpro",#N/A,FALSE,"Tran"}</definedName>
    <definedName name="rty" localSheetId="85" hidden="1">{"Riqfin97",#N/A,FALSE,"Tran";"Riqfinpro",#N/A,FALSE,"Tran"}</definedName>
    <definedName name="rty" localSheetId="86" hidden="1">{"Riqfin97",#N/A,FALSE,"Tran";"Riqfinpro",#N/A,FALSE,"Tran"}</definedName>
    <definedName name="rty" localSheetId="87" hidden="1">{"Riqfin97",#N/A,FALSE,"Tran";"Riqfinpro",#N/A,FALSE,"Tran"}</definedName>
    <definedName name="rty" localSheetId="90" hidden="1">{"Riqfin97",#N/A,FALSE,"Tran";"Riqfinpro",#N/A,FALSE,"Tran"}</definedName>
    <definedName name="rty" localSheetId="92" hidden="1">{"Riqfin97",#N/A,FALSE,"Tran";"Riqfinpro",#N/A,FALSE,"Tran"}</definedName>
    <definedName name="rty" localSheetId="93" hidden="1">{"Riqfin97",#N/A,FALSE,"Tran";"Riqfinpro",#N/A,FALSE,"Tran"}</definedName>
    <definedName name="rty" localSheetId="18" hidden="1">{"Riqfin97",#N/A,FALSE,"Tran";"Riqfinpro",#N/A,FALSE,"Tran"}</definedName>
    <definedName name="rty" localSheetId="94" hidden="1">{"Riqfin97",#N/A,FALSE,"Tran";"Riqfinpro",#N/A,FALSE,"Tran"}</definedName>
    <definedName name="rty" localSheetId="95" hidden="1">{"Riqfin97",#N/A,FALSE,"Tran";"Riqfinpro",#N/A,FALSE,"Tran"}</definedName>
    <definedName name="rty" localSheetId="98" hidden="1">{"Riqfin97",#N/A,FALSE,"Tran";"Riqfinpro",#N/A,FALSE,"Tran"}</definedName>
    <definedName name="rty" localSheetId="99" hidden="1">{"Riqfin97",#N/A,FALSE,"Tran";"Riqfinpro",#N/A,FALSE,"Tran"}</definedName>
    <definedName name="rty" localSheetId="101" hidden="1">{"Riqfin97",#N/A,FALSE,"Tran";"Riqfinpro",#N/A,FALSE,"Tran"}</definedName>
    <definedName name="rty" localSheetId="102" hidden="1">{"Riqfin97",#N/A,FALSE,"Tran";"Riqfinpro",#N/A,FALSE,"Tran"}</definedName>
    <definedName name="rty" localSheetId="21" hidden="1">{"Riqfin97",#N/A,FALSE,"Tran";"Riqfinpro",#N/A,FALSE,"Tran"}</definedName>
    <definedName name="rty" localSheetId="24" hidden="1">{"Riqfin97",#N/A,FALSE,"Tran";"Riqfinpro",#N/A,FALSE,"Tran"}</definedName>
    <definedName name="rty" localSheetId="25" hidden="1">{"Riqfin97",#N/A,FALSE,"Tran";"Riqfinpro",#N/A,FALSE,"Tran"}</definedName>
    <definedName name="rty" localSheetId="96" hidden="1">{"Riqfin97",#N/A,FALSE,"Tran";"Riqfinpro",#N/A,FALSE,"Tran"}</definedName>
    <definedName name="rty" localSheetId="97" hidden="1">{"Riqfin97",#N/A,FALSE,"Tran";"Riqfinpro",#N/A,FALSE,"Tran"}</definedName>
    <definedName name="rty" hidden="1">{"Riqfin97",#N/A,FALSE,"Tran";"Riqfinpro",#N/A,FALSE,"Tran"}</definedName>
    <definedName name="RUIZ" localSheetId="16">#REF!</definedName>
    <definedName name="RUIZ" localSheetId="19">#REF!</definedName>
    <definedName name="RUIZ" localSheetId="20">#REF!</definedName>
    <definedName name="RUIZ" localSheetId="22">#REF!</definedName>
    <definedName name="RUIZ" localSheetId="26">#REF!</definedName>
    <definedName name="RUIZ" localSheetId="27">#REF!</definedName>
    <definedName name="RUIZ" localSheetId="103">#REF!</definedName>
    <definedName name="RUIZ" localSheetId="31">#REF!</definedName>
    <definedName name="RUIZ" localSheetId="34">#REF!</definedName>
    <definedName name="RUIZ" localSheetId="35">#REF!</definedName>
    <definedName name="RUIZ" localSheetId="36">#REF!</definedName>
    <definedName name="RUIZ" localSheetId="37">#REF!</definedName>
    <definedName name="RUIZ" localSheetId="38">#REF!</definedName>
    <definedName name="RUIZ" localSheetId="39">#REF!</definedName>
    <definedName name="RUIZ" localSheetId="40">#REF!</definedName>
    <definedName name="RUIZ" localSheetId="41">#REF!</definedName>
    <definedName name="RUIZ" localSheetId="59">#REF!</definedName>
    <definedName name="RUIZ" localSheetId="60">#REF!</definedName>
    <definedName name="RUIZ" localSheetId="63">#REF!</definedName>
    <definedName name="RUIZ" localSheetId="64">#REF!</definedName>
    <definedName name="RUIZ" localSheetId="15">#REF!</definedName>
    <definedName name="RUIZ" localSheetId="67">#REF!</definedName>
    <definedName name="RUIZ" localSheetId="17">#REF!</definedName>
    <definedName name="RUIZ" localSheetId="82">#REF!</definedName>
    <definedName name="RUIZ" localSheetId="83">#REF!</definedName>
    <definedName name="RUIZ" localSheetId="84">#REF!</definedName>
    <definedName name="RUIZ" localSheetId="85">#REF!</definedName>
    <definedName name="RUIZ" localSheetId="86">#REF!</definedName>
    <definedName name="RUIZ" localSheetId="87">#REF!</definedName>
    <definedName name="RUIZ" localSheetId="90">#REF!</definedName>
    <definedName name="RUIZ" localSheetId="92">#REF!</definedName>
    <definedName name="RUIZ" localSheetId="93">#REF!</definedName>
    <definedName name="RUIZ" localSheetId="18">#REF!</definedName>
    <definedName name="RUIZ" localSheetId="98">#REF!</definedName>
    <definedName name="RUIZ" localSheetId="99">#REF!</definedName>
    <definedName name="RUIZ" localSheetId="102">#REF!</definedName>
    <definedName name="RUIZ" localSheetId="21">#REF!</definedName>
    <definedName name="RUIZ" localSheetId="24">#REF!</definedName>
    <definedName name="RUIZ" localSheetId="25">#REF!</definedName>
    <definedName name="RUIZ">#REF!</definedName>
    <definedName name="Rwvu.PLA2." localSheetId="16" hidden="1">'[60]COP FED'!#REF!</definedName>
    <definedName name="Rwvu.PLA2." localSheetId="19" hidden="1">'[60]COP FED'!#REF!</definedName>
    <definedName name="Rwvu.PLA2." localSheetId="20" hidden="1">'[60]COP FED'!#REF!</definedName>
    <definedName name="Rwvu.PLA2." localSheetId="22" hidden="1">'[60]COP FED'!#REF!</definedName>
    <definedName name="Rwvu.PLA2." localSheetId="26" hidden="1">#REF!</definedName>
    <definedName name="Rwvu.PLA2." localSheetId="103" hidden="1">'[60]COP FED'!#REF!</definedName>
    <definedName name="Rwvu.PLA2." localSheetId="31" hidden="1">'[60]COP FED'!#REF!</definedName>
    <definedName name="Rwvu.PLA2." localSheetId="34" hidden="1">#REF!</definedName>
    <definedName name="Rwvu.PLA2." localSheetId="35" hidden="1">'[60]COP FED'!#REF!</definedName>
    <definedName name="Rwvu.PLA2." localSheetId="36" hidden="1">'[60]COP FED'!#REF!</definedName>
    <definedName name="Rwvu.PLA2." localSheetId="37" hidden="1">'[60]COP FED'!#REF!</definedName>
    <definedName name="Rwvu.PLA2." localSheetId="38" hidden="1">'[60]COP FED'!#REF!</definedName>
    <definedName name="Rwvu.PLA2." localSheetId="39" hidden="1">#REF!</definedName>
    <definedName name="Rwvu.PLA2." localSheetId="40" hidden="1">#REF!</definedName>
    <definedName name="Rwvu.PLA2." localSheetId="41" hidden="1">#REF!</definedName>
    <definedName name="Rwvu.PLA2." localSheetId="59" hidden="1">'[60]COP FED'!#REF!</definedName>
    <definedName name="Rwvu.PLA2." localSheetId="60" hidden="1">'[60]COP FED'!#REF!</definedName>
    <definedName name="Rwvu.PLA2." localSheetId="63" hidden="1">'[60]COP FED'!#REF!</definedName>
    <definedName name="Rwvu.PLA2." localSheetId="64" hidden="1">#REF!</definedName>
    <definedName name="Rwvu.PLA2." localSheetId="15" hidden="1">'[60]COP FED'!#REF!</definedName>
    <definedName name="Rwvu.PLA2." localSheetId="66" hidden="1">#REF!</definedName>
    <definedName name="Rwvu.PLA2." localSheetId="67" hidden="1">'[60]COP FED'!#REF!</definedName>
    <definedName name="Rwvu.PLA2." localSheetId="17" hidden="1">'[60]COP FED'!#REF!</definedName>
    <definedName name="Rwvu.PLA2." localSheetId="83" hidden="1">'[60]COP FED'!#REF!</definedName>
    <definedName name="Rwvu.PLA2." localSheetId="84" hidden="1">'[60]COP FED'!#REF!</definedName>
    <definedName name="Rwvu.PLA2." localSheetId="85" hidden="1">'[60]COP FED'!#REF!</definedName>
    <definedName name="Rwvu.PLA2." localSheetId="86" hidden="1">'[60]COP FED'!#REF!</definedName>
    <definedName name="Rwvu.PLA2." localSheetId="87" hidden="1">'[60]COP FED'!#REF!</definedName>
    <definedName name="Rwvu.PLA2." localSheetId="90" hidden="1">'[60]COP FED'!#REF!</definedName>
    <definedName name="Rwvu.PLA2." localSheetId="92" hidden="1">'[60]COP FED'!#REF!</definedName>
    <definedName name="Rwvu.PLA2." localSheetId="93" hidden="1">'[60]COP FED'!#REF!</definedName>
    <definedName name="Rwvu.PLA2." localSheetId="18" hidden="1">'[60]COP FED'!#REF!</definedName>
    <definedName name="Rwvu.PLA2." localSheetId="94" hidden="1">#REF!</definedName>
    <definedName name="Rwvu.PLA2." localSheetId="98" hidden="1">'[60]COP FED'!#REF!</definedName>
    <definedName name="Rwvu.PLA2." localSheetId="99" hidden="1">'[60]COP FED'!#REF!</definedName>
    <definedName name="Rwvu.PLA2." localSheetId="102" hidden="1">'[60]COP FED'!#REF!</definedName>
    <definedName name="Rwvu.PLA2." localSheetId="21" hidden="1">'[60]COP FED'!#REF!</definedName>
    <definedName name="Rwvu.PLA2." localSheetId="24" hidden="1">'[60]COP FED'!#REF!</definedName>
    <definedName name="Rwvu.PLA2." localSheetId="25" hidden="1">#REF!</definedName>
    <definedName name="Rwvu.PLA2." hidden="1">'[60]COP FED'!#REF!</definedName>
    <definedName name="rx" localSheetId="16" hidden="1">#REF!</definedName>
    <definedName name="rx" localSheetId="19" hidden="1">#REF!</definedName>
    <definedName name="rx" localSheetId="20" hidden="1">#REF!</definedName>
    <definedName name="rx" localSheetId="22" hidden="1">#REF!</definedName>
    <definedName name="rx" localSheetId="26" hidden="1">#REF!</definedName>
    <definedName name="rx" localSheetId="27" hidden="1">#REF!</definedName>
    <definedName name="rx" localSheetId="103" hidden="1">#REF!</definedName>
    <definedName name="rx" localSheetId="31" hidden="1">#REF!</definedName>
    <definedName name="rx" localSheetId="34" hidden="1">#REF!</definedName>
    <definedName name="rx" localSheetId="35" hidden="1">#REF!</definedName>
    <definedName name="rx" localSheetId="36" hidden="1">#REF!</definedName>
    <definedName name="rx" localSheetId="37" hidden="1">#REF!</definedName>
    <definedName name="rx" localSheetId="38" hidden="1">#REF!</definedName>
    <definedName name="rx" localSheetId="39" hidden="1">#REF!</definedName>
    <definedName name="rx" localSheetId="40" hidden="1">#REF!</definedName>
    <definedName name="rx" localSheetId="41" hidden="1">#REF!</definedName>
    <definedName name="rx" localSheetId="59" hidden="1">#REF!</definedName>
    <definedName name="rx" localSheetId="60" hidden="1">#REF!</definedName>
    <definedName name="rx" localSheetId="63" hidden="1">#REF!</definedName>
    <definedName name="rx" localSheetId="64" hidden="1">#REF!</definedName>
    <definedName name="rx" localSheetId="15" hidden="1">#REF!</definedName>
    <definedName name="rx" localSheetId="67" hidden="1">#REF!</definedName>
    <definedName name="rx" localSheetId="17" hidden="1">#REF!</definedName>
    <definedName name="rx" localSheetId="82" hidden="1">#REF!</definedName>
    <definedName name="rx" localSheetId="83" hidden="1">#REF!</definedName>
    <definedName name="rx" localSheetId="84" hidden="1">#REF!</definedName>
    <definedName name="rx" localSheetId="85" hidden="1">#REF!</definedName>
    <definedName name="rx" localSheetId="86" hidden="1">#REF!</definedName>
    <definedName name="rx" localSheetId="87" hidden="1">#REF!</definedName>
    <definedName name="rx" localSheetId="90" hidden="1">#REF!</definedName>
    <definedName name="rx" localSheetId="92" hidden="1">#REF!</definedName>
    <definedName name="rx" localSheetId="93" hidden="1">#REF!</definedName>
    <definedName name="rx" localSheetId="18" hidden="1">#REF!</definedName>
    <definedName name="rx" localSheetId="98" hidden="1">#REF!</definedName>
    <definedName name="rx" localSheetId="99" hidden="1">#REF!</definedName>
    <definedName name="rx" localSheetId="102" hidden="1">#REF!</definedName>
    <definedName name="rx" localSheetId="21" hidden="1">#REF!</definedName>
    <definedName name="rx" localSheetId="24" hidden="1">#REF!</definedName>
    <definedName name="rx" localSheetId="25" hidden="1">#REF!</definedName>
    <definedName name="rx" hidden="1">#REF!</definedName>
    <definedName name="rXDR" localSheetId="34">#REF!</definedName>
    <definedName name="rXDR" localSheetId="35">#REF!</definedName>
    <definedName name="rXDR" localSheetId="36">#REF!</definedName>
    <definedName name="rXDR" localSheetId="37">[61]CIRRs!$C$109</definedName>
    <definedName name="rXDR" localSheetId="38">[61]CIRRs!$C$109</definedName>
    <definedName name="rXDR" localSheetId="39">#REF!</definedName>
    <definedName name="rXDR" localSheetId="59">[61]CIRRs!$C$109</definedName>
    <definedName name="rXDR" localSheetId="63">#REF!</definedName>
    <definedName name="rXDR" localSheetId="64">#REF!</definedName>
    <definedName name="rXDR" localSheetId="66">#REF!</definedName>
    <definedName name="rXDR" localSheetId="67">#REF!</definedName>
    <definedName name="rXDR" localSheetId="90">#REF!</definedName>
    <definedName name="rXDR" localSheetId="94">#REF!</definedName>
    <definedName name="rXDR">[61]CIRRs!$C$109</definedName>
    <definedName name="s" localSheetId="16" hidden="1">{"Tab1",#N/A,FALSE,"P";"Tab2",#N/A,FALSE,"P"}</definedName>
    <definedName name="s" localSheetId="19" hidden="1">{"Tab1",#N/A,FALSE,"P";"Tab2",#N/A,FALSE,"P"}</definedName>
    <definedName name="s" localSheetId="20" hidden="1">{"Tab1",#N/A,FALSE,"P";"Tab2",#N/A,FALSE,"P"}</definedName>
    <definedName name="s" localSheetId="22" hidden="1">{"Tab1",#N/A,FALSE,"P";"Tab2",#N/A,FALSE,"P"}</definedName>
    <definedName name="s" localSheetId="23" hidden="1">{"Tab1",#N/A,FALSE,"P";"Tab2",#N/A,FALSE,"P"}</definedName>
    <definedName name="s" localSheetId="26" hidden="1">{"Tab1",#N/A,FALSE,"P";"Tab2",#N/A,FALSE,"P"}</definedName>
    <definedName name="s" localSheetId="27" hidden="1">{"Tab1",#N/A,FALSE,"P";"Tab2",#N/A,FALSE,"P"}</definedName>
    <definedName name="s" localSheetId="103" hidden="1">{"Tab1",#N/A,FALSE,"P";"Tab2",#N/A,FALSE,"P"}</definedName>
    <definedName name="s" localSheetId="29" hidden="1">{"Tab1",#N/A,FALSE,"P";"Tab2",#N/A,FALSE,"P"}</definedName>
    <definedName name="s" localSheetId="28" hidden="1">{"Tab1",#N/A,FALSE,"P";"Tab2",#N/A,FALSE,"P"}</definedName>
    <definedName name="s" localSheetId="31" hidden="1">{"Tab1",#N/A,FALSE,"P";"Tab2",#N/A,FALSE,"P"}</definedName>
    <definedName name="s" localSheetId="34" hidden="1">{"Tab1",#N/A,FALSE,"P";"Tab2",#N/A,FALSE,"P"}</definedName>
    <definedName name="s" localSheetId="35" hidden="1">{"Tab1",#N/A,FALSE,"P";"Tab2",#N/A,FALSE,"P"}</definedName>
    <definedName name="s" localSheetId="36" hidden="1">{"Tab1",#N/A,FALSE,"P";"Tab2",#N/A,FALSE,"P"}</definedName>
    <definedName name="s" localSheetId="37" hidden="1">{"Tab1",#N/A,FALSE,"P";"Tab2",#N/A,FALSE,"P"}</definedName>
    <definedName name="s" localSheetId="38" hidden="1">{"Tab1",#N/A,FALSE,"P";"Tab2",#N/A,FALSE,"P"}</definedName>
    <definedName name="s" localSheetId="39" hidden="1">{"Tab1",#N/A,FALSE,"P";"Tab2",#N/A,FALSE,"P"}</definedName>
    <definedName name="s" localSheetId="2" hidden="1">{"Tab1",#N/A,FALSE,"P";"Tab2",#N/A,FALSE,"P"}</definedName>
    <definedName name="s" localSheetId="40" hidden="1">{"Tab1",#N/A,FALSE,"P";"Tab2",#N/A,FALSE,"P"}</definedName>
    <definedName name="s" localSheetId="41" hidden="1">{"Tab1",#N/A,FALSE,"P";"Tab2",#N/A,FALSE,"P"}</definedName>
    <definedName name="s" localSheetId="42" hidden="1">{"Tab1",#N/A,FALSE,"P";"Tab2",#N/A,FALSE,"P"}</definedName>
    <definedName name="s" localSheetId="43" hidden="1">{"Tab1",#N/A,FALSE,"P";"Tab2",#N/A,FALSE,"P"}</definedName>
    <definedName name="s" localSheetId="44" hidden="1">{"Tab1",#N/A,FALSE,"P";"Tab2",#N/A,FALSE,"P"}</definedName>
    <definedName name="s" localSheetId="59" hidden="1">{"Tab1",#N/A,FALSE,"P";"Tab2",#N/A,FALSE,"P"}</definedName>
    <definedName name="s" localSheetId="60" hidden="1">{"Tab1",#N/A,FALSE,"P";"Tab2",#N/A,FALSE,"P"}</definedName>
    <definedName name="s" localSheetId="63" hidden="1">{"Tab1",#N/A,FALSE,"P";"Tab2",#N/A,FALSE,"P"}</definedName>
    <definedName name="s" localSheetId="64" hidden="1">{"Tab1",#N/A,FALSE,"P";"Tab2",#N/A,FALSE,"P"}</definedName>
    <definedName name="s" localSheetId="15" hidden="1">{"Tab1",#N/A,FALSE,"P";"Tab2",#N/A,FALSE,"P"}</definedName>
    <definedName name="s" localSheetId="66" hidden="1">{"Tab1",#N/A,FALSE,"P";"Tab2",#N/A,FALSE,"P"}</definedName>
    <definedName name="s" localSheetId="67" hidden="1">{"Tab1",#N/A,FALSE,"P";"Tab2",#N/A,FALSE,"P"}</definedName>
    <definedName name="s" localSheetId="17" hidden="1">{"Tab1",#N/A,FALSE,"P";"Tab2",#N/A,FALSE,"P"}</definedName>
    <definedName name="s" localSheetId="82" hidden="1">{"Tab1",#N/A,FALSE,"P";"Tab2",#N/A,FALSE,"P"}</definedName>
    <definedName name="s" localSheetId="83" hidden="1">{"Tab1",#N/A,FALSE,"P";"Tab2",#N/A,FALSE,"P"}</definedName>
    <definedName name="s" localSheetId="84" hidden="1">{"Tab1",#N/A,FALSE,"P";"Tab2",#N/A,FALSE,"P"}</definedName>
    <definedName name="s" localSheetId="85" hidden="1">{"Tab1",#N/A,FALSE,"P";"Tab2",#N/A,FALSE,"P"}</definedName>
    <definedName name="s" localSheetId="86" hidden="1">{"Tab1",#N/A,FALSE,"P";"Tab2",#N/A,FALSE,"P"}</definedName>
    <definedName name="s" localSheetId="87" hidden="1">{"Tab1",#N/A,FALSE,"P";"Tab2",#N/A,FALSE,"P"}</definedName>
    <definedName name="s" localSheetId="90" hidden="1">{"Tab1",#N/A,FALSE,"P";"Tab2",#N/A,FALSE,"P"}</definedName>
    <definedName name="s" localSheetId="92" hidden="1">{"Tab1",#N/A,FALSE,"P";"Tab2",#N/A,FALSE,"P"}</definedName>
    <definedName name="s" localSheetId="93" hidden="1">{"Tab1",#N/A,FALSE,"P";"Tab2",#N/A,FALSE,"P"}</definedName>
    <definedName name="s" localSheetId="18" hidden="1">{"Tab1",#N/A,FALSE,"P";"Tab2",#N/A,FALSE,"P"}</definedName>
    <definedName name="s" localSheetId="94" hidden="1">{"Tab1",#N/A,FALSE,"P";"Tab2",#N/A,FALSE,"P"}</definedName>
    <definedName name="s" localSheetId="95" hidden="1">{"Tab1",#N/A,FALSE,"P";"Tab2",#N/A,FALSE,"P"}</definedName>
    <definedName name="s" localSheetId="98" hidden="1">{"Tab1",#N/A,FALSE,"P";"Tab2",#N/A,FALSE,"P"}</definedName>
    <definedName name="s" localSheetId="99" hidden="1">{"Tab1",#N/A,FALSE,"P";"Tab2",#N/A,FALSE,"P"}</definedName>
    <definedName name="s" localSheetId="101" hidden="1">{"Tab1",#N/A,FALSE,"P";"Tab2",#N/A,FALSE,"P"}</definedName>
    <definedName name="s" localSheetId="102" hidden="1">{"Tab1",#N/A,FALSE,"P";"Tab2",#N/A,FALSE,"P"}</definedName>
    <definedName name="s" localSheetId="21" hidden="1">{"Tab1",#N/A,FALSE,"P";"Tab2",#N/A,FALSE,"P"}</definedName>
    <definedName name="s" localSheetId="24" hidden="1">{"Tab1",#N/A,FALSE,"P";"Tab2",#N/A,FALSE,"P"}</definedName>
    <definedName name="s" localSheetId="25" hidden="1">{"Tab1",#N/A,FALSE,"P";"Tab2",#N/A,FALSE,"P"}</definedName>
    <definedName name="s" localSheetId="96" hidden="1">{"Tab1",#N/A,FALSE,"P";"Tab2",#N/A,FALSE,"P"}</definedName>
    <definedName name="s" localSheetId="97" hidden="1">{"Tab1",#N/A,FALSE,"P";"Tab2",#N/A,FALSE,"P"}</definedName>
    <definedName name="s" hidden="1">{"Tab1",#N/A,FALSE,"P";"Tab2",#N/A,FALSE,"P"}</definedName>
    <definedName name="S_" localSheetId="16">#REF!</definedName>
    <definedName name="S_" localSheetId="19">#REF!</definedName>
    <definedName name="S_" localSheetId="20">#REF!</definedName>
    <definedName name="S_" localSheetId="22">#REF!</definedName>
    <definedName name="S_" localSheetId="26">#REF!</definedName>
    <definedName name="S_" localSheetId="27">#REF!</definedName>
    <definedName name="S_" localSheetId="103">#REF!</definedName>
    <definedName name="S_" localSheetId="31">#REF!</definedName>
    <definedName name="S_" localSheetId="34">#REF!</definedName>
    <definedName name="S_" localSheetId="35">#REF!</definedName>
    <definedName name="S_" localSheetId="36">#REF!</definedName>
    <definedName name="S_" localSheetId="37">#REF!</definedName>
    <definedName name="S_" localSheetId="38">#REF!</definedName>
    <definedName name="S_" localSheetId="39">#REF!</definedName>
    <definedName name="S_" localSheetId="40">#REF!</definedName>
    <definedName name="S_" localSheetId="41">#REF!</definedName>
    <definedName name="S_" localSheetId="59">#REF!</definedName>
    <definedName name="S_" localSheetId="60">#REF!</definedName>
    <definedName name="S_" localSheetId="63">#REF!</definedName>
    <definedName name="S_" localSheetId="64">#REF!</definedName>
    <definedName name="S_" localSheetId="15">#REF!</definedName>
    <definedName name="S_" localSheetId="67">#REF!</definedName>
    <definedName name="S_" localSheetId="17">#REF!</definedName>
    <definedName name="S_" localSheetId="82">#REF!</definedName>
    <definedName name="S_" localSheetId="83">#REF!</definedName>
    <definedName name="S_" localSheetId="84">#REF!</definedName>
    <definedName name="S_" localSheetId="85">#REF!</definedName>
    <definedName name="S_" localSheetId="86">#REF!</definedName>
    <definedName name="S_" localSheetId="87">#REF!</definedName>
    <definedName name="S_" localSheetId="90">#REF!</definedName>
    <definedName name="S_" localSheetId="92">#REF!</definedName>
    <definedName name="S_" localSheetId="93">#REF!</definedName>
    <definedName name="S_" localSheetId="18">#REF!</definedName>
    <definedName name="S_" localSheetId="98">#REF!</definedName>
    <definedName name="S_" localSheetId="99">#REF!</definedName>
    <definedName name="S_" localSheetId="102">#REF!</definedName>
    <definedName name="S_" localSheetId="21">#REF!</definedName>
    <definedName name="S_" localSheetId="24">#REF!</definedName>
    <definedName name="S_" localSheetId="25">#REF!</definedName>
    <definedName name="S_">#REF!</definedName>
    <definedName name="S_1A" localSheetId="16">#REF!</definedName>
    <definedName name="S_1A" localSheetId="22">#REF!</definedName>
    <definedName name="S_1A" localSheetId="26">#REF!</definedName>
    <definedName name="S_1A" localSheetId="27">#REF!</definedName>
    <definedName name="S_1A" localSheetId="31">#REF!</definedName>
    <definedName name="S_1A" localSheetId="34">#REF!</definedName>
    <definedName name="S_1A" localSheetId="35">#REF!</definedName>
    <definedName name="S_1A" localSheetId="36">#REF!</definedName>
    <definedName name="S_1A" localSheetId="37">#REF!</definedName>
    <definedName name="S_1A" localSheetId="38">#REF!</definedName>
    <definedName name="S_1A" localSheetId="39">#REF!</definedName>
    <definedName name="S_1A" localSheetId="40">#REF!</definedName>
    <definedName name="S_1A" localSheetId="41">#REF!</definedName>
    <definedName name="S_1A" localSheetId="59">#REF!</definedName>
    <definedName name="S_1A" localSheetId="60">#REF!</definedName>
    <definedName name="S_1A" localSheetId="63">#REF!</definedName>
    <definedName name="S_1A" localSheetId="67">#REF!</definedName>
    <definedName name="S_1A" localSheetId="17">#REF!</definedName>
    <definedName name="S_1A" localSheetId="82">#REF!</definedName>
    <definedName name="S_1A" localSheetId="83">#REF!</definedName>
    <definedName name="S_1A" localSheetId="84">#REF!</definedName>
    <definedName name="S_1A" localSheetId="85">#REF!</definedName>
    <definedName name="S_1A" localSheetId="86">#REF!</definedName>
    <definedName name="S_1A" localSheetId="87">#REF!</definedName>
    <definedName name="S_1A" localSheetId="90">#REF!</definedName>
    <definedName name="S_1A" localSheetId="92">#REF!</definedName>
    <definedName name="S_1A" localSheetId="93">#REF!</definedName>
    <definedName name="S_1A" localSheetId="98">#REF!</definedName>
    <definedName name="S_1A" localSheetId="99">#REF!</definedName>
    <definedName name="S_1A" localSheetId="25">#REF!</definedName>
    <definedName name="S_1A">#REF!</definedName>
    <definedName name="SA_Tab" localSheetId="16">#REF!</definedName>
    <definedName name="SA_Tab" localSheetId="22">#REF!</definedName>
    <definedName name="SA_Tab" localSheetId="26">#REF!</definedName>
    <definedName name="SA_Tab" localSheetId="31">#REF!</definedName>
    <definedName name="SA_Tab" localSheetId="34">#REF!</definedName>
    <definedName name="SA_Tab" localSheetId="35">#REF!</definedName>
    <definedName name="SA_Tab" localSheetId="36">#REF!</definedName>
    <definedName name="SA_Tab" localSheetId="37">#REF!</definedName>
    <definedName name="SA_Tab" localSheetId="38">#REF!</definedName>
    <definedName name="SA_Tab" localSheetId="39">#REF!</definedName>
    <definedName name="SA_Tab" localSheetId="49">#REF!</definedName>
    <definedName name="SA_Tab" localSheetId="53">#REF!</definedName>
    <definedName name="SA_Tab" localSheetId="59">#REF!</definedName>
    <definedName name="SA_Tab" localSheetId="60">#REF!</definedName>
    <definedName name="SA_Tab" localSheetId="63">#REF!</definedName>
    <definedName name="SA_Tab" localSheetId="67">#REF!</definedName>
    <definedName name="SA_Tab" localSheetId="17">#REF!</definedName>
    <definedName name="SA_Tab" localSheetId="82">#REF!</definedName>
    <definedName name="SA_Tab" localSheetId="83">#REF!</definedName>
    <definedName name="SA_Tab" localSheetId="84">#REF!</definedName>
    <definedName name="SA_Tab" localSheetId="85">#REF!</definedName>
    <definedName name="SA_Tab" localSheetId="86">#REF!</definedName>
    <definedName name="SA_Tab" localSheetId="90">#REF!</definedName>
    <definedName name="SA_Tab" localSheetId="92">#REF!</definedName>
    <definedName name="SA_Tab" localSheetId="93">#REF!</definedName>
    <definedName name="SA_Tab" localSheetId="98">#REF!</definedName>
    <definedName name="SA_Tab" localSheetId="99">#REF!</definedName>
    <definedName name="SA_Tab">#REF!</definedName>
    <definedName name="sad" localSheetId="16" hidden="1">{"Riqfin97",#N/A,FALSE,"Tran";"Riqfinpro",#N/A,FALSE,"Tran"}</definedName>
    <definedName name="sad" localSheetId="19" hidden="1">{"Riqfin97",#N/A,FALSE,"Tran";"Riqfinpro",#N/A,FALSE,"Tran"}</definedName>
    <definedName name="sad" localSheetId="20" hidden="1">{"Riqfin97",#N/A,FALSE,"Tran";"Riqfinpro",#N/A,FALSE,"Tran"}</definedName>
    <definedName name="sad" localSheetId="22" hidden="1">{"Riqfin97",#N/A,FALSE,"Tran";"Riqfinpro",#N/A,FALSE,"Tran"}</definedName>
    <definedName name="sad" localSheetId="23" hidden="1">{"Riqfin97",#N/A,FALSE,"Tran";"Riqfinpro",#N/A,FALSE,"Tran"}</definedName>
    <definedName name="sad" localSheetId="26" hidden="1">{"Riqfin97",#N/A,FALSE,"Tran";"Riqfinpro",#N/A,FALSE,"Tran"}</definedName>
    <definedName name="sad" localSheetId="27" hidden="1">{"Riqfin97",#N/A,FALSE,"Tran";"Riqfinpro",#N/A,FALSE,"Tran"}</definedName>
    <definedName name="sad" localSheetId="103" hidden="1">{"Riqfin97",#N/A,FALSE,"Tran";"Riqfinpro",#N/A,FALSE,"Tran"}</definedName>
    <definedName name="sad" localSheetId="29" hidden="1">{"Riqfin97",#N/A,FALSE,"Tran";"Riqfinpro",#N/A,FALSE,"Tran"}</definedName>
    <definedName name="sad" localSheetId="28" hidden="1">{"Riqfin97",#N/A,FALSE,"Tran";"Riqfinpro",#N/A,FALSE,"Tran"}</definedName>
    <definedName name="sad" localSheetId="31" hidden="1">{"Riqfin97",#N/A,FALSE,"Tran";"Riqfinpro",#N/A,FALSE,"Tran"}</definedName>
    <definedName name="sad" localSheetId="34" hidden="1">{"Riqfin97",#N/A,FALSE,"Tran";"Riqfinpro",#N/A,FALSE,"Tran"}</definedName>
    <definedName name="sad" localSheetId="35" hidden="1">{"Riqfin97",#N/A,FALSE,"Tran";"Riqfinpro",#N/A,FALSE,"Tran"}</definedName>
    <definedName name="sad" localSheetId="36" hidden="1">{"Riqfin97",#N/A,FALSE,"Tran";"Riqfinpro",#N/A,FALSE,"Tran"}</definedName>
    <definedName name="sad" localSheetId="37" hidden="1">{"Riqfin97",#N/A,FALSE,"Tran";"Riqfinpro",#N/A,FALSE,"Tran"}</definedName>
    <definedName name="sad" localSheetId="38" hidden="1">{"Riqfin97",#N/A,FALSE,"Tran";"Riqfinpro",#N/A,FALSE,"Tran"}</definedName>
    <definedName name="sad" localSheetId="39" hidden="1">{"Riqfin97",#N/A,FALSE,"Tran";"Riqfinpro",#N/A,FALSE,"Tran"}</definedName>
    <definedName name="sad" localSheetId="2" hidden="1">{"Riqfin97",#N/A,FALSE,"Tran";"Riqfinpro",#N/A,FALSE,"Tran"}</definedName>
    <definedName name="sad" localSheetId="40" hidden="1">{"Riqfin97",#N/A,FALSE,"Tran";"Riqfinpro",#N/A,FALSE,"Tran"}</definedName>
    <definedName name="sad" localSheetId="41" hidden="1">{"Riqfin97",#N/A,FALSE,"Tran";"Riqfinpro",#N/A,FALSE,"Tran"}</definedName>
    <definedName name="sad" localSheetId="42" hidden="1">{"Riqfin97",#N/A,FALSE,"Tran";"Riqfinpro",#N/A,FALSE,"Tran"}</definedName>
    <definedName name="sad" localSheetId="43" hidden="1">{"Riqfin97",#N/A,FALSE,"Tran";"Riqfinpro",#N/A,FALSE,"Tran"}</definedName>
    <definedName name="sad" localSheetId="44" hidden="1">{"Riqfin97",#N/A,FALSE,"Tran";"Riqfinpro",#N/A,FALSE,"Tran"}</definedName>
    <definedName name="sad" localSheetId="59" hidden="1">{"Riqfin97",#N/A,FALSE,"Tran";"Riqfinpro",#N/A,FALSE,"Tran"}</definedName>
    <definedName name="sad" localSheetId="60" hidden="1">{"Riqfin97",#N/A,FALSE,"Tran";"Riqfinpro",#N/A,FALSE,"Tran"}</definedName>
    <definedName name="sad" localSheetId="63" hidden="1">{"Riqfin97",#N/A,FALSE,"Tran";"Riqfinpro",#N/A,FALSE,"Tran"}</definedName>
    <definedName name="sad" localSheetId="64" hidden="1">{"Riqfin97",#N/A,FALSE,"Tran";"Riqfinpro",#N/A,FALSE,"Tran"}</definedName>
    <definedName name="sad" localSheetId="15" hidden="1">{"Riqfin97",#N/A,FALSE,"Tran";"Riqfinpro",#N/A,FALSE,"Tran"}</definedName>
    <definedName name="sad" localSheetId="66" hidden="1">{"Riqfin97",#N/A,FALSE,"Tran";"Riqfinpro",#N/A,FALSE,"Tran"}</definedName>
    <definedName name="sad" localSheetId="67" hidden="1">{"Riqfin97",#N/A,FALSE,"Tran";"Riqfinpro",#N/A,FALSE,"Tran"}</definedName>
    <definedName name="sad" localSheetId="17" hidden="1">{"Riqfin97",#N/A,FALSE,"Tran";"Riqfinpro",#N/A,FALSE,"Tran"}</definedName>
    <definedName name="sad" localSheetId="82" hidden="1">{"Riqfin97",#N/A,FALSE,"Tran";"Riqfinpro",#N/A,FALSE,"Tran"}</definedName>
    <definedName name="sad" localSheetId="83" hidden="1">{"Riqfin97",#N/A,FALSE,"Tran";"Riqfinpro",#N/A,FALSE,"Tran"}</definedName>
    <definedName name="sad" localSheetId="84" hidden="1">{"Riqfin97",#N/A,FALSE,"Tran";"Riqfinpro",#N/A,FALSE,"Tran"}</definedName>
    <definedName name="sad" localSheetId="85" hidden="1">{"Riqfin97",#N/A,FALSE,"Tran";"Riqfinpro",#N/A,FALSE,"Tran"}</definedName>
    <definedName name="sad" localSheetId="86" hidden="1">{"Riqfin97",#N/A,FALSE,"Tran";"Riqfinpro",#N/A,FALSE,"Tran"}</definedName>
    <definedName name="sad" localSheetId="87" hidden="1">{"Riqfin97",#N/A,FALSE,"Tran";"Riqfinpro",#N/A,FALSE,"Tran"}</definedName>
    <definedName name="sad" localSheetId="90" hidden="1">{"Riqfin97",#N/A,FALSE,"Tran";"Riqfinpro",#N/A,FALSE,"Tran"}</definedName>
    <definedName name="sad" localSheetId="92" hidden="1">{"Riqfin97",#N/A,FALSE,"Tran";"Riqfinpro",#N/A,FALSE,"Tran"}</definedName>
    <definedName name="sad" localSheetId="93" hidden="1">{"Riqfin97",#N/A,FALSE,"Tran";"Riqfinpro",#N/A,FALSE,"Tran"}</definedName>
    <definedName name="sad" localSheetId="18" hidden="1">{"Riqfin97",#N/A,FALSE,"Tran";"Riqfinpro",#N/A,FALSE,"Tran"}</definedName>
    <definedName name="sad" localSheetId="94" hidden="1">{"Riqfin97",#N/A,FALSE,"Tran";"Riqfinpro",#N/A,FALSE,"Tran"}</definedName>
    <definedName name="sad" localSheetId="95" hidden="1">{"Riqfin97",#N/A,FALSE,"Tran";"Riqfinpro",#N/A,FALSE,"Tran"}</definedName>
    <definedName name="sad" localSheetId="98" hidden="1">{"Riqfin97",#N/A,FALSE,"Tran";"Riqfinpro",#N/A,FALSE,"Tran"}</definedName>
    <definedName name="sad" localSheetId="99" hidden="1">{"Riqfin97",#N/A,FALSE,"Tran";"Riqfinpro",#N/A,FALSE,"Tran"}</definedName>
    <definedName name="sad" localSheetId="101" hidden="1">{"Riqfin97",#N/A,FALSE,"Tran";"Riqfinpro",#N/A,FALSE,"Tran"}</definedName>
    <definedName name="sad" localSheetId="102" hidden="1">{"Riqfin97",#N/A,FALSE,"Tran";"Riqfinpro",#N/A,FALSE,"Tran"}</definedName>
    <definedName name="sad" localSheetId="21" hidden="1">{"Riqfin97",#N/A,FALSE,"Tran";"Riqfinpro",#N/A,FALSE,"Tran"}</definedName>
    <definedName name="sad" localSheetId="24" hidden="1">{"Riqfin97",#N/A,FALSE,"Tran";"Riqfinpro",#N/A,FALSE,"Tran"}</definedName>
    <definedName name="sad" localSheetId="25" hidden="1">{"Riqfin97",#N/A,FALSE,"Tran";"Riqfinpro",#N/A,FALSE,"Tran"}</definedName>
    <definedName name="sad" localSheetId="96" hidden="1">{"Riqfin97",#N/A,FALSE,"Tran";"Riqfinpro",#N/A,FALSE,"Tran"}</definedName>
    <definedName name="sad" localSheetId="97" hidden="1">{"Riqfin97",#N/A,FALSE,"Tran";"Riqfinpro",#N/A,FALSE,"Tran"}</definedName>
    <definedName name="sad" hidden="1">{"Riqfin97",#N/A,FALSE,"Tran";"Riqfinpro",#N/A,FALSE,"Tran"}</definedName>
    <definedName name="Salida_Recimp98" localSheetId="16">#REF!</definedName>
    <definedName name="Salida_Recimp98" localSheetId="19">#REF!</definedName>
    <definedName name="Salida_Recimp98" localSheetId="20">#REF!</definedName>
    <definedName name="Salida_Recimp98" localSheetId="22">#REF!</definedName>
    <definedName name="Salida_Recimp98" localSheetId="23">#REF!</definedName>
    <definedName name="Salida_Recimp98" localSheetId="34">#REF!</definedName>
    <definedName name="Salida_Recimp98" localSheetId="35">#REF!</definedName>
    <definedName name="Salida_Recimp98" localSheetId="36">#REF!</definedName>
    <definedName name="Salida_Recimp98" localSheetId="37">#REF!</definedName>
    <definedName name="Salida_Recimp98" localSheetId="38">#REF!</definedName>
    <definedName name="Salida_Recimp98" localSheetId="39">#REF!</definedName>
    <definedName name="Salida_Recimp98" localSheetId="59">#REF!</definedName>
    <definedName name="Salida_Recimp98" localSheetId="67">#REF!</definedName>
    <definedName name="Salida_Recimp98" localSheetId="17">#REF!</definedName>
    <definedName name="Salida_Recimp98" localSheetId="87">#REF!</definedName>
    <definedName name="Salida_Recimp98" localSheetId="90">#REF!</definedName>
    <definedName name="Salida_Recimp98" localSheetId="92">#REF!</definedName>
    <definedName name="Salida_Recimp98" localSheetId="93">#REF!</definedName>
    <definedName name="Salida_Recimp98" localSheetId="18">#REF!</definedName>
    <definedName name="Salida_Recimp98" localSheetId="98">#REF!</definedName>
    <definedName name="Salida_Recimp98" localSheetId="99">#REF!</definedName>
    <definedName name="Salida_Recimp98" localSheetId="21">#REF!</definedName>
    <definedName name="Salida_Recimp98" localSheetId="24">#REF!</definedName>
    <definedName name="Salida_Recimp98">#REF!</definedName>
    <definedName name="Salida_Recimp99" localSheetId="16">#REF!</definedName>
    <definedName name="Salida_Recimp99" localSheetId="19">#REF!</definedName>
    <definedName name="Salida_Recimp99" localSheetId="20">#REF!</definedName>
    <definedName name="Salida_Recimp99" localSheetId="22">#REF!</definedName>
    <definedName name="Salida_Recimp99" localSheetId="23">#REF!</definedName>
    <definedName name="Salida_Recimp99" localSheetId="34">#REF!</definedName>
    <definedName name="Salida_Recimp99" localSheetId="35">#REF!</definedName>
    <definedName name="Salida_Recimp99" localSheetId="36">#REF!</definedName>
    <definedName name="Salida_Recimp99" localSheetId="37">#REF!</definedName>
    <definedName name="Salida_Recimp99" localSheetId="38">#REF!</definedName>
    <definedName name="Salida_Recimp99" localSheetId="39">#REF!</definedName>
    <definedName name="Salida_Recimp99" localSheetId="59">#REF!</definedName>
    <definedName name="Salida_Recimp99" localSheetId="67">#REF!</definedName>
    <definedName name="Salida_Recimp99" localSheetId="17">#REF!</definedName>
    <definedName name="Salida_Recimp99" localSheetId="87">#REF!</definedName>
    <definedName name="Salida_Recimp99" localSheetId="90">#REF!</definedName>
    <definedName name="Salida_Recimp99" localSheetId="92">#REF!</definedName>
    <definedName name="Salida_Recimp99" localSheetId="93">#REF!</definedName>
    <definedName name="Salida_Recimp99" localSheetId="18">#REF!</definedName>
    <definedName name="Salida_Recimp99" localSheetId="98">#REF!</definedName>
    <definedName name="Salida_Recimp99" localSheetId="99">#REF!</definedName>
    <definedName name="Salida_Recimp99" localSheetId="21">#REF!</definedName>
    <definedName name="Salida_Recimp99" localSheetId="24">#REF!</definedName>
    <definedName name="Salida_Recimp99">#REF!</definedName>
    <definedName name="SALO" localSheetId="16">#REF!</definedName>
    <definedName name="SALO" localSheetId="19">#REF!</definedName>
    <definedName name="SALO" localSheetId="20">#REF!</definedName>
    <definedName name="SALO" localSheetId="22">#REF!</definedName>
    <definedName name="SALO" localSheetId="23">#REF!</definedName>
    <definedName name="SALO" localSheetId="34">#REF!</definedName>
    <definedName name="SALO" localSheetId="35">#REF!</definedName>
    <definedName name="SALO" localSheetId="36">#REF!</definedName>
    <definedName name="SALO" localSheetId="37">#REF!</definedName>
    <definedName name="SALO" localSheetId="38">#REF!</definedName>
    <definedName name="SALO" localSheetId="39">#REF!</definedName>
    <definedName name="SALO" localSheetId="59">#REF!</definedName>
    <definedName name="SALO" localSheetId="67">#REF!</definedName>
    <definedName name="SALO" localSheetId="17">#REF!</definedName>
    <definedName name="SALO" localSheetId="87">#REF!</definedName>
    <definedName name="SALO" localSheetId="90">#REF!</definedName>
    <definedName name="SALO" localSheetId="92">#REF!</definedName>
    <definedName name="SALO" localSheetId="93">#REF!</definedName>
    <definedName name="SALO" localSheetId="18">#REF!</definedName>
    <definedName name="SALO" localSheetId="98">#REF!</definedName>
    <definedName name="SALO" localSheetId="99">#REF!</definedName>
    <definedName name="SALO" localSheetId="21">#REF!</definedName>
    <definedName name="SALO" localSheetId="24">#REF!</definedName>
    <definedName name="SALO">#REF!</definedName>
    <definedName name="SAR" localSheetId="16">#REF!</definedName>
    <definedName name="SAR" localSheetId="19">#REF!</definedName>
    <definedName name="SAR" localSheetId="20">#REF!</definedName>
    <definedName name="SAR" localSheetId="22">#REF!</definedName>
    <definedName name="SAR" localSheetId="26">#REF!</definedName>
    <definedName name="SAR" localSheetId="27">#REF!</definedName>
    <definedName name="SAR" localSheetId="103">#REF!</definedName>
    <definedName name="SAR" localSheetId="31">#REF!</definedName>
    <definedName name="SAR" localSheetId="34">#REF!</definedName>
    <definedName name="SAR" localSheetId="35">#REF!</definedName>
    <definedName name="SAR" localSheetId="36">#REF!</definedName>
    <definedName name="SAR" localSheetId="37">#REF!</definedName>
    <definedName name="SAR" localSheetId="38">#REF!</definedName>
    <definedName name="SAR" localSheetId="39">#REF!</definedName>
    <definedName name="SAR" localSheetId="40">#REF!</definedName>
    <definedName name="SAR" localSheetId="41">#REF!</definedName>
    <definedName name="SAR" localSheetId="60">#REF!</definedName>
    <definedName name="SAR" localSheetId="63">#REF!</definedName>
    <definedName name="SAR" localSheetId="64">#REF!</definedName>
    <definedName name="SAR" localSheetId="15">#REF!</definedName>
    <definedName name="SAR" localSheetId="67">#REF!</definedName>
    <definedName name="SAR" localSheetId="17">#REF!</definedName>
    <definedName name="SAR" localSheetId="82">#REF!</definedName>
    <definedName name="SAR" localSheetId="83">#REF!</definedName>
    <definedName name="SAR" localSheetId="84">#REF!</definedName>
    <definedName name="SAR" localSheetId="85">#REF!</definedName>
    <definedName name="SAR" localSheetId="86">#REF!</definedName>
    <definedName name="SAR" localSheetId="87">#REF!</definedName>
    <definedName name="SAR" localSheetId="90">#REF!</definedName>
    <definedName name="SAR" localSheetId="92">#REF!</definedName>
    <definedName name="SAR" localSheetId="93">#REF!</definedName>
    <definedName name="SAR" localSheetId="18">#REF!</definedName>
    <definedName name="SAR" localSheetId="99">#REF!</definedName>
    <definedName name="SAR" localSheetId="102">#REF!</definedName>
    <definedName name="SAR" localSheetId="21">#REF!</definedName>
    <definedName name="SAR" localSheetId="24">#REF!</definedName>
    <definedName name="SAR" localSheetId="25">#REF!</definedName>
    <definedName name="SAR">#REF!</definedName>
    <definedName name="sbn" localSheetId="16">#REF!</definedName>
    <definedName name="sbn" localSheetId="34">#REF!</definedName>
    <definedName name="sbn" localSheetId="35">#REF!</definedName>
    <definedName name="sbn" localSheetId="36">#REF!</definedName>
    <definedName name="sbn" localSheetId="37">#REF!</definedName>
    <definedName name="sbn" localSheetId="38">#REF!</definedName>
    <definedName name="sbn" localSheetId="39">#REF!</definedName>
    <definedName name="sbn" localSheetId="17">#REF!</definedName>
    <definedName name="sbn" localSheetId="90">#REF!</definedName>
    <definedName name="sbn" localSheetId="92">#REF!</definedName>
    <definedName name="sbn" localSheetId="93">#REF!</definedName>
    <definedName name="sbn">#REF!</definedName>
    <definedName name="Scale" localSheetId="16">#REF!</definedName>
    <definedName name="Scale" localSheetId="22">#REF!</definedName>
    <definedName name="Scale" localSheetId="26">#REF!</definedName>
    <definedName name="Scale" localSheetId="27">#REF!</definedName>
    <definedName name="Scale" localSheetId="31">#REF!</definedName>
    <definedName name="Scale" localSheetId="34">#REF!</definedName>
    <definedName name="Scale" localSheetId="35">#REF!</definedName>
    <definedName name="Scale" localSheetId="36">#REF!</definedName>
    <definedName name="Scale" localSheetId="37">#REF!</definedName>
    <definedName name="Scale" localSheetId="38">#REF!</definedName>
    <definedName name="Scale" localSheetId="39">#REF!</definedName>
    <definedName name="Scale" localSheetId="40">#REF!</definedName>
    <definedName name="Scale" localSheetId="41">#REF!</definedName>
    <definedName name="Scale" localSheetId="60">#REF!</definedName>
    <definedName name="Scale" localSheetId="63">#REF!</definedName>
    <definedName name="Scale" localSheetId="67">#REF!</definedName>
    <definedName name="Scale" localSheetId="17">#REF!</definedName>
    <definedName name="Scale" localSheetId="82">#REF!</definedName>
    <definedName name="Scale" localSheetId="83">#REF!</definedName>
    <definedName name="Scale" localSheetId="84">#REF!</definedName>
    <definedName name="Scale" localSheetId="85">#REF!</definedName>
    <definedName name="Scale" localSheetId="86">#REF!</definedName>
    <definedName name="Scale" localSheetId="87">#REF!</definedName>
    <definedName name="Scale" localSheetId="90">#REF!</definedName>
    <definedName name="Scale" localSheetId="92">#REF!</definedName>
    <definedName name="Scale" localSheetId="93">#REF!</definedName>
    <definedName name="Scale" localSheetId="99">#REF!</definedName>
    <definedName name="Scale" localSheetId="25">#REF!</definedName>
    <definedName name="Scale">#REF!</definedName>
    <definedName name="ScaleLabel" localSheetId="16">#REF!</definedName>
    <definedName name="ScaleLabel" localSheetId="22">#REF!</definedName>
    <definedName name="ScaleLabel" localSheetId="26">#REF!</definedName>
    <definedName name="ScaleLabel" localSheetId="27">#REF!</definedName>
    <definedName name="ScaleLabel" localSheetId="31">#REF!</definedName>
    <definedName name="ScaleLabel" localSheetId="34">#REF!</definedName>
    <definedName name="ScaleLabel" localSheetId="35">#REF!</definedName>
    <definedName name="ScaleLabel" localSheetId="36">#REF!</definedName>
    <definedName name="ScaleLabel" localSheetId="37">#REF!</definedName>
    <definedName name="ScaleLabel" localSheetId="38">#REF!</definedName>
    <definedName name="ScaleLabel" localSheetId="39">#REF!</definedName>
    <definedName name="ScaleLabel" localSheetId="40">#REF!</definedName>
    <definedName name="ScaleLabel" localSheetId="41">#REF!</definedName>
    <definedName name="ScaleLabel" localSheetId="60">#REF!</definedName>
    <definedName name="ScaleLabel" localSheetId="63">#REF!</definedName>
    <definedName name="ScaleLabel" localSheetId="67">#REF!</definedName>
    <definedName name="ScaleLabel" localSheetId="17">#REF!</definedName>
    <definedName name="ScaleLabel" localSheetId="82">#REF!</definedName>
    <definedName name="ScaleLabel" localSheetId="83">#REF!</definedName>
    <definedName name="ScaleLabel" localSheetId="84">#REF!</definedName>
    <definedName name="ScaleLabel" localSheetId="85">#REF!</definedName>
    <definedName name="ScaleLabel" localSheetId="86">#REF!</definedName>
    <definedName name="ScaleLabel" localSheetId="87">#REF!</definedName>
    <definedName name="ScaleLabel" localSheetId="90">#REF!</definedName>
    <definedName name="ScaleLabel" localSheetId="92">#REF!</definedName>
    <definedName name="ScaleLabel" localSheetId="93">#REF!</definedName>
    <definedName name="ScaleLabel" localSheetId="99">#REF!</definedName>
    <definedName name="ScaleLabel" localSheetId="25">#REF!</definedName>
    <definedName name="ScaleLabel">#REF!</definedName>
    <definedName name="ScaleMultiplier" localSheetId="16">#REF!</definedName>
    <definedName name="ScaleMultiplier" localSheetId="22">#REF!</definedName>
    <definedName name="ScaleMultiplier" localSheetId="27">#REF!</definedName>
    <definedName name="ScaleMultiplier" localSheetId="34">#REF!</definedName>
    <definedName name="ScaleMultiplier" localSheetId="35">#REF!</definedName>
    <definedName name="ScaleMultiplier" localSheetId="36">#REF!</definedName>
    <definedName name="ScaleMultiplier" localSheetId="37">#REF!</definedName>
    <definedName name="ScaleMultiplier" localSheetId="38">#REF!</definedName>
    <definedName name="ScaleMultiplier" localSheetId="39">#REF!</definedName>
    <definedName name="ScaleMultiplier" localSheetId="40">#REF!</definedName>
    <definedName name="ScaleMultiplier" localSheetId="41">#REF!</definedName>
    <definedName name="ScaleMultiplier" localSheetId="17">#REF!</definedName>
    <definedName name="ScaleMultiplier" localSheetId="82">#REF!</definedName>
    <definedName name="ScaleMultiplier" localSheetId="90">#REF!</definedName>
    <definedName name="ScaleMultiplier" localSheetId="92">#REF!</definedName>
    <definedName name="ScaleMultiplier" localSheetId="93">#REF!</definedName>
    <definedName name="ScaleMultiplier" localSheetId="99">#REF!</definedName>
    <definedName name="ScaleMultiplier" localSheetId="25">#REF!</definedName>
    <definedName name="ScaleMultiplier">#REF!</definedName>
    <definedName name="ScaleType" localSheetId="16">#REF!</definedName>
    <definedName name="ScaleType" localSheetId="22">#REF!</definedName>
    <definedName name="ScaleType" localSheetId="27">#REF!</definedName>
    <definedName name="ScaleType" localSheetId="34">#REF!</definedName>
    <definedName name="ScaleType" localSheetId="35">#REF!</definedName>
    <definedName name="ScaleType" localSheetId="36">#REF!</definedName>
    <definedName name="ScaleType" localSheetId="37">#REF!</definedName>
    <definedName name="ScaleType" localSheetId="38">#REF!</definedName>
    <definedName name="ScaleType" localSheetId="39">#REF!</definedName>
    <definedName name="ScaleType" localSheetId="40">#REF!</definedName>
    <definedName name="ScaleType" localSheetId="41">#REF!</definedName>
    <definedName name="ScaleType" localSheetId="17">#REF!</definedName>
    <definedName name="ScaleType" localSheetId="82">#REF!</definedName>
    <definedName name="ScaleType" localSheetId="90">#REF!</definedName>
    <definedName name="ScaleType" localSheetId="92">#REF!</definedName>
    <definedName name="ScaleType" localSheetId="93">#REF!</definedName>
    <definedName name="ScaleType" localSheetId="99">#REF!</definedName>
    <definedName name="ScaleType" localSheetId="25">#REF!</definedName>
    <definedName name="ScaleType">#REF!</definedName>
    <definedName name="SCEN2" localSheetId="31">'[162]BOP Summary'!$AU$1</definedName>
    <definedName name="SCEN2" localSheetId="34">#REF!</definedName>
    <definedName name="SCEN2" localSheetId="35">'[162]BOP Summary'!$AU$1</definedName>
    <definedName name="SCEN2" localSheetId="36">'[162]BOP Summary'!$AU$1</definedName>
    <definedName name="SCEN2" localSheetId="37">'[162]BOP Summary'!$AU$1</definedName>
    <definedName name="SCEN2" localSheetId="38">'[162]BOP Summary'!$AU$1</definedName>
    <definedName name="SCEN2" localSheetId="39">#REF!</definedName>
    <definedName name="SCEN2" localSheetId="59">'[162]BOP Summary'!$AU$1</definedName>
    <definedName name="SCEN2" localSheetId="63">#REF!</definedName>
    <definedName name="SCEN2" localSheetId="64">#REF!</definedName>
    <definedName name="SCEN2" localSheetId="66">#REF!</definedName>
    <definedName name="SCEN2" localSheetId="67">#REF!</definedName>
    <definedName name="SCEN2" localSheetId="90">'[162]BOP Summary'!$AU$1</definedName>
    <definedName name="SCEN2" localSheetId="92">'[162]BOP Summary'!$AU$1</definedName>
    <definedName name="SCEN2" localSheetId="93">'[162]BOP Summary'!$AU$1</definedName>
    <definedName name="SCEN2" localSheetId="94">#REF!</definedName>
    <definedName name="SCEN2">'[162]BOP Summary'!$AU$1</definedName>
    <definedName name="SCHILL" localSheetId="16">#REF!</definedName>
    <definedName name="SCHILL" localSheetId="19">#REF!</definedName>
    <definedName name="SCHILL" localSheetId="20">#REF!</definedName>
    <definedName name="SCHILL" localSheetId="22">#REF!</definedName>
    <definedName name="SCHILL" localSheetId="23">#REF!</definedName>
    <definedName name="SCHILL" localSheetId="27">#REF!</definedName>
    <definedName name="SCHILL" localSheetId="34">#REF!</definedName>
    <definedName name="SCHILL" localSheetId="35">#REF!</definedName>
    <definedName name="SCHILL" localSheetId="36">#REF!</definedName>
    <definedName name="SCHILL" localSheetId="37">#REF!</definedName>
    <definedName name="SCHILL" localSheetId="38">#REF!</definedName>
    <definedName name="SCHILL" localSheetId="39">#REF!</definedName>
    <definedName name="SCHILL" localSheetId="40">#REF!</definedName>
    <definedName name="SCHILL" localSheetId="41">#REF!</definedName>
    <definedName name="SCHILL" localSheetId="59">#REF!</definedName>
    <definedName name="SCHILL" localSheetId="67">#REF!</definedName>
    <definedName name="SCHILL" localSheetId="17">#REF!</definedName>
    <definedName name="SCHILL" localSheetId="82">#REF!</definedName>
    <definedName name="SCHILL" localSheetId="87">#REF!</definedName>
    <definedName name="SCHILL" localSheetId="90">#REF!</definedName>
    <definedName name="SCHILL" localSheetId="92">#REF!</definedName>
    <definedName name="SCHILL" localSheetId="93">#REF!</definedName>
    <definedName name="SCHILL" localSheetId="18">#REF!</definedName>
    <definedName name="SCHILL" localSheetId="98">#REF!</definedName>
    <definedName name="SCHILL" localSheetId="99">#REF!</definedName>
    <definedName name="SCHILL" localSheetId="21">#REF!</definedName>
    <definedName name="SCHILL" localSheetId="24">#REF!</definedName>
    <definedName name="SCHILL" localSheetId="25">#REF!</definedName>
    <definedName name="SCHILL">#REF!</definedName>
    <definedName name="SCHILL1" localSheetId="16">#REF!</definedName>
    <definedName name="SCHILL1" localSheetId="22">#REF!</definedName>
    <definedName name="SCHILL1" localSheetId="27">#REF!</definedName>
    <definedName name="SCHILL1" localSheetId="34">#REF!</definedName>
    <definedName name="SCHILL1" localSheetId="35">#REF!</definedName>
    <definedName name="SCHILL1" localSheetId="36">#REF!</definedName>
    <definedName name="SCHILL1" localSheetId="37">#REF!</definedName>
    <definedName name="SCHILL1" localSheetId="38">#REF!</definedName>
    <definedName name="SCHILL1" localSheetId="39">#REF!</definedName>
    <definedName name="SCHILL1" localSheetId="40">#REF!</definedName>
    <definedName name="SCHILL1" localSheetId="41">#REF!</definedName>
    <definedName name="SCHILL1" localSheetId="59">#REF!</definedName>
    <definedName name="SCHILL1" localSheetId="67">#REF!</definedName>
    <definedName name="SCHILL1" localSheetId="17">#REF!</definedName>
    <definedName name="SCHILL1" localSheetId="82">#REF!</definedName>
    <definedName name="SCHILL1" localSheetId="90">#REF!</definedName>
    <definedName name="SCHILL1" localSheetId="92">#REF!</definedName>
    <definedName name="SCHILL1" localSheetId="93">#REF!</definedName>
    <definedName name="SCHILL1" localSheetId="98">#REF!</definedName>
    <definedName name="SCHILL1" localSheetId="99">#REF!</definedName>
    <definedName name="SCHILL1" localSheetId="25">#REF!</definedName>
    <definedName name="SCHILL1">#REF!</definedName>
    <definedName name="SCOTT1" localSheetId="16">#REF!</definedName>
    <definedName name="SCOTT1" localSheetId="22">#REF!</definedName>
    <definedName name="SCOTT1" localSheetId="27">#REF!</definedName>
    <definedName name="SCOTT1" localSheetId="34">#REF!</definedName>
    <definedName name="SCOTT1" localSheetId="35">#REF!</definedName>
    <definedName name="SCOTT1" localSheetId="36">#REF!</definedName>
    <definedName name="SCOTT1" localSheetId="37">#REF!</definedName>
    <definedName name="SCOTT1" localSheetId="38">#REF!</definedName>
    <definedName name="SCOTT1" localSheetId="39">#REF!</definedName>
    <definedName name="SCOTT1" localSheetId="40">#REF!</definedName>
    <definedName name="SCOTT1" localSheetId="41">#REF!</definedName>
    <definedName name="SCOTT1" localSheetId="59">#REF!</definedName>
    <definedName name="SCOTT1" localSheetId="67">#REF!</definedName>
    <definedName name="SCOTT1" localSheetId="17">#REF!</definedName>
    <definedName name="SCOTT1" localSheetId="82">#REF!</definedName>
    <definedName name="SCOTT1" localSheetId="90">#REF!</definedName>
    <definedName name="SCOTT1" localSheetId="92">#REF!</definedName>
    <definedName name="SCOTT1" localSheetId="93">#REF!</definedName>
    <definedName name="SCOTT1" localSheetId="98">#REF!</definedName>
    <definedName name="SCOTT1" localSheetId="99">#REF!</definedName>
    <definedName name="SCOTT1" localSheetId="25">#REF!</definedName>
    <definedName name="SCOTT1">#REF!</definedName>
    <definedName name="sd" localSheetId="16">#REF!</definedName>
    <definedName name="sd" localSheetId="22">#REF!</definedName>
    <definedName name="sd" localSheetId="27">#REF!</definedName>
    <definedName name="sd" localSheetId="34">#REF!</definedName>
    <definedName name="sd" localSheetId="35">#REF!</definedName>
    <definedName name="sd" localSheetId="36">#REF!</definedName>
    <definedName name="sd" localSheetId="37">#REF!</definedName>
    <definedName name="sd" localSheetId="38">#REF!</definedName>
    <definedName name="sd" localSheetId="39">#REF!</definedName>
    <definedName name="sd" localSheetId="40">#REF!</definedName>
    <definedName name="sd" localSheetId="41">#REF!</definedName>
    <definedName name="sd" localSheetId="17">#REF!</definedName>
    <definedName name="sd" localSheetId="82">#REF!</definedName>
    <definedName name="sd" localSheetId="90">#REF!</definedName>
    <definedName name="sd" localSheetId="92">#REF!</definedName>
    <definedName name="sd" localSheetId="93">#REF!</definedName>
    <definedName name="sd" localSheetId="99">#REF!</definedName>
    <definedName name="sd" localSheetId="25">#REF!</definedName>
    <definedName name="sd">#REF!</definedName>
    <definedName name="sdfsdfsdfsd" localSheetId="16" hidden="1">{"Riqfin97",#N/A,FALSE,"Tran";"Riqfinpro",#N/A,FALSE,"Tran"}</definedName>
    <definedName name="sdfsdfsdfsd" localSheetId="19" hidden="1">{"Riqfin97",#N/A,FALSE,"Tran";"Riqfinpro",#N/A,FALSE,"Tran"}</definedName>
    <definedName name="sdfsdfsdfsd" localSheetId="20" hidden="1">{"Riqfin97",#N/A,FALSE,"Tran";"Riqfinpro",#N/A,FALSE,"Tran"}</definedName>
    <definedName name="sdfsdfsdfsd" localSheetId="22" hidden="1">{"Riqfin97",#N/A,FALSE,"Tran";"Riqfinpro",#N/A,FALSE,"Tran"}</definedName>
    <definedName name="sdfsdfsdfsd" localSheetId="23" hidden="1">{"Riqfin97",#N/A,FALSE,"Tran";"Riqfinpro",#N/A,FALSE,"Tran"}</definedName>
    <definedName name="sdfsdfsdfsd" localSheetId="26" hidden="1">{"Riqfin97",#N/A,FALSE,"Tran";"Riqfinpro",#N/A,FALSE,"Tran"}</definedName>
    <definedName name="sdfsdfsdfsd" localSheetId="27" hidden="1">{"Riqfin97",#N/A,FALSE,"Tran";"Riqfinpro",#N/A,FALSE,"Tran"}</definedName>
    <definedName name="sdfsdfsdfsd" localSheetId="103" hidden="1">{"Riqfin97",#N/A,FALSE,"Tran";"Riqfinpro",#N/A,FALSE,"Tran"}</definedName>
    <definedName name="sdfsdfsdfsd" localSheetId="29" hidden="1">{"Riqfin97",#N/A,FALSE,"Tran";"Riqfinpro",#N/A,FALSE,"Tran"}</definedName>
    <definedName name="sdfsdfsdfsd" localSheetId="28" hidden="1">{"Riqfin97",#N/A,FALSE,"Tran";"Riqfinpro",#N/A,FALSE,"Tran"}</definedName>
    <definedName name="sdfsdfsdfsd" localSheetId="31" hidden="1">{"Riqfin97",#N/A,FALSE,"Tran";"Riqfinpro",#N/A,FALSE,"Tran"}</definedName>
    <definedName name="sdfsdfsdfsd" localSheetId="34" hidden="1">{"Riqfin97",#N/A,FALSE,"Tran";"Riqfinpro",#N/A,FALSE,"Tran"}</definedName>
    <definedName name="sdfsdfsdfsd" localSheetId="35" hidden="1">{"Riqfin97",#N/A,FALSE,"Tran";"Riqfinpro",#N/A,FALSE,"Tran"}</definedName>
    <definedName name="sdfsdfsdfsd" localSheetId="36" hidden="1">{"Riqfin97",#N/A,FALSE,"Tran";"Riqfinpro",#N/A,FALSE,"Tran"}</definedName>
    <definedName name="sdfsdfsdfsd" localSheetId="37" hidden="1">{"Riqfin97",#N/A,FALSE,"Tran";"Riqfinpro",#N/A,FALSE,"Tran"}</definedName>
    <definedName name="sdfsdfsdfsd" localSheetId="38" hidden="1">{"Riqfin97",#N/A,FALSE,"Tran";"Riqfinpro",#N/A,FALSE,"Tran"}</definedName>
    <definedName name="sdfsdfsdfsd" localSheetId="39" hidden="1">{"Riqfin97",#N/A,FALSE,"Tran";"Riqfinpro",#N/A,FALSE,"Tran"}</definedName>
    <definedName name="sdfsdfsdfsd" localSheetId="2" hidden="1">{"Riqfin97",#N/A,FALSE,"Tran";"Riqfinpro",#N/A,FALSE,"Tran"}</definedName>
    <definedName name="sdfsdfsdfsd" localSheetId="40" hidden="1">{"Riqfin97",#N/A,FALSE,"Tran";"Riqfinpro",#N/A,FALSE,"Tran"}</definedName>
    <definedName name="sdfsdfsdfsd" localSheetId="41" hidden="1">{"Riqfin97",#N/A,FALSE,"Tran";"Riqfinpro",#N/A,FALSE,"Tran"}</definedName>
    <definedName name="sdfsdfsdfsd" localSheetId="42" hidden="1">{"Riqfin97",#N/A,FALSE,"Tran";"Riqfinpro",#N/A,FALSE,"Tran"}</definedName>
    <definedName name="sdfsdfsdfsd" localSheetId="43" hidden="1">{"Riqfin97",#N/A,FALSE,"Tran";"Riqfinpro",#N/A,FALSE,"Tran"}</definedName>
    <definedName name="sdfsdfsdfsd" localSheetId="44" hidden="1">{"Riqfin97",#N/A,FALSE,"Tran";"Riqfinpro",#N/A,FALSE,"Tran"}</definedName>
    <definedName name="sdfsdfsdfsd" localSheetId="59" hidden="1">{"Riqfin97",#N/A,FALSE,"Tran";"Riqfinpro",#N/A,FALSE,"Tran"}</definedName>
    <definedName name="sdfsdfsdfsd" localSheetId="60" hidden="1">{"Riqfin97",#N/A,FALSE,"Tran";"Riqfinpro",#N/A,FALSE,"Tran"}</definedName>
    <definedName name="sdfsdfsdfsd" localSheetId="63" hidden="1">{"Riqfin97",#N/A,FALSE,"Tran";"Riqfinpro",#N/A,FALSE,"Tran"}</definedName>
    <definedName name="sdfsdfsdfsd" localSheetId="64" hidden="1">{"Riqfin97",#N/A,FALSE,"Tran";"Riqfinpro",#N/A,FALSE,"Tran"}</definedName>
    <definedName name="sdfsdfsdfsd" localSheetId="15" hidden="1">{"Riqfin97",#N/A,FALSE,"Tran";"Riqfinpro",#N/A,FALSE,"Tran"}</definedName>
    <definedName name="sdfsdfsdfsd" localSheetId="66" hidden="1">{"Riqfin97",#N/A,FALSE,"Tran";"Riqfinpro",#N/A,FALSE,"Tran"}</definedName>
    <definedName name="sdfsdfsdfsd" localSheetId="67" hidden="1">{"Riqfin97",#N/A,FALSE,"Tran";"Riqfinpro",#N/A,FALSE,"Tran"}</definedName>
    <definedName name="sdfsdfsdfsd" localSheetId="17" hidden="1">{"Riqfin97",#N/A,FALSE,"Tran";"Riqfinpro",#N/A,FALSE,"Tran"}</definedName>
    <definedName name="sdfsdfsdfsd" localSheetId="82" hidden="1">{"Riqfin97",#N/A,FALSE,"Tran";"Riqfinpro",#N/A,FALSE,"Tran"}</definedName>
    <definedName name="sdfsdfsdfsd" localSheetId="83" hidden="1">{"Riqfin97",#N/A,FALSE,"Tran";"Riqfinpro",#N/A,FALSE,"Tran"}</definedName>
    <definedName name="sdfsdfsdfsd" localSheetId="84" hidden="1">{"Riqfin97",#N/A,FALSE,"Tran";"Riqfinpro",#N/A,FALSE,"Tran"}</definedName>
    <definedName name="sdfsdfsdfsd" localSheetId="85" hidden="1">{"Riqfin97",#N/A,FALSE,"Tran";"Riqfinpro",#N/A,FALSE,"Tran"}</definedName>
    <definedName name="sdfsdfsdfsd" localSheetId="86" hidden="1">{"Riqfin97",#N/A,FALSE,"Tran";"Riqfinpro",#N/A,FALSE,"Tran"}</definedName>
    <definedName name="sdfsdfsdfsd" localSheetId="87" hidden="1">{"Riqfin97",#N/A,FALSE,"Tran";"Riqfinpro",#N/A,FALSE,"Tran"}</definedName>
    <definedName name="sdfsdfsdfsd" localSheetId="90" hidden="1">{"Riqfin97",#N/A,FALSE,"Tran";"Riqfinpro",#N/A,FALSE,"Tran"}</definedName>
    <definedName name="sdfsdfsdfsd" localSheetId="92" hidden="1">{"Riqfin97",#N/A,FALSE,"Tran";"Riqfinpro",#N/A,FALSE,"Tran"}</definedName>
    <definedName name="sdfsdfsdfsd" localSheetId="93" hidden="1">{"Riqfin97",#N/A,FALSE,"Tran";"Riqfinpro",#N/A,FALSE,"Tran"}</definedName>
    <definedName name="sdfsdfsdfsd" localSheetId="18" hidden="1">{"Riqfin97",#N/A,FALSE,"Tran";"Riqfinpro",#N/A,FALSE,"Tran"}</definedName>
    <definedName name="sdfsdfsdfsd" localSheetId="94" hidden="1">{"Riqfin97",#N/A,FALSE,"Tran";"Riqfinpro",#N/A,FALSE,"Tran"}</definedName>
    <definedName name="sdfsdfsdfsd" localSheetId="95" hidden="1">{"Riqfin97",#N/A,FALSE,"Tran";"Riqfinpro",#N/A,FALSE,"Tran"}</definedName>
    <definedName name="sdfsdfsdfsd" localSheetId="98" hidden="1">{"Riqfin97",#N/A,FALSE,"Tran";"Riqfinpro",#N/A,FALSE,"Tran"}</definedName>
    <definedName name="sdfsdfsdfsd" localSheetId="99" hidden="1">{"Riqfin97",#N/A,FALSE,"Tran";"Riqfinpro",#N/A,FALSE,"Tran"}</definedName>
    <definedName name="sdfsdfsdfsd" localSheetId="101" hidden="1">{"Riqfin97",#N/A,FALSE,"Tran";"Riqfinpro",#N/A,FALSE,"Tran"}</definedName>
    <definedName name="sdfsdfsdfsd" localSheetId="102" hidden="1">{"Riqfin97",#N/A,FALSE,"Tran";"Riqfinpro",#N/A,FALSE,"Tran"}</definedName>
    <definedName name="sdfsdfsdfsd" localSheetId="21" hidden="1">{"Riqfin97",#N/A,FALSE,"Tran";"Riqfinpro",#N/A,FALSE,"Tran"}</definedName>
    <definedName name="sdfsdfsdfsd" localSheetId="24" hidden="1">{"Riqfin97",#N/A,FALSE,"Tran";"Riqfinpro",#N/A,FALSE,"Tran"}</definedName>
    <definedName name="sdfsdfsdfsd" localSheetId="25" hidden="1">{"Riqfin97",#N/A,FALSE,"Tran";"Riqfinpro",#N/A,FALSE,"Tran"}</definedName>
    <definedName name="sdfsdfsdfsd" localSheetId="96" hidden="1">{"Riqfin97",#N/A,FALSE,"Tran";"Riqfinpro",#N/A,FALSE,"Tran"}</definedName>
    <definedName name="sdfsdfsdfsd" localSheetId="97" hidden="1">{"Riqfin97",#N/A,FALSE,"Tran";"Riqfinpro",#N/A,FALSE,"Tran"}</definedName>
    <definedName name="sdfsdfsdfsd" hidden="1">{"Riqfin97",#N/A,FALSE,"Tran";"Riqfinpro",#N/A,FALSE,"Tran"}</definedName>
    <definedName name="sdr" localSheetId="16" hidden="1">{"Riqfin97",#N/A,FALSE,"Tran";"Riqfinpro",#N/A,FALSE,"Tran"}</definedName>
    <definedName name="sdr" localSheetId="19" hidden="1">{"Riqfin97",#N/A,FALSE,"Tran";"Riqfinpro",#N/A,FALSE,"Tran"}</definedName>
    <definedName name="sdr" localSheetId="20" hidden="1">{"Riqfin97",#N/A,FALSE,"Tran";"Riqfinpro",#N/A,FALSE,"Tran"}</definedName>
    <definedName name="sdr" localSheetId="22" hidden="1">{"Riqfin97",#N/A,FALSE,"Tran";"Riqfinpro",#N/A,FALSE,"Tran"}</definedName>
    <definedName name="sdr" localSheetId="23" hidden="1">{"Riqfin97",#N/A,FALSE,"Tran";"Riqfinpro",#N/A,FALSE,"Tran"}</definedName>
    <definedName name="sdr" localSheetId="29" hidden="1">{"Riqfin97",#N/A,FALSE,"Tran";"Riqfinpro",#N/A,FALSE,"Tran"}</definedName>
    <definedName name="sdr" localSheetId="28" hidden="1">{"Riqfin97",#N/A,FALSE,"Tran";"Riqfinpro",#N/A,FALSE,"Tran"}</definedName>
    <definedName name="sdr" localSheetId="31" hidden="1">{"Riqfin97",#N/A,FALSE,"Tran";"Riqfinpro",#N/A,FALSE,"Tran"}</definedName>
    <definedName name="sdr" localSheetId="34" hidden="1">{"Riqfin97",#N/A,FALSE,"Tran";"Riqfinpro",#N/A,FALSE,"Tran"}</definedName>
    <definedName name="sdr" localSheetId="35" hidden="1">{"Riqfin97",#N/A,FALSE,"Tran";"Riqfinpro",#N/A,FALSE,"Tran"}</definedName>
    <definedName name="sdr" localSheetId="36" hidden="1">{"Riqfin97",#N/A,FALSE,"Tran";"Riqfinpro",#N/A,FALSE,"Tran"}</definedName>
    <definedName name="sdr" localSheetId="37" hidden="1">{"Riqfin97",#N/A,FALSE,"Tran";"Riqfinpro",#N/A,FALSE,"Tran"}</definedName>
    <definedName name="sdr" localSheetId="38" hidden="1">{"Riqfin97",#N/A,FALSE,"Tran";"Riqfinpro",#N/A,FALSE,"Tran"}</definedName>
    <definedName name="sdr" localSheetId="39" hidden="1">{"Riqfin97",#N/A,FALSE,"Tran";"Riqfinpro",#N/A,FALSE,"Tran"}</definedName>
    <definedName name="sdr" localSheetId="2" hidden="1">{"Riqfin97",#N/A,FALSE,"Tran";"Riqfinpro",#N/A,FALSE,"Tran"}</definedName>
    <definedName name="sdr" localSheetId="44" hidden="1">{"Riqfin97",#N/A,FALSE,"Tran";"Riqfinpro",#N/A,FALSE,"Tran"}</definedName>
    <definedName name="sdr" localSheetId="59" hidden="1">{"Riqfin97",#N/A,FALSE,"Tran";"Riqfinpro",#N/A,FALSE,"Tran"}</definedName>
    <definedName name="sdr" localSheetId="60" hidden="1">{"Riqfin97",#N/A,FALSE,"Tran";"Riqfinpro",#N/A,FALSE,"Tran"}</definedName>
    <definedName name="sdr" localSheetId="63" hidden="1">{"Riqfin97",#N/A,FALSE,"Tran";"Riqfinpro",#N/A,FALSE,"Tran"}</definedName>
    <definedName name="sdr" localSheetId="64" hidden="1">{"Riqfin97",#N/A,FALSE,"Tran";"Riqfinpro",#N/A,FALSE,"Tran"}</definedName>
    <definedName name="sdr" localSheetId="66" hidden="1">{"Riqfin97",#N/A,FALSE,"Tran";"Riqfinpro",#N/A,FALSE,"Tran"}</definedName>
    <definedName name="sdr" localSheetId="67" hidden="1">{"Riqfin97",#N/A,FALSE,"Tran";"Riqfinpro",#N/A,FALSE,"Tran"}</definedName>
    <definedName name="sdr" localSheetId="17" hidden="1">{"Riqfin97",#N/A,FALSE,"Tran";"Riqfinpro",#N/A,FALSE,"Tran"}</definedName>
    <definedName name="sdr" localSheetId="87" hidden="1">{"Riqfin97",#N/A,FALSE,"Tran";"Riqfinpro",#N/A,FALSE,"Tran"}</definedName>
    <definedName name="sdr" localSheetId="90" hidden="1">{"Riqfin97",#N/A,FALSE,"Tran";"Riqfinpro",#N/A,FALSE,"Tran"}</definedName>
    <definedName name="sdr" localSheetId="92" hidden="1">{"Riqfin97",#N/A,FALSE,"Tran";"Riqfinpro",#N/A,FALSE,"Tran"}</definedName>
    <definedName name="sdr" localSheetId="93" hidden="1">{"Riqfin97",#N/A,FALSE,"Tran";"Riqfinpro",#N/A,FALSE,"Tran"}</definedName>
    <definedName name="sdr" localSheetId="18" hidden="1">{"Riqfin97",#N/A,FALSE,"Tran";"Riqfinpro",#N/A,FALSE,"Tran"}</definedName>
    <definedName name="sdr" localSheetId="94" hidden="1">{"Riqfin97",#N/A,FALSE,"Tran";"Riqfinpro",#N/A,FALSE,"Tran"}</definedName>
    <definedName name="sdr" localSheetId="98" hidden="1">{"Riqfin97",#N/A,FALSE,"Tran";"Riqfinpro",#N/A,FALSE,"Tran"}</definedName>
    <definedName name="sdr" localSheetId="99" hidden="1">{"Riqfin97",#N/A,FALSE,"Tran";"Riqfinpro",#N/A,FALSE,"Tran"}</definedName>
    <definedName name="sdr" localSheetId="101" hidden="1">{"Riqfin97",#N/A,FALSE,"Tran";"Riqfinpro",#N/A,FALSE,"Tran"}</definedName>
    <definedName name="sdr" localSheetId="21" hidden="1">{"Riqfin97",#N/A,FALSE,"Tran";"Riqfinpro",#N/A,FALSE,"Tran"}</definedName>
    <definedName name="sdr" localSheetId="24" hidden="1">{"Riqfin97",#N/A,FALSE,"Tran";"Riqfinpro",#N/A,FALSE,"Tran"}</definedName>
    <definedName name="sdr" hidden="1">{"Riqfin97",#N/A,FALSE,"Tran";"Riqfinpro",#N/A,FALSE,"Tran"}</definedName>
    <definedName name="sds_gdp_exp_lari" localSheetId="16">#REF!</definedName>
    <definedName name="sds_gdp_exp_lari" localSheetId="19">#REF!</definedName>
    <definedName name="sds_gdp_exp_lari" localSheetId="20">#REF!</definedName>
    <definedName name="sds_gdp_exp_lari" localSheetId="22">#REF!</definedName>
    <definedName name="sds_gdp_exp_lari" localSheetId="26">#REF!</definedName>
    <definedName name="sds_gdp_exp_lari" localSheetId="103">#REF!</definedName>
    <definedName name="sds_gdp_exp_lari" localSheetId="31">#REF!</definedName>
    <definedName name="sds_gdp_exp_lari" localSheetId="34">#REF!</definedName>
    <definedName name="sds_gdp_exp_lari" localSheetId="35">#REF!</definedName>
    <definedName name="sds_gdp_exp_lari" localSheetId="36">#REF!</definedName>
    <definedName name="sds_gdp_exp_lari" localSheetId="37">#REF!</definedName>
    <definedName name="sds_gdp_exp_lari" localSheetId="38">#REF!</definedName>
    <definedName name="sds_gdp_exp_lari" localSheetId="39">#REF!</definedName>
    <definedName name="sds_gdp_exp_lari" localSheetId="49">#REF!</definedName>
    <definedName name="sds_gdp_exp_lari" localSheetId="53">#REF!</definedName>
    <definedName name="sds_gdp_exp_lari" localSheetId="59">#REF!</definedName>
    <definedName name="sds_gdp_exp_lari" localSheetId="60">#REF!</definedName>
    <definedName name="sds_gdp_exp_lari" localSheetId="63">#REF!</definedName>
    <definedName name="sds_gdp_exp_lari" localSheetId="64">#REF!</definedName>
    <definedName name="sds_gdp_exp_lari" localSheetId="15">#REF!</definedName>
    <definedName name="sds_gdp_exp_lari" localSheetId="67">#REF!</definedName>
    <definedName name="sds_gdp_exp_lari" localSheetId="17">#REF!</definedName>
    <definedName name="sds_gdp_exp_lari" localSheetId="82">#REF!</definedName>
    <definedName name="sds_gdp_exp_lari" localSheetId="83">#REF!</definedName>
    <definedName name="sds_gdp_exp_lari" localSheetId="84">#REF!</definedName>
    <definedName name="sds_gdp_exp_lari" localSheetId="85">#REF!</definedName>
    <definedName name="sds_gdp_exp_lari" localSheetId="86">#REF!</definedName>
    <definedName name="sds_gdp_exp_lari" localSheetId="90">#REF!</definedName>
    <definedName name="sds_gdp_exp_lari" localSheetId="92">#REF!</definedName>
    <definedName name="sds_gdp_exp_lari" localSheetId="93">#REF!</definedName>
    <definedName name="sds_gdp_exp_lari" localSheetId="18">#REF!</definedName>
    <definedName name="sds_gdp_exp_lari" localSheetId="98">#REF!</definedName>
    <definedName name="sds_gdp_exp_lari" localSheetId="99">#REF!</definedName>
    <definedName name="sds_gdp_exp_lari" localSheetId="102">#REF!</definedName>
    <definedName name="sds_gdp_exp_lari" localSheetId="21">#REF!</definedName>
    <definedName name="sds_gdp_exp_lari" localSheetId="24">#REF!</definedName>
    <definedName name="sds_gdp_exp_lari" localSheetId="25">#REF!</definedName>
    <definedName name="sds_gdp_exp_lari">#REF!</definedName>
    <definedName name="sds_gdp_origin" localSheetId="16">#REF!</definedName>
    <definedName name="sds_gdp_origin" localSheetId="22">#REF!</definedName>
    <definedName name="sds_gdp_origin" localSheetId="26">#REF!</definedName>
    <definedName name="sds_gdp_origin" localSheetId="31">#REF!</definedName>
    <definedName name="sds_gdp_origin" localSheetId="34">#REF!</definedName>
    <definedName name="sds_gdp_origin" localSheetId="35">#REF!</definedName>
    <definedName name="sds_gdp_origin" localSheetId="36">#REF!</definedName>
    <definedName name="sds_gdp_origin" localSheetId="37">#REF!</definedName>
    <definedName name="sds_gdp_origin" localSheetId="38">#REF!</definedName>
    <definedName name="sds_gdp_origin" localSheetId="39">#REF!</definedName>
    <definedName name="sds_gdp_origin" localSheetId="49">#REF!</definedName>
    <definedName name="sds_gdp_origin" localSheetId="53">#REF!</definedName>
    <definedName name="sds_gdp_origin" localSheetId="59">#REF!</definedName>
    <definedName name="sds_gdp_origin" localSheetId="60">#REF!</definedName>
    <definedName name="sds_gdp_origin" localSheetId="63">#REF!</definedName>
    <definedName name="sds_gdp_origin" localSheetId="67">#REF!</definedName>
    <definedName name="sds_gdp_origin" localSheetId="17">#REF!</definedName>
    <definedName name="sds_gdp_origin" localSheetId="82">#REF!</definedName>
    <definedName name="sds_gdp_origin" localSheetId="83">#REF!</definedName>
    <definedName name="sds_gdp_origin" localSheetId="84">#REF!</definedName>
    <definedName name="sds_gdp_origin" localSheetId="85">#REF!</definedName>
    <definedName name="sds_gdp_origin" localSheetId="86">#REF!</definedName>
    <definedName name="sds_gdp_origin" localSheetId="90">#REF!</definedName>
    <definedName name="sds_gdp_origin" localSheetId="92">#REF!</definedName>
    <definedName name="sds_gdp_origin" localSheetId="93">#REF!</definedName>
    <definedName name="sds_gdp_origin" localSheetId="98">#REF!</definedName>
    <definedName name="sds_gdp_origin" localSheetId="99">#REF!</definedName>
    <definedName name="sds_gdp_origin" localSheetId="25">#REF!</definedName>
    <definedName name="sds_gdp_origin">#REF!</definedName>
    <definedName name="sds_gpd_exp_gdp" localSheetId="16">#REF!</definedName>
    <definedName name="sds_gpd_exp_gdp" localSheetId="22">#REF!</definedName>
    <definedName name="sds_gpd_exp_gdp" localSheetId="26">#REF!</definedName>
    <definedName name="sds_gpd_exp_gdp" localSheetId="31">#REF!</definedName>
    <definedName name="sds_gpd_exp_gdp" localSheetId="34">#REF!</definedName>
    <definedName name="sds_gpd_exp_gdp" localSheetId="35">#REF!</definedName>
    <definedName name="sds_gpd_exp_gdp" localSheetId="36">#REF!</definedName>
    <definedName name="sds_gpd_exp_gdp" localSheetId="37">#REF!</definedName>
    <definedName name="sds_gpd_exp_gdp" localSheetId="38">#REF!</definedName>
    <definedName name="sds_gpd_exp_gdp" localSheetId="39">#REF!</definedName>
    <definedName name="sds_gpd_exp_gdp" localSheetId="49">#REF!</definedName>
    <definedName name="sds_gpd_exp_gdp" localSheetId="53">#REF!</definedName>
    <definedName name="sds_gpd_exp_gdp" localSheetId="59">#REF!</definedName>
    <definedName name="sds_gpd_exp_gdp" localSheetId="63">#REF!</definedName>
    <definedName name="sds_gpd_exp_gdp" localSheetId="67">#REF!</definedName>
    <definedName name="sds_gpd_exp_gdp" localSheetId="17">#REF!</definedName>
    <definedName name="sds_gpd_exp_gdp" localSheetId="82">#REF!</definedName>
    <definedName name="sds_gpd_exp_gdp" localSheetId="83">#REF!</definedName>
    <definedName name="sds_gpd_exp_gdp" localSheetId="84">#REF!</definedName>
    <definedName name="sds_gpd_exp_gdp" localSheetId="85">#REF!</definedName>
    <definedName name="sds_gpd_exp_gdp" localSheetId="86">#REF!</definedName>
    <definedName name="sds_gpd_exp_gdp" localSheetId="90">#REF!</definedName>
    <definedName name="sds_gpd_exp_gdp" localSheetId="92">#REF!</definedName>
    <definedName name="sds_gpd_exp_gdp" localSheetId="93">#REF!</definedName>
    <definedName name="sds_gpd_exp_gdp" localSheetId="98">#REF!</definedName>
    <definedName name="sds_gpd_exp_gdp" localSheetId="99">#REF!</definedName>
    <definedName name="sds_gpd_exp_gdp" localSheetId="25">#REF!</definedName>
    <definedName name="sds_gpd_exp_gdp">#REF!</definedName>
    <definedName name="sdsd" localSheetId="26" hidden="1">#REF!</definedName>
    <definedName name="sdsd" localSheetId="31" hidden="1">'[104]Fax a enviar'!#REF!</definedName>
    <definedName name="sdsd" localSheetId="34" hidden="1">#REF!</definedName>
    <definedName name="sdsd" localSheetId="35" hidden="1">'[104]Fax a enviar'!#REF!</definedName>
    <definedName name="sdsd" localSheetId="36" hidden="1">'[104]Fax a enviar'!#REF!</definedName>
    <definedName name="sdsd" localSheetId="37" hidden="1">'[104]Fax a enviar'!#REF!</definedName>
    <definedName name="sdsd" localSheetId="38" hidden="1">'[104]Fax a enviar'!#REF!</definedName>
    <definedName name="sdsd" localSheetId="39" hidden="1">#REF!</definedName>
    <definedName name="sdsd" localSheetId="59" hidden="1">'[104]Fax a enviar'!#REF!</definedName>
    <definedName name="sdsd" localSheetId="63" hidden="1">'[104]Fax a enviar'!#REF!</definedName>
    <definedName name="sdsd" localSheetId="64" hidden="1">#REF!</definedName>
    <definedName name="sdsd" localSheetId="66" hidden="1">#REF!</definedName>
    <definedName name="sdsd" localSheetId="67" hidden="1">'[104]Fax a enviar'!#REF!</definedName>
    <definedName name="sdsd" localSheetId="83" hidden="1">'[104]Fax a enviar'!#REF!</definedName>
    <definedName name="sdsd" localSheetId="84" hidden="1">'[104]Fax a enviar'!#REF!</definedName>
    <definedName name="sdsd" localSheetId="85" hidden="1">'[104]Fax a enviar'!#REF!</definedName>
    <definedName name="sdsd" localSheetId="86" hidden="1">'[104]Fax a enviar'!#REF!</definedName>
    <definedName name="sdsd" localSheetId="90" hidden="1">'[104]Fax a enviar'!#REF!</definedName>
    <definedName name="sdsd" localSheetId="92" hidden="1">'[104]Fax a enviar'!#REF!</definedName>
    <definedName name="sdsd" localSheetId="93" hidden="1">'[104]Fax a enviar'!#REF!</definedName>
    <definedName name="sdsd" localSheetId="94" hidden="1">#REF!</definedName>
    <definedName name="sdsd" localSheetId="98" hidden="1">'[104]Fax a enviar'!#REF!</definedName>
    <definedName name="sdsd" localSheetId="99" hidden="1">'[104]Fax a enviar'!#REF!</definedName>
    <definedName name="sdsd" localSheetId="25" hidden="1">#REF!</definedName>
    <definedName name="sdsd" hidden="1">'[104]Fax a enviar'!#REF!</definedName>
    <definedName name="sdsds" localSheetId="16" hidden="1">#REF!</definedName>
    <definedName name="sdsds" localSheetId="19" hidden="1">#REF!</definedName>
    <definedName name="sdsds" localSheetId="20" hidden="1">#REF!</definedName>
    <definedName name="sdsds" localSheetId="22" hidden="1">#REF!</definedName>
    <definedName name="sdsds" localSheetId="26" hidden="1">#REF!</definedName>
    <definedName name="sdsds" localSheetId="27" hidden="1">#REF!</definedName>
    <definedName name="sdsds" localSheetId="103" hidden="1">#REF!</definedName>
    <definedName name="sdsds" localSheetId="31" hidden="1">#REF!</definedName>
    <definedName name="sdsds" localSheetId="34" hidden="1">#REF!</definedName>
    <definedName name="sdsds" localSheetId="35" hidden="1">#REF!</definedName>
    <definedName name="sdsds" localSheetId="36" hidden="1">#REF!</definedName>
    <definedName name="sdsds" localSheetId="37" hidden="1">#REF!</definedName>
    <definedName name="sdsds" localSheetId="38" hidden="1">#REF!</definedName>
    <definedName name="sdsds" localSheetId="39" hidden="1">#REF!</definedName>
    <definedName name="sdsds" localSheetId="40" hidden="1">#REF!</definedName>
    <definedName name="sdsds" localSheetId="41" hidden="1">#REF!</definedName>
    <definedName name="sdsds" localSheetId="59" hidden="1">#REF!</definedName>
    <definedName name="sdsds" localSheetId="60" hidden="1">#REF!</definedName>
    <definedName name="sdsds" localSheetId="63" hidden="1">#REF!</definedName>
    <definedName name="sdsds" localSheetId="64" hidden="1">#REF!</definedName>
    <definedName name="sdsds" localSheetId="15" hidden="1">#REF!</definedName>
    <definedName name="sdsds" localSheetId="67" hidden="1">#REF!</definedName>
    <definedName name="sdsds" localSheetId="17" hidden="1">#REF!</definedName>
    <definedName name="sdsds" localSheetId="82" hidden="1">#REF!</definedName>
    <definedName name="sdsds" localSheetId="83" hidden="1">#REF!</definedName>
    <definedName name="sdsds" localSheetId="84" hidden="1">#REF!</definedName>
    <definedName name="sdsds" localSheetId="85" hidden="1">#REF!</definedName>
    <definedName name="sdsds" localSheetId="86" hidden="1">#REF!</definedName>
    <definedName name="sdsds" localSheetId="87" hidden="1">#REF!</definedName>
    <definedName name="sdsds" localSheetId="90" hidden="1">#REF!</definedName>
    <definedName name="sdsds" localSheetId="92" hidden="1">#REF!</definedName>
    <definedName name="sdsds" localSheetId="93" hidden="1">#REF!</definedName>
    <definedName name="sdsds" localSheetId="18" hidden="1">#REF!</definedName>
    <definedName name="sdsds" localSheetId="98" hidden="1">#REF!</definedName>
    <definedName name="sdsds" localSheetId="99" hidden="1">#REF!</definedName>
    <definedName name="sdsds" localSheetId="102" hidden="1">#REF!</definedName>
    <definedName name="sdsds" localSheetId="21" hidden="1">#REF!</definedName>
    <definedName name="sdsds" localSheetId="24" hidden="1">#REF!</definedName>
    <definedName name="sdsds" localSheetId="25" hidden="1">#REF!</definedName>
    <definedName name="sdsds" hidden="1">#REF!</definedName>
    <definedName name="SECIND" localSheetId="16">#REF!</definedName>
    <definedName name="SECIND" localSheetId="34">#REF!</definedName>
    <definedName name="SECIND" localSheetId="35">#REF!</definedName>
    <definedName name="SECIND" localSheetId="36">#REF!</definedName>
    <definedName name="SECIND" localSheetId="37">#REF!</definedName>
    <definedName name="SECIND" localSheetId="38">#REF!</definedName>
    <definedName name="SECIND" localSheetId="39">#REF!</definedName>
    <definedName name="SECIND" localSheetId="59">#REF!</definedName>
    <definedName name="SECIND" localSheetId="67">#REF!</definedName>
    <definedName name="SECIND" localSheetId="17">#REF!</definedName>
    <definedName name="SECIND" localSheetId="90">#REF!</definedName>
    <definedName name="SECIND" localSheetId="92">#REF!</definedName>
    <definedName name="SECIND" localSheetId="93">#REF!</definedName>
    <definedName name="SECIND" localSheetId="98">#REF!</definedName>
    <definedName name="SECIND">#REF!</definedName>
    <definedName name="SECTORES" localSheetId="31">[148]SPNF!#REF!</definedName>
    <definedName name="SECTORES" localSheetId="34">#REF!</definedName>
    <definedName name="SECTORES" localSheetId="35">[148]SPNF!#REF!</definedName>
    <definedName name="SECTORES" localSheetId="36">[148]SPNF!#REF!</definedName>
    <definedName name="SECTORES" localSheetId="37">[148]SPNF!#REF!</definedName>
    <definedName name="SECTORES" localSheetId="38">[148]SPNF!#REF!</definedName>
    <definedName name="SECTORES" localSheetId="39">#REF!</definedName>
    <definedName name="SECTORES" localSheetId="59">[148]SPNF!#REF!</definedName>
    <definedName name="SECTORES" localSheetId="63">#REF!</definedName>
    <definedName name="SECTORES" localSheetId="64">#REF!</definedName>
    <definedName name="SECTORES" localSheetId="66">#REF!</definedName>
    <definedName name="SECTORES" localSheetId="67">[148]SPNF!#REF!</definedName>
    <definedName name="SECTORES" localSheetId="87">[148]SPNF!#REF!</definedName>
    <definedName name="SECTORES" localSheetId="90">[148]SPNF!#REF!</definedName>
    <definedName name="SECTORES" localSheetId="92">[148]SPNF!#REF!</definedName>
    <definedName name="SECTORES" localSheetId="93">[148]SPNF!#REF!</definedName>
    <definedName name="SECTORES" localSheetId="94">#REF!</definedName>
    <definedName name="SECTORES" localSheetId="98">[148]SPNF!#REF!</definedName>
    <definedName name="SECTORES">[148]SPNF!#REF!</definedName>
    <definedName name="seguimiento" localSheetId="16">#REF!</definedName>
    <definedName name="seguimiento" localSheetId="19">#REF!</definedName>
    <definedName name="seguimiento" localSheetId="20">#REF!</definedName>
    <definedName name="seguimiento" localSheetId="22">#REF!</definedName>
    <definedName name="seguimiento" localSheetId="23">#REF!</definedName>
    <definedName name="seguimiento" localSheetId="31">#REF!</definedName>
    <definedName name="seguimiento" localSheetId="34">#REF!</definedName>
    <definedName name="seguimiento" localSheetId="35">#REF!</definedName>
    <definedName name="seguimiento" localSheetId="36">#REF!</definedName>
    <definedName name="seguimiento" localSheetId="37">#REF!</definedName>
    <definedName name="seguimiento" localSheetId="38">#REF!</definedName>
    <definedName name="seguimiento" localSheetId="39">#REF!</definedName>
    <definedName name="seguimiento" localSheetId="59">#REF!</definedName>
    <definedName name="seguimiento" localSheetId="60">#REF!</definedName>
    <definedName name="seguimiento" localSheetId="63">#REF!</definedName>
    <definedName name="seguimiento" localSheetId="64">#REF!</definedName>
    <definedName name="seguimiento" localSheetId="67">#REF!</definedName>
    <definedName name="seguimiento" localSheetId="17">#REF!</definedName>
    <definedName name="seguimiento" localSheetId="82">#REF!</definedName>
    <definedName name="seguimiento" localSheetId="87">#REF!</definedName>
    <definedName name="seguimiento" localSheetId="90">#REF!</definedName>
    <definedName name="seguimiento" localSheetId="92">#REF!</definedName>
    <definedName name="seguimiento" localSheetId="93">#REF!</definedName>
    <definedName name="seguimiento" localSheetId="18">#REF!</definedName>
    <definedName name="seguimiento" localSheetId="98">#REF!</definedName>
    <definedName name="seguimiento" localSheetId="99">#REF!</definedName>
    <definedName name="seguimiento" localSheetId="21">#REF!</definedName>
    <definedName name="seguimiento" localSheetId="24">#REF!</definedName>
    <definedName name="seguimiento">#REF!</definedName>
    <definedName name="SEGURIDAD_SOCIAL___BS._PERS._NO_INCORP._AL_PROCESO_ECONOMICO__LEY_N__23966__ART._30" localSheetId="34">#REF!</definedName>
    <definedName name="SEGURIDAD_SOCIAL___BS._PERS._NO_INCORP._AL_PROCESO_ECONOMICO__LEY_N__23966__ART._30" localSheetId="35">#REF!</definedName>
    <definedName name="SEGURIDAD_SOCIAL___BS._PERS._NO_INCORP._AL_PROCESO_ECONOMICO__LEY_N__23966__ART._30" localSheetId="36">#REF!</definedName>
    <definedName name="SEGURIDAD_SOCIAL___BS._PERS._NO_INCORP._AL_PROCESO_ECONOMICO__LEY_N__23966__ART._30" localSheetId="37">[4]C!$B$22:$N$22</definedName>
    <definedName name="SEGURIDAD_SOCIAL___BS._PERS._NO_INCORP._AL_PROCESO_ECONOMICO__LEY_N__23966__ART._30" localSheetId="38">[4]C!$B$22:$N$22</definedName>
    <definedName name="SEGURIDAD_SOCIAL___BS._PERS._NO_INCORP._AL_PROCESO_ECONOMICO__LEY_N__23966__ART._30" localSheetId="39">#REF!</definedName>
    <definedName name="SEGURIDAD_SOCIAL___BS._PERS._NO_INCORP._AL_PROCESO_ECONOMICO__LEY_N__23966__ART._30" localSheetId="59">[4]C!$B$22:$N$22</definedName>
    <definedName name="SEGURIDAD_SOCIAL___BS._PERS._NO_INCORP._AL_PROCESO_ECONOMICO__LEY_N__23966__ART._30" localSheetId="63">#REF!</definedName>
    <definedName name="SEGURIDAD_SOCIAL___BS._PERS._NO_INCORP._AL_PROCESO_ECONOMICO__LEY_N__23966__ART._30" localSheetId="64">#REF!</definedName>
    <definedName name="SEGURIDAD_SOCIAL___BS._PERS._NO_INCORP._AL_PROCESO_ECONOMICO__LEY_N__23966__ART._30" localSheetId="66">#REF!</definedName>
    <definedName name="SEGURIDAD_SOCIAL___BS._PERS._NO_INCORP._AL_PROCESO_ECONOMICO__LEY_N__23966__ART._30" localSheetId="67">#REF!</definedName>
    <definedName name="SEGURIDAD_SOCIAL___BS._PERS._NO_INCORP._AL_PROCESO_ECONOMICO__LEY_N__23966__ART._30" localSheetId="90">#REF!</definedName>
    <definedName name="SEGURIDAD_SOCIAL___BS._PERS._NO_INCORP._AL_PROCESO_ECONOMICO__LEY_N__23966__ART._30" localSheetId="94">#REF!</definedName>
    <definedName name="SEGURIDAD_SOCIAL___BS._PERS._NO_INCORP._AL_PROCESO_ECONOMICO__LEY_N__23966__ART._30">[4]C!$B$22:$N$22</definedName>
    <definedName name="SEGURIDAD_SOCIAL___IVA__LEY_N__23966_ART._5_PTO._2" localSheetId="34">#REF!</definedName>
    <definedName name="SEGURIDAD_SOCIAL___IVA__LEY_N__23966_ART._5_PTO._2" localSheetId="35">#REF!</definedName>
    <definedName name="SEGURIDAD_SOCIAL___IVA__LEY_N__23966_ART._5_PTO._2" localSheetId="36">#REF!</definedName>
    <definedName name="SEGURIDAD_SOCIAL___IVA__LEY_N__23966_ART._5_PTO._2" localSheetId="37">[4]C!$B$21:$N$21</definedName>
    <definedName name="SEGURIDAD_SOCIAL___IVA__LEY_N__23966_ART._5_PTO._2" localSheetId="38">[4]C!$B$21:$N$21</definedName>
    <definedName name="SEGURIDAD_SOCIAL___IVA__LEY_N__23966_ART._5_PTO._2" localSheetId="39">#REF!</definedName>
    <definedName name="SEGURIDAD_SOCIAL___IVA__LEY_N__23966_ART._5_PTO._2" localSheetId="59">[4]C!$B$21:$N$21</definedName>
    <definedName name="SEGURIDAD_SOCIAL___IVA__LEY_N__23966_ART._5_PTO._2" localSheetId="63">#REF!</definedName>
    <definedName name="SEGURIDAD_SOCIAL___IVA__LEY_N__23966_ART._5_PTO._2" localSheetId="64">#REF!</definedName>
    <definedName name="SEGURIDAD_SOCIAL___IVA__LEY_N__23966_ART._5_PTO._2" localSheetId="66">#REF!</definedName>
    <definedName name="SEGURIDAD_SOCIAL___IVA__LEY_N__23966_ART._5_PTO._2" localSheetId="67">#REF!</definedName>
    <definedName name="SEGURIDAD_SOCIAL___IVA__LEY_N__23966_ART._5_PTO._2" localSheetId="90">#REF!</definedName>
    <definedName name="SEGURIDAD_SOCIAL___IVA__LEY_N__23966_ART._5_PTO._2" localSheetId="94">#REF!</definedName>
    <definedName name="SEGURIDAD_SOCIAL___IVA__LEY_N__23966_ART._5_PTO._2">[4]C!$B$21:$N$21</definedName>
    <definedName name="sei" localSheetId="16">#REF!</definedName>
    <definedName name="sei" localSheetId="19">#REF!</definedName>
    <definedName name="sei" localSheetId="20">#REF!</definedName>
    <definedName name="sei" localSheetId="22">#REF!</definedName>
    <definedName name="sei" localSheetId="23">#REF!</definedName>
    <definedName name="sei" localSheetId="31">#REF!</definedName>
    <definedName name="sei" localSheetId="34">#REF!</definedName>
    <definedName name="sei" localSheetId="35">#REF!</definedName>
    <definedName name="sei" localSheetId="36">#REF!</definedName>
    <definedName name="sei" localSheetId="37">#REF!</definedName>
    <definedName name="sei" localSheetId="38">#REF!</definedName>
    <definedName name="sei" localSheetId="39">#REF!</definedName>
    <definedName name="sei" localSheetId="59">#REF!</definedName>
    <definedName name="sei" localSheetId="67">#REF!</definedName>
    <definedName name="sei" localSheetId="17">#REF!</definedName>
    <definedName name="sei" localSheetId="87">#REF!</definedName>
    <definedName name="sei" localSheetId="90">#REF!</definedName>
    <definedName name="sei" localSheetId="92">#REF!</definedName>
    <definedName name="sei" localSheetId="93">#REF!</definedName>
    <definedName name="sei" localSheetId="18">#REF!</definedName>
    <definedName name="sei" localSheetId="98">#REF!</definedName>
    <definedName name="sei" localSheetId="99">#REF!</definedName>
    <definedName name="sei" localSheetId="21">#REF!</definedName>
    <definedName name="sei" localSheetId="24">#REF!</definedName>
    <definedName name="sei">#REF!</definedName>
    <definedName name="SEK" localSheetId="16">#REF!</definedName>
    <definedName name="SEK" localSheetId="19">#REF!</definedName>
    <definedName name="SEK" localSheetId="20">#REF!</definedName>
    <definedName name="SEK" localSheetId="22">#REF!</definedName>
    <definedName name="SEK" localSheetId="23">#REF!</definedName>
    <definedName name="SEK" localSheetId="26">#REF!</definedName>
    <definedName name="SEK" localSheetId="27">#REF!</definedName>
    <definedName name="SEK" localSheetId="31">#REF!</definedName>
    <definedName name="SEK" localSheetId="34">#REF!</definedName>
    <definedName name="SEK" localSheetId="35">#REF!</definedName>
    <definedName name="SEK" localSheetId="36">#REF!</definedName>
    <definedName name="SEK" localSheetId="37">#REF!</definedName>
    <definedName name="SEK" localSheetId="38">#REF!</definedName>
    <definedName name="SEK" localSheetId="39">#REF!</definedName>
    <definedName name="SEK" localSheetId="40">#REF!</definedName>
    <definedName name="SEK" localSheetId="41">#REF!</definedName>
    <definedName name="SEK" localSheetId="59">#REF!</definedName>
    <definedName name="SEK" localSheetId="67">#REF!</definedName>
    <definedName name="SEK" localSheetId="17">#REF!</definedName>
    <definedName name="SEK" localSheetId="82">#REF!</definedName>
    <definedName name="SEK" localSheetId="83">#REF!</definedName>
    <definedName name="SEK" localSheetId="84">#REF!</definedName>
    <definedName name="SEK" localSheetId="85">#REF!</definedName>
    <definedName name="SEK" localSheetId="86">#REF!</definedName>
    <definedName name="SEK" localSheetId="87">#REF!</definedName>
    <definedName name="SEK" localSheetId="90">#REF!</definedName>
    <definedName name="SEK" localSheetId="92">#REF!</definedName>
    <definedName name="SEK" localSheetId="93">#REF!</definedName>
    <definedName name="SEK" localSheetId="18">#REF!</definedName>
    <definedName name="SEK" localSheetId="98">#REF!</definedName>
    <definedName name="SEK" localSheetId="99">#REF!</definedName>
    <definedName name="SEK" localSheetId="21">#REF!</definedName>
    <definedName name="SEK" localSheetId="24">#REF!</definedName>
    <definedName name="SEK" localSheetId="25">#REF!</definedName>
    <definedName name="SEK">#REF!</definedName>
    <definedName name="Selected_Economic_and_Financial_Indicators" localSheetId="16">#REF!</definedName>
    <definedName name="Selected_Economic_and_Financial_Indicators" localSheetId="34">#REF!</definedName>
    <definedName name="Selected_Economic_and_Financial_Indicators" localSheetId="35">#REF!</definedName>
    <definedName name="Selected_Economic_and_Financial_Indicators" localSheetId="36">#REF!</definedName>
    <definedName name="Selected_Economic_and_Financial_Indicators" localSheetId="37">#REF!</definedName>
    <definedName name="Selected_Economic_and_Financial_Indicators" localSheetId="38">#REF!</definedName>
    <definedName name="Selected_Economic_and_Financial_Indicators" localSheetId="39">#REF!</definedName>
    <definedName name="Selected_Economic_and_Financial_Indicators" localSheetId="59">#REF!</definedName>
    <definedName name="Selected_Economic_and_Financial_Indicators" localSheetId="17">#REF!</definedName>
    <definedName name="Selected_Economic_and_Financial_Indicators" localSheetId="90">#REF!</definedName>
    <definedName name="Selected_Economic_and_Financial_Indicators" localSheetId="92">#REF!</definedName>
    <definedName name="Selected_Economic_and_Financial_Indicators" localSheetId="93">#REF!</definedName>
    <definedName name="Selected_Economic_and_Financial_Indicators" localSheetId="98">#REF!</definedName>
    <definedName name="Selected_Economic_and_Financial_Indicators" localSheetId="99">#REF!</definedName>
    <definedName name="Selected_Economic_and_Financial_Indicators">#REF!</definedName>
    <definedName name="SelNE" localSheetId="16">#REF!</definedName>
    <definedName name="SelNE" localSheetId="34">#REF!</definedName>
    <definedName name="SelNE" localSheetId="35">#REF!</definedName>
    <definedName name="SelNE" localSheetId="36">#REF!</definedName>
    <definedName name="SelNE" localSheetId="37">#REF!</definedName>
    <definedName name="SelNE" localSheetId="38">#REF!</definedName>
    <definedName name="SelNE" localSheetId="39">#REF!</definedName>
    <definedName name="SelNE" localSheetId="17">#REF!</definedName>
    <definedName name="SelNE" localSheetId="90">#REF!</definedName>
    <definedName name="SelNE" localSheetId="92">#REF!</definedName>
    <definedName name="SelNE" localSheetId="93">#REF!</definedName>
    <definedName name="SelNE">#REF!</definedName>
    <definedName name="SelNEperc" localSheetId="16">#REF!</definedName>
    <definedName name="SelNEperc" localSheetId="34">#REF!</definedName>
    <definedName name="SelNEperc" localSheetId="35">#REF!</definedName>
    <definedName name="SelNEperc" localSheetId="36">#REF!</definedName>
    <definedName name="SelNEperc" localSheetId="37">#REF!</definedName>
    <definedName name="SelNEperc" localSheetId="38">#REF!</definedName>
    <definedName name="SelNEperc" localSheetId="39">#REF!</definedName>
    <definedName name="SelNEperc" localSheetId="17">#REF!</definedName>
    <definedName name="SelNEperc" localSheetId="90">#REF!</definedName>
    <definedName name="SelNEperc" localSheetId="92">#REF!</definedName>
    <definedName name="SelNEperc" localSheetId="93">#REF!</definedName>
    <definedName name="SelNEperc">#REF!</definedName>
    <definedName name="SEMANAL" localSheetId="16">#REF!</definedName>
    <definedName name="SEMANAL" localSheetId="34">#REF!</definedName>
    <definedName name="SEMANAL" localSheetId="35">#REF!</definedName>
    <definedName name="SEMANAL" localSheetId="36">#REF!</definedName>
    <definedName name="SEMANAL" localSheetId="37">#REF!</definedName>
    <definedName name="SEMANAL" localSheetId="38">#REF!</definedName>
    <definedName name="SEMANAL" localSheetId="39">#REF!</definedName>
    <definedName name="SEMANAL" localSheetId="17">#REF!</definedName>
    <definedName name="SEMANAL" localSheetId="90">#REF!</definedName>
    <definedName name="SEMANAL" localSheetId="92">#REF!</definedName>
    <definedName name="SEMANAL" localSheetId="93">#REF!</definedName>
    <definedName name="SEMANAL">#REF!</definedName>
    <definedName name="sencount" hidden="1">2</definedName>
    <definedName name="SEP._89" localSheetId="16">#REF!</definedName>
    <definedName name="SEP._89" localSheetId="19">#REF!</definedName>
    <definedName name="SEP._89" localSheetId="20">#REF!</definedName>
    <definedName name="SEP._89" localSheetId="22">#REF!</definedName>
    <definedName name="SEP._89" localSheetId="23">#REF!</definedName>
    <definedName name="SEP._89" localSheetId="34">#REF!</definedName>
    <definedName name="SEP._89" localSheetId="35">#REF!</definedName>
    <definedName name="SEP._89" localSheetId="36">#REF!</definedName>
    <definedName name="SEP._89" localSheetId="37">#REF!</definedName>
    <definedName name="SEP._89" localSheetId="38">#REF!</definedName>
    <definedName name="SEP._89" localSheetId="39">#REF!</definedName>
    <definedName name="SEP._89" localSheetId="59">#REF!</definedName>
    <definedName name="SEP._89" localSheetId="67">#REF!</definedName>
    <definedName name="SEP._89" localSheetId="17">#REF!</definedName>
    <definedName name="SEP._89" localSheetId="87">#REF!</definedName>
    <definedName name="SEP._89" localSheetId="90">#REF!</definedName>
    <definedName name="SEP._89" localSheetId="92">#REF!</definedName>
    <definedName name="SEP._89" localSheetId="93">#REF!</definedName>
    <definedName name="SEP._89" localSheetId="18">#REF!</definedName>
    <definedName name="SEP._89" localSheetId="98">#REF!</definedName>
    <definedName name="SEP._89" localSheetId="99">#REF!</definedName>
    <definedName name="SEP._89" localSheetId="21">#REF!</definedName>
    <definedName name="SEP._89" localSheetId="24">#REF!</definedName>
    <definedName name="SEP._89">#REF!</definedName>
    <definedName name="ser" localSheetId="16" hidden="1">{"Riqfin97",#N/A,FALSE,"Tran";"Riqfinpro",#N/A,FALSE,"Tran"}</definedName>
    <definedName name="ser" localSheetId="19" hidden="1">{"Riqfin97",#N/A,FALSE,"Tran";"Riqfinpro",#N/A,FALSE,"Tran"}</definedName>
    <definedName name="ser" localSheetId="20" hidden="1">{"Riqfin97",#N/A,FALSE,"Tran";"Riqfinpro",#N/A,FALSE,"Tran"}</definedName>
    <definedName name="ser" localSheetId="22" hidden="1">{"Riqfin97",#N/A,FALSE,"Tran";"Riqfinpro",#N/A,FALSE,"Tran"}</definedName>
    <definedName name="ser" localSheetId="23" hidden="1">{"Riqfin97",#N/A,FALSE,"Tran";"Riqfinpro",#N/A,FALSE,"Tran"}</definedName>
    <definedName name="ser" localSheetId="26" hidden="1">{"Riqfin97",#N/A,FALSE,"Tran";"Riqfinpro",#N/A,FALSE,"Tran"}</definedName>
    <definedName name="ser" localSheetId="27" hidden="1">{"Riqfin97",#N/A,FALSE,"Tran";"Riqfinpro",#N/A,FALSE,"Tran"}</definedName>
    <definedName name="ser" localSheetId="103" hidden="1">{"Riqfin97",#N/A,FALSE,"Tran";"Riqfinpro",#N/A,FALSE,"Tran"}</definedName>
    <definedName name="ser" localSheetId="29" hidden="1">{"Riqfin97",#N/A,FALSE,"Tran";"Riqfinpro",#N/A,FALSE,"Tran"}</definedName>
    <definedName name="ser" localSheetId="28" hidden="1">{"Riqfin97",#N/A,FALSE,"Tran";"Riqfinpro",#N/A,FALSE,"Tran"}</definedName>
    <definedName name="ser" localSheetId="31" hidden="1">{"Riqfin97",#N/A,FALSE,"Tran";"Riqfinpro",#N/A,FALSE,"Tran"}</definedName>
    <definedName name="ser" localSheetId="34" hidden="1">{"Riqfin97",#N/A,FALSE,"Tran";"Riqfinpro",#N/A,FALSE,"Tran"}</definedName>
    <definedName name="ser" localSheetId="35" hidden="1">{"Riqfin97",#N/A,FALSE,"Tran";"Riqfinpro",#N/A,FALSE,"Tran"}</definedName>
    <definedName name="ser" localSheetId="36" hidden="1">{"Riqfin97",#N/A,FALSE,"Tran";"Riqfinpro",#N/A,FALSE,"Tran"}</definedName>
    <definedName name="ser" localSheetId="37" hidden="1">{"Riqfin97",#N/A,FALSE,"Tran";"Riqfinpro",#N/A,FALSE,"Tran"}</definedName>
    <definedName name="ser" localSheetId="38" hidden="1">{"Riqfin97",#N/A,FALSE,"Tran";"Riqfinpro",#N/A,FALSE,"Tran"}</definedName>
    <definedName name="ser" localSheetId="39" hidden="1">{"Riqfin97",#N/A,FALSE,"Tran";"Riqfinpro",#N/A,FALSE,"Tran"}</definedName>
    <definedName name="ser" localSheetId="2" hidden="1">{"Riqfin97",#N/A,FALSE,"Tran";"Riqfinpro",#N/A,FALSE,"Tran"}</definedName>
    <definedName name="ser" localSheetId="40" hidden="1">{"Riqfin97",#N/A,FALSE,"Tran";"Riqfinpro",#N/A,FALSE,"Tran"}</definedName>
    <definedName name="ser" localSheetId="41" hidden="1">{"Riqfin97",#N/A,FALSE,"Tran";"Riqfinpro",#N/A,FALSE,"Tran"}</definedName>
    <definedName name="ser" localSheetId="42" hidden="1">{"Riqfin97",#N/A,FALSE,"Tran";"Riqfinpro",#N/A,FALSE,"Tran"}</definedName>
    <definedName name="ser" localSheetId="43" hidden="1">{"Riqfin97",#N/A,FALSE,"Tran";"Riqfinpro",#N/A,FALSE,"Tran"}</definedName>
    <definedName name="ser" localSheetId="44" hidden="1">{"Riqfin97",#N/A,FALSE,"Tran";"Riqfinpro",#N/A,FALSE,"Tran"}</definedName>
    <definedName name="ser" localSheetId="59" hidden="1">{"Riqfin97",#N/A,FALSE,"Tran";"Riqfinpro",#N/A,FALSE,"Tran"}</definedName>
    <definedName name="ser" localSheetId="60" hidden="1">{"Riqfin97",#N/A,FALSE,"Tran";"Riqfinpro",#N/A,FALSE,"Tran"}</definedName>
    <definedName name="ser" localSheetId="63" hidden="1">{"Riqfin97",#N/A,FALSE,"Tran";"Riqfinpro",#N/A,FALSE,"Tran"}</definedName>
    <definedName name="ser" localSheetId="64" hidden="1">{"Riqfin97",#N/A,FALSE,"Tran";"Riqfinpro",#N/A,FALSE,"Tran"}</definedName>
    <definedName name="ser" localSheetId="15" hidden="1">{"Riqfin97",#N/A,FALSE,"Tran";"Riqfinpro",#N/A,FALSE,"Tran"}</definedName>
    <definedName name="ser" localSheetId="66" hidden="1">{"Riqfin97",#N/A,FALSE,"Tran";"Riqfinpro",#N/A,FALSE,"Tran"}</definedName>
    <definedName name="ser" localSheetId="67" hidden="1">{"Riqfin97",#N/A,FALSE,"Tran";"Riqfinpro",#N/A,FALSE,"Tran"}</definedName>
    <definedName name="ser" localSheetId="17" hidden="1">{"Riqfin97",#N/A,FALSE,"Tran";"Riqfinpro",#N/A,FALSE,"Tran"}</definedName>
    <definedName name="ser" localSheetId="82" hidden="1">{"Riqfin97",#N/A,FALSE,"Tran";"Riqfinpro",#N/A,FALSE,"Tran"}</definedName>
    <definedName name="ser" localSheetId="83" hidden="1">{"Riqfin97",#N/A,FALSE,"Tran";"Riqfinpro",#N/A,FALSE,"Tran"}</definedName>
    <definedName name="ser" localSheetId="84" hidden="1">{"Riqfin97",#N/A,FALSE,"Tran";"Riqfinpro",#N/A,FALSE,"Tran"}</definedName>
    <definedName name="ser" localSheetId="85" hidden="1">{"Riqfin97",#N/A,FALSE,"Tran";"Riqfinpro",#N/A,FALSE,"Tran"}</definedName>
    <definedName name="ser" localSheetId="86" hidden="1">{"Riqfin97",#N/A,FALSE,"Tran";"Riqfinpro",#N/A,FALSE,"Tran"}</definedName>
    <definedName name="ser" localSheetId="87" hidden="1">{"Riqfin97",#N/A,FALSE,"Tran";"Riqfinpro",#N/A,FALSE,"Tran"}</definedName>
    <definedName name="ser" localSheetId="90" hidden="1">{"Riqfin97",#N/A,FALSE,"Tran";"Riqfinpro",#N/A,FALSE,"Tran"}</definedName>
    <definedName name="ser" localSheetId="92" hidden="1">{"Riqfin97",#N/A,FALSE,"Tran";"Riqfinpro",#N/A,FALSE,"Tran"}</definedName>
    <definedName name="ser" localSheetId="93" hidden="1">{"Riqfin97",#N/A,FALSE,"Tran";"Riqfinpro",#N/A,FALSE,"Tran"}</definedName>
    <definedName name="ser" localSheetId="18" hidden="1">{"Riqfin97",#N/A,FALSE,"Tran";"Riqfinpro",#N/A,FALSE,"Tran"}</definedName>
    <definedName name="ser" localSheetId="94" hidden="1">{"Riqfin97",#N/A,FALSE,"Tran";"Riqfinpro",#N/A,FALSE,"Tran"}</definedName>
    <definedName name="ser" localSheetId="95" hidden="1">{"Riqfin97",#N/A,FALSE,"Tran";"Riqfinpro",#N/A,FALSE,"Tran"}</definedName>
    <definedName name="ser" localSheetId="98" hidden="1">{"Riqfin97",#N/A,FALSE,"Tran";"Riqfinpro",#N/A,FALSE,"Tran"}</definedName>
    <definedName name="ser" localSheetId="99" hidden="1">{"Riqfin97",#N/A,FALSE,"Tran";"Riqfinpro",#N/A,FALSE,"Tran"}</definedName>
    <definedName name="ser" localSheetId="101" hidden="1">{"Riqfin97",#N/A,FALSE,"Tran";"Riqfinpro",#N/A,FALSE,"Tran"}</definedName>
    <definedName name="ser" localSheetId="102" hidden="1">{"Riqfin97",#N/A,FALSE,"Tran";"Riqfinpro",#N/A,FALSE,"Tran"}</definedName>
    <definedName name="ser" localSheetId="21" hidden="1">{"Riqfin97",#N/A,FALSE,"Tran";"Riqfinpro",#N/A,FALSE,"Tran"}</definedName>
    <definedName name="ser" localSheetId="24" hidden="1">{"Riqfin97",#N/A,FALSE,"Tran";"Riqfinpro",#N/A,FALSE,"Tran"}</definedName>
    <definedName name="ser" localSheetId="25" hidden="1">{"Riqfin97",#N/A,FALSE,"Tran";"Riqfinpro",#N/A,FALSE,"Tran"}</definedName>
    <definedName name="ser" localSheetId="96" hidden="1">{"Riqfin97",#N/A,FALSE,"Tran";"Riqfinpro",#N/A,FALSE,"Tran"}</definedName>
    <definedName name="ser" localSheetId="97" hidden="1">{"Riqfin97",#N/A,FALSE,"Tran";"Riqfinpro",#N/A,FALSE,"Tran"}</definedName>
    <definedName name="ser" hidden="1">{"Riqfin97",#N/A,FALSE,"Tran";"Riqfinpro",#N/A,FALSE,"Tran"}</definedName>
    <definedName name="SHEET_A._Contents_and_file_description" localSheetId="16">#REF!</definedName>
    <definedName name="SHEET_A._Contents_and_file_description" localSheetId="19">#REF!</definedName>
    <definedName name="SHEET_A._Contents_and_file_description" localSheetId="20">#REF!</definedName>
    <definedName name="SHEET_A._Contents_and_file_description" localSheetId="22">#REF!</definedName>
    <definedName name="SHEET_A._Contents_and_file_description" localSheetId="23">#REF!</definedName>
    <definedName name="SHEET_A._Contents_and_file_description" localSheetId="34">#REF!</definedName>
    <definedName name="SHEET_A._Contents_and_file_description" localSheetId="35">#REF!</definedName>
    <definedName name="SHEET_A._Contents_and_file_description" localSheetId="36">#REF!</definedName>
    <definedName name="SHEET_A._Contents_and_file_description" localSheetId="37">#REF!</definedName>
    <definedName name="SHEET_A._Contents_and_file_description" localSheetId="38">#REF!</definedName>
    <definedName name="SHEET_A._Contents_and_file_description" localSheetId="39">#REF!</definedName>
    <definedName name="SHEET_A._Contents_and_file_description" localSheetId="59">#REF!</definedName>
    <definedName name="SHEET_A._Contents_and_file_description" localSheetId="67">#REF!</definedName>
    <definedName name="SHEET_A._Contents_and_file_description" localSheetId="17">#REF!</definedName>
    <definedName name="SHEET_A._Contents_and_file_description" localSheetId="87">#REF!</definedName>
    <definedName name="SHEET_A._Contents_and_file_description" localSheetId="90">#REF!</definedName>
    <definedName name="SHEET_A._Contents_and_file_description" localSheetId="92">#REF!</definedName>
    <definedName name="SHEET_A._Contents_and_file_description" localSheetId="93">#REF!</definedName>
    <definedName name="SHEET_A._Contents_and_file_description" localSheetId="18">#REF!</definedName>
    <definedName name="SHEET_A._Contents_and_file_description" localSheetId="98">#REF!</definedName>
    <definedName name="SHEET_A._Contents_and_file_description" localSheetId="99">#REF!</definedName>
    <definedName name="SHEET_A._Contents_and_file_description" localSheetId="21">#REF!</definedName>
    <definedName name="SHEET_A._Contents_and_file_description" localSheetId="24">#REF!</definedName>
    <definedName name="SHEET_A._Contents_and_file_description">#REF!</definedName>
    <definedName name="SHEET_B._DATA_FROM_TO_OTHER_FILES" localSheetId="16">#REF!</definedName>
    <definedName name="SHEET_B._DATA_FROM_TO_OTHER_FILES" localSheetId="19">#REF!</definedName>
    <definedName name="SHEET_B._DATA_FROM_TO_OTHER_FILES" localSheetId="20">#REF!</definedName>
    <definedName name="SHEET_B._DATA_FROM_TO_OTHER_FILES" localSheetId="22">#REF!</definedName>
    <definedName name="SHEET_B._DATA_FROM_TO_OTHER_FILES" localSheetId="23">#REF!</definedName>
    <definedName name="SHEET_B._DATA_FROM_TO_OTHER_FILES" localSheetId="34">#REF!</definedName>
    <definedName name="SHEET_B._DATA_FROM_TO_OTHER_FILES" localSheetId="35">#REF!</definedName>
    <definedName name="SHEET_B._DATA_FROM_TO_OTHER_FILES" localSheetId="36">#REF!</definedName>
    <definedName name="SHEET_B._DATA_FROM_TO_OTHER_FILES" localSheetId="37">#REF!</definedName>
    <definedName name="SHEET_B._DATA_FROM_TO_OTHER_FILES" localSheetId="38">#REF!</definedName>
    <definedName name="SHEET_B._DATA_FROM_TO_OTHER_FILES" localSheetId="39">#REF!</definedName>
    <definedName name="SHEET_B._DATA_FROM_TO_OTHER_FILES" localSheetId="59">#REF!</definedName>
    <definedName name="SHEET_B._DATA_FROM_TO_OTHER_FILES" localSheetId="67">#REF!</definedName>
    <definedName name="SHEET_B._DATA_FROM_TO_OTHER_FILES" localSheetId="17">#REF!</definedName>
    <definedName name="SHEET_B._DATA_FROM_TO_OTHER_FILES" localSheetId="87">#REF!</definedName>
    <definedName name="SHEET_B._DATA_FROM_TO_OTHER_FILES" localSheetId="90">#REF!</definedName>
    <definedName name="SHEET_B._DATA_FROM_TO_OTHER_FILES" localSheetId="92">#REF!</definedName>
    <definedName name="SHEET_B._DATA_FROM_TO_OTHER_FILES" localSheetId="93">#REF!</definedName>
    <definedName name="SHEET_B._DATA_FROM_TO_OTHER_FILES" localSheetId="18">#REF!</definedName>
    <definedName name="SHEET_B._DATA_FROM_TO_OTHER_FILES" localSheetId="98">#REF!</definedName>
    <definedName name="SHEET_B._DATA_FROM_TO_OTHER_FILES" localSheetId="99">#REF!</definedName>
    <definedName name="SHEET_B._DATA_FROM_TO_OTHER_FILES" localSheetId="21">#REF!</definedName>
    <definedName name="SHEET_B._DATA_FROM_TO_OTHER_FILES" localSheetId="24">#REF!</definedName>
    <definedName name="SHEET_B._DATA_FROM_TO_OTHER_FILES">#REF!</definedName>
    <definedName name="SHEET_C._RAW_DATA1" localSheetId="16">#REF!</definedName>
    <definedName name="SHEET_C._RAW_DATA1" localSheetId="19">#REF!</definedName>
    <definedName name="SHEET_C._RAW_DATA1" localSheetId="20">#REF!</definedName>
    <definedName name="SHEET_C._RAW_DATA1" localSheetId="22">#REF!</definedName>
    <definedName name="SHEET_C._RAW_DATA1" localSheetId="23">#REF!</definedName>
    <definedName name="SHEET_C._RAW_DATA1" localSheetId="34">#REF!</definedName>
    <definedName name="SHEET_C._RAW_DATA1" localSheetId="35">#REF!</definedName>
    <definedName name="SHEET_C._RAW_DATA1" localSheetId="36">#REF!</definedName>
    <definedName name="SHEET_C._RAW_DATA1" localSheetId="37">#REF!</definedName>
    <definedName name="SHEET_C._RAW_DATA1" localSheetId="38">#REF!</definedName>
    <definedName name="SHEET_C._RAW_DATA1" localSheetId="39">#REF!</definedName>
    <definedName name="SHEET_C._RAW_DATA1" localSheetId="59">#REF!</definedName>
    <definedName name="SHEET_C._RAW_DATA1" localSheetId="67">#REF!</definedName>
    <definedName name="SHEET_C._RAW_DATA1" localSheetId="17">#REF!</definedName>
    <definedName name="SHEET_C._RAW_DATA1" localSheetId="87">#REF!</definedName>
    <definedName name="SHEET_C._RAW_DATA1" localSheetId="90">#REF!</definedName>
    <definedName name="SHEET_C._RAW_DATA1" localSheetId="92">#REF!</definedName>
    <definedName name="SHEET_C._RAW_DATA1" localSheetId="93">#REF!</definedName>
    <definedName name="SHEET_C._RAW_DATA1" localSheetId="18">#REF!</definedName>
    <definedName name="SHEET_C._RAW_DATA1" localSheetId="98">#REF!</definedName>
    <definedName name="SHEET_C._RAW_DATA1" localSheetId="99">#REF!</definedName>
    <definedName name="SHEET_C._RAW_DATA1" localSheetId="21">#REF!</definedName>
    <definedName name="SHEET_C._RAW_DATA1" localSheetId="24">#REF!</definedName>
    <definedName name="SHEET_C._RAW_DATA1">#REF!</definedName>
    <definedName name="SHEET_C._RAW_DATA2" localSheetId="16">#REF!</definedName>
    <definedName name="SHEET_C._RAW_DATA2" localSheetId="34">#REF!</definedName>
    <definedName name="SHEET_C._RAW_DATA2" localSheetId="35">#REF!</definedName>
    <definedName name="SHEET_C._RAW_DATA2" localSheetId="36">#REF!</definedName>
    <definedName name="SHEET_C._RAW_DATA2" localSheetId="37">#REF!</definedName>
    <definedName name="SHEET_C._RAW_DATA2" localSheetId="38">#REF!</definedName>
    <definedName name="SHEET_C._RAW_DATA2" localSheetId="39">#REF!</definedName>
    <definedName name="SHEET_C._RAW_DATA2" localSheetId="17">#REF!</definedName>
    <definedName name="SHEET_C._RAW_DATA2" localSheetId="90">#REF!</definedName>
    <definedName name="SHEET_C._RAW_DATA2" localSheetId="92">#REF!</definedName>
    <definedName name="SHEET_C._RAW_DATA2" localSheetId="93">#REF!</definedName>
    <definedName name="SHEET_C._RAW_DATA2">#REF!</definedName>
    <definedName name="SHEET_D._DATA_TRANSFORMATIONS" localSheetId="16">#REF!</definedName>
    <definedName name="SHEET_D._DATA_TRANSFORMATIONS" localSheetId="34">#REF!</definedName>
    <definedName name="SHEET_D._DATA_TRANSFORMATIONS" localSheetId="35">#REF!</definedName>
    <definedName name="SHEET_D._DATA_TRANSFORMATIONS" localSheetId="36">#REF!</definedName>
    <definedName name="SHEET_D._DATA_TRANSFORMATIONS" localSheetId="37">#REF!</definedName>
    <definedName name="SHEET_D._DATA_TRANSFORMATIONS" localSheetId="38">#REF!</definedName>
    <definedName name="SHEET_D._DATA_TRANSFORMATIONS" localSheetId="39">#REF!</definedName>
    <definedName name="SHEET_D._DATA_TRANSFORMATIONS" localSheetId="17">#REF!</definedName>
    <definedName name="SHEET_D._DATA_TRANSFORMATIONS" localSheetId="90">#REF!</definedName>
    <definedName name="SHEET_D._DATA_TRANSFORMATIONS" localSheetId="92">#REF!</definedName>
    <definedName name="SHEET_D._DATA_TRANSFORMATIONS" localSheetId="93">#REF!</definedName>
    <definedName name="SHEET_D._DATA_TRANSFORMATIONS">#REF!</definedName>
    <definedName name="SHEET_E._FINAL_TABLES" localSheetId="16">#REF!</definedName>
    <definedName name="SHEET_E._FINAL_TABLES" localSheetId="34">#REF!</definedName>
    <definedName name="SHEET_E._FINAL_TABLES" localSheetId="35">#REF!</definedName>
    <definedName name="SHEET_E._FINAL_TABLES" localSheetId="36">#REF!</definedName>
    <definedName name="SHEET_E._FINAL_TABLES" localSheetId="37">#REF!</definedName>
    <definedName name="SHEET_E._FINAL_TABLES" localSheetId="38">#REF!</definedName>
    <definedName name="SHEET_E._FINAL_TABLES" localSheetId="39">#REF!</definedName>
    <definedName name="SHEET_E._FINAL_TABLES" localSheetId="17">#REF!</definedName>
    <definedName name="SHEET_E._FINAL_TABLES" localSheetId="90">#REF!</definedName>
    <definedName name="SHEET_E._FINAL_TABLES" localSheetId="92">#REF!</definedName>
    <definedName name="SHEET_E._FINAL_TABLES" localSheetId="93">#REF!</definedName>
    <definedName name="SHEET_E._FINAL_TABLES">#REF!</definedName>
    <definedName name="Sheet1_Chart_2_ChartType" hidden="1">64</definedName>
    <definedName name="SID" localSheetId="16">#REF!</definedName>
    <definedName name="SID" localSheetId="19">#REF!</definedName>
    <definedName name="SID" localSheetId="20">#REF!</definedName>
    <definedName name="SID" localSheetId="22">#REF!</definedName>
    <definedName name="SID" localSheetId="26">#REF!</definedName>
    <definedName name="SID" localSheetId="27">#REF!</definedName>
    <definedName name="SID" localSheetId="103">#REF!</definedName>
    <definedName name="SID" localSheetId="31">#REF!</definedName>
    <definedName name="SID" localSheetId="34">#REF!</definedName>
    <definedName name="SID" localSheetId="35">#REF!</definedName>
    <definedName name="SID" localSheetId="36">#REF!</definedName>
    <definedName name="SID" localSheetId="37">#REF!</definedName>
    <definedName name="SID" localSheetId="38">#REF!</definedName>
    <definedName name="SID" localSheetId="39">#REF!</definedName>
    <definedName name="SID" localSheetId="40">#REF!</definedName>
    <definedName name="SID" localSheetId="41">#REF!</definedName>
    <definedName name="SID" localSheetId="59">#REF!</definedName>
    <definedName name="SID" localSheetId="60">#REF!</definedName>
    <definedName name="SID" localSheetId="63">#REF!</definedName>
    <definedName name="SID" localSheetId="64">#REF!</definedName>
    <definedName name="SID" localSheetId="15">#REF!</definedName>
    <definedName name="SID" localSheetId="67">#REF!</definedName>
    <definedName name="SID" localSheetId="17">#REF!</definedName>
    <definedName name="SID" localSheetId="82">#REF!</definedName>
    <definedName name="SID" localSheetId="83">#REF!</definedName>
    <definedName name="SID" localSheetId="84">#REF!</definedName>
    <definedName name="SID" localSheetId="85">#REF!</definedName>
    <definedName name="SID" localSheetId="86">#REF!</definedName>
    <definedName name="SID" localSheetId="87">#REF!</definedName>
    <definedName name="SID" localSheetId="90">#REF!</definedName>
    <definedName name="SID" localSheetId="92">#REF!</definedName>
    <definedName name="SID" localSheetId="93">#REF!</definedName>
    <definedName name="SID" localSheetId="18">#REF!</definedName>
    <definedName name="SID" localSheetId="98">#REF!</definedName>
    <definedName name="SID" localSheetId="99">#REF!</definedName>
    <definedName name="SID" localSheetId="102">#REF!</definedName>
    <definedName name="SID" localSheetId="21">#REF!</definedName>
    <definedName name="SID" localSheetId="24">#REF!</definedName>
    <definedName name="SID" localSheetId="25">#REF!</definedName>
    <definedName name="SID">#REF!</definedName>
    <definedName name="SIDXGOB" localSheetId="34">#REF!</definedName>
    <definedName name="SIDXGOB" localSheetId="35">#REF!</definedName>
    <definedName name="SIDXGOB" localSheetId="36">#REF!</definedName>
    <definedName name="SIDXGOB" localSheetId="37">'[96]SFISCAL-MOD'!$A$146:$IV$146</definedName>
    <definedName name="SIDXGOB" localSheetId="38">'[96]SFISCAL-MOD'!$A$146:$IV$146</definedName>
    <definedName name="SIDXGOB" localSheetId="39">#REF!</definedName>
    <definedName name="SIDXGOB" localSheetId="59">'[96]SFISCAL-MOD'!$A$146:$IV$146</definedName>
    <definedName name="SIDXGOB" localSheetId="63">#REF!</definedName>
    <definedName name="SIDXGOB" localSheetId="64">#REF!</definedName>
    <definedName name="SIDXGOB" localSheetId="66">#REF!</definedName>
    <definedName name="SIDXGOB" localSheetId="67">#REF!</definedName>
    <definedName name="SIDXGOB" localSheetId="90">#REF!</definedName>
    <definedName name="SIDXGOB" localSheetId="94">#REF!</definedName>
    <definedName name="SIDXGOB">'[96]SFISCAL-MOD'!$A$146:$IV$146</definedName>
    <definedName name="SING" localSheetId="16">#REF!</definedName>
    <definedName name="SING" localSheetId="19">#REF!</definedName>
    <definedName name="SING" localSheetId="20">#REF!</definedName>
    <definedName name="SING" localSheetId="22">#REF!</definedName>
    <definedName name="SING" localSheetId="23">#REF!</definedName>
    <definedName name="SING" localSheetId="26">#REF!</definedName>
    <definedName name="SING" localSheetId="27">#REF!</definedName>
    <definedName name="SING" localSheetId="31">#REF!</definedName>
    <definedName name="SING" localSheetId="34">#REF!</definedName>
    <definedName name="SING" localSheetId="35">#REF!</definedName>
    <definedName name="SING" localSheetId="36">#REF!</definedName>
    <definedName name="SING" localSheetId="37">#REF!</definedName>
    <definedName name="SING" localSheetId="38">#REF!</definedName>
    <definedName name="SING" localSheetId="39">#REF!</definedName>
    <definedName name="SING" localSheetId="40">#REF!</definedName>
    <definedName name="SING" localSheetId="41">#REF!</definedName>
    <definedName name="SING" localSheetId="59">#REF!</definedName>
    <definedName name="SING" localSheetId="60">#REF!</definedName>
    <definedName name="SING" localSheetId="63">#REF!</definedName>
    <definedName name="SING" localSheetId="67">#REF!</definedName>
    <definedName name="SING" localSheetId="17">#REF!</definedName>
    <definedName name="SING" localSheetId="82">#REF!</definedName>
    <definedName name="SING" localSheetId="83">#REF!</definedName>
    <definedName name="SING" localSheetId="84">#REF!</definedName>
    <definedName name="SING" localSheetId="85">#REF!</definedName>
    <definedName name="SING" localSheetId="86">#REF!</definedName>
    <definedName name="SING" localSheetId="87">#REF!</definedName>
    <definedName name="SING" localSheetId="90">#REF!</definedName>
    <definedName name="SING" localSheetId="92">#REF!</definedName>
    <definedName name="SING" localSheetId="93">#REF!</definedName>
    <definedName name="SING" localSheetId="18">#REF!</definedName>
    <definedName name="SING" localSheetId="98">#REF!</definedName>
    <definedName name="SING" localSheetId="99">#REF!</definedName>
    <definedName name="SING" localSheetId="21">#REF!</definedName>
    <definedName name="SING" localSheetId="24">#REF!</definedName>
    <definedName name="SING" localSheetId="25">#REF!</definedName>
    <definedName name="SING">#REF!</definedName>
    <definedName name="SING1" localSheetId="16">#REF!</definedName>
    <definedName name="SING1" localSheetId="22">#REF!</definedName>
    <definedName name="SING1" localSheetId="26">#REF!</definedName>
    <definedName name="SING1" localSheetId="27">#REF!</definedName>
    <definedName name="SING1" localSheetId="31">#REF!</definedName>
    <definedName name="SING1" localSheetId="34">#REF!</definedName>
    <definedName name="SING1" localSheetId="35">#REF!</definedName>
    <definedName name="SING1" localSheetId="36">#REF!</definedName>
    <definedName name="SING1" localSheetId="37">#REF!</definedName>
    <definedName name="SING1" localSheetId="38">#REF!</definedName>
    <definedName name="SING1" localSheetId="39">#REF!</definedName>
    <definedName name="SING1" localSheetId="40">#REF!</definedName>
    <definedName name="SING1" localSheetId="41">#REF!</definedName>
    <definedName name="SING1" localSheetId="59">#REF!</definedName>
    <definedName name="SING1" localSheetId="60">#REF!</definedName>
    <definedName name="SING1" localSheetId="63">#REF!</definedName>
    <definedName name="SING1" localSheetId="67">#REF!</definedName>
    <definedName name="SING1" localSheetId="17">#REF!</definedName>
    <definedName name="SING1" localSheetId="82">#REF!</definedName>
    <definedName name="SING1" localSheetId="83">#REF!</definedName>
    <definedName name="SING1" localSheetId="84">#REF!</definedName>
    <definedName name="SING1" localSheetId="85">#REF!</definedName>
    <definedName name="SING1" localSheetId="86">#REF!</definedName>
    <definedName name="SING1" localSheetId="87">#REF!</definedName>
    <definedName name="SING1" localSheetId="90">#REF!</definedName>
    <definedName name="SING1" localSheetId="92">#REF!</definedName>
    <definedName name="SING1" localSheetId="93">#REF!</definedName>
    <definedName name="SING1" localSheetId="98">#REF!</definedName>
    <definedName name="SING1" localSheetId="99">#REF!</definedName>
    <definedName name="SING1" localSheetId="25">#REF!</definedName>
    <definedName name="SING1">#REF!</definedName>
    <definedName name="SISBANCARIO" localSheetId="16">#REF!</definedName>
    <definedName name="SISBANCARIO" localSheetId="34">#REF!</definedName>
    <definedName name="SISBANCARIO" localSheetId="35">#REF!</definedName>
    <definedName name="SISBANCARIO" localSheetId="36">#REF!</definedName>
    <definedName name="SISBANCARIO" localSheetId="37">#REF!</definedName>
    <definedName name="SISBANCARIO" localSheetId="38">#REF!</definedName>
    <definedName name="SISBANCARIO" localSheetId="39">#REF!</definedName>
    <definedName name="SISBANCARIO" localSheetId="59">#REF!</definedName>
    <definedName name="SISBANCARIO" localSheetId="17">#REF!</definedName>
    <definedName name="SISBANCARIO" localSheetId="90">#REF!</definedName>
    <definedName name="SISBANCARIO" localSheetId="92">#REF!</definedName>
    <definedName name="SISBANCARIO" localSheetId="93">#REF!</definedName>
    <definedName name="SISBANCARIO" localSheetId="98">#REF!</definedName>
    <definedName name="SISBANCARIO" localSheetId="99">#REF!</definedName>
    <definedName name="SISBANCARIO">#REF!</definedName>
    <definedName name="sisfin1" localSheetId="16">#REF!</definedName>
    <definedName name="sisfin1" localSheetId="34">#REF!</definedName>
    <definedName name="sisfin1" localSheetId="35">#REF!</definedName>
    <definedName name="sisfin1" localSheetId="36">#REF!</definedName>
    <definedName name="sisfin1" localSheetId="37">#REF!</definedName>
    <definedName name="sisfin1" localSheetId="38">#REF!</definedName>
    <definedName name="sisfin1" localSheetId="39">#REF!</definedName>
    <definedName name="sisfin1" localSheetId="17">#REF!</definedName>
    <definedName name="sisfin1" localSheetId="90">#REF!</definedName>
    <definedName name="sisfin1" localSheetId="92">#REF!</definedName>
    <definedName name="sisfin1" localSheetId="93">#REF!</definedName>
    <definedName name="sisfin1">#REF!</definedName>
    <definedName name="sisfin2" localSheetId="16">#REF!</definedName>
    <definedName name="sisfin2" localSheetId="34">#REF!</definedName>
    <definedName name="sisfin2" localSheetId="35">#REF!</definedName>
    <definedName name="sisfin2" localSheetId="36">#REF!</definedName>
    <definedName name="sisfin2" localSheetId="37">#REF!</definedName>
    <definedName name="sisfin2" localSheetId="38">#REF!</definedName>
    <definedName name="sisfin2" localSheetId="39">#REF!</definedName>
    <definedName name="sisfin2" localSheetId="17">#REF!</definedName>
    <definedName name="sisfin2" localSheetId="90">#REF!</definedName>
    <definedName name="sisfin2" localSheetId="92">#REF!</definedName>
    <definedName name="sisfin2" localSheetId="93">#REF!</definedName>
    <definedName name="sisfin2">#REF!</definedName>
    <definedName name="SISTEMA_BANCARIO_NACIONAL" localSheetId="16">#REF!</definedName>
    <definedName name="SISTEMA_BANCARIO_NACIONAL" localSheetId="34">#REF!</definedName>
    <definedName name="SISTEMA_BANCARIO_NACIONAL" localSheetId="35">#REF!</definedName>
    <definedName name="SISTEMA_BANCARIO_NACIONAL" localSheetId="36">#REF!</definedName>
    <definedName name="SISTEMA_BANCARIO_NACIONAL" localSheetId="37">#REF!</definedName>
    <definedName name="SISTEMA_BANCARIO_NACIONAL" localSheetId="38">#REF!</definedName>
    <definedName name="SISTEMA_BANCARIO_NACIONAL" localSheetId="39">#REF!</definedName>
    <definedName name="SISTEMA_BANCARIO_NACIONAL" localSheetId="17">#REF!</definedName>
    <definedName name="SISTEMA_BANCARIO_NACIONAL" localSheetId="90">#REF!</definedName>
    <definedName name="SISTEMA_BANCARIO_NACIONAL" localSheetId="92">#REF!</definedName>
    <definedName name="SISTEMA_BANCARIO_NACIONAL" localSheetId="93">#REF!</definedName>
    <definedName name="SISTEMA_BANCARIO_NACIONAL">#REF!</definedName>
    <definedName name="sksksksk" localSheetId="16">#REF!</definedName>
    <definedName name="sksksksk" localSheetId="34">#REF!</definedName>
    <definedName name="sksksksk" localSheetId="35">#REF!</definedName>
    <definedName name="sksksksk" localSheetId="36">#REF!</definedName>
    <definedName name="sksksksk" localSheetId="37">#REF!</definedName>
    <definedName name="sksksksk" localSheetId="38">#REF!</definedName>
    <definedName name="sksksksk" localSheetId="39">#REF!</definedName>
    <definedName name="sksksksk" localSheetId="17">#REF!</definedName>
    <definedName name="sksksksk" localSheetId="90">#REF!</definedName>
    <definedName name="sksksksk" localSheetId="92">#REF!</definedName>
    <definedName name="sksksksk" localSheetId="93">#REF!</definedName>
    <definedName name="sksksksk">#REF!</definedName>
    <definedName name="snp" localSheetId="26">#REF!</definedName>
    <definedName name="snp" localSheetId="103">'[142]Credit ratings on 1st issues'!#REF!</definedName>
    <definedName name="snp" localSheetId="31">'[142]Credit ratings on 1st issues'!#REF!</definedName>
    <definedName name="snp" localSheetId="34">#REF!</definedName>
    <definedName name="snp" localSheetId="35">#REF!</definedName>
    <definedName name="snp" localSheetId="36">'[142]Credit ratings on 1st issues'!#REF!</definedName>
    <definedName name="snp" localSheetId="37">'[142]Credit ratings on 1st issues'!#REF!</definedName>
    <definedName name="snp" localSheetId="38">'[142]Credit ratings on 1st issues'!#REF!</definedName>
    <definedName name="snp" localSheetId="39">#REF!</definedName>
    <definedName name="snp" localSheetId="40">#REF!</definedName>
    <definedName name="snp" localSheetId="41">#REF!</definedName>
    <definedName name="snp" localSheetId="59">'[142]Credit ratings on 1st issues'!#REF!</definedName>
    <definedName name="snp" localSheetId="60">'[142]Credit ratings on 1st issues'!#REF!</definedName>
    <definedName name="snp" localSheetId="63">'[142]Credit ratings on 1st issues'!#REF!</definedName>
    <definedName name="snp" localSheetId="64">#REF!</definedName>
    <definedName name="snp" localSheetId="66">#REF!</definedName>
    <definedName name="snp" localSheetId="67">'[142]Credit ratings on 1st issues'!#REF!</definedName>
    <definedName name="snp" localSheetId="83">'[142]Credit ratings on 1st issues'!#REF!</definedName>
    <definedName name="snp" localSheetId="84">'[142]Credit ratings on 1st issues'!#REF!</definedName>
    <definedName name="snp" localSheetId="85">'[142]Credit ratings on 1st issues'!#REF!</definedName>
    <definedName name="snp" localSheetId="86">'[142]Credit ratings on 1st issues'!#REF!</definedName>
    <definedName name="snp" localSheetId="87">'[142]Credit ratings on 1st issues'!#REF!</definedName>
    <definedName name="snp" localSheetId="90">'[142]Credit ratings on 1st issues'!#REF!</definedName>
    <definedName name="snp" localSheetId="94">#REF!</definedName>
    <definedName name="snp" localSheetId="99">'[142]Credit ratings on 1st issues'!#REF!</definedName>
    <definedName name="snp" localSheetId="25">#REF!</definedName>
    <definedName name="snp">'[142]Credit ratings on 1st issues'!#REF!</definedName>
    <definedName name="SOL" localSheetId="34">#REF!</definedName>
    <definedName name="SOL" localSheetId="35">#REF!</definedName>
    <definedName name="SOL" localSheetId="36">#REF!</definedName>
    <definedName name="SOL" localSheetId="37">[71]SOLVENCIA!$D$5</definedName>
    <definedName name="SOL" localSheetId="38">[71]SOLVENCIA!$D$5</definedName>
    <definedName name="SOL" localSheetId="39">#REF!</definedName>
    <definedName name="SOL" localSheetId="59">[71]SOLVENCIA!$D$5</definedName>
    <definedName name="SOL" localSheetId="63">#REF!</definedName>
    <definedName name="SOL" localSheetId="64">#REF!</definedName>
    <definedName name="SOL" localSheetId="66">#REF!</definedName>
    <definedName name="SOL" localSheetId="67">#REF!</definedName>
    <definedName name="SOL" localSheetId="90">#REF!</definedName>
    <definedName name="SOL" localSheetId="94">#REF!</definedName>
    <definedName name="SOL">[71]SOLVENCIA!$D$5</definedName>
    <definedName name="Solvencia" localSheetId="34">#REF!</definedName>
    <definedName name="Solvencia" localSheetId="35">#REF!</definedName>
    <definedName name="Solvencia" localSheetId="36">#REF!</definedName>
    <definedName name="Solvencia" localSheetId="37">'[59]Ranking Bancario'!$B$4:$F$54</definedName>
    <definedName name="Solvencia" localSheetId="38">'[59]Ranking Bancario'!$B$4:$F$54</definedName>
    <definedName name="Solvencia" localSheetId="39">#REF!</definedName>
    <definedName name="Solvencia" localSheetId="59">'[59]Ranking Bancario'!$B$4:$F$54</definedName>
    <definedName name="Solvencia" localSheetId="63">#REF!</definedName>
    <definedName name="Solvencia" localSheetId="64">#REF!</definedName>
    <definedName name="Solvencia" localSheetId="66">#REF!</definedName>
    <definedName name="Solvencia" localSheetId="67">#REF!</definedName>
    <definedName name="Solvencia" localSheetId="90">#REF!</definedName>
    <definedName name="Solvencia" localSheetId="94">#REF!</definedName>
    <definedName name="Solvencia">'[59]Ranking Bancario'!$B$4:$F$54</definedName>
    <definedName name="SortRange" localSheetId="16">#REF!</definedName>
    <definedName name="SortRange" localSheetId="19">#REF!</definedName>
    <definedName name="SortRange" localSheetId="20">#REF!</definedName>
    <definedName name="SortRange" localSheetId="22">#REF!</definedName>
    <definedName name="SortRange" localSheetId="26">#REF!</definedName>
    <definedName name="SortRange" localSheetId="27">#REF!</definedName>
    <definedName name="SortRange" localSheetId="103">#REF!</definedName>
    <definedName name="SortRange" localSheetId="31">#REF!</definedName>
    <definedName name="SortRange" localSheetId="34">#REF!</definedName>
    <definedName name="SortRange" localSheetId="35">#REF!</definedName>
    <definedName name="SortRange" localSheetId="36">#REF!</definedName>
    <definedName name="SortRange" localSheetId="37">#REF!</definedName>
    <definedName name="SortRange" localSheetId="38">#REF!</definedName>
    <definedName name="SortRange" localSheetId="39">#REF!</definedName>
    <definedName name="SortRange" localSheetId="40">#REF!</definedName>
    <definedName name="SortRange" localSheetId="41">#REF!</definedName>
    <definedName name="SortRange" localSheetId="59">#REF!</definedName>
    <definedName name="SortRange" localSheetId="60">#REF!</definedName>
    <definedName name="SortRange" localSheetId="63">#REF!</definedName>
    <definedName name="SortRange" localSheetId="64">#REF!</definedName>
    <definedName name="SortRange" localSheetId="15">#REF!</definedName>
    <definedName name="SortRange" localSheetId="67">#REF!</definedName>
    <definedName name="SortRange" localSheetId="17">#REF!</definedName>
    <definedName name="SortRange" localSheetId="82">#REF!</definedName>
    <definedName name="SortRange" localSheetId="83">#REF!</definedName>
    <definedName name="SortRange" localSheetId="84">#REF!</definedName>
    <definedName name="SortRange" localSheetId="85">#REF!</definedName>
    <definedName name="SortRange" localSheetId="86">#REF!</definedName>
    <definedName name="SortRange" localSheetId="87">#REF!</definedName>
    <definedName name="SortRange" localSheetId="90">#REF!</definedName>
    <definedName name="SortRange" localSheetId="92">#REF!</definedName>
    <definedName name="SortRange" localSheetId="93">#REF!</definedName>
    <definedName name="SortRange" localSheetId="18">#REF!</definedName>
    <definedName name="SortRange" localSheetId="98">#REF!</definedName>
    <definedName name="SortRange" localSheetId="99">#REF!</definedName>
    <definedName name="SortRange" localSheetId="102">#REF!</definedName>
    <definedName name="SortRange" localSheetId="21">#REF!</definedName>
    <definedName name="SortRange" localSheetId="24">#REF!</definedName>
    <definedName name="SortRange" localSheetId="25">#REF!</definedName>
    <definedName name="SortRange">#REF!</definedName>
    <definedName name="SP" localSheetId="16">#REF!</definedName>
    <definedName name="SP" localSheetId="34">#REF!</definedName>
    <definedName name="SP" localSheetId="35">#REF!</definedName>
    <definedName name="SP" localSheetId="36">#REF!</definedName>
    <definedName name="SP" localSheetId="37">#REF!</definedName>
    <definedName name="SP" localSheetId="38">#REF!</definedName>
    <definedName name="SP" localSheetId="39">#REF!</definedName>
    <definedName name="SP" localSheetId="59">#REF!</definedName>
    <definedName name="SP" localSheetId="67">#REF!</definedName>
    <definedName name="SP" localSheetId="17">#REF!</definedName>
    <definedName name="SP" localSheetId="90">#REF!</definedName>
    <definedName name="SP" localSheetId="92">#REF!</definedName>
    <definedName name="SP" localSheetId="93">#REF!</definedName>
    <definedName name="SP" localSheetId="98">#REF!</definedName>
    <definedName name="SP">#REF!</definedName>
    <definedName name="Spain_wt" localSheetId="34">#REF!</definedName>
    <definedName name="Spain_wt" localSheetId="35">#REF!</definedName>
    <definedName name="Spain_wt" localSheetId="36">#REF!</definedName>
    <definedName name="Spain_wt" localSheetId="37">'[78]OECD wgt'!$B$31</definedName>
    <definedName name="Spain_wt" localSheetId="38">'[78]OECD wgt'!$B$31</definedName>
    <definedName name="Spain_wt" localSheetId="39">#REF!</definedName>
    <definedName name="Spain_wt" localSheetId="59">'[78]OECD wgt'!$B$31</definedName>
    <definedName name="Spain_wt" localSheetId="63">#REF!</definedName>
    <definedName name="Spain_wt" localSheetId="64">#REF!</definedName>
    <definedName name="Spain_wt" localSheetId="66">#REF!</definedName>
    <definedName name="Spain_wt" localSheetId="67">#REF!</definedName>
    <definedName name="Spain_wt" localSheetId="90">#REF!</definedName>
    <definedName name="Spain_wt" localSheetId="94">#REF!</definedName>
    <definedName name="Spain_wt">'[78]OECD wgt'!$B$31</definedName>
    <definedName name="SPG" localSheetId="16">#REF!</definedName>
    <definedName name="SPG" localSheetId="19">#REF!</definedName>
    <definedName name="SPG" localSheetId="20">#REF!</definedName>
    <definedName name="SPG" localSheetId="22">#REF!</definedName>
    <definedName name="SPG" localSheetId="23">#REF!</definedName>
    <definedName name="SPG" localSheetId="31">#REF!</definedName>
    <definedName name="SPG" localSheetId="34">#REF!</definedName>
    <definedName name="SPG" localSheetId="35">#REF!</definedName>
    <definedName name="SPG" localSheetId="36">#REF!</definedName>
    <definedName name="SPG" localSheetId="37">#REF!</definedName>
    <definedName name="SPG" localSheetId="38">#REF!</definedName>
    <definedName name="SPG" localSheetId="39">#REF!</definedName>
    <definedName name="SPG" localSheetId="59">#REF!</definedName>
    <definedName name="SPG" localSheetId="67">#REF!</definedName>
    <definedName name="SPG" localSheetId="17">#REF!</definedName>
    <definedName name="SPG" localSheetId="87">#REF!</definedName>
    <definedName name="SPG" localSheetId="90">#REF!</definedName>
    <definedName name="SPG" localSheetId="92">#REF!</definedName>
    <definedName name="SPG" localSheetId="93">#REF!</definedName>
    <definedName name="SPG" localSheetId="18">#REF!</definedName>
    <definedName name="SPG" localSheetId="98">#REF!</definedName>
    <definedName name="SPG" localSheetId="99">#REF!</definedName>
    <definedName name="SPG" localSheetId="21">#REF!</definedName>
    <definedName name="SPG" localSheetId="24">#REF!</definedName>
    <definedName name="SPG">#REF!</definedName>
    <definedName name="SPN">#N/A</definedName>
    <definedName name="spnf" localSheetId="11">#REF!</definedName>
    <definedName name="spnf" localSheetId="26">#REF!</definedName>
    <definedName name="spnf" localSheetId="89">'[75]SPNF Acuerdo Incl. Int.'!spnf</definedName>
    <definedName name="spnf" localSheetId="9">'[75]SPNF Acuerdo Incl. Int.'!spnf</definedName>
    <definedName name="spnf" localSheetId="58">'[75]SPNF Acuerdo Incl. Int.'!spnf</definedName>
    <definedName name="spnf" localSheetId="61">'[75]SPNF Acuerdo Incl. Int.'!spnf</definedName>
    <definedName name="spnf" localSheetId="62">'[75]SPNF Acuerdo Incl. Int.'!spnf</definedName>
    <definedName name="spnf" localSheetId="34">#REF!</definedName>
    <definedName name="spnf" localSheetId="35">#REF!</definedName>
    <definedName name="spnf" localSheetId="36">'[75]SPNF Acuerdo Incl. Int.'!spnf</definedName>
    <definedName name="spnf" localSheetId="37">'[75]SPNF Acuerdo Incl. Int.'!spnf</definedName>
    <definedName name="spnf" localSheetId="38">'[75]SPNF Acuerdo Incl. Int.'!spnf</definedName>
    <definedName name="spnf" localSheetId="39">#REF!</definedName>
    <definedName name="spnf" localSheetId="40">#REF!</definedName>
    <definedName name="spnf" localSheetId="47">'[75]SPNF Acuerdo Incl. Int.'!spnf</definedName>
    <definedName name="spnf" localSheetId="48">'[75]SPNF Acuerdo Incl. Int.'!spnf</definedName>
    <definedName name="spnf" localSheetId="49">'[75]SPNF Acuerdo Incl. Int.'!spnf</definedName>
    <definedName name="spnf" localSheetId="52">'[75]SPNF Acuerdo Incl. Int.'!spnf</definedName>
    <definedName name="spnf" localSheetId="53">'[75]SPNF Acuerdo Incl. Int.'!spnf</definedName>
    <definedName name="spnf" localSheetId="59">'[75]SPNF Acuerdo Incl. Int.'!spnf</definedName>
    <definedName name="spnf" localSheetId="60">'[75]SPNF Acuerdo Incl. Int.'!spnf</definedName>
    <definedName name="spnf" localSheetId="63">'[75]SPNF Acuerdo Incl. Int.'!spnf</definedName>
    <definedName name="spnf" localSheetId="64">#REF!</definedName>
    <definedName name="spnf" localSheetId="66">#REF!</definedName>
    <definedName name="spnf" localSheetId="67">#REF!</definedName>
    <definedName name="spnf" localSheetId="83">'[75]SPNF Acuerdo Incl. Int.'!spnf</definedName>
    <definedName name="spnf" localSheetId="90">'[75]SPNF Acuerdo Incl. Int.'!spnf</definedName>
    <definedName name="spnf" localSheetId="94">#REF!</definedName>
    <definedName name="spnf" localSheetId="25">#REF!</definedName>
    <definedName name="spnf" localSheetId="96">'[75]SPNF Acuerdo Incl. Int.'!spnf</definedName>
    <definedName name="spnf" localSheetId="97">'[75]SPNF Acuerdo Incl. Int.'!spnf</definedName>
    <definedName name="spnf">'[75]SPNF Acuerdo Incl. Int.'!spnf</definedName>
    <definedName name="Spread_Between_Highest_and_Lowest_Rates" localSheetId="26">#REF!</definedName>
    <definedName name="Spread_Between_Highest_and_Lowest_Rates" localSheetId="34">#REF!</definedName>
    <definedName name="Spread_Between_Highest_and_Lowest_Rates" localSheetId="35">#REF!</definedName>
    <definedName name="Spread_Between_Highest_and_Lowest_Rates" localSheetId="36">#REF!</definedName>
    <definedName name="Spread_Between_Highest_and_Lowest_Rates" localSheetId="37">'[79]Inter-Bank'!$N$5</definedName>
    <definedName name="Spread_Between_Highest_and_Lowest_Rates" localSheetId="38">'[79]Inter-Bank'!$N$5</definedName>
    <definedName name="Spread_Between_Highest_and_Lowest_Rates" localSheetId="39">#REF!</definedName>
    <definedName name="Spread_Between_Highest_and_Lowest_Rates" localSheetId="59">'[79]Inter-Bank'!$N$5</definedName>
    <definedName name="Spread_Between_Highest_and_Lowest_Rates" localSheetId="63">#REF!</definedName>
    <definedName name="Spread_Between_Highest_and_Lowest_Rates" localSheetId="64">#REF!</definedName>
    <definedName name="Spread_Between_Highest_and_Lowest_Rates" localSheetId="66">#REF!</definedName>
    <definedName name="Spread_Between_Highest_and_Lowest_Rates" localSheetId="67">#REF!</definedName>
    <definedName name="Spread_Between_Highest_and_Lowest_Rates" localSheetId="90">#REF!</definedName>
    <definedName name="Spread_Between_Highest_and_Lowest_Rates" localSheetId="94">#REF!</definedName>
    <definedName name="Spread_Between_Highest_and_Lowest_Rates" localSheetId="25">#REF!</definedName>
    <definedName name="Spread_Between_Highest_and_Lowest_Rates">'[79]Inter-Bank'!$N$5</definedName>
    <definedName name="SPSS" localSheetId="16">#REF!</definedName>
    <definedName name="SPSS" localSheetId="19">#REF!</definedName>
    <definedName name="SPSS" localSheetId="20">#REF!</definedName>
    <definedName name="SPSS" localSheetId="22">#REF!</definedName>
    <definedName name="SPSS" localSheetId="23">#REF!</definedName>
    <definedName name="SPSS" localSheetId="31">#REF!</definedName>
    <definedName name="SPSS" localSheetId="34">#REF!</definedName>
    <definedName name="SPSS" localSheetId="35">#REF!</definedName>
    <definedName name="SPSS" localSheetId="36">#REF!</definedName>
    <definedName name="SPSS" localSheetId="37">#REF!</definedName>
    <definedName name="SPSS" localSheetId="38">#REF!</definedName>
    <definedName name="SPSS" localSheetId="39">#REF!</definedName>
    <definedName name="SPSS" localSheetId="59">#REF!</definedName>
    <definedName name="SPSS" localSheetId="67">#REF!</definedName>
    <definedName name="SPSS" localSheetId="17">#REF!</definedName>
    <definedName name="SPSS" localSheetId="87">#REF!</definedName>
    <definedName name="SPSS" localSheetId="90">#REF!</definedName>
    <definedName name="SPSS" localSheetId="92">#REF!</definedName>
    <definedName name="SPSS" localSheetId="93">#REF!</definedName>
    <definedName name="SPSS" localSheetId="18">#REF!</definedName>
    <definedName name="SPSS" localSheetId="98">#REF!</definedName>
    <definedName name="SPSS" localSheetId="99">#REF!</definedName>
    <definedName name="SPSS" localSheetId="21">#REF!</definedName>
    <definedName name="SPSS" localSheetId="24">#REF!</definedName>
    <definedName name="SPSS">#REF!</definedName>
    <definedName name="SRTable" localSheetId="16">#REF!</definedName>
    <definedName name="SRTable" localSheetId="19">#REF!</definedName>
    <definedName name="SRTable" localSheetId="20">#REF!</definedName>
    <definedName name="SRTable" localSheetId="22">#REF!</definedName>
    <definedName name="SRTable" localSheetId="23">#REF!</definedName>
    <definedName name="SRTable" localSheetId="34">#REF!</definedName>
    <definedName name="SRTable" localSheetId="35">#REF!</definedName>
    <definedName name="SRTable" localSheetId="36">#REF!</definedName>
    <definedName name="SRTable" localSheetId="37">#REF!</definedName>
    <definedName name="SRTable" localSheetId="38">#REF!</definedName>
    <definedName name="SRTable" localSheetId="39">#REF!</definedName>
    <definedName name="SRTable" localSheetId="59">#REF!</definedName>
    <definedName name="SRTable" localSheetId="67">#REF!</definedName>
    <definedName name="SRTable" localSheetId="17">#REF!</definedName>
    <definedName name="SRTable" localSheetId="87">#REF!</definedName>
    <definedName name="SRTable" localSheetId="90">#REF!</definedName>
    <definedName name="SRTable" localSheetId="92">#REF!</definedName>
    <definedName name="SRTable" localSheetId="93">#REF!</definedName>
    <definedName name="SRTable" localSheetId="18">#REF!</definedName>
    <definedName name="SRTable" localSheetId="98">#REF!</definedName>
    <definedName name="SRTable" localSheetId="99">#REF!</definedName>
    <definedName name="SRTable" localSheetId="21">#REF!</definedName>
    <definedName name="SRTable" localSheetId="24">#REF!</definedName>
    <definedName name="SRTable">#REF!</definedName>
    <definedName name="srtable1" localSheetId="16">#REF!</definedName>
    <definedName name="srtable1" localSheetId="19">#REF!</definedName>
    <definedName name="srtable1" localSheetId="20">#REF!</definedName>
    <definedName name="srtable1" localSheetId="22">#REF!</definedName>
    <definedName name="srtable1" localSheetId="23">#REF!</definedName>
    <definedName name="srtable1" localSheetId="34">#REF!</definedName>
    <definedName name="srtable1" localSheetId="35">#REF!</definedName>
    <definedName name="srtable1" localSheetId="36">#REF!</definedName>
    <definedName name="srtable1" localSheetId="37">#REF!</definedName>
    <definedName name="srtable1" localSheetId="38">#REF!</definedName>
    <definedName name="srtable1" localSheetId="39">#REF!</definedName>
    <definedName name="srtable1" localSheetId="59">#REF!</definedName>
    <definedName name="srtable1" localSheetId="67">#REF!</definedName>
    <definedName name="srtable1" localSheetId="17">#REF!</definedName>
    <definedName name="srtable1" localSheetId="87">#REF!</definedName>
    <definedName name="srtable1" localSheetId="90">#REF!</definedName>
    <definedName name="srtable1" localSheetId="92">#REF!</definedName>
    <definedName name="srtable1" localSheetId="93">#REF!</definedName>
    <definedName name="srtable1" localSheetId="18">#REF!</definedName>
    <definedName name="srtable1" localSheetId="98">#REF!</definedName>
    <definedName name="srtable1" localSheetId="99">#REF!</definedName>
    <definedName name="srtable1" localSheetId="21">#REF!</definedName>
    <definedName name="srtable1" localSheetId="24">#REF!</definedName>
    <definedName name="srtable1">#REF!</definedName>
    <definedName name="srtbl" localSheetId="16">#REF!</definedName>
    <definedName name="srtbl" localSheetId="34">#REF!</definedName>
    <definedName name="srtbl" localSheetId="35">#REF!</definedName>
    <definedName name="srtbl" localSheetId="36">#REF!</definedName>
    <definedName name="srtbl" localSheetId="37">#REF!</definedName>
    <definedName name="srtbl" localSheetId="38">#REF!</definedName>
    <definedName name="srtbl" localSheetId="39">#REF!</definedName>
    <definedName name="srtbl" localSheetId="17">#REF!</definedName>
    <definedName name="srtbl" localSheetId="90">#REF!</definedName>
    <definedName name="srtbl" localSheetId="92">#REF!</definedName>
    <definedName name="srtbl" localSheetId="93">#REF!</definedName>
    <definedName name="srtbl">#REF!</definedName>
    <definedName name="SS" localSheetId="34">#REF!</definedName>
    <definedName name="SS" localSheetId="35">#REF!</definedName>
    <definedName name="SS" localSheetId="36">#REF!</definedName>
    <definedName name="SS" localSheetId="37">[163]IMATA!$B$45:$B$108</definedName>
    <definedName name="SS" localSheetId="38">[163]IMATA!$B$45:$B$108</definedName>
    <definedName name="SS" localSheetId="39">#REF!</definedName>
    <definedName name="SS" localSheetId="59">[163]IMATA!$B$45:$B$108</definedName>
    <definedName name="SS" localSheetId="63">#REF!</definedName>
    <definedName name="SS" localSheetId="64">#REF!</definedName>
    <definedName name="SS" localSheetId="66">#REF!</definedName>
    <definedName name="SS" localSheetId="67">#REF!</definedName>
    <definedName name="SS" localSheetId="90">#REF!</definedName>
    <definedName name="SS" localSheetId="94">#REF!</definedName>
    <definedName name="SS">[163]IMATA!$B$45:$B$108</definedName>
    <definedName name="SSperc" localSheetId="16">#REF!</definedName>
    <definedName name="SSperc" localSheetId="19">#REF!</definedName>
    <definedName name="SSperc" localSheetId="20">#REF!</definedName>
    <definedName name="SSperc" localSheetId="22">#REF!</definedName>
    <definedName name="SSperc" localSheetId="23">#REF!</definedName>
    <definedName name="SSperc" localSheetId="31">#REF!</definedName>
    <definedName name="SSperc" localSheetId="34">#REF!</definedName>
    <definedName name="SSperc" localSheetId="35">#REF!</definedName>
    <definedName name="SSperc" localSheetId="36">#REF!</definedName>
    <definedName name="SSperc" localSheetId="37">#REF!</definedName>
    <definedName name="SSperc" localSheetId="38">#REF!</definedName>
    <definedName name="SSperc" localSheetId="39">#REF!</definedName>
    <definedName name="SSperc" localSheetId="59">#REF!</definedName>
    <definedName name="SSperc" localSheetId="67">#REF!</definedName>
    <definedName name="SSperc" localSheetId="17">#REF!</definedName>
    <definedName name="SSperc" localSheetId="87">#REF!</definedName>
    <definedName name="SSperc" localSheetId="90">#REF!</definedName>
    <definedName name="SSperc" localSheetId="92">#REF!</definedName>
    <definedName name="SSperc" localSheetId="93">#REF!</definedName>
    <definedName name="SSperc" localSheetId="18">#REF!</definedName>
    <definedName name="SSperc" localSheetId="98">#REF!</definedName>
    <definedName name="SSperc" localSheetId="99">#REF!</definedName>
    <definedName name="SSperc" localSheetId="21">#REF!</definedName>
    <definedName name="SSperc" localSheetId="24">#REF!</definedName>
    <definedName name="SSperc">#REF!</definedName>
    <definedName name="sss" localSheetId="16" hidden="1">{"Minpmon",#N/A,FALSE,"Monthinput"}</definedName>
    <definedName name="sss" localSheetId="19" hidden="1">{"Minpmon",#N/A,FALSE,"Monthinput"}</definedName>
    <definedName name="sss" localSheetId="20" hidden="1">{"Minpmon",#N/A,FALSE,"Monthinput"}</definedName>
    <definedName name="sss" localSheetId="22" hidden="1">{"Minpmon",#N/A,FALSE,"Monthinput"}</definedName>
    <definedName name="sss" localSheetId="23" hidden="1">{"Minpmon",#N/A,FALSE,"Monthinput"}</definedName>
    <definedName name="sss" localSheetId="26" hidden="1">{"Minpmon",#N/A,FALSE,"Monthinput"}</definedName>
    <definedName name="sss" localSheetId="27" hidden="1">{"Minpmon",#N/A,FALSE,"Monthinput"}</definedName>
    <definedName name="sss" localSheetId="103" hidden="1">{"Minpmon",#N/A,FALSE,"Monthinput"}</definedName>
    <definedName name="sss" localSheetId="29" hidden="1">{"Minpmon",#N/A,FALSE,"Monthinput"}</definedName>
    <definedName name="sss" localSheetId="28" hidden="1">{"Minpmon",#N/A,FALSE,"Monthinput"}</definedName>
    <definedName name="sss" localSheetId="31" hidden="1">{"Minpmon",#N/A,FALSE,"Monthinput"}</definedName>
    <definedName name="sss" localSheetId="34" hidden="1">{"Minpmon",#N/A,FALSE,"Monthinput"}</definedName>
    <definedName name="sss" localSheetId="35" hidden="1">{"Minpmon",#N/A,FALSE,"Monthinput"}</definedName>
    <definedName name="sss" localSheetId="36" hidden="1">{"Minpmon",#N/A,FALSE,"Monthinput"}</definedName>
    <definedName name="sss" localSheetId="37" hidden="1">{"Minpmon",#N/A,FALSE,"Monthinput"}</definedName>
    <definedName name="sss" localSheetId="38" hidden="1">{"Minpmon",#N/A,FALSE,"Monthinput"}</definedName>
    <definedName name="sss" localSheetId="39" hidden="1">{"Minpmon",#N/A,FALSE,"Monthinput"}</definedName>
    <definedName name="sss" localSheetId="2" hidden="1">{"Minpmon",#N/A,FALSE,"Monthinput"}</definedName>
    <definedName name="sss" localSheetId="44" hidden="1">{"Minpmon",#N/A,FALSE,"Monthinput"}</definedName>
    <definedName name="sss" localSheetId="59" hidden="1">{"Minpmon",#N/A,FALSE,"Monthinput"}</definedName>
    <definedName name="sss" localSheetId="60" hidden="1">{"Minpmon",#N/A,FALSE,"Monthinput"}</definedName>
    <definedName name="sss" localSheetId="63" hidden="1">{"Minpmon",#N/A,FALSE,"Monthinput"}</definedName>
    <definedName name="sss" localSheetId="64" hidden="1">{"Minpmon",#N/A,FALSE,"Monthinput"}</definedName>
    <definedName name="sss" localSheetId="15" hidden="1">{"Minpmon",#N/A,FALSE,"Monthinput"}</definedName>
    <definedName name="sss" localSheetId="66" hidden="1">{"Minpmon",#N/A,FALSE,"Monthinput"}</definedName>
    <definedName name="sss" localSheetId="67" hidden="1">{"Minpmon",#N/A,FALSE,"Monthinput"}</definedName>
    <definedName name="sss" localSheetId="17" hidden="1">{"Minpmon",#N/A,FALSE,"Monthinput"}</definedName>
    <definedName name="sss" localSheetId="82" hidden="1">{"Minpmon",#N/A,FALSE,"Monthinput"}</definedName>
    <definedName name="sss" localSheetId="83" hidden="1">{"Minpmon",#N/A,FALSE,"Monthinput"}</definedName>
    <definedName name="sss" localSheetId="84" hidden="1">{"Minpmon",#N/A,FALSE,"Monthinput"}</definedName>
    <definedName name="sss" localSheetId="85" hidden="1">{"Minpmon",#N/A,FALSE,"Monthinput"}</definedName>
    <definedName name="sss" localSheetId="86" hidden="1">{"Minpmon",#N/A,FALSE,"Monthinput"}</definedName>
    <definedName name="sss" localSheetId="87" hidden="1">{"Minpmon",#N/A,FALSE,"Monthinput"}</definedName>
    <definedName name="sss" localSheetId="90" hidden="1">{"Minpmon",#N/A,FALSE,"Monthinput"}</definedName>
    <definedName name="sss" localSheetId="92" hidden="1">{"Minpmon",#N/A,FALSE,"Monthinput"}</definedName>
    <definedName name="sss" localSheetId="93" hidden="1">{"Minpmon",#N/A,FALSE,"Monthinput"}</definedName>
    <definedName name="sss" localSheetId="18" hidden="1">{"Minpmon",#N/A,FALSE,"Monthinput"}</definedName>
    <definedName name="sss" localSheetId="94" hidden="1">{"Minpmon",#N/A,FALSE,"Monthinput"}</definedName>
    <definedName name="sss" localSheetId="95" hidden="1">{"Minpmon",#N/A,FALSE,"Monthinput"}</definedName>
    <definedName name="sss" localSheetId="98" hidden="1">{"Minpmon",#N/A,FALSE,"Monthinput"}</definedName>
    <definedName name="sss" localSheetId="99" hidden="1">{"Minpmon",#N/A,FALSE,"Monthinput"}</definedName>
    <definedName name="sss" localSheetId="101" hidden="1">{"Minpmon",#N/A,FALSE,"Monthinput"}</definedName>
    <definedName name="sss" localSheetId="102" hidden="1">{"Minpmon",#N/A,FALSE,"Monthinput"}</definedName>
    <definedName name="sss" localSheetId="21" hidden="1">{"Minpmon",#N/A,FALSE,"Monthinput"}</definedName>
    <definedName name="sss" localSheetId="24" hidden="1">{"Minpmon",#N/A,FALSE,"Monthinput"}</definedName>
    <definedName name="sss" localSheetId="25" hidden="1">{"Minpmon",#N/A,FALSE,"Monthinput"}</definedName>
    <definedName name="sss" localSheetId="96" hidden="1">{"Minpmon",#N/A,FALSE,"Monthinput"}</definedName>
    <definedName name="sss" localSheetId="97" hidden="1">{"Minpmon",#N/A,FALSE,"Monthinput"}</definedName>
    <definedName name="sss" hidden="1">{"Minpmon",#N/A,FALSE,"Monthinput"}</definedName>
    <definedName name="ssss" localSheetId="16" hidden="1">{"Riqfin97",#N/A,FALSE,"Tran";"Riqfinpro",#N/A,FALSE,"Tran"}</definedName>
    <definedName name="ssss" localSheetId="19" hidden="1">{"Riqfin97",#N/A,FALSE,"Tran";"Riqfinpro",#N/A,FALSE,"Tran"}</definedName>
    <definedName name="ssss" localSheetId="20" hidden="1">{"Riqfin97",#N/A,FALSE,"Tran";"Riqfinpro",#N/A,FALSE,"Tran"}</definedName>
    <definedName name="ssss" localSheetId="22" hidden="1">{"Riqfin97",#N/A,FALSE,"Tran";"Riqfinpro",#N/A,FALSE,"Tran"}</definedName>
    <definedName name="ssss" localSheetId="23" hidden="1">{"Riqfin97",#N/A,FALSE,"Tran";"Riqfinpro",#N/A,FALSE,"Tran"}</definedName>
    <definedName name="ssss" localSheetId="26" hidden="1">{"Riqfin97",#N/A,FALSE,"Tran";"Riqfinpro",#N/A,FALSE,"Tran"}</definedName>
    <definedName name="ssss" localSheetId="27" hidden="1">{"Riqfin97",#N/A,FALSE,"Tran";"Riqfinpro",#N/A,FALSE,"Tran"}</definedName>
    <definedName name="ssss" localSheetId="103" hidden="1">{"Riqfin97",#N/A,FALSE,"Tran";"Riqfinpro",#N/A,FALSE,"Tran"}</definedName>
    <definedName name="ssss" localSheetId="29" hidden="1">{"Riqfin97",#N/A,FALSE,"Tran";"Riqfinpro",#N/A,FALSE,"Tran"}</definedName>
    <definedName name="ssss" localSheetId="28" hidden="1">{"Riqfin97",#N/A,FALSE,"Tran";"Riqfinpro",#N/A,FALSE,"Tran"}</definedName>
    <definedName name="ssss" localSheetId="31" hidden="1">{"Riqfin97",#N/A,FALSE,"Tran";"Riqfinpro",#N/A,FALSE,"Tran"}</definedName>
    <definedName name="ssss" localSheetId="34" hidden="1">{"Riqfin97",#N/A,FALSE,"Tran";"Riqfinpro",#N/A,FALSE,"Tran"}</definedName>
    <definedName name="ssss" localSheetId="35" hidden="1">{"Riqfin97",#N/A,FALSE,"Tran";"Riqfinpro",#N/A,FALSE,"Tran"}</definedName>
    <definedName name="ssss" localSheetId="36" hidden="1">{"Riqfin97",#N/A,FALSE,"Tran";"Riqfinpro",#N/A,FALSE,"Tran"}</definedName>
    <definedName name="ssss" localSheetId="37" hidden="1">{"Riqfin97",#N/A,FALSE,"Tran";"Riqfinpro",#N/A,FALSE,"Tran"}</definedName>
    <definedName name="ssss" localSheetId="38" hidden="1">{"Riqfin97",#N/A,FALSE,"Tran";"Riqfinpro",#N/A,FALSE,"Tran"}</definedName>
    <definedName name="ssss" localSheetId="39" hidden="1">{"Riqfin97",#N/A,FALSE,"Tran";"Riqfinpro",#N/A,FALSE,"Tran"}</definedName>
    <definedName name="ssss" localSheetId="2" hidden="1">{"Riqfin97",#N/A,FALSE,"Tran";"Riqfinpro",#N/A,FALSE,"Tran"}</definedName>
    <definedName name="ssss" localSheetId="40" hidden="1">{"Riqfin97",#N/A,FALSE,"Tran";"Riqfinpro",#N/A,FALSE,"Tran"}</definedName>
    <definedName name="ssss" localSheetId="41" hidden="1">{"Riqfin97",#N/A,FALSE,"Tran";"Riqfinpro",#N/A,FALSE,"Tran"}</definedName>
    <definedName name="ssss" localSheetId="42" hidden="1">{"Riqfin97",#N/A,FALSE,"Tran";"Riqfinpro",#N/A,FALSE,"Tran"}</definedName>
    <definedName name="ssss" localSheetId="43" hidden="1">{"Riqfin97",#N/A,FALSE,"Tran";"Riqfinpro",#N/A,FALSE,"Tran"}</definedName>
    <definedName name="ssss" localSheetId="44" hidden="1">{"Riqfin97",#N/A,FALSE,"Tran";"Riqfinpro",#N/A,FALSE,"Tran"}</definedName>
    <definedName name="ssss" localSheetId="59" hidden="1">{"Riqfin97",#N/A,FALSE,"Tran";"Riqfinpro",#N/A,FALSE,"Tran"}</definedName>
    <definedName name="ssss" localSheetId="60" hidden="1">{"Riqfin97",#N/A,FALSE,"Tran";"Riqfinpro",#N/A,FALSE,"Tran"}</definedName>
    <definedName name="ssss" localSheetId="63" hidden="1">{"Riqfin97",#N/A,FALSE,"Tran";"Riqfinpro",#N/A,FALSE,"Tran"}</definedName>
    <definedName name="ssss" localSheetId="64" hidden="1">{"Riqfin97",#N/A,FALSE,"Tran";"Riqfinpro",#N/A,FALSE,"Tran"}</definedName>
    <definedName name="ssss" localSheetId="15" hidden="1">{"Riqfin97",#N/A,FALSE,"Tran";"Riqfinpro",#N/A,FALSE,"Tran"}</definedName>
    <definedName name="ssss" localSheetId="66" hidden="1">{"Riqfin97",#N/A,FALSE,"Tran";"Riqfinpro",#N/A,FALSE,"Tran"}</definedName>
    <definedName name="ssss" localSheetId="67" hidden="1">{"Riqfin97",#N/A,FALSE,"Tran";"Riqfinpro",#N/A,FALSE,"Tran"}</definedName>
    <definedName name="ssss" localSheetId="17" hidden="1">{"Riqfin97",#N/A,FALSE,"Tran";"Riqfinpro",#N/A,FALSE,"Tran"}</definedName>
    <definedName name="ssss" localSheetId="82" hidden="1">{"Riqfin97",#N/A,FALSE,"Tran";"Riqfinpro",#N/A,FALSE,"Tran"}</definedName>
    <definedName name="ssss" localSheetId="83" hidden="1">{"Riqfin97",#N/A,FALSE,"Tran";"Riqfinpro",#N/A,FALSE,"Tran"}</definedName>
    <definedName name="ssss" localSheetId="84" hidden="1">{"Riqfin97",#N/A,FALSE,"Tran";"Riqfinpro",#N/A,FALSE,"Tran"}</definedName>
    <definedName name="ssss" localSheetId="85" hidden="1">{"Riqfin97",#N/A,FALSE,"Tran";"Riqfinpro",#N/A,FALSE,"Tran"}</definedName>
    <definedName name="ssss" localSheetId="86" hidden="1">{"Riqfin97",#N/A,FALSE,"Tran";"Riqfinpro",#N/A,FALSE,"Tran"}</definedName>
    <definedName name="ssss" localSheetId="87" hidden="1">{"Riqfin97",#N/A,FALSE,"Tran";"Riqfinpro",#N/A,FALSE,"Tran"}</definedName>
    <definedName name="ssss" localSheetId="90" hidden="1">{"Riqfin97",#N/A,FALSE,"Tran";"Riqfinpro",#N/A,FALSE,"Tran"}</definedName>
    <definedName name="ssss" localSheetId="92" hidden="1">{"Riqfin97",#N/A,FALSE,"Tran";"Riqfinpro",#N/A,FALSE,"Tran"}</definedName>
    <definedName name="ssss" localSheetId="93" hidden="1">{"Riqfin97",#N/A,FALSE,"Tran";"Riqfinpro",#N/A,FALSE,"Tran"}</definedName>
    <definedName name="ssss" localSheetId="18" hidden="1">{"Riqfin97",#N/A,FALSE,"Tran";"Riqfinpro",#N/A,FALSE,"Tran"}</definedName>
    <definedName name="ssss" localSheetId="94" hidden="1">{"Riqfin97",#N/A,FALSE,"Tran";"Riqfinpro",#N/A,FALSE,"Tran"}</definedName>
    <definedName name="ssss" localSheetId="95" hidden="1">{"Riqfin97",#N/A,FALSE,"Tran";"Riqfinpro",#N/A,FALSE,"Tran"}</definedName>
    <definedName name="ssss" localSheetId="98" hidden="1">{"Riqfin97",#N/A,FALSE,"Tran";"Riqfinpro",#N/A,FALSE,"Tran"}</definedName>
    <definedName name="ssss" localSheetId="99" hidden="1">{"Riqfin97",#N/A,FALSE,"Tran";"Riqfinpro",#N/A,FALSE,"Tran"}</definedName>
    <definedName name="ssss" localSheetId="101" hidden="1">{"Riqfin97",#N/A,FALSE,"Tran";"Riqfinpro",#N/A,FALSE,"Tran"}</definedName>
    <definedName name="ssss" localSheetId="102" hidden="1">{"Riqfin97",#N/A,FALSE,"Tran";"Riqfinpro",#N/A,FALSE,"Tran"}</definedName>
    <definedName name="ssss" localSheetId="21" hidden="1">{"Riqfin97",#N/A,FALSE,"Tran";"Riqfinpro",#N/A,FALSE,"Tran"}</definedName>
    <definedName name="ssss" localSheetId="24" hidden="1">{"Riqfin97",#N/A,FALSE,"Tran";"Riqfinpro",#N/A,FALSE,"Tran"}</definedName>
    <definedName name="ssss" localSheetId="25" hidden="1">{"Riqfin97",#N/A,FALSE,"Tran";"Riqfinpro",#N/A,FALSE,"Tran"}</definedName>
    <definedName name="ssss" localSheetId="96" hidden="1">{"Riqfin97",#N/A,FALSE,"Tran";"Riqfinpro",#N/A,FALSE,"Tran"}</definedName>
    <definedName name="ssss" localSheetId="97" hidden="1">{"Riqfin97",#N/A,FALSE,"Tran";"Riqfinpro",#N/A,FALSE,"Tran"}</definedName>
    <definedName name="ssss" hidden="1">{"Riqfin97",#N/A,FALSE,"Tran";"Riqfinpro",#N/A,FALSE,"Tran"}</definedName>
    <definedName name="ssssss">#N/A</definedName>
    <definedName name="Staff" localSheetId="16">#REF!</definedName>
    <definedName name="Staff" localSheetId="19">#REF!</definedName>
    <definedName name="Staff" localSheetId="20">#REF!</definedName>
    <definedName name="Staff" localSheetId="22">#REF!</definedName>
    <definedName name="Staff" localSheetId="23">#REF!</definedName>
    <definedName name="Staff" localSheetId="34">#REF!</definedName>
    <definedName name="Staff" localSheetId="35">#REF!</definedName>
    <definedName name="Staff" localSheetId="36">#REF!</definedName>
    <definedName name="Staff" localSheetId="37">#REF!</definedName>
    <definedName name="Staff" localSheetId="38">#REF!</definedName>
    <definedName name="Staff" localSheetId="39">#REF!</definedName>
    <definedName name="Staff" localSheetId="59">#REF!</definedName>
    <definedName name="Staff" localSheetId="67">#REF!</definedName>
    <definedName name="Staff" localSheetId="17">#REF!</definedName>
    <definedName name="Staff" localSheetId="87">#REF!</definedName>
    <definedName name="Staff" localSheetId="90">#REF!</definedName>
    <definedName name="Staff" localSheetId="92">#REF!</definedName>
    <definedName name="Staff" localSheetId="93">#REF!</definedName>
    <definedName name="Staff" localSheetId="18">#REF!</definedName>
    <definedName name="Staff" localSheetId="98">#REF!</definedName>
    <definedName name="Staff" localSheetId="99">#REF!</definedName>
    <definedName name="Staff" localSheetId="21">#REF!</definedName>
    <definedName name="Staff" localSheetId="24">#REF!</definedName>
    <definedName name="Staff">#REF!</definedName>
    <definedName name="staffrp" localSheetId="16">#REF!</definedName>
    <definedName name="staffrp" localSheetId="19">#REF!</definedName>
    <definedName name="staffrp" localSheetId="20">#REF!</definedName>
    <definedName name="staffrp" localSheetId="22">#REF!</definedName>
    <definedName name="staffrp" localSheetId="23">#REF!</definedName>
    <definedName name="staffrp" localSheetId="34">#REF!</definedName>
    <definedName name="staffrp" localSheetId="35">#REF!</definedName>
    <definedName name="staffrp" localSheetId="36">#REF!</definedName>
    <definedName name="staffrp" localSheetId="37">#REF!</definedName>
    <definedName name="staffrp" localSheetId="38">#REF!</definedName>
    <definedName name="staffrp" localSheetId="39">#REF!</definedName>
    <definedName name="staffrp" localSheetId="59">#REF!</definedName>
    <definedName name="staffrp" localSheetId="67">#REF!</definedName>
    <definedName name="staffrp" localSheetId="17">#REF!</definedName>
    <definedName name="staffrp" localSheetId="87">#REF!</definedName>
    <definedName name="staffrp" localSheetId="90">#REF!</definedName>
    <definedName name="staffrp" localSheetId="92">#REF!</definedName>
    <definedName name="staffrp" localSheetId="93">#REF!</definedName>
    <definedName name="staffrp" localSheetId="18">#REF!</definedName>
    <definedName name="staffrp" localSheetId="98">#REF!</definedName>
    <definedName name="staffrp" localSheetId="99">#REF!</definedName>
    <definedName name="staffrp" localSheetId="21">#REF!</definedName>
    <definedName name="staffrp" localSheetId="24">#REF!</definedName>
    <definedName name="staffrp">#REF!</definedName>
    <definedName name="START" localSheetId="16">#REF!</definedName>
    <definedName name="START" localSheetId="19">#REF!</definedName>
    <definedName name="START" localSheetId="20">#REF!</definedName>
    <definedName name="START" localSheetId="22">#REF!</definedName>
    <definedName name="START" localSheetId="26">#REF!</definedName>
    <definedName name="START" localSheetId="103">#REF!</definedName>
    <definedName name="START" localSheetId="31">#REF!</definedName>
    <definedName name="START" localSheetId="34">#REF!</definedName>
    <definedName name="START" localSheetId="35">#REF!</definedName>
    <definedName name="START" localSheetId="36">#REF!</definedName>
    <definedName name="START" localSheetId="37">#REF!</definedName>
    <definedName name="START" localSheetId="38">#REF!</definedName>
    <definedName name="START" localSheetId="39">#REF!</definedName>
    <definedName name="START" localSheetId="49">#REF!</definedName>
    <definedName name="START" localSheetId="53">#REF!</definedName>
    <definedName name="START" localSheetId="55">#REF!</definedName>
    <definedName name="START" localSheetId="59">#REF!</definedName>
    <definedName name="START" localSheetId="60">#REF!</definedName>
    <definedName name="START" localSheetId="63">#REF!</definedName>
    <definedName name="START" localSheetId="64">#REF!</definedName>
    <definedName name="START" localSheetId="15">#REF!</definedName>
    <definedName name="START" localSheetId="67">#REF!</definedName>
    <definedName name="START" localSheetId="17">#REF!</definedName>
    <definedName name="START" localSheetId="82">#REF!</definedName>
    <definedName name="START" localSheetId="83">#REF!</definedName>
    <definedName name="START" localSheetId="84">#REF!</definedName>
    <definedName name="START" localSheetId="85">#REF!</definedName>
    <definedName name="START" localSheetId="86">#REF!</definedName>
    <definedName name="START" localSheetId="90">#REF!</definedName>
    <definedName name="START" localSheetId="92">#REF!</definedName>
    <definedName name="START" localSheetId="93">#REF!</definedName>
    <definedName name="START" localSheetId="18">#REF!</definedName>
    <definedName name="START" localSheetId="98">#REF!</definedName>
    <definedName name="START" localSheetId="99">#REF!</definedName>
    <definedName name="START" localSheetId="102">#REF!</definedName>
    <definedName name="START" localSheetId="21">#REF!</definedName>
    <definedName name="START" localSheetId="24">#REF!</definedName>
    <definedName name="START" localSheetId="25">#REF!</definedName>
    <definedName name="START">#REF!</definedName>
    <definedName name="StartPosition" localSheetId="16">#REF!</definedName>
    <definedName name="StartPosition" localSheetId="22">#REF!</definedName>
    <definedName name="StartPosition" localSheetId="26">#REF!</definedName>
    <definedName name="StartPosition" localSheetId="27">#REF!</definedName>
    <definedName name="StartPosition" localSheetId="31">#REF!</definedName>
    <definedName name="StartPosition" localSheetId="34">#REF!</definedName>
    <definedName name="StartPosition" localSheetId="35">#REF!</definedName>
    <definedName name="StartPosition" localSheetId="36">#REF!</definedName>
    <definedName name="StartPosition" localSheetId="37">#REF!</definedName>
    <definedName name="StartPosition" localSheetId="38">#REF!</definedName>
    <definedName name="StartPosition" localSheetId="39">#REF!</definedName>
    <definedName name="StartPosition" localSheetId="40">#REF!</definedName>
    <definedName name="StartPosition" localSheetId="41">#REF!</definedName>
    <definedName name="StartPosition" localSheetId="60">#REF!</definedName>
    <definedName name="StartPosition" localSheetId="63">#REF!</definedName>
    <definedName name="StartPosition" localSheetId="67">#REF!</definedName>
    <definedName name="StartPosition" localSheetId="17">#REF!</definedName>
    <definedName name="StartPosition" localSheetId="82">#REF!</definedName>
    <definedName name="StartPosition" localSheetId="83">#REF!</definedName>
    <definedName name="StartPosition" localSheetId="84">#REF!</definedName>
    <definedName name="StartPosition" localSheetId="85">#REF!</definedName>
    <definedName name="StartPosition" localSheetId="86">#REF!</definedName>
    <definedName name="StartPosition" localSheetId="87">#REF!</definedName>
    <definedName name="StartPosition" localSheetId="90">#REF!</definedName>
    <definedName name="StartPosition" localSheetId="92">#REF!</definedName>
    <definedName name="StartPosition" localSheetId="93">#REF!</definedName>
    <definedName name="StartPosition" localSheetId="99">#REF!</definedName>
    <definedName name="StartPosition" localSheetId="25">#REF!</definedName>
    <definedName name="StartPosition">#REF!</definedName>
    <definedName name="STFQTAB" localSheetId="16">#REF!</definedName>
    <definedName name="STFQTAB" localSheetId="22">#REF!</definedName>
    <definedName name="STFQTAB" localSheetId="26">#REF!</definedName>
    <definedName name="STFQTAB" localSheetId="31">#REF!</definedName>
    <definedName name="STFQTAB" localSheetId="34">#REF!</definedName>
    <definedName name="STFQTAB" localSheetId="35">#REF!</definedName>
    <definedName name="STFQTAB" localSheetId="36">#REF!</definedName>
    <definedName name="STFQTAB" localSheetId="37">#REF!</definedName>
    <definedName name="STFQTAB" localSheetId="38">#REF!</definedName>
    <definedName name="STFQTAB" localSheetId="39">#REF!</definedName>
    <definedName name="STFQTAB" localSheetId="49">#REF!</definedName>
    <definedName name="STFQTAB" localSheetId="53">#REF!</definedName>
    <definedName name="STFQTAB" localSheetId="63">#REF!</definedName>
    <definedName name="STFQTAB" localSheetId="67">#REF!</definedName>
    <definedName name="STFQTAB" localSheetId="17">#REF!</definedName>
    <definedName name="STFQTAB" localSheetId="82">#REF!</definedName>
    <definedName name="STFQTAB" localSheetId="83">#REF!</definedName>
    <definedName name="STFQTAB" localSheetId="84">#REF!</definedName>
    <definedName name="STFQTAB" localSheetId="85">#REF!</definedName>
    <definedName name="STFQTAB" localSheetId="86">#REF!</definedName>
    <definedName name="STFQTAB" localSheetId="90">#REF!</definedName>
    <definedName name="STFQTAB" localSheetId="92">#REF!</definedName>
    <definedName name="STFQTAB" localSheetId="93">#REF!</definedName>
    <definedName name="STFQTAB" localSheetId="99">#REF!</definedName>
    <definedName name="STFQTAB">#REF!</definedName>
    <definedName name="STOCK" localSheetId="34">#REF!</definedName>
    <definedName name="STOCK" localSheetId="35">#REF!</definedName>
    <definedName name="STOCK" localSheetId="36">#REF!</definedName>
    <definedName name="STOCK" localSheetId="37">[152]STOCK!$D$4:$K$69</definedName>
    <definedName name="STOCK" localSheetId="38">[152]STOCK!$D$4:$K$69</definedName>
    <definedName name="STOCK" localSheetId="39">#REF!</definedName>
    <definedName name="STOCK" localSheetId="59">[152]STOCK!$D$4:$K$69</definedName>
    <definedName name="STOCK" localSheetId="63">#REF!</definedName>
    <definedName name="STOCK" localSheetId="64">#REF!</definedName>
    <definedName name="STOCK" localSheetId="66">#REF!</definedName>
    <definedName name="STOCK" localSheetId="67">#REF!</definedName>
    <definedName name="STOCK" localSheetId="90">#REF!</definedName>
    <definedName name="STOCK" localSheetId="94">#REF!</definedName>
    <definedName name="STOCK">[152]STOCK!$D$4:$K$69</definedName>
    <definedName name="stocksumm" localSheetId="16">#REF!</definedName>
    <definedName name="stocksumm" localSheetId="19">#REF!</definedName>
    <definedName name="stocksumm" localSheetId="20">#REF!</definedName>
    <definedName name="stocksumm" localSheetId="22">#REF!</definedName>
    <definedName name="stocksumm" localSheetId="23">#REF!</definedName>
    <definedName name="stocksumm" localSheetId="31">#REF!</definedName>
    <definedName name="stocksumm" localSheetId="34">#REF!</definedName>
    <definedName name="stocksumm" localSheetId="35">#REF!</definedName>
    <definedName name="stocksumm" localSheetId="36">#REF!</definedName>
    <definedName name="stocksumm" localSheetId="37">#REF!</definedName>
    <definedName name="stocksumm" localSheetId="38">#REF!</definedName>
    <definedName name="stocksumm" localSheetId="39">#REF!</definedName>
    <definedName name="stocksumm" localSheetId="59">#REF!</definedName>
    <definedName name="stocksumm" localSheetId="67">#REF!</definedName>
    <definedName name="stocksumm" localSheetId="17">#REF!</definedName>
    <definedName name="stocksumm" localSheetId="87">#REF!</definedName>
    <definedName name="stocksumm" localSheetId="90">#REF!</definedName>
    <definedName name="stocksumm" localSheetId="92">#REF!</definedName>
    <definedName name="stocksumm" localSheetId="93">#REF!</definedName>
    <definedName name="stocksumm" localSheetId="18">#REF!</definedName>
    <definedName name="stocksumm" localSheetId="98">#REF!</definedName>
    <definedName name="stocksumm" localSheetId="99">#REF!</definedName>
    <definedName name="stocksumm" localSheetId="21">#REF!</definedName>
    <definedName name="stocksumm" localSheetId="24">#REF!</definedName>
    <definedName name="stocksumm">#REF!</definedName>
    <definedName name="STOP" localSheetId="16">#REF!</definedName>
    <definedName name="STOP" localSheetId="19">#REF!</definedName>
    <definedName name="STOP" localSheetId="20">#REF!</definedName>
    <definedName name="STOP" localSheetId="22">#REF!</definedName>
    <definedName name="STOP" localSheetId="23">#REF!</definedName>
    <definedName name="STOP" localSheetId="34">#REF!</definedName>
    <definedName name="STOP" localSheetId="35">#REF!</definedName>
    <definedName name="STOP" localSheetId="36">#REF!</definedName>
    <definedName name="STOP" localSheetId="37">#REF!</definedName>
    <definedName name="STOP" localSheetId="38">#REF!</definedName>
    <definedName name="STOP" localSheetId="39">#REF!</definedName>
    <definedName name="STOP" localSheetId="49">#REF!</definedName>
    <definedName name="STOP" localSheetId="53">#REF!</definedName>
    <definedName name="STOP" localSheetId="59">#REF!</definedName>
    <definedName name="STOP" localSheetId="67">#REF!</definedName>
    <definedName name="STOP" localSheetId="17">#REF!</definedName>
    <definedName name="STOP" localSheetId="82">#REF!</definedName>
    <definedName name="STOP" localSheetId="87">#REF!</definedName>
    <definedName name="STOP" localSheetId="90">#REF!</definedName>
    <definedName name="STOP" localSheetId="92">#REF!</definedName>
    <definedName name="STOP" localSheetId="93">#REF!</definedName>
    <definedName name="STOP" localSheetId="18">#REF!</definedName>
    <definedName name="STOP" localSheetId="98">#REF!</definedName>
    <definedName name="STOP" localSheetId="99">#REF!</definedName>
    <definedName name="STOP" localSheetId="21">#REF!</definedName>
    <definedName name="STOP" localSheetId="24">#REF!</definedName>
    <definedName name="STOP">#REF!</definedName>
    <definedName name="STTAB4" localSheetId="16">#REF!</definedName>
    <definedName name="STTAB4" localSheetId="34">#REF!</definedName>
    <definedName name="STTAB4" localSheetId="35">#REF!</definedName>
    <definedName name="STTAB4" localSheetId="36">#REF!</definedName>
    <definedName name="STTAB4" localSheetId="37">#REF!</definedName>
    <definedName name="STTAB4" localSheetId="38">#REF!</definedName>
    <definedName name="STTAB4" localSheetId="39">#REF!</definedName>
    <definedName name="STTAB4" localSheetId="59">#REF!</definedName>
    <definedName name="STTAB4" localSheetId="67">#REF!</definedName>
    <definedName name="STTAB4" localSheetId="17">#REF!</definedName>
    <definedName name="STTAB4" localSheetId="90">#REF!</definedName>
    <definedName name="STTAB4" localSheetId="92">#REF!</definedName>
    <definedName name="STTAB4" localSheetId="93">#REF!</definedName>
    <definedName name="STTAB4" localSheetId="98">#REF!</definedName>
    <definedName name="STTAB4" localSheetId="99">#REF!</definedName>
    <definedName name="STTAB4">#REF!</definedName>
    <definedName name="SUM" localSheetId="26">#REF!</definedName>
    <definedName name="SUM" localSheetId="34">#REF!</definedName>
    <definedName name="SUM" localSheetId="35">#REF!</definedName>
    <definedName name="SUM" localSheetId="36">#REF!</definedName>
    <definedName name="SUM" localSheetId="37">[16]BoP!$E$313:$BE$365</definedName>
    <definedName name="SUM" localSheetId="38">[16]BoP!$E$313:$BE$365</definedName>
    <definedName name="SUM" localSheetId="39">#REF!</definedName>
    <definedName name="SUM" localSheetId="59">[16]BoP!$E$313:$BE$365</definedName>
    <definedName name="SUM" localSheetId="63">#REF!</definedName>
    <definedName name="SUM" localSheetId="64">#REF!</definedName>
    <definedName name="SUM" localSheetId="66">#REF!</definedName>
    <definedName name="SUM" localSheetId="67">#REF!</definedName>
    <definedName name="SUM" localSheetId="90">#REF!</definedName>
    <definedName name="SUM" localSheetId="94">#REF!</definedName>
    <definedName name="SUM" localSheetId="25">#REF!</definedName>
    <definedName name="SUM">[16]BoP!$E$313:$BE$365</definedName>
    <definedName name="SUMA_FIJA_FINANCIADA_CON__LA_COPARTICIPACION_FEDERAL_DE_NACION__LEY_N__23621_ART._1" localSheetId="34">#REF!</definedName>
    <definedName name="SUMA_FIJA_FINANCIADA_CON__LA_COPARTICIPACION_FEDERAL_DE_NACION__LEY_N__23621_ART._1" localSheetId="35">#REF!</definedName>
    <definedName name="SUMA_FIJA_FINANCIADA_CON__LA_COPARTICIPACION_FEDERAL_DE_NACION__LEY_N__23621_ART._1" localSheetId="36">#REF!</definedName>
    <definedName name="SUMA_FIJA_FINANCIADA_CON__LA_COPARTICIPACION_FEDERAL_DE_NACION__LEY_N__23621_ART._1" localSheetId="37">[4]C!$B$19:$N$19</definedName>
    <definedName name="SUMA_FIJA_FINANCIADA_CON__LA_COPARTICIPACION_FEDERAL_DE_NACION__LEY_N__23621_ART._1" localSheetId="38">[4]C!$B$19:$N$19</definedName>
    <definedName name="SUMA_FIJA_FINANCIADA_CON__LA_COPARTICIPACION_FEDERAL_DE_NACION__LEY_N__23621_ART._1" localSheetId="39">#REF!</definedName>
    <definedName name="SUMA_FIJA_FINANCIADA_CON__LA_COPARTICIPACION_FEDERAL_DE_NACION__LEY_N__23621_ART._1" localSheetId="59">[4]C!$B$19:$N$19</definedName>
    <definedName name="SUMA_FIJA_FINANCIADA_CON__LA_COPARTICIPACION_FEDERAL_DE_NACION__LEY_N__23621_ART._1" localSheetId="63">#REF!</definedName>
    <definedName name="SUMA_FIJA_FINANCIADA_CON__LA_COPARTICIPACION_FEDERAL_DE_NACION__LEY_N__23621_ART._1" localSheetId="64">#REF!</definedName>
    <definedName name="SUMA_FIJA_FINANCIADA_CON__LA_COPARTICIPACION_FEDERAL_DE_NACION__LEY_N__23621_ART._1" localSheetId="66">#REF!</definedName>
    <definedName name="SUMA_FIJA_FINANCIADA_CON__LA_COPARTICIPACION_FEDERAL_DE_NACION__LEY_N__23621_ART._1" localSheetId="67">#REF!</definedName>
    <definedName name="SUMA_FIJA_FINANCIADA_CON__LA_COPARTICIPACION_FEDERAL_DE_NACION__LEY_N__23621_ART._1" localSheetId="90">#REF!</definedName>
    <definedName name="SUMA_FIJA_FINANCIADA_CON__LA_COPARTICIPACION_FEDERAL_DE_NACION__LEY_N__23621_ART._1" localSheetId="94">#REF!</definedName>
    <definedName name="SUMA_FIJA_FINANCIADA_CON__LA_COPARTICIPACION_FEDERAL_DE_NACION__LEY_N__23621_ART._1">[4]C!$B$19:$N$19</definedName>
    <definedName name="SUMGDP" localSheetId="31">[129]NA!#REF!</definedName>
    <definedName name="SUMGDP" localSheetId="34">#REF!</definedName>
    <definedName name="SUMGDP" localSheetId="35">[129]NA!#REF!</definedName>
    <definedName name="SUMGDP" localSheetId="36">[129]NA!#REF!</definedName>
    <definedName name="SUMGDP" localSheetId="37">[129]NA!#REF!</definedName>
    <definedName name="SUMGDP" localSheetId="38">[129]NA!#REF!</definedName>
    <definedName name="SUMGDP" localSheetId="39">#REF!</definedName>
    <definedName name="SUMGDP" localSheetId="59">[129]NA!#REF!</definedName>
    <definedName name="SUMGDP" localSheetId="63">#REF!</definedName>
    <definedName name="SUMGDP" localSheetId="64">#REF!</definedName>
    <definedName name="SUMGDP" localSheetId="66">#REF!</definedName>
    <definedName name="SUMGDP" localSheetId="67">[129]NA!#REF!</definedName>
    <definedName name="SUMGDP" localSheetId="87">[129]NA!#REF!</definedName>
    <definedName name="SUMGDP" localSheetId="90">[129]NA!#REF!</definedName>
    <definedName name="SUMGDP" localSheetId="92">[129]NA!#REF!</definedName>
    <definedName name="SUMGDP" localSheetId="93">[129]NA!#REF!</definedName>
    <definedName name="SUMGDP" localSheetId="94">#REF!</definedName>
    <definedName name="SUMGDP" localSheetId="98">[129]NA!#REF!</definedName>
    <definedName name="SUMGDP" localSheetId="99">[129]NA!#REF!</definedName>
    <definedName name="SUMGDP">[129]NA!#REF!</definedName>
    <definedName name="SUMTAB" localSheetId="34">#REF!</definedName>
    <definedName name="SUMTAB" localSheetId="35">#REF!</definedName>
    <definedName name="SUMTAB" localSheetId="36">#REF!</definedName>
    <definedName name="SUMTAB" localSheetId="37">[164]CPI:NA!$A$272:$R$990</definedName>
    <definedName name="SUMTAB" localSheetId="38">[164]CPI:NA!$A$272:$R$990</definedName>
    <definedName name="SUMTAB" localSheetId="39">#REF!</definedName>
    <definedName name="SUMTAB" localSheetId="59">[164]CPI:NA!$A$272:$R$990</definedName>
    <definedName name="SUMTAB" localSheetId="63">#REF!</definedName>
    <definedName name="SUMTAB" localSheetId="64">#REF!</definedName>
    <definedName name="SUMTAB" localSheetId="66">#REF!</definedName>
    <definedName name="SUMTAB" localSheetId="67">#REF!</definedName>
    <definedName name="SUMTAB" localSheetId="90">#REF!</definedName>
    <definedName name="SUMTAB" localSheetId="94">#REF!</definedName>
    <definedName name="SUMTAB">[164]CPI:NA!$A$272:$R$990</definedName>
    <definedName name="SUPLI" localSheetId="16">#REF!</definedName>
    <definedName name="SUPLI" localSheetId="19">#REF!</definedName>
    <definedName name="SUPLI" localSheetId="20">#REF!</definedName>
    <definedName name="SUPLI" localSheetId="22">#REF!</definedName>
    <definedName name="SUPLI" localSheetId="26">#REF!</definedName>
    <definedName name="SUPLI" localSheetId="27">#REF!</definedName>
    <definedName name="SUPLI" localSheetId="103">#REF!</definedName>
    <definedName name="SUPLI" localSheetId="31">#REF!</definedName>
    <definedName name="SUPLI" localSheetId="34">#REF!</definedName>
    <definedName name="SUPLI" localSheetId="35">#REF!</definedName>
    <definedName name="SUPLI" localSheetId="36">#REF!</definedName>
    <definedName name="SUPLI" localSheetId="37">#REF!</definedName>
    <definedName name="SUPLI" localSheetId="38">#REF!</definedName>
    <definedName name="SUPLI" localSheetId="39">#REF!</definedName>
    <definedName name="SUPLI" localSheetId="40">#REF!</definedName>
    <definedName name="SUPLI" localSheetId="41">#REF!</definedName>
    <definedName name="SUPLI" localSheetId="59">#REF!</definedName>
    <definedName name="SUPLI" localSheetId="60">#REF!</definedName>
    <definedName name="SUPLI" localSheetId="63">#REF!</definedName>
    <definedName name="SUPLI" localSheetId="64">#REF!</definedName>
    <definedName name="SUPLI" localSheetId="15">#REF!</definedName>
    <definedName name="SUPLI" localSheetId="67">#REF!</definedName>
    <definedName name="SUPLI" localSheetId="17">#REF!</definedName>
    <definedName name="SUPLI" localSheetId="82">#REF!</definedName>
    <definedName name="SUPLI" localSheetId="83">#REF!</definedName>
    <definedName name="SUPLI" localSheetId="84">#REF!</definedName>
    <definedName name="SUPLI" localSheetId="85">#REF!</definedName>
    <definedName name="SUPLI" localSheetId="86">#REF!</definedName>
    <definedName name="SUPLI" localSheetId="87">#REF!</definedName>
    <definedName name="SUPLI" localSheetId="90">#REF!</definedName>
    <definedName name="SUPLI" localSheetId="92">#REF!</definedName>
    <definedName name="SUPLI" localSheetId="93">#REF!</definedName>
    <definedName name="SUPLI" localSheetId="18">#REF!</definedName>
    <definedName name="SUPLI" localSheetId="98">#REF!</definedName>
    <definedName name="SUPLI" localSheetId="99">#REF!</definedName>
    <definedName name="SUPLI" localSheetId="102">#REF!</definedName>
    <definedName name="SUPLI" localSheetId="21">#REF!</definedName>
    <definedName name="SUPLI" localSheetId="24">#REF!</definedName>
    <definedName name="SUPLI" localSheetId="25">#REF!</definedName>
    <definedName name="SUPLI">#REF!</definedName>
    <definedName name="SUPLIDORES" localSheetId="16">#REF!</definedName>
    <definedName name="SUPLIDORES" localSheetId="22">#REF!</definedName>
    <definedName name="SUPLIDORES" localSheetId="26">#REF!</definedName>
    <definedName name="SUPLIDORES" localSheetId="27">#REF!</definedName>
    <definedName name="SUPLIDORES" localSheetId="31">#REF!</definedName>
    <definedName name="SUPLIDORES" localSheetId="34">#REF!</definedName>
    <definedName name="SUPLIDORES" localSheetId="35">#REF!</definedName>
    <definedName name="SUPLIDORES" localSheetId="36">#REF!</definedName>
    <definedName name="SUPLIDORES" localSheetId="37">#REF!</definedName>
    <definedName name="SUPLIDORES" localSheetId="38">#REF!</definedName>
    <definedName name="SUPLIDORES" localSheetId="39">#REF!</definedName>
    <definedName name="SUPLIDORES" localSheetId="40">#REF!</definedName>
    <definedName name="SUPLIDORES" localSheetId="41">#REF!</definedName>
    <definedName name="SUPLIDORES" localSheetId="59">#REF!</definedName>
    <definedName name="SUPLIDORES" localSheetId="60">#REF!</definedName>
    <definedName name="SUPLIDORES" localSheetId="67">#REF!</definedName>
    <definedName name="SUPLIDORES" localSheetId="17">#REF!</definedName>
    <definedName name="SUPLIDORES" localSheetId="82">#REF!</definedName>
    <definedName name="SUPLIDORES" localSheetId="83">#REF!</definedName>
    <definedName name="SUPLIDORES" localSheetId="84">#REF!</definedName>
    <definedName name="SUPLIDORES" localSheetId="85">#REF!</definedName>
    <definedName name="SUPLIDORES" localSheetId="86">#REF!</definedName>
    <definedName name="SUPLIDORES" localSheetId="87">#REF!</definedName>
    <definedName name="SUPLIDORES" localSheetId="90">#REF!</definedName>
    <definedName name="SUPLIDORES" localSheetId="92">#REF!</definedName>
    <definedName name="SUPLIDORES" localSheetId="93">#REF!</definedName>
    <definedName name="SUPLIDORES" localSheetId="98">#REF!</definedName>
    <definedName name="SUPLIDORES" localSheetId="99">#REF!</definedName>
    <definedName name="SUPLIDORES" localSheetId="25">#REF!</definedName>
    <definedName name="SUPLIDORES">#REF!</definedName>
    <definedName name="SUPPLY" localSheetId="26">#REF!</definedName>
    <definedName name="SUPPLY" localSheetId="34">#REF!</definedName>
    <definedName name="SUPPLY" localSheetId="35">#REF!</definedName>
    <definedName name="SUPPLY" localSheetId="36">#REF!</definedName>
    <definedName name="SUPPLY" localSheetId="37">[90]MONTHLY!$A$87:$Q$193</definedName>
    <definedName name="SUPPLY" localSheetId="38">[90]MONTHLY!$A$87:$Q$193</definedName>
    <definedName name="SUPPLY" localSheetId="39">#REF!</definedName>
    <definedName name="SUPPLY" localSheetId="59">[90]MONTHLY!$A$87:$Q$193</definedName>
    <definedName name="SUPPLY" localSheetId="63">#REF!</definedName>
    <definedName name="SUPPLY" localSheetId="64">#REF!</definedName>
    <definedName name="SUPPLY" localSheetId="66">#REF!</definedName>
    <definedName name="SUPPLY" localSheetId="67">#REF!</definedName>
    <definedName name="SUPPLY" localSheetId="90">#REF!</definedName>
    <definedName name="SUPPLY" localSheetId="94">#REF!</definedName>
    <definedName name="SUPPLY" localSheetId="25">#REF!</definedName>
    <definedName name="SUPPLY">[90]MONTHLY!$A$87:$Q$193</definedName>
    <definedName name="SUPPLY2" localSheetId="26">#REF!</definedName>
    <definedName name="SUPPLY2" localSheetId="34">#REF!</definedName>
    <definedName name="SUPPLY2" localSheetId="35">#REF!</definedName>
    <definedName name="SUPPLY2" localSheetId="36">#REF!</definedName>
    <definedName name="SUPPLY2" localSheetId="37">[90]MONTHLY!$A$422:$Z$477</definedName>
    <definedName name="SUPPLY2" localSheetId="38">[90]MONTHLY!$A$422:$Z$477</definedName>
    <definedName name="SUPPLY2" localSheetId="39">#REF!</definedName>
    <definedName name="SUPPLY2" localSheetId="59">[90]MONTHLY!$A$422:$Z$477</definedName>
    <definedName name="SUPPLY2" localSheetId="63">#REF!</definedName>
    <definedName name="SUPPLY2" localSheetId="64">#REF!</definedName>
    <definedName name="SUPPLY2" localSheetId="66">#REF!</definedName>
    <definedName name="SUPPLY2" localSheetId="67">#REF!</definedName>
    <definedName name="SUPPLY2" localSheetId="90">#REF!</definedName>
    <definedName name="SUPPLY2" localSheetId="94">#REF!</definedName>
    <definedName name="SUPPLY2" localSheetId="25">#REF!</definedName>
    <definedName name="SUPPLY2">[90]MONTHLY!$A$422:$Z$477</definedName>
    <definedName name="SUPUES" localSheetId="16">#REF!</definedName>
    <definedName name="SUPUES" localSheetId="19">#REF!</definedName>
    <definedName name="SUPUES" localSheetId="20">#REF!</definedName>
    <definedName name="SUPUES" localSheetId="22">#REF!</definedName>
    <definedName name="SUPUES" localSheetId="23">#REF!</definedName>
    <definedName name="SUPUES" localSheetId="31">#REF!</definedName>
    <definedName name="SUPUES" localSheetId="34">#REF!</definedName>
    <definedName name="SUPUES" localSheetId="35">#REF!</definedName>
    <definedName name="SUPUES" localSheetId="36">#REF!</definedName>
    <definedName name="SUPUES" localSheetId="37">#REF!</definedName>
    <definedName name="SUPUES" localSheetId="38">#REF!</definedName>
    <definedName name="SUPUES" localSheetId="39">#REF!</definedName>
    <definedName name="SUPUES" localSheetId="59">#REF!</definedName>
    <definedName name="SUPUES" localSheetId="67">#REF!</definedName>
    <definedName name="SUPUES" localSheetId="17">#REF!</definedName>
    <definedName name="SUPUES" localSheetId="87">#REF!</definedName>
    <definedName name="SUPUES" localSheetId="90">#REF!</definedName>
    <definedName name="SUPUES" localSheetId="92">#REF!</definedName>
    <definedName name="SUPUES" localSheetId="93">#REF!</definedName>
    <definedName name="SUPUES" localSheetId="18">#REF!</definedName>
    <definedName name="SUPUES" localSheetId="98">#REF!</definedName>
    <definedName name="SUPUES" localSheetId="99">#REF!</definedName>
    <definedName name="SUPUES" localSheetId="21">#REF!</definedName>
    <definedName name="SUPUES" localSheetId="24">#REF!</definedName>
    <definedName name="SUPUES">#REF!</definedName>
    <definedName name="supuestos" localSheetId="16">#REF!</definedName>
    <definedName name="supuestos" localSheetId="19">#REF!</definedName>
    <definedName name="supuestos" localSheetId="20">#REF!</definedName>
    <definedName name="supuestos" localSheetId="22">#REF!</definedName>
    <definedName name="supuestos" localSheetId="23">#REF!</definedName>
    <definedName name="supuestos" localSheetId="34">#REF!</definedName>
    <definedName name="supuestos" localSheetId="35">#REF!</definedName>
    <definedName name="supuestos" localSheetId="36">#REF!</definedName>
    <definedName name="supuestos" localSheetId="37">#REF!</definedName>
    <definedName name="supuestos" localSheetId="38">#REF!</definedName>
    <definedName name="supuestos" localSheetId="39">#REF!</definedName>
    <definedName name="supuestos" localSheetId="59">#REF!</definedName>
    <definedName name="supuestos" localSheetId="67">#REF!</definedName>
    <definedName name="supuestos" localSheetId="17">#REF!</definedName>
    <definedName name="supuestos" localSheetId="87">#REF!</definedName>
    <definedName name="supuestos" localSheetId="90">#REF!</definedName>
    <definedName name="supuestos" localSheetId="92">#REF!</definedName>
    <definedName name="supuestos" localSheetId="93">#REF!</definedName>
    <definedName name="supuestos" localSheetId="18">#REF!</definedName>
    <definedName name="supuestos" localSheetId="98">#REF!</definedName>
    <definedName name="supuestos" localSheetId="99">#REF!</definedName>
    <definedName name="supuestos" localSheetId="21">#REF!</definedName>
    <definedName name="supuestos" localSheetId="24">#REF!</definedName>
    <definedName name="supuestos">#REF!</definedName>
    <definedName name="swe" localSheetId="16" hidden="1">{"Tab1",#N/A,FALSE,"P";"Tab2",#N/A,FALSE,"P"}</definedName>
    <definedName name="swe" localSheetId="19" hidden="1">{"Tab1",#N/A,FALSE,"P";"Tab2",#N/A,FALSE,"P"}</definedName>
    <definedName name="swe" localSheetId="20" hidden="1">{"Tab1",#N/A,FALSE,"P";"Tab2",#N/A,FALSE,"P"}</definedName>
    <definedName name="swe" localSheetId="22" hidden="1">{"Tab1",#N/A,FALSE,"P";"Tab2",#N/A,FALSE,"P"}</definedName>
    <definedName name="swe" localSheetId="23" hidden="1">{"Tab1",#N/A,FALSE,"P";"Tab2",#N/A,FALSE,"P"}</definedName>
    <definedName name="swe" localSheetId="26" hidden="1">{"Tab1",#N/A,FALSE,"P";"Tab2",#N/A,FALSE,"P"}</definedName>
    <definedName name="swe" localSheetId="27" hidden="1">{"Tab1",#N/A,FALSE,"P";"Tab2",#N/A,FALSE,"P"}</definedName>
    <definedName name="swe" localSheetId="103" hidden="1">{"Tab1",#N/A,FALSE,"P";"Tab2",#N/A,FALSE,"P"}</definedName>
    <definedName name="swe" localSheetId="29" hidden="1">{"Tab1",#N/A,FALSE,"P";"Tab2",#N/A,FALSE,"P"}</definedName>
    <definedName name="swe" localSheetId="28" hidden="1">{"Tab1",#N/A,FALSE,"P";"Tab2",#N/A,FALSE,"P"}</definedName>
    <definedName name="swe" localSheetId="31" hidden="1">{"Tab1",#N/A,FALSE,"P";"Tab2",#N/A,FALSE,"P"}</definedName>
    <definedName name="swe" localSheetId="34" hidden="1">{"Tab1",#N/A,FALSE,"P";"Tab2",#N/A,FALSE,"P"}</definedName>
    <definedName name="swe" localSheetId="35" hidden="1">{"Tab1",#N/A,FALSE,"P";"Tab2",#N/A,FALSE,"P"}</definedName>
    <definedName name="swe" localSheetId="36" hidden="1">{"Tab1",#N/A,FALSE,"P";"Tab2",#N/A,FALSE,"P"}</definedName>
    <definedName name="swe" localSheetId="37" hidden="1">{"Tab1",#N/A,FALSE,"P";"Tab2",#N/A,FALSE,"P"}</definedName>
    <definedName name="swe" localSheetId="38" hidden="1">{"Tab1",#N/A,FALSE,"P";"Tab2",#N/A,FALSE,"P"}</definedName>
    <definedName name="swe" localSheetId="39" hidden="1">{"Tab1",#N/A,FALSE,"P";"Tab2",#N/A,FALSE,"P"}</definedName>
    <definedName name="swe" localSheetId="2" hidden="1">{"Tab1",#N/A,FALSE,"P";"Tab2",#N/A,FALSE,"P"}</definedName>
    <definedName name="swe" localSheetId="40" hidden="1">{"Tab1",#N/A,FALSE,"P";"Tab2",#N/A,FALSE,"P"}</definedName>
    <definedName name="swe" localSheetId="41" hidden="1">{"Tab1",#N/A,FALSE,"P";"Tab2",#N/A,FALSE,"P"}</definedName>
    <definedName name="swe" localSheetId="42" hidden="1">{"Tab1",#N/A,FALSE,"P";"Tab2",#N/A,FALSE,"P"}</definedName>
    <definedName name="swe" localSheetId="43" hidden="1">{"Tab1",#N/A,FALSE,"P";"Tab2",#N/A,FALSE,"P"}</definedName>
    <definedName name="swe" localSheetId="44" hidden="1">{"Tab1",#N/A,FALSE,"P";"Tab2",#N/A,FALSE,"P"}</definedName>
    <definedName name="swe" localSheetId="59" hidden="1">{"Tab1",#N/A,FALSE,"P";"Tab2",#N/A,FALSE,"P"}</definedName>
    <definedName name="swe" localSheetId="60" hidden="1">{"Tab1",#N/A,FALSE,"P";"Tab2",#N/A,FALSE,"P"}</definedName>
    <definedName name="swe" localSheetId="63" hidden="1">{"Tab1",#N/A,FALSE,"P";"Tab2",#N/A,FALSE,"P"}</definedName>
    <definedName name="swe" localSheetId="64" hidden="1">{"Tab1",#N/A,FALSE,"P";"Tab2",#N/A,FALSE,"P"}</definedName>
    <definedName name="swe" localSheetId="15" hidden="1">{"Tab1",#N/A,FALSE,"P";"Tab2",#N/A,FALSE,"P"}</definedName>
    <definedName name="swe" localSheetId="66" hidden="1">{"Tab1",#N/A,FALSE,"P";"Tab2",#N/A,FALSE,"P"}</definedName>
    <definedName name="swe" localSheetId="67" hidden="1">{"Tab1",#N/A,FALSE,"P";"Tab2",#N/A,FALSE,"P"}</definedName>
    <definedName name="swe" localSheetId="17" hidden="1">{"Tab1",#N/A,FALSE,"P";"Tab2",#N/A,FALSE,"P"}</definedName>
    <definedName name="swe" localSheetId="82" hidden="1">{"Tab1",#N/A,FALSE,"P";"Tab2",#N/A,FALSE,"P"}</definedName>
    <definedName name="swe" localSheetId="83" hidden="1">{"Tab1",#N/A,FALSE,"P";"Tab2",#N/A,FALSE,"P"}</definedName>
    <definedName name="swe" localSheetId="84" hidden="1">{"Tab1",#N/A,FALSE,"P";"Tab2",#N/A,FALSE,"P"}</definedName>
    <definedName name="swe" localSheetId="85" hidden="1">{"Tab1",#N/A,FALSE,"P";"Tab2",#N/A,FALSE,"P"}</definedName>
    <definedName name="swe" localSheetId="86" hidden="1">{"Tab1",#N/A,FALSE,"P";"Tab2",#N/A,FALSE,"P"}</definedName>
    <definedName name="swe" localSheetId="87" hidden="1">{"Tab1",#N/A,FALSE,"P";"Tab2",#N/A,FALSE,"P"}</definedName>
    <definedName name="swe" localSheetId="90" hidden="1">{"Tab1",#N/A,FALSE,"P";"Tab2",#N/A,FALSE,"P"}</definedName>
    <definedName name="swe" localSheetId="92" hidden="1">{"Tab1",#N/A,FALSE,"P";"Tab2",#N/A,FALSE,"P"}</definedName>
    <definedName name="swe" localSheetId="93" hidden="1">{"Tab1",#N/A,FALSE,"P";"Tab2",#N/A,FALSE,"P"}</definedName>
    <definedName name="swe" localSheetId="18" hidden="1">{"Tab1",#N/A,FALSE,"P";"Tab2",#N/A,FALSE,"P"}</definedName>
    <definedName name="swe" localSheetId="94" hidden="1">{"Tab1",#N/A,FALSE,"P";"Tab2",#N/A,FALSE,"P"}</definedName>
    <definedName name="swe" localSheetId="95" hidden="1">{"Tab1",#N/A,FALSE,"P";"Tab2",#N/A,FALSE,"P"}</definedName>
    <definedName name="swe" localSheetId="98" hidden="1">{"Tab1",#N/A,FALSE,"P";"Tab2",#N/A,FALSE,"P"}</definedName>
    <definedName name="swe" localSheetId="99" hidden="1">{"Tab1",#N/A,FALSE,"P";"Tab2",#N/A,FALSE,"P"}</definedName>
    <definedName name="swe" localSheetId="101" hidden="1">{"Tab1",#N/A,FALSE,"P";"Tab2",#N/A,FALSE,"P"}</definedName>
    <definedName name="swe" localSheetId="102" hidden="1">{"Tab1",#N/A,FALSE,"P";"Tab2",#N/A,FALSE,"P"}</definedName>
    <definedName name="swe" localSheetId="21" hidden="1">{"Tab1",#N/A,FALSE,"P";"Tab2",#N/A,FALSE,"P"}</definedName>
    <definedName name="swe" localSheetId="24" hidden="1">{"Tab1",#N/A,FALSE,"P";"Tab2",#N/A,FALSE,"P"}</definedName>
    <definedName name="swe" localSheetId="25" hidden="1">{"Tab1",#N/A,FALSE,"P";"Tab2",#N/A,FALSE,"P"}</definedName>
    <definedName name="swe" localSheetId="96" hidden="1">{"Tab1",#N/A,FALSE,"P";"Tab2",#N/A,FALSE,"P"}</definedName>
    <definedName name="swe" localSheetId="97" hidden="1">{"Tab1",#N/A,FALSE,"P";"Tab2",#N/A,FALSE,"P"}</definedName>
    <definedName name="swe" hidden="1">{"Tab1",#N/A,FALSE,"P";"Tab2",#N/A,FALSE,"P"}</definedName>
    <definedName name="Sweden_wt" localSheetId="34">#REF!</definedName>
    <definedName name="Sweden_wt" localSheetId="35">#REF!</definedName>
    <definedName name="Sweden_wt" localSheetId="36">#REF!</definedName>
    <definedName name="Sweden_wt" localSheetId="37">'[78]OECD wgt'!$B$32</definedName>
    <definedName name="Sweden_wt" localSheetId="38">'[78]OECD wgt'!$B$32</definedName>
    <definedName name="Sweden_wt" localSheetId="39">#REF!</definedName>
    <definedName name="Sweden_wt" localSheetId="59">'[78]OECD wgt'!$B$32</definedName>
    <definedName name="Sweden_wt" localSheetId="63">#REF!</definedName>
    <definedName name="Sweden_wt" localSheetId="64">#REF!</definedName>
    <definedName name="Sweden_wt" localSheetId="66">#REF!</definedName>
    <definedName name="Sweden_wt" localSheetId="67">#REF!</definedName>
    <definedName name="Sweden_wt" localSheetId="90">#REF!</definedName>
    <definedName name="Sweden_wt" localSheetId="94">#REF!</definedName>
    <definedName name="Sweden_wt">'[78]OECD wgt'!$B$32</definedName>
    <definedName name="SwitchColor" localSheetId="16">#REF!</definedName>
    <definedName name="SwitchColor" localSheetId="19">#REF!</definedName>
    <definedName name="SwitchColor" localSheetId="20">#REF!</definedName>
    <definedName name="SwitchColor" localSheetId="22">#REF!</definedName>
    <definedName name="SwitchColor" localSheetId="23">#REF!</definedName>
    <definedName name="SwitchColor" localSheetId="31">#REF!</definedName>
    <definedName name="SwitchColor" localSheetId="34">#REF!</definedName>
    <definedName name="SwitchColor" localSheetId="35">#REF!</definedName>
    <definedName name="SwitchColor" localSheetId="36">#REF!</definedName>
    <definedName name="SwitchColor" localSheetId="37">#REF!</definedName>
    <definedName name="SwitchColor" localSheetId="38">#REF!</definedName>
    <definedName name="SwitchColor" localSheetId="39">#REF!</definedName>
    <definedName name="SwitchColor" localSheetId="59">#REF!</definedName>
    <definedName name="SwitchColor" localSheetId="67">#REF!</definedName>
    <definedName name="SwitchColor" localSheetId="17">#REF!</definedName>
    <definedName name="SwitchColor" localSheetId="87">#REF!</definedName>
    <definedName name="SwitchColor" localSheetId="90">#REF!</definedName>
    <definedName name="SwitchColor" localSheetId="92">#REF!</definedName>
    <definedName name="SwitchColor" localSheetId="93">#REF!</definedName>
    <definedName name="SwitchColor" localSheetId="18">#REF!</definedName>
    <definedName name="SwitchColor" localSheetId="98">#REF!</definedName>
    <definedName name="SwitchColor" localSheetId="99">#REF!</definedName>
    <definedName name="SwitchColor" localSheetId="21">#REF!</definedName>
    <definedName name="SwitchColor" localSheetId="24">#REF!</definedName>
    <definedName name="SwitchColor">#REF!</definedName>
    <definedName name="Switzerland_wt" localSheetId="34">#REF!</definedName>
    <definedName name="Switzerland_wt" localSheetId="35">#REF!</definedName>
    <definedName name="Switzerland_wt" localSheetId="36">#REF!</definedName>
    <definedName name="Switzerland_wt" localSheetId="37">'[78]OECD wgt'!$B$33</definedName>
    <definedName name="Switzerland_wt" localSheetId="38">'[78]OECD wgt'!$B$33</definedName>
    <definedName name="Switzerland_wt" localSheetId="39">#REF!</definedName>
    <definedName name="Switzerland_wt" localSheetId="59">'[78]OECD wgt'!$B$33</definedName>
    <definedName name="Switzerland_wt" localSheetId="63">#REF!</definedName>
    <definedName name="Switzerland_wt" localSheetId="64">#REF!</definedName>
    <definedName name="Switzerland_wt" localSheetId="66">#REF!</definedName>
    <definedName name="Switzerland_wt" localSheetId="67">#REF!</definedName>
    <definedName name="Switzerland_wt" localSheetId="90">#REF!</definedName>
    <definedName name="Switzerland_wt" localSheetId="94">#REF!</definedName>
    <definedName name="Switzerland_wt">'[78]OECD wgt'!$B$33</definedName>
    <definedName name="Swvu.PLA1." localSheetId="19" hidden="1">'[60]COP FED'!#REF!</definedName>
    <definedName name="Swvu.PLA1." localSheetId="20" hidden="1">'[60]COP FED'!#REF!</definedName>
    <definedName name="Swvu.PLA1." localSheetId="22" hidden="1">'[60]COP FED'!#REF!</definedName>
    <definedName name="Swvu.PLA1." localSheetId="23" hidden="1">'[60]COP FED'!#REF!</definedName>
    <definedName name="Swvu.PLA1." localSheetId="26" hidden="1">#REF!</definedName>
    <definedName name="Swvu.PLA1." localSheetId="31" hidden="1">'[60]COP FED'!#REF!</definedName>
    <definedName name="Swvu.PLA1." localSheetId="34" hidden="1">#REF!</definedName>
    <definedName name="Swvu.PLA1." localSheetId="35" hidden="1">'[60]COP FED'!#REF!</definedName>
    <definedName name="Swvu.PLA1." localSheetId="36" hidden="1">'[60]COP FED'!#REF!</definedName>
    <definedName name="Swvu.PLA1." localSheetId="37" hidden="1">'[60]COP FED'!#REF!</definedName>
    <definedName name="Swvu.PLA1." localSheetId="38" hidden="1">'[60]COP FED'!#REF!</definedName>
    <definedName name="Swvu.PLA1." localSheetId="39" hidden="1">#REF!</definedName>
    <definedName name="Swvu.PLA1." localSheetId="59" hidden="1">'[60]COP FED'!#REF!</definedName>
    <definedName name="Swvu.PLA1." localSheetId="63" hidden="1">#REF!</definedName>
    <definedName name="Swvu.PLA1." localSheetId="64" hidden="1">#REF!</definedName>
    <definedName name="Swvu.PLA1." localSheetId="66" hidden="1">#REF!</definedName>
    <definedName name="Swvu.PLA1." localSheetId="67" hidden="1">'[60]COP FED'!#REF!</definedName>
    <definedName name="Swvu.PLA1." localSheetId="87" hidden="1">'[60]COP FED'!#REF!</definedName>
    <definedName name="Swvu.PLA1." localSheetId="90" hidden="1">'[60]COP FED'!#REF!</definedName>
    <definedName name="Swvu.PLA1." localSheetId="92" hidden="1">'[60]COP FED'!#REF!</definedName>
    <definedName name="Swvu.PLA1." localSheetId="93" hidden="1">'[60]COP FED'!#REF!</definedName>
    <definedName name="Swvu.PLA1." localSheetId="18" hidden="1">'[60]COP FED'!#REF!</definedName>
    <definedName name="Swvu.PLA1." localSheetId="94" hidden="1">#REF!</definedName>
    <definedName name="Swvu.PLA1." localSheetId="98" hidden="1">'[60]COP FED'!#REF!</definedName>
    <definedName name="Swvu.PLA1." localSheetId="99" hidden="1">'[60]COP FED'!#REF!</definedName>
    <definedName name="Swvu.PLA1." localSheetId="21" hidden="1">'[60]COP FED'!#REF!</definedName>
    <definedName name="Swvu.PLA1." localSheetId="24" hidden="1">'[60]COP FED'!#REF!</definedName>
    <definedName name="Swvu.PLA1." localSheetId="25" hidden="1">#REF!</definedName>
    <definedName name="Swvu.PLA1." hidden="1">'[60]COP FED'!#REF!</definedName>
    <definedName name="Swvu.PLA2." localSheetId="26" hidden="1">#REF!</definedName>
    <definedName name="Swvu.PLA2." localSheetId="34" hidden="1">#REF!</definedName>
    <definedName name="Swvu.PLA2." localSheetId="35" hidden="1">#REF!</definedName>
    <definedName name="Swvu.PLA2." localSheetId="36" hidden="1">#REF!</definedName>
    <definedName name="Swvu.PLA2." localSheetId="37" hidden="1">'[60]COP FED'!$A$1:$N$49</definedName>
    <definedName name="Swvu.PLA2." localSheetId="38" hidden="1">'[60]COP FED'!$A$1:$N$49</definedName>
    <definedName name="Swvu.PLA2." localSheetId="39" hidden="1">#REF!</definedName>
    <definedName name="Swvu.PLA2." localSheetId="59" hidden="1">'[60]COP FED'!$A$1:$N$49</definedName>
    <definedName name="Swvu.PLA2." localSheetId="63" hidden="1">#REF!</definedName>
    <definedName name="Swvu.PLA2." localSheetId="64" hidden="1">#REF!</definedName>
    <definedName name="Swvu.PLA2." localSheetId="66" hidden="1">#REF!</definedName>
    <definedName name="Swvu.PLA2." localSheetId="67" hidden="1">#REF!</definedName>
    <definedName name="Swvu.PLA2." localSheetId="90" hidden="1">#REF!</definedName>
    <definedName name="Swvu.PLA2." localSheetId="94" hidden="1">#REF!</definedName>
    <definedName name="Swvu.PLA2." localSheetId="25" hidden="1">#REF!</definedName>
    <definedName name="Swvu.PLA2." hidden="1">'[60]COP FED'!$A$1:$N$49</definedName>
    <definedName name="sxc" localSheetId="16" hidden="1">{"Riqfin97",#N/A,FALSE,"Tran";"Riqfinpro",#N/A,FALSE,"Tran"}</definedName>
    <definedName name="sxc" localSheetId="19" hidden="1">{"Riqfin97",#N/A,FALSE,"Tran";"Riqfinpro",#N/A,FALSE,"Tran"}</definedName>
    <definedName name="sxc" localSheetId="20" hidden="1">{"Riqfin97",#N/A,FALSE,"Tran";"Riqfinpro",#N/A,FALSE,"Tran"}</definedName>
    <definedName name="sxc" localSheetId="22" hidden="1">{"Riqfin97",#N/A,FALSE,"Tran";"Riqfinpro",#N/A,FALSE,"Tran"}</definedName>
    <definedName name="sxc" localSheetId="23" hidden="1">{"Riqfin97",#N/A,FALSE,"Tran";"Riqfinpro",#N/A,FALSE,"Tran"}</definedName>
    <definedName name="sxc" localSheetId="26" hidden="1">{"Riqfin97",#N/A,FALSE,"Tran";"Riqfinpro",#N/A,FALSE,"Tran"}</definedName>
    <definedName name="sxc" localSheetId="27" hidden="1">{"Riqfin97",#N/A,FALSE,"Tran";"Riqfinpro",#N/A,FALSE,"Tran"}</definedName>
    <definedName name="sxc" localSheetId="103" hidden="1">{"Riqfin97",#N/A,FALSE,"Tran";"Riqfinpro",#N/A,FALSE,"Tran"}</definedName>
    <definedName name="sxc" localSheetId="29" hidden="1">{"Riqfin97",#N/A,FALSE,"Tran";"Riqfinpro",#N/A,FALSE,"Tran"}</definedName>
    <definedName name="sxc" localSheetId="28" hidden="1">{"Riqfin97",#N/A,FALSE,"Tran";"Riqfinpro",#N/A,FALSE,"Tran"}</definedName>
    <definedName name="sxc" localSheetId="31" hidden="1">{"Riqfin97",#N/A,FALSE,"Tran";"Riqfinpro",#N/A,FALSE,"Tran"}</definedName>
    <definedName name="sxc" localSheetId="34" hidden="1">{"Riqfin97",#N/A,FALSE,"Tran";"Riqfinpro",#N/A,FALSE,"Tran"}</definedName>
    <definedName name="sxc" localSheetId="35" hidden="1">{"Riqfin97",#N/A,FALSE,"Tran";"Riqfinpro",#N/A,FALSE,"Tran"}</definedName>
    <definedName name="sxc" localSheetId="36" hidden="1">{"Riqfin97",#N/A,FALSE,"Tran";"Riqfinpro",#N/A,FALSE,"Tran"}</definedName>
    <definedName name="sxc" localSheetId="37" hidden="1">{"Riqfin97",#N/A,FALSE,"Tran";"Riqfinpro",#N/A,FALSE,"Tran"}</definedName>
    <definedName name="sxc" localSheetId="38" hidden="1">{"Riqfin97",#N/A,FALSE,"Tran";"Riqfinpro",#N/A,FALSE,"Tran"}</definedName>
    <definedName name="sxc" localSheetId="39" hidden="1">{"Riqfin97",#N/A,FALSE,"Tran";"Riqfinpro",#N/A,FALSE,"Tran"}</definedName>
    <definedName name="sxc" localSheetId="2" hidden="1">{"Riqfin97",#N/A,FALSE,"Tran";"Riqfinpro",#N/A,FALSE,"Tran"}</definedName>
    <definedName name="sxc" localSheetId="40" hidden="1">{"Riqfin97",#N/A,FALSE,"Tran";"Riqfinpro",#N/A,FALSE,"Tran"}</definedName>
    <definedName name="sxc" localSheetId="41" hidden="1">{"Riqfin97",#N/A,FALSE,"Tran";"Riqfinpro",#N/A,FALSE,"Tran"}</definedName>
    <definedName name="sxc" localSheetId="42" hidden="1">{"Riqfin97",#N/A,FALSE,"Tran";"Riqfinpro",#N/A,FALSE,"Tran"}</definedName>
    <definedName name="sxc" localSheetId="43" hidden="1">{"Riqfin97",#N/A,FALSE,"Tran";"Riqfinpro",#N/A,FALSE,"Tran"}</definedName>
    <definedName name="sxc" localSheetId="44" hidden="1">{"Riqfin97",#N/A,FALSE,"Tran";"Riqfinpro",#N/A,FALSE,"Tran"}</definedName>
    <definedName name="sxc" localSheetId="59" hidden="1">{"Riqfin97",#N/A,FALSE,"Tran";"Riqfinpro",#N/A,FALSE,"Tran"}</definedName>
    <definedName name="sxc" localSheetId="60" hidden="1">{"Riqfin97",#N/A,FALSE,"Tran";"Riqfinpro",#N/A,FALSE,"Tran"}</definedName>
    <definedName name="sxc" localSheetId="63" hidden="1">{"Riqfin97",#N/A,FALSE,"Tran";"Riqfinpro",#N/A,FALSE,"Tran"}</definedName>
    <definedName name="sxc" localSheetId="64" hidden="1">{"Riqfin97",#N/A,FALSE,"Tran";"Riqfinpro",#N/A,FALSE,"Tran"}</definedName>
    <definedName name="sxc" localSheetId="15" hidden="1">{"Riqfin97",#N/A,FALSE,"Tran";"Riqfinpro",#N/A,FALSE,"Tran"}</definedName>
    <definedName name="sxc" localSheetId="66" hidden="1">{"Riqfin97",#N/A,FALSE,"Tran";"Riqfinpro",#N/A,FALSE,"Tran"}</definedName>
    <definedName name="sxc" localSheetId="67" hidden="1">{"Riqfin97",#N/A,FALSE,"Tran";"Riqfinpro",#N/A,FALSE,"Tran"}</definedName>
    <definedName name="sxc" localSheetId="17" hidden="1">{"Riqfin97",#N/A,FALSE,"Tran";"Riqfinpro",#N/A,FALSE,"Tran"}</definedName>
    <definedName name="sxc" localSheetId="82" hidden="1">{"Riqfin97",#N/A,FALSE,"Tran";"Riqfinpro",#N/A,FALSE,"Tran"}</definedName>
    <definedName name="sxc" localSheetId="83" hidden="1">{"Riqfin97",#N/A,FALSE,"Tran";"Riqfinpro",#N/A,FALSE,"Tran"}</definedName>
    <definedName name="sxc" localSheetId="84" hidden="1">{"Riqfin97",#N/A,FALSE,"Tran";"Riqfinpro",#N/A,FALSE,"Tran"}</definedName>
    <definedName name="sxc" localSheetId="85" hidden="1">{"Riqfin97",#N/A,FALSE,"Tran";"Riqfinpro",#N/A,FALSE,"Tran"}</definedName>
    <definedName name="sxc" localSheetId="86" hidden="1">{"Riqfin97",#N/A,FALSE,"Tran";"Riqfinpro",#N/A,FALSE,"Tran"}</definedName>
    <definedName name="sxc" localSheetId="87" hidden="1">{"Riqfin97",#N/A,FALSE,"Tran";"Riqfinpro",#N/A,FALSE,"Tran"}</definedName>
    <definedName name="sxc" localSheetId="90" hidden="1">{"Riqfin97",#N/A,FALSE,"Tran";"Riqfinpro",#N/A,FALSE,"Tran"}</definedName>
    <definedName name="sxc" localSheetId="92" hidden="1">{"Riqfin97",#N/A,FALSE,"Tran";"Riqfinpro",#N/A,FALSE,"Tran"}</definedName>
    <definedName name="sxc" localSheetId="93" hidden="1">{"Riqfin97",#N/A,FALSE,"Tran";"Riqfinpro",#N/A,FALSE,"Tran"}</definedName>
    <definedName name="sxc" localSheetId="18" hidden="1">{"Riqfin97",#N/A,FALSE,"Tran";"Riqfinpro",#N/A,FALSE,"Tran"}</definedName>
    <definedName name="sxc" localSheetId="94" hidden="1">{"Riqfin97",#N/A,FALSE,"Tran";"Riqfinpro",#N/A,FALSE,"Tran"}</definedName>
    <definedName name="sxc" localSheetId="95" hidden="1">{"Riqfin97",#N/A,FALSE,"Tran";"Riqfinpro",#N/A,FALSE,"Tran"}</definedName>
    <definedName name="sxc" localSheetId="98" hidden="1">{"Riqfin97",#N/A,FALSE,"Tran";"Riqfinpro",#N/A,FALSE,"Tran"}</definedName>
    <definedName name="sxc" localSheetId="99" hidden="1">{"Riqfin97",#N/A,FALSE,"Tran";"Riqfinpro",#N/A,FALSE,"Tran"}</definedName>
    <definedName name="sxc" localSheetId="101" hidden="1">{"Riqfin97",#N/A,FALSE,"Tran";"Riqfinpro",#N/A,FALSE,"Tran"}</definedName>
    <definedName name="sxc" localSheetId="102" hidden="1">{"Riqfin97",#N/A,FALSE,"Tran";"Riqfinpro",#N/A,FALSE,"Tran"}</definedName>
    <definedName name="sxc" localSheetId="21" hidden="1">{"Riqfin97",#N/A,FALSE,"Tran";"Riqfinpro",#N/A,FALSE,"Tran"}</definedName>
    <definedName name="sxc" localSheetId="24" hidden="1">{"Riqfin97",#N/A,FALSE,"Tran";"Riqfinpro",#N/A,FALSE,"Tran"}</definedName>
    <definedName name="sxc" localSheetId="25" hidden="1">{"Riqfin97",#N/A,FALSE,"Tran";"Riqfinpro",#N/A,FALSE,"Tran"}</definedName>
    <definedName name="sxc" localSheetId="96" hidden="1">{"Riqfin97",#N/A,FALSE,"Tran";"Riqfinpro",#N/A,FALSE,"Tran"}</definedName>
    <definedName name="sxc" localSheetId="97" hidden="1">{"Riqfin97",#N/A,FALSE,"Tran";"Riqfinpro",#N/A,FALSE,"Tran"}</definedName>
    <definedName name="sxc" hidden="1">{"Riqfin97",#N/A,FALSE,"Tran";"Riqfinpro",#N/A,FALSE,"Tran"}</definedName>
    <definedName name="sxe" localSheetId="16" hidden="1">{"Riqfin97",#N/A,FALSE,"Tran";"Riqfinpro",#N/A,FALSE,"Tran"}</definedName>
    <definedName name="sxe" localSheetId="19" hidden="1">{"Riqfin97",#N/A,FALSE,"Tran";"Riqfinpro",#N/A,FALSE,"Tran"}</definedName>
    <definedName name="sxe" localSheetId="20" hidden="1">{"Riqfin97",#N/A,FALSE,"Tran";"Riqfinpro",#N/A,FALSE,"Tran"}</definedName>
    <definedName name="sxe" localSheetId="22" hidden="1">{"Riqfin97",#N/A,FALSE,"Tran";"Riqfinpro",#N/A,FALSE,"Tran"}</definedName>
    <definedName name="sxe" localSheetId="23" hidden="1">{"Riqfin97",#N/A,FALSE,"Tran";"Riqfinpro",#N/A,FALSE,"Tran"}</definedName>
    <definedName name="sxe" localSheetId="26" hidden="1">{"Riqfin97",#N/A,FALSE,"Tran";"Riqfinpro",#N/A,FALSE,"Tran"}</definedName>
    <definedName name="sxe" localSheetId="27" hidden="1">{"Riqfin97",#N/A,FALSE,"Tran";"Riqfinpro",#N/A,FALSE,"Tran"}</definedName>
    <definedName name="sxe" localSheetId="103" hidden="1">{"Riqfin97",#N/A,FALSE,"Tran";"Riqfinpro",#N/A,FALSE,"Tran"}</definedName>
    <definedName name="sxe" localSheetId="29" hidden="1">{"Riqfin97",#N/A,FALSE,"Tran";"Riqfinpro",#N/A,FALSE,"Tran"}</definedName>
    <definedName name="sxe" localSheetId="28" hidden="1">{"Riqfin97",#N/A,FALSE,"Tran";"Riqfinpro",#N/A,FALSE,"Tran"}</definedName>
    <definedName name="sxe" localSheetId="31" hidden="1">{"Riqfin97",#N/A,FALSE,"Tran";"Riqfinpro",#N/A,FALSE,"Tran"}</definedName>
    <definedName name="sxe" localSheetId="34" hidden="1">{"Riqfin97",#N/A,FALSE,"Tran";"Riqfinpro",#N/A,FALSE,"Tran"}</definedName>
    <definedName name="sxe" localSheetId="35" hidden="1">{"Riqfin97",#N/A,FALSE,"Tran";"Riqfinpro",#N/A,FALSE,"Tran"}</definedName>
    <definedName name="sxe" localSheetId="36" hidden="1">{"Riqfin97",#N/A,FALSE,"Tran";"Riqfinpro",#N/A,FALSE,"Tran"}</definedName>
    <definedName name="sxe" localSheetId="37" hidden="1">{"Riqfin97",#N/A,FALSE,"Tran";"Riqfinpro",#N/A,FALSE,"Tran"}</definedName>
    <definedName name="sxe" localSheetId="38" hidden="1">{"Riqfin97",#N/A,FALSE,"Tran";"Riqfinpro",#N/A,FALSE,"Tran"}</definedName>
    <definedName name="sxe" localSheetId="39" hidden="1">{"Riqfin97",#N/A,FALSE,"Tran";"Riqfinpro",#N/A,FALSE,"Tran"}</definedName>
    <definedName name="sxe" localSheetId="2" hidden="1">{"Riqfin97",#N/A,FALSE,"Tran";"Riqfinpro",#N/A,FALSE,"Tran"}</definedName>
    <definedName name="sxe" localSheetId="40" hidden="1">{"Riqfin97",#N/A,FALSE,"Tran";"Riqfinpro",#N/A,FALSE,"Tran"}</definedName>
    <definedName name="sxe" localSheetId="41" hidden="1">{"Riqfin97",#N/A,FALSE,"Tran";"Riqfinpro",#N/A,FALSE,"Tran"}</definedName>
    <definedName name="sxe" localSheetId="42" hidden="1">{"Riqfin97",#N/A,FALSE,"Tran";"Riqfinpro",#N/A,FALSE,"Tran"}</definedName>
    <definedName name="sxe" localSheetId="43" hidden="1">{"Riqfin97",#N/A,FALSE,"Tran";"Riqfinpro",#N/A,FALSE,"Tran"}</definedName>
    <definedName name="sxe" localSheetId="44" hidden="1">{"Riqfin97",#N/A,FALSE,"Tran";"Riqfinpro",#N/A,FALSE,"Tran"}</definedName>
    <definedName name="sxe" localSheetId="59" hidden="1">{"Riqfin97",#N/A,FALSE,"Tran";"Riqfinpro",#N/A,FALSE,"Tran"}</definedName>
    <definedName name="sxe" localSheetId="60" hidden="1">{"Riqfin97",#N/A,FALSE,"Tran";"Riqfinpro",#N/A,FALSE,"Tran"}</definedName>
    <definedName name="sxe" localSheetId="63" hidden="1">{"Riqfin97",#N/A,FALSE,"Tran";"Riqfinpro",#N/A,FALSE,"Tran"}</definedName>
    <definedName name="sxe" localSheetId="64" hidden="1">{"Riqfin97",#N/A,FALSE,"Tran";"Riqfinpro",#N/A,FALSE,"Tran"}</definedName>
    <definedName name="sxe" localSheetId="15" hidden="1">{"Riqfin97",#N/A,FALSE,"Tran";"Riqfinpro",#N/A,FALSE,"Tran"}</definedName>
    <definedName name="sxe" localSheetId="66" hidden="1">{"Riqfin97",#N/A,FALSE,"Tran";"Riqfinpro",#N/A,FALSE,"Tran"}</definedName>
    <definedName name="sxe" localSheetId="67" hidden="1">{"Riqfin97",#N/A,FALSE,"Tran";"Riqfinpro",#N/A,FALSE,"Tran"}</definedName>
    <definedName name="sxe" localSheetId="17" hidden="1">{"Riqfin97",#N/A,FALSE,"Tran";"Riqfinpro",#N/A,FALSE,"Tran"}</definedName>
    <definedName name="sxe" localSheetId="82" hidden="1">{"Riqfin97",#N/A,FALSE,"Tran";"Riqfinpro",#N/A,FALSE,"Tran"}</definedName>
    <definedName name="sxe" localSheetId="83" hidden="1">{"Riqfin97",#N/A,FALSE,"Tran";"Riqfinpro",#N/A,FALSE,"Tran"}</definedName>
    <definedName name="sxe" localSheetId="84" hidden="1">{"Riqfin97",#N/A,FALSE,"Tran";"Riqfinpro",#N/A,FALSE,"Tran"}</definedName>
    <definedName name="sxe" localSheetId="85" hidden="1">{"Riqfin97",#N/A,FALSE,"Tran";"Riqfinpro",#N/A,FALSE,"Tran"}</definedName>
    <definedName name="sxe" localSheetId="86" hidden="1">{"Riqfin97",#N/A,FALSE,"Tran";"Riqfinpro",#N/A,FALSE,"Tran"}</definedName>
    <definedName name="sxe" localSheetId="87" hidden="1">{"Riqfin97",#N/A,FALSE,"Tran";"Riqfinpro",#N/A,FALSE,"Tran"}</definedName>
    <definedName name="sxe" localSheetId="90" hidden="1">{"Riqfin97",#N/A,FALSE,"Tran";"Riqfinpro",#N/A,FALSE,"Tran"}</definedName>
    <definedName name="sxe" localSheetId="92" hidden="1">{"Riqfin97",#N/A,FALSE,"Tran";"Riqfinpro",#N/A,FALSE,"Tran"}</definedName>
    <definedName name="sxe" localSheetId="93" hidden="1">{"Riqfin97",#N/A,FALSE,"Tran";"Riqfinpro",#N/A,FALSE,"Tran"}</definedName>
    <definedName name="sxe" localSheetId="18" hidden="1">{"Riqfin97",#N/A,FALSE,"Tran";"Riqfinpro",#N/A,FALSE,"Tran"}</definedName>
    <definedName name="sxe" localSheetId="94" hidden="1">{"Riqfin97",#N/A,FALSE,"Tran";"Riqfinpro",#N/A,FALSE,"Tran"}</definedName>
    <definedName name="sxe" localSheetId="95" hidden="1">{"Riqfin97",#N/A,FALSE,"Tran";"Riqfinpro",#N/A,FALSE,"Tran"}</definedName>
    <definedName name="sxe" localSheetId="98" hidden="1">{"Riqfin97",#N/A,FALSE,"Tran";"Riqfinpro",#N/A,FALSE,"Tran"}</definedName>
    <definedName name="sxe" localSheetId="99" hidden="1">{"Riqfin97",#N/A,FALSE,"Tran";"Riqfinpro",#N/A,FALSE,"Tran"}</definedName>
    <definedName name="sxe" localSheetId="101" hidden="1">{"Riqfin97",#N/A,FALSE,"Tran";"Riqfinpro",#N/A,FALSE,"Tran"}</definedName>
    <definedName name="sxe" localSheetId="102" hidden="1">{"Riqfin97",#N/A,FALSE,"Tran";"Riqfinpro",#N/A,FALSE,"Tran"}</definedName>
    <definedName name="sxe" localSheetId="21" hidden="1">{"Riqfin97",#N/A,FALSE,"Tran";"Riqfinpro",#N/A,FALSE,"Tran"}</definedName>
    <definedName name="sxe" localSheetId="24" hidden="1">{"Riqfin97",#N/A,FALSE,"Tran";"Riqfinpro",#N/A,FALSE,"Tran"}</definedName>
    <definedName name="sxe" localSheetId="25" hidden="1">{"Riqfin97",#N/A,FALSE,"Tran";"Riqfinpro",#N/A,FALSE,"Tran"}</definedName>
    <definedName name="sxe" localSheetId="96" hidden="1">{"Riqfin97",#N/A,FALSE,"Tran";"Riqfinpro",#N/A,FALSE,"Tran"}</definedName>
    <definedName name="sxe" localSheetId="97" hidden="1">{"Riqfin97",#N/A,FALSE,"Tran";"Riqfinpro",#N/A,FALSE,"Tran"}</definedName>
    <definedName name="sxe" hidden="1">{"Riqfin97",#N/A,FALSE,"Tran";"Riqfinpro",#N/A,FALSE,"Tran"}</definedName>
    <definedName name="t" localSheetId="16" hidden="1">{"Minpmon",#N/A,FALSE,"Monthinput"}</definedName>
    <definedName name="t" localSheetId="19" hidden="1">{"Minpmon",#N/A,FALSE,"Monthinput"}</definedName>
    <definedName name="t" localSheetId="20" hidden="1">{"Minpmon",#N/A,FALSE,"Monthinput"}</definedName>
    <definedName name="t" localSheetId="22" hidden="1">{"Minpmon",#N/A,FALSE,"Monthinput"}</definedName>
    <definedName name="t" localSheetId="23" hidden="1">{"Minpmon",#N/A,FALSE,"Monthinput"}</definedName>
    <definedName name="t" localSheetId="26" hidden="1">{"Minpmon",#N/A,FALSE,"Monthinput"}</definedName>
    <definedName name="t" localSheetId="27" hidden="1">{"Minpmon",#N/A,FALSE,"Monthinput"}</definedName>
    <definedName name="t" localSheetId="103" hidden="1">{"Minpmon",#N/A,FALSE,"Monthinput"}</definedName>
    <definedName name="t" localSheetId="29" hidden="1">{"Minpmon",#N/A,FALSE,"Monthinput"}</definedName>
    <definedName name="t" localSheetId="28" hidden="1">{"Minpmon",#N/A,FALSE,"Monthinput"}</definedName>
    <definedName name="t" localSheetId="31" hidden="1">{"Minpmon",#N/A,FALSE,"Monthinput"}</definedName>
    <definedName name="t" localSheetId="34" hidden="1">{"Minpmon",#N/A,FALSE,"Monthinput"}</definedName>
    <definedName name="t" localSheetId="35" hidden="1">{"Minpmon",#N/A,FALSE,"Monthinput"}</definedName>
    <definedName name="t" localSheetId="36" hidden="1">{"Minpmon",#N/A,FALSE,"Monthinput"}</definedName>
    <definedName name="t" localSheetId="37" hidden="1">{"Minpmon",#N/A,FALSE,"Monthinput"}</definedName>
    <definedName name="t" localSheetId="38" hidden="1">{"Minpmon",#N/A,FALSE,"Monthinput"}</definedName>
    <definedName name="t" localSheetId="39" hidden="1">{"Minpmon",#N/A,FALSE,"Monthinput"}</definedName>
    <definedName name="t" localSheetId="2" hidden="1">{"Minpmon",#N/A,FALSE,"Monthinput"}</definedName>
    <definedName name="t" localSheetId="40" hidden="1">{"Minpmon",#N/A,FALSE,"Monthinput"}</definedName>
    <definedName name="t" localSheetId="41" hidden="1">{"Minpmon",#N/A,FALSE,"Monthinput"}</definedName>
    <definedName name="t" localSheetId="42" hidden="1">{"Minpmon",#N/A,FALSE,"Monthinput"}</definedName>
    <definedName name="t" localSheetId="43" hidden="1">{"Minpmon",#N/A,FALSE,"Monthinput"}</definedName>
    <definedName name="t" localSheetId="44" hidden="1">{"Minpmon",#N/A,FALSE,"Monthinput"}</definedName>
    <definedName name="t" localSheetId="59" hidden="1">{"Minpmon",#N/A,FALSE,"Monthinput"}</definedName>
    <definedName name="t" localSheetId="60" hidden="1">{"Minpmon",#N/A,FALSE,"Monthinput"}</definedName>
    <definedName name="t" localSheetId="63" hidden="1">{"Minpmon",#N/A,FALSE,"Monthinput"}</definedName>
    <definedName name="t" localSheetId="64" hidden="1">{"Minpmon",#N/A,FALSE,"Monthinput"}</definedName>
    <definedName name="t" localSheetId="15" hidden="1">{"Minpmon",#N/A,FALSE,"Monthinput"}</definedName>
    <definedName name="t" localSheetId="66" hidden="1">{"Minpmon",#N/A,FALSE,"Monthinput"}</definedName>
    <definedName name="t" localSheetId="67" hidden="1">{"Minpmon",#N/A,FALSE,"Monthinput"}</definedName>
    <definedName name="t" localSheetId="17" hidden="1">{"Minpmon",#N/A,FALSE,"Monthinput"}</definedName>
    <definedName name="t" localSheetId="82" hidden="1">{"Minpmon",#N/A,FALSE,"Monthinput"}</definedName>
    <definedName name="t" localSheetId="83" hidden="1">{"Minpmon",#N/A,FALSE,"Monthinput"}</definedName>
    <definedName name="t" localSheetId="84" hidden="1">{"Minpmon",#N/A,FALSE,"Monthinput"}</definedName>
    <definedName name="t" localSheetId="85" hidden="1">{"Minpmon",#N/A,FALSE,"Monthinput"}</definedName>
    <definedName name="t" localSheetId="86" hidden="1">{"Minpmon",#N/A,FALSE,"Monthinput"}</definedName>
    <definedName name="t" localSheetId="87" hidden="1">{"Minpmon",#N/A,FALSE,"Monthinput"}</definedName>
    <definedName name="t" localSheetId="90" hidden="1">{"Minpmon",#N/A,FALSE,"Monthinput"}</definedName>
    <definedName name="t" localSheetId="92" hidden="1">{"Minpmon",#N/A,FALSE,"Monthinput"}</definedName>
    <definedName name="t" localSheetId="93" hidden="1">{"Minpmon",#N/A,FALSE,"Monthinput"}</definedName>
    <definedName name="t" localSheetId="18" hidden="1">{"Minpmon",#N/A,FALSE,"Monthinput"}</definedName>
    <definedName name="t" localSheetId="94" hidden="1">{"Minpmon",#N/A,FALSE,"Monthinput"}</definedName>
    <definedName name="t" localSheetId="95" hidden="1">{"Minpmon",#N/A,FALSE,"Monthinput"}</definedName>
    <definedName name="t" localSheetId="98" hidden="1">{"Minpmon",#N/A,FALSE,"Monthinput"}</definedName>
    <definedName name="t" localSheetId="99" hidden="1">{"Minpmon",#N/A,FALSE,"Monthinput"}</definedName>
    <definedName name="t" localSheetId="101" hidden="1">{"Minpmon",#N/A,FALSE,"Monthinput"}</definedName>
    <definedName name="t" localSheetId="102" hidden="1">{"Minpmon",#N/A,FALSE,"Monthinput"}</definedName>
    <definedName name="t" localSheetId="21" hidden="1">{"Minpmon",#N/A,FALSE,"Monthinput"}</definedName>
    <definedName name="t" localSheetId="24" hidden="1">{"Minpmon",#N/A,FALSE,"Monthinput"}</definedName>
    <definedName name="t" localSheetId="25" hidden="1">{"Minpmon",#N/A,FALSE,"Monthinput"}</definedName>
    <definedName name="t" localSheetId="96" hidden="1">{"Minpmon",#N/A,FALSE,"Monthinput"}</definedName>
    <definedName name="t" localSheetId="97" hidden="1">{"Minpmon",#N/A,FALSE,"Monthinput"}</definedName>
    <definedName name="t" hidden="1">{"Minpmon",#N/A,FALSE,"Monthinput"}</definedName>
    <definedName name="Tab_2" localSheetId="16">#REF!</definedName>
    <definedName name="Tab_2" localSheetId="19">#REF!</definedName>
    <definedName name="Tab_2" localSheetId="20">#REF!</definedName>
    <definedName name="Tab_2" localSheetId="22">#REF!</definedName>
    <definedName name="Tab_2" localSheetId="23">#REF!</definedName>
    <definedName name="Tab_2" localSheetId="34">#REF!</definedName>
    <definedName name="Tab_2" localSheetId="35">#REF!</definedName>
    <definedName name="Tab_2" localSheetId="36">#REF!</definedName>
    <definedName name="Tab_2" localSheetId="37">#REF!</definedName>
    <definedName name="Tab_2" localSheetId="38">#REF!</definedName>
    <definedName name="Tab_2" localSheetId="39">#REF!</definedName>
    <definedName name="Tab_2" localSheetId="59">#REF!</definedName>
    <definedName name="Tab_2" localSheetId="67">#REF!</definedName>
    <definedName name="Tab_2" localSheetId="17">#REF!</definedName>
    <definedName name="Tab_2" localSheetId="87">#REF!</definedName>
    <definedName name="Tab_2" localSheetId="90">#REF!</definedName>
    <definedName name="Tab_2" localSheetId="92">#REF!</definedName>
    <definedName name="Tab_2" localSheetId="93">#REF!</definedName>
    <definedName name="Tab_2" localSheetId="18">#REF!</definedName>
    <definedName name="Tab_2" localSheetId="98">#REF!</definedName>
    <definedName name="Tab_2" localSheetId="99">#REF!</definedName>
    <definedName name="Tab_2" localSheetId="21">#REF!</definedName>
    <definedName name="Tab_2" localSheetId="24">#REF!</definedName>
    <definedName name="Tab_2">#REF!</definedName>
    <definedName name="Tab_Assumptions" localSheetId="16">#REF!</definedName>
    <definedName name="Tab_Assumptions" localSheetId="19">#REF!</definedName>
    <definedName name="Tab_Assumptions" localSheetId="20">#REF!</definedName>
    <definedName name="Tab_Assumptions" localSheetId="22">#REF!</definedName>
    <definedName name="Tab_Assumptions" localSheetId="23">#REF!</definedName>
    <definedName name="Tab_Assumptions" localSheetId="34">#REF!</definedName>
    <definedName name="Tab_Assumptions" localSheetId="35">#REF!</definedName>
    <definedName name="Tab_Assumptions" localSheetId="36">#REF!</definedName>
    <definedName name="Tab_Assumptions" localSheetId="37">#REF!</definedName>
    <definedName name="Tab_Assumptions" localSheetId="38">#REF!</definedName>
    <definedName name="Tab_Assumptions" localSheetId="39">#REF!</definedName>
    <definedName name="Tab_Assumptions" localSheetId="59">#REF!</definedName>
    <definedName name="Tab_Assumptions" localSheetId="67">#REF!</definedName>
    <definedName name="Tab_Assumptions" localSheetId="17">#REF!</definedName>
    <definedName name="Tab_Assumptions" localSheetId="87">#REF!</definedName>
    <definedName name="Tab_Assumptions" localSheetId="90">#REF!</definedName>
    <definedName name="Tab_Assumptions" localSheetId="92">#REF!</definedName>
    <definedName name="Tab_Assumptions" localSheetId="93">#REF!</definedName>
    <definedName name="Tab_Assumptions" localSheetId="18">#REF!</definedName>
    <definedName name="Tab_Assumptions" localSheetId="98">#REF!</definedName>
    <definedName name="Tab_Assumptions" localSheetId="99">#REF!</definedName>
    <definedName name="Tab_Assumptions" localSheetId="21">#REF!</definedName>
    <definedName name="Tab_Assumptions" localSheetId="24">#REF!</definedName>
    <definedName name="Tab_Assumptions">#REF!</definedName>
    <definedName name="Tab_results" localSheetId="16">#REF!</definedName>
    <definedName name="Tab_results" localSheetId="19">#REF!</definedName>
    <definedName name="Tab_results" localSheetId="20">#REF!</definedName>
    <definedName name="Tab_results" localSheetId="22">#REF!</definedName>
    <definedName name="Tab_results" localSheetId="23">#REF!</definedName>
    <definedName name="Tab_results" localSheetId="34">#REF!</definedName>
    <definedName name="Tab_results" localSheetId="35">#REF!</definedName>
    <definedName name="Tab_results" localSheetId="36">#REF!</definedName>
    <definedName name="Tab_results" localSheetId="37">#REF!</definedName>
    <definedName name="Tab_results" localSheetId="38">#REF!</definedName>
    <definedName name="Tab_results" localSheetId="39">#REF!</definedName>
    <definedName name="Tab_results" localSheetId="59">#REF!</definedName>
    <definedName name="Tab_results" localSheetId="67">#REF!</definedName>
    <definedName name="Tab_results" localSheetId="17">#REF!</definedName>
    <definedName name="Tab_results" localSheetId="87">#REF!</definedName>
    <definedName name="Tab_results" localSheetId="90">#REF!</definedName>
    <definedName name="Tab_results" localSheetId="92">#REF!</definedName>
    <definedName name="Tab_results" localSheetId="93">#REF!</definedName>
    <definedName name="Tab_results" localSheetId="18">#REF!</definedName>
    <definedName name="Tab_results" localSheetId="98">#REF!</definedName>
    <definedName name="Tab_results" localSheetId="99">#REF!</definedName>
    <definedName name="Tab_results" localSheetId="21">#REF!</definedName>
    <definedName name="Tab_results" localSheetId="24">#REF!</definedName>
    <definedName name="Tab_results">#REF!</definedName>
    <definedName name="Tab1_A" localSheetId="16">#REF!</definedName>
    <definedName name="Tab1_A" localSheetId="34">#REF!</definedName>
    <definedName name="Tab1_A" localSheetId="35">#REF!</definedName>
    <definedName name="Tab1_A" localSheetId="36">#REF!</definedName>
    <definedName name="Tab1_A" localSheetId="37">#REF!</definedName>
    <definedName name="Tab1_A" localSheetId="38">#REF!</definedName>
    <definedName name="Tab1_A" localSheetId="39">#REF!</definedName>
    <definedName name="Tab1_A" localSheetId="17">#REF!</definedName>
    <definedName name="Tab1_A" localSheetId="90">#REF!</definedName>
    <definedName name="Tab1_A" localSheetId="92">#REF!</definedName>
    <definedName name="Tab1_A" localSheetId="93">#REF!</definedName>
    <definedName name="Tab1_A">#REF!</definedName>
    <definedName name="Tab1_B" localSheetId="16">#REF!</definedName>
    <definedName name="Tab1_B" localSheetId="34">#REF!</definedName>
    <definedName name="Tab1_B" localSheetId="35">#REF!</definedName>
    <definedName name="Tab1_B" localSheetId="36">#REF!</definedName>
    <definedName name="Tab1_B" localSheetId="37">#REF!</definedName>
    <definedName name="Tab1_B" localSheetId="38">#REF!</definedName>
    <definedName name="Tab1_B" localSheetId="39">#REF!</definedName>
    <definedName name="Tab1_B" localSheetId="17">#REF!</definedName>
    <definedName name="Tab1_B" localSheetId="90">#REF!</definedName>
    <definedName name="Tab1_B" localSheetId="92">#REF!</definedName>
    <definedName name="Tab1_B" localSheetId="93">#REF!</definedName>
    <definedName name="Tab1_B">#REF!</definedName>
    <definedName name="tab1a" localSheetId="16">#REF!</definedName>
    <definedName name="tab1a" localSheetId="34">#REF!</definedName>
    <definedName name="tab1a" localSheetId="35">#REF!</definedName>
    <definedName name="tab1a" localSheetId="36">#REF!</definedName>
    <definedName name="tab1a" localSheetId="37">#REF!</definedName>
    <definedName name="tab1a" localSheetId="38">#REF!</definedName>
    <definedName name="tab1a" localSheetId="39">#REF!</definedName>
    <definedName name="tab1a" localSheetId="17">#REF!</definedName>
    <definedName name="tab1a" localSheetId="90">#REF!</definedName>
    <definedName name="tab1a" localSheetId="92">#REF!</definedName>
    <definedName name="tab1a" localSheetId="93">#REF!</definedName>
    <definedName name="tab1a">#REF!</definedName>
    <definedName name="tab1b" localSheetId="16">#REF!</definedName>
    <definedName name="tab1b" localSheetId="34">#REF!</definedName>
    <definedName name="tab1b" localSheetId="35">#REF!</definedName>
    <definedName name="tab1b" localSheetId="36">#REF!</definedName>
    <definedName name="tab1b" localSheetId="37">#REF!</definedName>
    <definedName name="tab1b" localSheetId="38">#REF!</definedName>
    <definedName name="tab1b" localSheetId="39">#REF!</definedName>
    <definedName name="tab1b" localSheetId="17">#REF!</definedName>
    <definedName name="tab1b" localSheetId="90">#REF!</definedName>
    <definedName name="tab1b" localSheetId="92">#REF!</definedName>
    <definedName name="tab1b" localSheetId="93">#REF!</definedName>
    <definedName name="tab1b">#REF!</definedName>
    <definedName name="TAB1CK" localSheetId="16">#REF!</definedName>
    <definedName name="TAB1CK" localSheetId="34">#REF!</definedName>
    <definedName name="TAB1CK" localSheetId="35">#REF!</definedName>
    <definedName name="TAB1CK" localSheetId="36">#REF!</definedName>
    <definedName name="TAB1CK" localSheetId="37">#REF!</definedName>
    <definedName name="TAB1CK" localSheetId="38">#REF!</definedName>
    <definedName name="TAB1CK" localSheetId="39">#REF!</definedName>
    <definedName name="TAB1CK" localSheetId="17">#REF!</definedName>
    <definedName name="TAB1CK" localSheetId="90">#REF!</definedName>
    <definedName name="TAB1CK" localSheetId="92">#REF!</definedName>
    <definedName name="TAB1CK" localSheetId="93">#REF!</definedName>
    <definedName name="TAB1CK">#REF!</definedName>
    <definedName name="Tab2_DSA" localSheetId="31">[165]Output_1!#REF!</definedName>
    <definedName name="Tab2_DSA" localSheetId="34">#REF!</definedName>
    <definedName name="Tab2_DSA" localSheetId="35">#REF!</definedName>
    <definedName name="Tab2_DSA" localSheetId="36">#REF!</definedName>
    <definedName name="Tab2_DSA" localSheetId="37">[165]Output_1!#REF!</definedName>
    <definedName name="Tab2_DSA" localSheetId="38">[165]Output_1!#REF!</definedName>
    <definedName name="Tab2_DSA" localSheetId="39">#REF!</definedName>
    <definedName name="Tab2_DSA" localSheetId="59">[165]Output_1!#REF!</definedName>
    <definedName name="Tab2_DSA" localSheetId="63">#REF!</definedName>
    <definedName name="Tab2_DSA" localSheetId="64">#REF!</definedName>
    <definedName name="Tab2_DSA" localSheetId="66">#REF!</definedName>
    <definedName name="Tab2_DSA" localSheetId="67">#REF!</definedName>
    <definedName name="Tab2_DSA" localSheetId="87">[165]Output_1!#REF!</definedName>
    <definedName name="Tab2_DSA" localSheetId="90">#REF!</definedName>
    <definedName name="Tab2_DSA" localSheetId="94">#REF!</definedName>
    <definedName name="Tab2_DSA">[165]Output_1!#REF!</definedName>
    <definedName name="Tab25a" localSheetId="16">#REF!</definedName>
    <definedName name="Tab25a" localSheetId="19">#REF!</definedName>
    <definedName name="Tab25a" localSheetId="20">#REF!</definedName>
    <definedName name="Tab25a" localSheetId="22">#REF!</definedName>
    <definedName name="Tab25a" localSheetId="26">#REF!</definedName>
    <definedName name="Tab25a" localSheetId="103">#REF!</definedName>
    <definedName name="Tab25a" localSheetId="31">#REF!</definedName>
    <definedName name="Tab25a" localSheetId="34">#REF!</definedName>
    <definedName name="Tab25a" localSheetId="35">#REF!</definedName>
    <definedName name="Tab25a" localSheetId="36">#REF!</definedName>
    <definedName name="Tab25a" localSheetId="37">#REF!</definedName>
    <definedName name="Tab25a" localSheetId="38">#REF!</definedName>
    <definedName name="Tab25a" localSheetId="39">#REF!</definedName>
    <definedName name="Tab25a" localSheetId="49">#REF!</definedName>
    <definedName name="Tab25a" localSheetId="53">#REF!</definedName>
    <definedName name="Tab25a" localSheetId="55">#REF!</definedName>
    <definedName name="Tab25a" localSheetId="59">#REF!</definedName>
    <definedName name="Tab25a" localSheetId="60">#REF!</definedName>
    <definedName name="Tab25a" localSheetId="63">#REF!</definedName>
    <definedName name="Tab25a" localSheetId="64">#REF!</definedName>
    <definedName name="Tab25a" localSheetId="15">#REF!</definedName>
    <definedName name="Tab25a" localSheetId="67">#REF!</definedName>
    <definedName name="Tab25a" localSheetId="17">#REF!</definedName>
    <definedName name="Tab25a" localSheetId="82">#REF!</definedName>
    <definedName name="Tab25a" localSheetId="83">#REF!</definedName>
    <definedName name="Tab25a" localSheetId="84">#REF!</definedName>
    <definedName name="Tab25a" localSheetId="85">#REF!</definedName>
    <definedName name="Tab25a" localSheetId="86">#REF!</definedName>
    <definedName name="Tab25a" localSheetId="90">#REF!</definedName>
    <definedName name="Tab25a" localSheetId="92">#REF!</definedName>
    <definedName name="Tab25a" localSheetId="93">#REF!</definedName>
    <definedName name="Tab25a" localSheetId="18">#REF!</definedName>
    <definedName name="Tab25a" localSheetId="98">#REF!</definedName>
    <definedName name="Tab25a" localSheetId="99">#REF!</definedName>
    <definedName name="Tab25a" localSheetId="102">#REF!</definedName>
    <definedName name="Tab25a" localSheetId="21">#REF!</definedName>
    <definedName name="Tab25a" localSheetId="24">#REF!</definedName>
    <definedName name="Tab25a" localSheetId="25">#REF!</definedName>
    <definedName name="Tab25a">#REF!</definedName>
    <definedName name="Tab25b" localSheetId="16">#REF!</definedName>
    <definedName name="Tab25b" localSheetId="22">#REF!</definedName>
    <definedName name="Tab25b" localSheetId="26">#REF!</definedName>
    <definedName name="Tab25b" localSheetId="31">#REF!</definedName>
    <definedName name="Tab25b" localSheetId="34">#REF!</definedName>
    <definedName name="Tab25b" localSheetId="35">#REF!</definedName>
    <definedName name="Tab25b" localSheetId="36">#REF!</definedName>
    <definedName name="Tab25b" localSheetId="37">#REF!</definedName>
    <definedName name="Tab25b" localSheetId="38">#REF!</definedName>
    <definedName name="Tab25b" localSheetId="39">#REF!</definedName>
    <definedName name="Tab25b" localSheetId="49">#REF!</definedName>
    <definedName name="Tab25b" localSheetId="53">#REF!</definedName>
    <definedName name="Tab25b" localSheetId="59">#REF!</definedName>
    <definedName name="Tab25b" localSheetId="60">#REF!</definedName>
    <definedName name="Tab25b" localSheetId="63">#REF!</definedName>
    <definedName name="Tab25b" localSheetId="67">#REF!</definedName>
    <definedName name="Tab25b" localSheetId="17">#REF!</definedName>
    <definedName name="Tab25b" localSheetId="82">#REF!</definedName>
    <definedName name="Tab25b" localSheetId="83">#REF!</definedName>
    <definedName name="Tab25b" localSheetId="84">#REF!</definedName>
    <definedName name="Tab25b" localSheetId="85">#REF!</definedName>
    <definedName name="Tab25b" localSheetId="86">#REF!</definedName>
    <definedName name="Tab25b" localSheetId="90">#REF!</definedName>
    <definedName name="Tab25b" localSheetId="92">#REF!</definedName>
    <definedName name="Tab25b" localSheetId="93">#REF!</definedName>
    <definedName name="Tab25b" localSheetId="98">#REF!</definedName>
    <definedName name="Tab25b" localSheetId="99">#REF!</definedName>
    <definedName name="Tab25b" localSheetId="25">#REF!</definedName>
    <definedName name="Tab25b">#REF!</definedName>
    <definedName name="TAB2A" localSheetId="16">#REF!</definedName>
    <definedName name="TAB2A" localSheetId="34">#REF!</definedName>
    <definedName name="TAB2A" localSheetId="35">#REF!</definedName>
    <definedName name="TAB2A" localSheetId="36">#REF!</definedName>
    <definedName name="TAB2A" localSheetId="37">#REF!</definedName>
    <definedName name="TAB2A" localSheetId="38">#REF!</definedName>
    <definedName name="TAB2A" localSheetId="39">#REF!</definedName>
    <definedName name="TAB2A" localSheetId="59">#REF!</definedName>
    <definedName name="TAB2A" localSheetId="17">#REF!</definedName>
    <definedName name="TAB2A" localSheetId="90">#REF!</definedName>
    <definedName name="TAB2A" localSheetId="92">#REF!</definedName>
    <definedName name="TAB2A" localSheetId="93">#REF!</definedName>
    <definedName name="TAB2A" localSheetId="98">#REF!</definedName>
    <definedName name="TAB2A">#REF!</definedName>
    <definedName name="tab2GC" localSheetId="16">#REF!</definedName>
    <definedName name="tab2GC" localSheetId="34">#REF!</definedName>
    <definedName name="tab2GC" localSheetId="35">#REF!</definedName>
    <definedName name="tab2GC" localSheetId="36">#REF!</definedName>
    <definedName name="tab2GC" localSheetId="37">#REF!</definedName>
    <definedName name="tab2GC" localSheetId="38">#REF!</definedName>
    <definedName name="tab2GC" localSheetId="39">#REF!</definedName>
    <definedName name="tab2GC" localSheetId="17">#REF!</definedName>
    <definedName name="tab2GC" localSheetId="90">#REF!</definedName>
    <definedName name="tab2GC" localSheetId="92">#REF!</definedName>
    <definedName name="tab2GC" localSheetId="93">#REF!</definedName>
    <definedName name="tab2GC">#REF!</definedName>
    <definedName name="tab3BPS" localSheetId="16">#REF!</definedName>
    <definedName name="tab3BPS" localSheetId="34">#REF!</definedName>
    <definedName name="tab3BPS" localSheetId="35">#REF!</definedName>
    <definedName name="tab3BPS" localSheetId="36">#REF!</definedName>
    <definedName name="tab3BPS" localSheetId="37">#REF!</definedName>
    <definedName name="tab3BPS" localSheetId="38">#REF!</definedName>
    <definedName name="tab3BPS" localSheetId="39">#REF!</definedName>
    <definedName name="tab3BPS" localSheetId="17">#REF!</definedName>
    <definedName name="tab3BPS" localSheetId="90">#REF!</definedName>
    <definedName name="tab3BPS" localSheetId="92">#REF!</definedName>
    <definedName name="tab3BPS" localSheetId="93">#REF!</definedName>
    <definedName name="tab3BPS">#REF!</definedName>
    <definedName name="tab4Int" localSheetId="16">#REF!</definedName>
    <definedName name="tab4Int" localSheetId="34">#REF!</definedName>
    <definedName name="tab4Int" localSheetId="35">#REF!</definedName>
    <definedName name="tab4Int" localSheetId="36">#REF!</definedName>
    <definedName name="tab4Int" localSheetId="37">#REF!</definedName>
    <definedName name="tab4Int" localSheetId="38">#REF!</definedName>
    <definedName name="tab4Int" localSheetId="39">#REF!</definedName>
    <definedName name="tab4Int" localSheetId="17">#REF!</definedName>
    <definedName name="tab4Int" localSheetId="90">#REF!</definedName>
    <definedName name="tab4Int" localSheetId="92">#REF!</definedName>
    <definedName name="tab4Int" localSheetId="93">#REF!</definedName>
    <definedName name="tab4Int">#REF!</definedName>
    <definedName name="TAB5A" localSheetId="16">#REF!</definedName>
    <definedName name="TAB5A" localSheetId="34">#REF!</definedName>
    <definedName name="TAB5A" localSheetId="35">#REF!</definedName>
    <definedName name="TAB5A" localSheetId="36">#REF!</definedName>
    <definedName name="TAB5A" localSheetId="37">#REF!</definedName>
    <definedName name="TAB5A" localSheetId="38">#REF!</definedName>
    <definedName name="TAB5A" localSheetId="39">#REF!</definedName>
    <definedName name="TAB5A" localSheetId="17">#REF!</definedName>
    <definedName name="TAB5A" localSheetId="90">#REF!</definedName>
    <definedName name="TAB5A" localSheetId="92">#REF!</definedName>
    <definedName name="TAB5A" localSheetId="93">#REF!</definedName>
    <definedName name="TAB5A">#REF!</definedName>
    <definedName name="tab5Emp" localSheetId="16">#REF!</definedName>
    <definedName name="tab5Emp" localSheetId="34">#REF!</definedName>
    <definedName name="tab5Emp" localSheetId="35">#REF!</definedName>
    <definedName name="tab5Emp" localSheetId="36">#REF!</definedName>
    <definedName name="tab5Emp" localSheetId="37">#REF!</definedName>
    <definedName name="tab5Emp" localSheetId="38">#REF!</definedName>
    <definedName name="tab5Emp" localSheetId="39">#REF!</definedName>
    <definedName name="tab5Emp" localSheetId="17">#REF!</definedName>
    <definedName name="tab5Emp" localSheetId="90">#REF!</definedName>
    <definedName name="tab5Emp" localSheetId="92">#REF!</definedName>
    <definedName name="tab5Emp" localSheetId="93">#REF!</definedName>
    <definedName name="tab5Emp">#REF!</definedName>
    <definedName name="TAB6A" localSheetId="34">#REF!</definedName>
    <definedName name="TAB6A" localSheetId="35">#REF!</definedName>
    <definedName name="TAB6A" localSheetId="36">#REF!</definedName>
    <definedName name="TAB6A" localSheetId="37">'[49]Annual Tables'!#REF!</definedName>
    <definedName name="TAB6A" localSheetId="38">'[49]Annual Tables'!#REF!</definedName>
    <definedName name="TAB6A" localSheetId="39">#REF!</definedName>
    <definedName name="TAB6A" localSheetId="59">'[49]Annual Tables'!#REF!</definedName>
    <definedName name="TAB6A" localSheetId="63">#REF!</definedName>
    <definedName name="TAB6A" localSheetId="64">#REF!</definedName>
    <definedName name="TAB6A" localSheetId="66">#REF!</definedName>
    <definedName name="TAB6A" localSheetId="67">#REF!</definedName>
    <definedName name="TAB6A" localSheetId="87">'[49]Annual Tables'!#REF!</definedName>
    <definedName name="TAB6A" localSheetId="90">#REF!</definedName>
    <definedName name="TAB6A" localSheetId="94">#REF!</definedName>
    <definedName name="TAB6A">'[49]Annual Tables'!#REF!</definedName>
    <definedName name="TAB6B" localSheetId="34">#REF!</definedName>
    <definedName name="TAB6B" localSheetId="35">#REF!</definedName>
    <definedName name="TAB6B" localSheetId="36">#REF!</definedName>
    <definedName name="TAB6B" localSheetId="37">'[49]Annual Tables'!#REF!</definedName>
    <definedName name="TAB6B" localSheetId="38">'[49]Annual Tables'!#REF!</definedName>
    <definedName name="TAB6B" localSheetId="39">#REF!</definedName>
    <definedName name="TAB6B" localSheetId="59">'[49]Annual Tables'!#REF!</definedName>
    <definedName name="TAB6B" localSheetId="63">#REF!</definedName>
    <definedName name="TAB6B" localSheetId="64">#REF!</definedName>
    <definedName name="TAB6B" localSheetId="66">#REF!</definedName>
    <definedName name="TAB6B" localSheetId="67">#REF!</definedName>
    <definedName name="TAB6B" localSheetId="87">'[49]Annual Tables'!#REF!</definedName>
    <definedName name="TAB6B" localSheetId="90">#REF!</definedName>
    <definedName name="TAB6B" localSheetId="94">#REF!</definedName>
    <definedName name="TAB6B">'[49]Annual Tables'!#REF!</definedName>
    <definedName name="tab6BCU" localSheetId="16">#REF!</definedName>
    <definedName name="tab6BCU" localSheetId="19">#REF!</definedName>
    <definedName name="tab6BCU" localSheetId="20">#REF!</definedName>
    <definedName name="tab6BCU" localSheetId="22">#REF!</definedName>
    <definedName name="tab6BCU" localSheetId="23">#REF!</definedName>
    <definedName name="tab6BCU" localSheetId="31">#REF!</definedName>
    <definedName name="tab6BCU" localSheetId="34">#REF!</definedName>
    <definedName name="tab6BCU" localSheetId="35">#REF!</definedName>
    <definedName name="tab6BCU" localSheetId="36">#REF!</definedName>
    <definedName name="tab6BCU" localSheetId="37">#REF!</definedName>
    <definedName name="tab6BCU" localSheetId="38">#REF!</definedName>
    <definedName name="tab6BCU" localSheetId="39">#REF!</definedName>
    <definedName name="tab6BCU" localSheetId="59">#REF!</definedName>
    <definedName name="tab6BCU" localSheetId="67">#REF!</definedName>
    <definedName name="tab6BCU" localSheetId="17">#REF!</definedName>
    <definedName name="tab6BCU" localSheetId="87">#REF!</definedName>
    <definedName name="tab6BCU" localSheetId="90">#REF!</definedName>
    <definedName name="tab6BCU" localSheetId="92">#REF!</definedName>
    <definedName name="tab6BCU" localSheetId="93">#REF!</definedName>
    <definedName name="tab6BCU" localSheetId="18">#REF!</definedName>
    <definedName name="tab6BCU" localSheetId="98">#REF!</definedName>
    <definedName name="tab6BCU" localSheetId="99">#REF!</definedName>
    <definedName name="tab6BCU" localSheetId="21">#REF!</definedName>
    <definedName name="tab6BCU" localSheetId="24">#REF!</definedName>
    <definedName name="tab6BCU">#REF!</definedName>
    <definedName name="TAB6C" localSheetId="16">#REF!</definedName>
    <definedName name="TAB6C" localSheetId="19">#REF!</definedName>
    <definedName name="TAB6C" localSheetId="20">#REF!</definedName>
    <definedName name="TAB6C" localSheetId="22">#REF!</definedName>
    <definedName name="TAB6C" localSheetId="23">#REF!</definedName>
    <definedName name="TAB6C" localSheetId="34">#REF!</definedName>
    <definedName name="TAB6C" localSheetId="35">#REF!</definedName>
    <definedName name="TAB6C" localSheetId="36">#REF!</definedName>
    <definedName name="TAB6C" localSheetId="37">#REF!</definedName>
    <definedName name="TAB6C" localSheetId="38">#REF!</definedName>
    <definedName name="TAB6C" localSheetId="39">#REF!</definedName>
    <definedName name="TAB6C" localSheetId="59">#REF!</definedName>
    <definedName name="TAB6C" localSheetId="67">#REF!</definedName>
    <definedName name="TAB6C" localSheetId="17">#REF!</definedName>
    <definedName name="TAB6C" localSheetId="87">#REF!</definedName>
    <definedName name="TAB6C" localSheetId="90">#REF!</definedName>
    <definedName name="TAB6C" localSheetId="92">#REF!</definedName>
    <definedName name="TAB6C" localSheetId="93">#REF!</definedName>
    <definedName name="TAB6C" localSheetId="18">#REF!</definedName>
    <definedName name="TAB6C" localSheetId="98">#REF!</definedName>
    <definedName name="TAB6C" localSheetId="99">#REF!</definedName>
    <definedName name="TAB6C" localSheetId="21">#REF!</definedName>
    <definedName name="TAB6C" localSheetId="24">#REF!</definedName>
    <definedName name="TAB6C">#REF!</definedName>
    <definedName name="TAB7A" localSheetId="16">#REF!</definedName>
    <definedName name="TAB7A" localSheetId="19">#REF!</definedName>
    <definedName name="TAB7A" localSheetId="20">#REF!</definedName>
    <definedName name="TAB7A" localSheetId="22">#REF!</definedName>
    <definedName name="TAB7A" localSheetId="23">#REF!</definedName>
    <definedName name="TAB7A" localSheetId="34">#REF!</definedName>
    <definedName name="TAB7A" localSheetId="35">#REF!</definedName>
    <definedName name="TAB7A" localSheetId="36">#REF!</definedName>
    <definedName name="TAB7A" localSheetId="37">#REF!</definedName>
    <definedName name="TAB7A" localSheetId="38">#REF!</definedName>
    <definedName name="TAB7A" localSheetId="39">#REF!</definedName>
    <definedName name="TAB7A" localSheetId="59">#REF!</definedName>
    <definedName name="TAB7A" localSheetId="67">#REF!</definedName>
    <definedName name="TAB7A" localSheetId="17">#REF!</definedName>
    <definedName name="TAB7A" localSheetId="87">#REF!</definedName>
    <definedName name="TAB7A" localSheetId="90">#REF!</definedName>
    <definedName name="TAB7A" localSheetId="92">#REF!</definedName>
    <definedName name="TAB7A" localSheetId="93">#REF!</definedName>
    <definedName name="TAB7A" localSheetId="18">#REF!</definedName>
    <definedName name="TAB7A" localSheetId="98">#REF!</definedName>
    <definedName name="TAB7A" localSheetId="99">#REF!</definedName>
    <definedName name="TAB7A" localSheetId="21">#REF!</definedName>
    <definedName name="TAB7A" localSheetId="24">#REF!</definedName>
    <definedName name="TAB7A">#REF!</definedName>
    <definedName name="tab7DGI" localSheetId="16">#REF!</definedName>
    <definedName name="tab7DGI" localSheetId="34">#REF!</definedName>
    <definedName name="tab7DGI" localSheetId="35">#REF!</definedName>
    <definedName name="tab7DGI" localSheetId="36">#REF!</definedName>
    <definedName name="tab7DGI" localSheetId="37">#REF!</definedName>
    <definedName name="tab7DGI" localSheetId="38">#REF!</definedName>
    <definedName name="tab7DGI" localSheetId="39">#REF!</definedName>
    <definedName name="tab7DGI" localSheetId="17">#REF!</definedName>
    <definedName name="tab7DGI" localSheetId="90">#REF!</definedName>
    <definedName name="tab7DGI" localSheetId="92">#REF!</definedName>
    <definedName name="tab7DGI" localSheetId="93">#REF!</definedName>
    <definedName name="tab7DGI">#REF!</definedName>
    <definedName name="Tabasic" localSheetId="16">#REF!</definedName>
    <definedName name="Tabasic" localSheetId="34">#REF!</definedName>
    <definedName name="Tabasic" localSheetId="35">#REF!</definedName>
    <definedName name="Tabasic" localSheetId="36">#REF!</definedName>
    <definedName name="Tabasic" localSheetId="37">#REF!</definedName>
    <definedName name="Tabasic" localSheetId="38">#REF!</definedName>
    <definedName name="Tabasic" localSheetId="39">#REF!</definedName>
    <definedName name="Tabasic" localSheetId="17">#REF!</definedName>
    <definedName name="Tabasic" localSheetId="90">#REF!</definedName>
    <definedName name="Tabasic" localSheetId="92">#REF!</definedName>
    <definedName name="Tabasic" localSheetId="93">#REF!</definedName>
    <definedName name="Tabasic">#REF!</definedName>
    <definedName name="Tabe" localSheetId="16">#REF!</definedName>
    <definedName name="Tabe" localSheetId="22">#REF!</definedName>
    <definedName name="Tabe" localSheetId="26">#REF!</definedName>
    <definedName name="Tabe" localSheetId="27">#REF!</definedName>
    <definedName name="Tabe" localSheetId="31">#REF!</definedName>
    <definedName name="Tabe" localSheetId="34">#REF!</definedName>
    <definedName name="Tabe" localSheetId="35">#REF!</definedName>
    <definedName name="Tabe" localSheetId="36">#REF!</definedName>
    <definedName name="Tabe" localSheetId="37">#REF!</definedName>
    <definedName name="Tabe" localSheetId="38">#REF!</definedName>
    <definedName name="Tabe" localSheetId="39">#REF!</definedName>
    <definedName name="Tabe" localSheetId="40">#REF!</definedName>
    <definedName name="Tabe" localSheetId="41">#REF!</definedName>
    <definedName name="Tabe" localSheetId="63">#REF!</definedName>
    <definedName name="Tabe" localSheetId="67">#REF!</definedName>
    <definedName name="Tabe" localSheetId="17">#REF!</definedName>
    <definedName name="Tabe" localSheetId="82">#REF!</definedName>
    <definedName name="Tabe" localSheetId="83">#REF!</definedName>
    <definedName name="Tabe" localSheetId="84">#REF!</definedName>
    <definedName name="Tabe" localSheetId="85">#REF!</definedName>
    <definedName name="Tabe" localSheetId="86">#REF!</definedName>
    <definedName name="Tabe" localSheetId="87">#REF!</definedName>
    <definedName name="Tabe" localSheetId="90">#REF!</definedName>
    <definedName name="Tabe" localSheetId="92">#REF!</definedName>
    <definedName name="Tabe" localSheetId="93">#REF!</definedName>
    <definedName name="Tabe" localSheetId="99">#REF!</definedName>
    <definedName name="Tabe" localSheetId="25">#REF!</definedName>
    <definedName name="Tabe">#REF!</definedName>
    <definedName name="Tabla" localSheetId="16" hidden="1">{FALSE,FALSE,-1.25,-15.5,484.5,276.75,FALSE,FALSE,TRUE,TRUE,0,12,#N/A,46,#N/A,2.93460490463215,15.35,1,FALSE,FALSE,3,TRUE,1,FALSE,100,"Swvu.PLA1.","ACwvu.PLA1.",#N/A,FALSE,FALSE,0,0,0,0,2,"","",TRUE,TRUE,FALSE,FALSE,1,60,#N/A,#N/A,FALSE,FALSE,FALSE,FALSE,FALSE,FALSE,FALSE,9,65532,65532,FALSE,FALSE,TRUE,TRUE,TRUE}</definedName>
    <definedName name="Tabla" localSheetId="19" hidden="1">{FALSE,FALSE,-1.25,-15.5,484.5,276.75,FALSE,FALSE,TRUE,TRUE,0,12,#N/A,46,#N/A,2.93460490463215,15.35,1,FALSE,FALSE,3,TRUE,1,FALSE,100,"Swvu.PLA1.","ACwvu.PLA1.",#N/A,FALSE,FALSE,0,0,0,0,2,"","",TRUE,TRUE,FALSE,FALSE,1,60,#N/A,#N/A,FALSE,FALSE,FALSE,FALSE,FALSE,FALSE,FALSE,9,65532,65532,FALSE,FALSE,TRUE,TRUE,TRUE}</definedName>
    <definedName name="Tabla" localSheetId="20" hidden="1">{FALSE,FALSE,-1.25,-15.5,484.5,276.75,FALSE,FALSE,TRUE,TRUE,0,12,#N/A,46,#N/A,2.93460490463215,15.35,1,FALSE,FALSE,3,TRUE,1,FALSE,100,"Swvu.PLA1.","ACwvu.PLA1.",#N/A,FALSE,FALSE,0,0,0,0,2,"","",TRUE,TRUE,FALSE,FALSE,1,60,#N/A,#N/A,FALSE,FALSE,FALSE,FALSE,FALSE,FALSE,FALSE,9,65532,65532,FALSE,FALSE,TRUE,TRUE,TRUE}</definedName>
    <definedName name="Tabla" localSheetId="22" hidden="1">{FALSE,FALSE,-1.25,-15.5,484.5,276.75,FALSE,FALSE,TRUE,TRUE,0,12,#N/A,46,#N/A,2.93460490463215,15.35,1,FALSE,FALSE,3,TRUE,1,FALSE,100,"Swvu.PLA1.","ACwvu.PLA1.",#N/A,FALSE,FALSE,0,0,0,0,2,"","",TRUE,TRUE,FALSE,FALSE,1,60,#N/A,#N/A,FALSE,FALSE,FALSE,FALSE,FALSE,FALSE,FALSE,9,65532,65532,FALSE,FALSE,TRUE,TRUE,TRUE}</definedName>
    <definedName name="Tabla" localSheetId="23" hidden="1">{FALSE,FALSE,-1.25,-15.5,484.5,276.75,FALSE,FALSE,TRUE,TRUE,0,12,#N/A,46,#N/A,2.93460490463215,15.35,1,FALSE,FALSE,3,TRUE,1,FALSE,100,"Swvu.PLA1.","ACwvu.PLA1.",#N/A,FALSE,FALSE,0,0,0,0,2,"","",TRUE,TRUE,FALSE,FALSE,1,60,#N/A,#N/A,FALSE,FALSE,FALSE,FALSE,FALSE,FALSE,FALSE,9,65532,65532,FALSE,FALSE,TRUE,TRUE,TRUE}</definedName>
    <definedName name="Tabla" localSheetId="29" hidden="1">{FALSE,FALSE,-1.25,-15.5,484.5,276.75,FALSE,FALSE,TRUE,TRUE,0,12,#N/A,46,#N/A,2.93460490463215,15.35,1,FALSE,FALSE,3,TRUE,1,FALSE,100,"Swvu.PLA1.","ACwvu.PLA1.",#N/A,FALSE,FALSE,0,0,0,0,2,"","",TRUE,TRUE,FALSE,FALSE,1,60,#N/A,#N/A,FALSE,FALSE,FALSE,FALSE,FALSE,FALSE,FALSE,9,65532,65532,FALSE,FALSE,TRUE,TRUE,TRUE}</definedName>
    <definedName name="Tabla" localSheetId="28" hidden="1">{FALSE,FALSE,-1.25,-15.5,484.5,276.75,FALSE,FALSE,TRUE,TRUE,0,12,#N/A,46,#N/A,2.93460490463215,15.35,1,FALSE,FALSE,3,TRUE,1,FALSE,100,"Swvu.PLA1.","ACwvu.PLA1.",#N/A,FALSE,FALSE,0,0,0,0,2,"","",TRUE,TRUE,FALSE,FALSE,1,60,#N/A,#N/A,FALSE,FALSE,FALSE,FALSE,FALSE,FALSE,FALSE,9,65532,65532,FALSE,FALSE,TRUE,TRUE,TRUE}</definedName>
    <definedName name="Tabla" localSheetId="31" hidden="1">{FALSE,FALSE,-1.25,-15.5,484.5,276.75,FALSE,FALSE,TRUE,TRUE,0,12,#N/A,46,#N/A,2.93460490463215,15.35,1,FALSE,FALSE,3,TRUE,1,FALSE,100,"Swvu.PLA1.","ACwvu.PLA1.",#N/A,FALSE,FALSE,0,0,0,0,2,"","",TRUE,TRUE,FALSE,FALSE,1,60,#N/A,#N/A,FALSE,FALSE,FALSE,FALSE,FALSE,FALSE,FALSE,9,65532,65532,FALSE,FALSE,TRUE,TRUE,TRUE}</definedName>
    <definedName name="Tabla" localSheetId="34" hidden="1">{FALSE,FALSE,-1.25,-15.5,484.5,276.75,FALSE,FALSE,TRUE,TRUE,0,12,#N/A,46,#N/A,2.93460490463215,15.35,1,FALSE,FALSE,3,TRUE,1,FALSE,100,"Swvu.PLA1.","ACwvu.PLA1.",#N/A,FALSE,FALSE,0,0,0,0,2,"","",TRUE,TRUE,FALSE,FALSE,1,60,#N/A,#N/A,FALSE,FALSE,FALSE,FALSE,FALSE,FALSE,FALSE,9,65532,65532,FALSE,FALSE,TRUE,TRUE,TRUE}</definedName>
    <definedName name="Tabla" localSheetId="35" hidden="1">{FALSE,FALSE,-1.25,-15.5,484.5,276.75,FALSE,FALSE,TRUE,TRUE,0,12,#N/A,46,#N/A,2.93460490463215,15.35,1,FALSE,FALSE,3,TRUE,1,FALSE,100,"Swvu.PLA1.","ACwvu.PLA1.",#N/A,FALSE,FALSE,0,0,0,0,2,"","",TRUE,TRUE,FALSE,FALSE,1,60,#N/A,#N/A,FALSE,FALSE,FALSE,FALSE,FALSE,FALSE,FALSE,9,65532,65532,FALSE,FALSE,TRUE,TRUE,TRUE}</definedName>
    <definedName name="Tabla" localSheetId="36" hidden="1">{FALSE,FALSE,-1.25,-15.5,484.5,276.75,FALSE,FALSE,TRUE,TRUE,0,12,#N/A,46,#N/A,2.93460490463215,15.35,1,FALSE,FALSE,3,TRUE,1,FALSE,100,"Swvu.PLA1.","ACwvu.PLA1.",#N/A,FALSE,FALSE,0,0,0,0,2,"","",TRUE,TRUE,FALSE,FALSE,1,60,#N/A,#N/A,FALSE,FALSE,FALSE,FALSE,FALSE,FALSE,FALSE,9,65532,65532,FALSE,FALSE,TRUE,TRUE,TRUE}</definedName>
    <definedName name="Tabla" localSheetId="37" hidden="1">{FALSE,FALSE,-1.25,-15.5,484.5,276.75,FALSE,FALSE,TRUE,TRUE,0,12,#N/A,46,#N/A,2.93460490463215,15.35,1,FALSE,FALSE,3,TRUE,1,FALSE,100,"Swvu.PLA1.","ACwvu.PLA1.",#N/A,FALSE,FALSE,0,0,0,0,2,"","",TRUE,TRUE,FALSE,FALSE,1,60,#N/A,#N/A,FALSE,FALSE,FALSE,FALSE,FALSE,FALSE,FALSE,9,65532,65532,FALSE,FALSE,TRUE,TRUE,TRUE}</definedName>
    <definedName name="Tabla" localSheetId="38" hidden="1">{FALSE,FALSE,-1.25,-15.5,484.5,276.75,FALSE,FALSE,TRUE,TRUE,0,12,#N/A,46,#N/A,2.93460490463215,15.35,1,FALSE,FALSE,3,TRUE,1,FALSE,100,"Swvu.PLA1.","ACwvu.PLA1.",#N/A,FALSE,FALSE,0,0,0,0,2,"","",TRUE,TRUE,FALSE,FALSE,1,60,#N/A,#N/A,FALSE,FALSE,FALSE,FALSE,FALSE,FALSE,FALSE,9,65532,65532,FALSE,FALSE,TRUE,TRUE,TRUE}</definedName>
    <definedName name="Tabla" localSheetId="39" hidden="1">{FALSE,FALSE,-1.25,-15.5,484.5,276.75,FALSE,FALSE,TRUE,TRUE,0,12,#N/A,46,#N/A,2.93460490463215,15.35,1,FALSE,FALSE,3,TRUE,1,FALSE,100,"Swvu.PLA1.","ACwvu.PLA1.",#N/A,FALSE,FALSE,0,0,0,0,2,"","",TRUE,TRUE,FALSE,FALSE,1,60,#N/A,#N/A,FALSE,FALSE,FALSE,FALSE,FALSE,FALSE,FALSE,9,65532,65532,FALSE,FALSE,TRUE,TRUE,TRUE}</definedName>
    <definedName name="Tabla" localSheetId="2" hidden="1">{FALSE,FALSE,-1.25,-15.5,484.5,276.75,FALSE,FALSE,TRUE,TRUE,0,12,#N/A,46,#N/A,2.93460490463215,15.35,1,FALSE,FALSE,3,TRUE,1,FALSE,100,"Swvu.PLA1.","ACwvu.PLA1.",#N/A,FALSE,FALSE,0,0,0,0,2,"","",TRUE,TRUE,FALSE,FALSE,1,60,#N/A,#N/A,FALSE,FALSE,FALSE,FALSE,FALSE,FALSE,FALSE,9,65532,65532,FALSE,FALSE,TRUE,TRUE,TRUE}</definedName>
    <definedName name="Tabla" localSheetId="44" hidden="1">{FALSE,FALSE,-1.25,-15.5,484.5,276.75,FALSE,FALSE,TRUE,TRUE,0,12,#N/A,46,#N/A,2.93460490463215,15.35,1,FALSE,FALSE,3,TRUE,1,FALSE,100,"Swvu.PLA1.","ACwvu.PLA1.",#N/A,FALSE,FALSE,0,0,0,0,2,"","",TRUE,TRUE,FALSE,FALSE,1,60,#N/A,#N/A,FALSE,FALSE,FALSE,FALSE,FALSE,FALSE,FALSE,9,65532,65532,FALSE,FALSE,TRUE,TRUE,TRUE}</definedName>
    <definedName name="Tabla" localSheetId="59" hidden="1">{FALSE,FALSE,-1.25,-15.5,484.5,276.75,FALSE,FALSE,TRUE,TRUE,0,12,#N/A,46,#N/A,2.93460490463215,15.35,1,FALSE,FALSE,3,TRUE,1,FALSE,100,"Swvu.PLA1.","ACwvu.PLA1.",#N/A,FALSE,FALSE,0,0,0,0,2,"","",TRUE,TRUE,FALSE,FALSE,1,60,#N/A,#N/A,FALSE,FALSE,FALSE,FALSE,FALSE,FALSE,FALSE,9,65532,65532,FALSE,FALSE,TRUE,TRUE,TRUE}</definedName>
    <definedName name="Tabla" localSheetId="60" hidden="1">{FALSE,FALSE,-1.25,-15.5,484.5,276.75,FALSE,FALSE,TRUE,TRUE,0,12,#N/A,46,#N/A,2.93460490463215,15.35,1,FALSE,FALSE,3,TRUE,1,FALSE,100,"Swvu.PLA1.","ACwvu.PLA1.",#N/A,FALSE,FALSE,0,0,0,0,2,"","",TRUE,TRUE,FALSE,FALSE,1,60,#N/A,#N/A,FALSE,FALSE,FALSE,FALSE,FALSE,FALSE,FALSE,9,65532,65532,FALSE,FALSE,TRUE,TRUE,TRUE}</definedName>
    <definedName name="Tabla" localSheetId="63" hidden="1">{FALSE,FALSE,-1.25,-15.5,484.5,276.75,FALSE,FALSE,TRUE,TRUE,0,12,#N/A,46,#N/A,2.93460490463215,15.35,1,FALSE,FALSE,3,TRUE,1,FALSE,100,"Swvu.PLA1.","ACwvu.PLA1.",#N/A,FALSE,FALSE,0,0,0,0,2,"","",TRUE,TRUE,FALSE,FALSE,1,60,#N/A,#N/A,FALSE,FALSE,FALSE,FALSE,FALSE,FALSE,FALSE,9,65532,65532,FALSE,FALSE,TRUE,TRUE,TRUE}</definedName>
    <definedName name="Tabla" localSheetId="64" hidden="1">{FALSE,FALSE,-1.25,-15.5,484.5,276.75,FALSE,FALSE,TRUE,TRUE,0,12,#N/A,46,#N/A,2.93460490463215,15.35,1,FALSE,FALSE,3,TRUE,1,FALSE,100,"Swvu.PLA1.","ACwvu.PLA1.",#N/A,FALSE,FALSE,0,0,0,0,2,"","",TRUE,TRUE,FALSE,FALSE,1,60,#N/A,#N/A,FALSE,FALSE,FALSE,FALSE,FALSE,FALSE,FALSE,9,65532,65532,FALSE,FALSE,TRUE,TRUE,TRUE}</definedName>
    <definedName name="Tabla" localSheetId="66" hidden="1">{FALSE,FALSE,-1.25,-15.5,484.5,276.75,FALSE,FALSE,TRUE,TRUE,0,12,#N/A,46,#N/A,2.93460490463215,15.35,1,FALSE,FALSE,3,TRUE,1,FALSE,100,"Swvu.PLA1.","ACwvu.PLA1.",#N/A,FALSE,FALSE,0,0,0,0,2,"","",TRUE,TRUE,FALSE,FALSE,1,60,#N/A,#N/A,FALSE,FALSE,FALSE,FALSE,FALSE,FALSE,FALSE,9,65532,65532,FALSE,FALSE,TRUE,TRUE,TRUE}</definedName>
    <definedName name="Tabla" localSheetId="67" hidden="1">{FALSE,FALSE,-1.25,-15.5,484.5,276.75,FALSE,FALSE,TRUE,TRUE,0,12,#N/A,46,#N/A,2.93460490463215,15.35,1,FALSE,FALSE,3,TRUE,1,FALSE,100,"Swvu.PLA1.","ACwvu.PLA1.",#N/A,FALSE,FALSE,0,0,0,0,2,"","",TRUE,TRUE,FALSE,FALSE,1,60,#N/A,#N/A,FALSE,FALSE,FALSE,FALSE,FALSE,FALSE,FALSE,9,65532,65532,FALSE,FALSE,TRUE,TRUE,TRUE}</definedName>
    <definedName name="Tabla" localSheetId="17" hidden="1">{FALSE,FALSE,-1.25,-15.5,484.5,276.75,FALSE,FALSE,TRUE,TRUE,0,12,#N/A,46,#N/A,2.93460490463215,15.35,1,FALSE,FALSE,3,TRUE,1,FALSE,100,"Swvu.PLA1.","ACwvu.PLA1.",#N/A,FALSE,FALSE,0,0,0,0,2,"","",TRUE,TRUE,FALSE,FALSE,1,60,#N/A,#N/A,FALSE,FALSE,FALSE,FALSE,FALSE,FALSE,FALSE,9,65532,65532,FALSE,FALSE,TRUE,TRUE,TRUE}</definedName>
    <definedName name="Tabla" localSheetId="87" hidden="1">{FALSE,FALSE,-1.25,-15.5,484.5,276.75,FALSE,FALSE,TRUE,TRUE,0,12,#N/A,46,#N/A,2.93460490463215,15.35,1,FALSE,FALSE,3,TRUE,1,FALSE,100,"Swvu.PLA1.","ACwvu.PLA1.",#N/A,FALSE,FALSE,0,0,0,0,2,"","",TRUE,TRUE,FALSE,FALSE,1,60,#N/A,#N/A,FALSE,FALSE,FALSE,FALSE,FALSE,FALSE,FALSE,9,65532,65532,FALSE,FALSE,TRUE,TRUE,TRUE}</definedName>
    <definedName name="Tabla" localSheetId="90" hidden="1">{FALSE,FALSE,-1.25,-15.5,484.5,276.75,FALSE,FALSE,TRUE,TRUE,0,12,#N/A,46,#N/A,2.93460490463215,15.35,1,FALSE,FALSE,3,TRUE,1,FALSE,100,"Swvu.PLA1.","ACwvu.PLA1.",#N/A,FALSE,FALSE,0,0,0,0,2,"","",TRUE,TRUE,FALSE,FALSE,1,60,#N/A,#N/A,FALSE,FALSE,FALSE,FALSE,FALSE,FALSE,FALSE,9,65532,65532,FALSE,FALSE,TRUE,TRUE,TRUE}</definedName>
    <definedName name="Tabla" localSheetId="92" hidden="1">{FALSE,FALSE,-1.25,-15.5,484.5,276.75,FALSE,FALSE,TRUE,TRUE,0,12,#N/A,46,#N/A,2.93460490463215,15.35,1,FALSE,FALSE,3,TRUE,1,FALSE,100,"Swvu.PLA1.","ACwvu.PLA1.",#N/A,FALSE,FALSE,0,0,0,0,2,"","",TRUE,TRUE,FALSE,FALSE,1,60,#N/A,#N/A,FALSE,FALSE,FALSE,FALSE,FALSE,FALSE,FALSE,9,65532,65532,FALSE,FALSE,TRUE,TRUE,TRUE}</definedName>
    <definedName name="Tabla" localSheetId="93" hidden="1">{FALSE,FALSE,-1.25,-15.5,484.5,276.75,FALSE,FALSE,TRUE,TRUE,0,12,#N/A,46,#N/A,2.93460490463215,15.35,1,FALSE,FALSE,3,TRUE,1,FALSE,100,"Swvu.PLA1.","ACwvu.PLA1.",#N/A,FALSE,FALSE,0,0,0,0,2,"","",TRUE,TRUE,FALSE,FALSE,1,60,#N/A,#N/A,FALSE,FALSE,FALSE,FALSE,FALSE,FALSE,FALSE,9,65532,65532,FALSE,FALSE,TRUE,TRUE,TRUE}</definedName>
    <definedName name="Tabla" localSheetId="18" hidden="1">{FALSE,FALSE,-1.25,-15.5,484.5,276.75,FALSE,FALSE,TRUE,TRUE,0,12,#N/A,46,#N/A,2.93460490463215,15.35,1,FALSE,FALSE,3,TRUE,1,FALSE,100,"Swvu.PLA1.","ACwvu.PLA1.",#N/A,FALSE,FALSE,0,0,0,0,2,"","",TRUE,TRUE,FALSE,FALSE,1,60,#N/A,#N/A,FALSE,FALSE,FALSE,FALSE,FALSE,FALSE,FALSE,9,65532,65532,FALSE,FALSE,TRUE,TRUE,TRUE}</definedName>
    <definedName name="Tabla" localSheetId="94" hidden="1">{FALSE,FALSE,-1.25,-15.5,484.5,276.75,FALSE,FALSE,TRUE,TRUE,0,12,#N/A,46,#N/A,2.93460490463215,15.35,1,FALSE,FALSE,3,TRUE,1,FALSE,100,"Swvu.PLA1.","ACwvu.PLA1.",#N/A,FALSE,FALSE,0,0,0,0,2,"","",TRUE,TRUE,FALSE,FALSE,1,60,#N/A,#N/A,FALSE,FALSE,FALSE,FALSE,FALSE,FALSE,FALSE,9,65532,65532,FALSE,FALSE,TRUE,TRUE,TRUE}</definedName>
    <definedName name="Tabla" localSheetId="98" hidden="1">{FALSE,FALSE,-1.25,-15.5,484.5,276.75,FALSE,FALSE,TRUE,TRUE,0,12,#N/A,46,#N/A,2.93460490463215,15.35,1,FALSE,FALSE,3,TRUE,1,FALSE,100,"Swvu.PLA1.","ACwvu.PLA1.",#N/A,FALSE,FALSE,0,0,0,0,2,"","",TRUE,TRUE,FALSE,FALSE,1,60,#N/A,#N/A,FALSE,FALSE,FALSE,FALSE,FALSE,FALSE,FALSE,9,65532,65532,FALSE,FALSE,TRUE,TRUE,TRUE}</definedName>
    <definedName name="Tabla" localSheetId="99" hidden="1">{FALSE,FALSE,-1.25,-15.5,484.5,276.75,FALSE,FALSE,TRUE,TRUE,0,12,#N/A,46,#N/A,2.93460490463215,15.35,1,FALSE,FALSE,3,TRUE,1,FALSE,100,"Swvu.PLA1.","ACwvu.PLA1.",#N/A,FALSE,FALSE,0,0,0,0,2,"","",TRUE,TRUE,FALSE,FALSE,1,60,#N/A,#N/A,FALSE,FALSE,FALSE,FALSE,FALSE,FALSE,FALSE,9,65532,65532,FALSE,FALSE,TRUE,TRUE,TRUE}</definedName>
    <definedName name="Tabla" localSheetId="101" hidden="1">{FALSE,FALSE,-1.25,-15.5,484.5,276.75,FALSE,FALSE,TRUE,TRUE,0,12,#N/A,46,#N/A,2.93460490463215,15.35,1,FALSE,FALSE,3,TRUE,1,FALSE,100,"Swvu.PLA1.","ACwvu.PLA1.",#N/A,FALSE,FALSE,0,0,0,0,2,"","",TRUE,TRUE,FALSE,FALSE,1,60,#N/A,#N/A,FALSE,FALSE,FALSE,FALSE,FALSE,FALSE,FALSE,9,65532,65532,FALSE,FALSE,TRUE,TRUE,TRUE}</definedName>
    <definedName name="Tabla" localSheetId="21" hidden="1">{FALSE,FALSE,-1.25,-15.5,484.5,276.75,FALSE,FALSE,TRUE,TRUE,0,12,#N/A,46,#N/A,2.93460490463215,15.35,1,FALSE,FALSE,3,TRUE,1,FALSE,100,"Swvu.PLA1.","ACwvu.PLA1.",#N/A,FALSE,FALSE,0,0,0,0,2,"","",TRUE,TRUE,FALSE,FALSE,1,60,#N/A,#N/A,FALSE,FALSE,FALSE,FALSE,FALSE,FALSE,FALSE,9,65532,65532,FALSE,FALSE,TRUE,TRUE,TRUE}</definedName>
    <definedName name="Tabla" localSheetId="24" hidden="1">{FALSE,FALSE,-1.25,-15.5,484.5,276.75,FALSE,FALSE,TRUE,TRUE,0,12,#N/A,46,#N/A,2.93460490463215,15.35,1,FALSE,FALSE,3,TRUE,1,FALSE,100,"Swvu.PLA1.","ACwvu.PLA1.",#N/A,FALSE,FALSE,0,0,0,0,2,"","",TRUE,TRUE,FALSE,FALSE,1,60,#N/A,#N/A,FALSE,FALSE,FALSE,FALSE,FALSE,FALSE,FALSE,9,65532,65532,FALSE,FALSE,TRUE,TRUE,TRUE}</definedName>
    <definedName name="Tabla" hidden="1">{FALSE,FALSE,-1.25,-15.5,484.5,276.75,FALSE,FALSE,TRUE,TRUE,0,12,#N/A,46,#N/A,2.93460490463215,15.35,1,FALSE,FALSE,3,TRUE,1,FALSE,100,"Swvu.PLA1.","ACwvu.PLA1.",#N/A,FALSE,FALSE,0,0,0,0,2,"","",TRUE,TRUE,FALSE,FALSE,1,60,#N/A,#N/A,FALSE,FALSE,FALSE,FALSE,FALSE,FALSE,FALSE,9,65532,65532,FALSE,FALSE,TRUE,TRUE,TRUE}</definedName>
    <definedName name="Table" localSheetId="16">#REF!</definedName>
    <definedName name="Table" localSheetId="19">#REF!</definedName>
    <definedName name="Table" localSheetId="20">#REF!</definedName>
    <definedName name="Table" localSheetId="22">#REF!</definedName>
    <definedName name="Table" localSheetId="23">#REF!</definedName>
    <definedName name="Table" localSheetId="34">#REF!</definedName>
    <definedName name="Table" localSheetId="35">#REF!</definedName>
    <definedName name="Table" localSheetId="36">#REF!</definedName>
    <definedName name="Table" localSheetId="37">#REF!</definedName>
    <definedName name="Table" localSheetId="38">#REF!</definedName>
    <definedName name="Table" localSheetId="39">#REF!</definedName>
    <definedName name="Table" localSheetId="59">#REF!</definedName>
    <definedName name="Table" localSheetId="67">#REF!</definedName>
    <definedName name="Table" localSheetId="17">#REF!</definedName>
    <definedName name="Table" localSheetId="87">#REF!</definedName>
    <definedName name="Table" localSheetId="90">#REF!</definedName>
    <definedName name="Table" localSheetId="92">#REF!</definedName>
    <definedName name="Table" localSheetId="93">#REF!</definedName>
    <definedName name="Table" localSheetId="18">#REF!</definedName>
    <definedName name="Table" localSheetId="98">#REF!</definedName>
    <definedName name="Table" localSheetId="99">#REF!</definedName>
    <definedName name="Table" localSheetId="21">#REF!</definedName>
    <definedName name="Table" localSheetId="24">#REF!</definedName>
    <definedName name="Table">#REF!</definedName>
    <definedName name="Table__47" localSheetId="26">#REF!</definedName>
    <definedName name="Table__47" localSheetId="34">#REF!</definedName>
    <definedName name="Table__47" localSheetId="35">#REF!</definedName>
    <definedName name="Table__47" localSheetId="36">#REF!</definedName>
    <definedName name="Table__47" localSheetId="37">[166]RED47!$A$1:$I$53</definedName>
    <definedName name="Table__47" localSheetId="38">[166]RED47!$A$1:$I$53</definedName>
    <definedName name="Table__47" localSheetId="39">#REF!</definedName>
    <definedName name="Table__47" localSheetId="59">[166]RED47!$A$1:$I$53</definedName>
    <definedName name="Table__47" localSheetId="63">#REF!</definedName>
    <definedName name="Table__47" localSheetId="64">#REF!</definedName>
    <definedName name="Table__47" localSheetId="66">#REF!</definedName>
    <definedName name="Table__47" localSheetId="67">#REF!</definedName>
    <definedName name="Table__47" localSheetId="90">#REF!</definedName>
    <definedName name="Table__47" localSheetId="94">#REF!</definedName>
    <definedName name="Table__47" localSheetId="25">#REF!</definedName>
    <definedName name="Table__47">[166]RED47!$A$1:$I$53</definedName>
    <definedName name="TABLE_1" localSheetId="34">#REF!</definedName>
    <definedName name="TABLE_1" localSheetId="35">#REF!</definedName>
    <definedName name="TABLE_1" localSheetId="36">#REF!</definedName>
    <definedName name="TABLE_1" localSheetId="37">'[167]150dp'!$A$3:$K$94</definedName>
    <definedName name="TABLE_1" localSheetId="38">'[167]150dp'!$A$3:$K$94</definedName>
    <definedName name="TABLE_1" localSheetId="39">#REF!</definedName>
    <definedName name="TABLE_1" localSheetId="59">'[167]150dp'!$A$3:$K$94</definedName>
    <definedName name="TABLE_1" localSheetId="63">#REF!</definedName>
    <definedName name="TABLE_1" localSheetId="64">#REF!</definedName>
    <definedName name="TABLE_1" localSheetId="66">#REF!</definedName>
    <definedName name="TABLE_1" localSheetId="67">#REF!</definedName>
    <definedName name="TABLE_1" localSheetId="90">#REF!</definedName>
    <definedName name="TABLE_1" localSheetId="94">#REF!</definedName>
    <definedName name="TABLE_1">'[167]150dp'!$A$3:$K$94</definedName>
    <definedName name="Table_16.__Guatemala__National_Accounts_at_Current_Prices" localSheetId="16">#REF!</definedName>
    <definedName name="Table_16.__Guatemala__National_Accounts_at_Current_Prices" localSheetId="19">#REF!</definedName>
    <definedName name="Table_16.__Guatemala__National_Accounts_at_Current_Prices" localSheetId="20">#REF!</definedName>
    <definedName name="Table_16.__Guatemala__National_Accounts_at_Current_Prices" localSheetId="22">#REF!</definedName>
    <definedName name="Table_16.__Guatemala__National_Accounts_at_Current_Prices" localSheetId="23">#REF!</definedName>
    <definedName name="Table_16.__Guatemala__National_Accounts_at_Current_Prices" localSheetId="31">#REF!</definedName>
    <definedName name="Table_16.__Guatemala__National_Accounts_at_Current_Prices" localSheetId="34">#REF!</definedName>
    <definedName name="Table_16.__Guatemala__National_Accounts_at_Current_Prices" localSheetId="35">#REF!</definedName>
    <definedName name="Table_16.__Guatemala__National_Accounts_at_Current_Prices" localSheetId="36">#REF!</definedName>
    <definedName name="Table_16.__Guatemala__National_Accounts_at_Current_Prices" localSheetId="37">#REF!</definedName>
    <definedName name="Table_16.__Guatemala__National_Accounts_at_Current_Prices" localSheetId="38">#REF!</definedName>
    <definedName name="Table_16.__Guatemala__National_Accounts_at_Current_Prices" localSheetId="39">#REF!</definedName>
    <definedName name="Table_16.__Guatemala__National_Accounts_at_Current_Prices" localSheetId="59">#REF!</definedName>
    <definedName name="Table_16.__Guatemala__National_Accounts_at_Current_Prices" localSheetId="67">#REF!</definedName>
    <definedName name="Table_16.__Guatemala__National_Accounts_at_Current_Prices" localSheetId="17">#REF!</definedName>
    <definedName name="Table_16.__Guatemala__National_Accounts_at_Current_Prices" localSheetId="87">#REF!</definedName>
    <definedName name="Table_16.__Guatemala__National_Accounts_at_Current_Prices" localSheetId="90">#REF!</definedName>
    <definedName name="Table_16.__Guatemala__National_Accounts_at_Current_Prices" localSheetId="92">#REF!</definedName>
    <definedName name="Table_16.__Guatemala__National_Accounts_at_Current_Prices" localSheetId="93">#REF!</definedName>
    <definedName name="Table_16.__Guatemala__National_Accounts_at_Current_Prices" localSheetId="18">#REF!</definedName>
    <definedName name="Table_16.__Guatemala__National_Accounts_at_Current_Prices" localSheetId="98">#REF!</definedName>
    <definedName name="Table_16.__Guatemala__National_Accounts_at_Current_Prices" localSheetId="99">#REF!</definedName>
    <definedName name="Table_16.__Guatemala__National_Accounts_at_Current_Prices" localSheetId="21">#REF!</definedName>
    <definedName name="Table_16.__Guatemala__National_Accounts_at_Current_Prices" localSheetId="24">#REF!</definedName>
    <definedName name="Table_16.__Guatemala__National_Accounts_at_Current_Prices">#REF!</definedName>
    <definedName name="Table_2._Country_X___Public_Sector_Financing_1" localSheetId="16">#REF!</definedName>
    <definedName name="Table_2._Country_X___Public_Sector_Financing_1" localSheetId="19">#REF!</definedName>
    <definedName name="Table_2._Country_X___Public_Sector_Financing_1" localSheetId="20">#REF!</definedName>
    <definedName name="Table_2._Country_X___Public_Sector_Financing_1" localSheetId="22">#REF!</definedName>
    <definedName name="Table_2._Country_X___Public_Sector_Financing_1" localSheetId="26">#REF!</definedName>
    <definedName name="Table_2._Country_X___Public_Sector_Financing_1" localSheetId="103">#REF!</definedName>
    <definedName name="Table_2._Country_X___Public_Sector_Financing_1" localSheetId="31">#REF!</definedName>
    <definedName name="Table_2._Country_X___Public_Sector_Financing_1" localSheetId="34">#REF!</definedName>
    <definedName name="Table_2._Country_X___Public_Sector_Financing_1" localSheetId="35">#REF!</definedName>
    <definedName name="Table_2._Country_X___Public_Sector_Financing_1" localSheetId="36">#REF!</definedName>
    <definedName name="Table_2._Country_X___Public_Sector_Financing_1" localSheetId="37">#REF!</definedName>
    <definedName name="Table_2._Country_X___Public_Sector_Financing_1" localSheetId="38">#REF!</definedName>
    <definedName name="Table_2._Country_X___Public_Sector_Financing_1" localSheetId="39">#REF!</definedName>
    <definedName name="Table_2._Country_X___Public_Sector_Financing_1" localSheetId="49">#REF!</definedName>
    <definedName name="Table_2._Country_X___Public_Sector_Financing_1" localSheetId="53">#REF!</definedName>
    <definedName name="Table_2._Country_X___Public_Sector_Financing_1" localSheetId="55">#REF!</definedName>
    <definedName name="Table_2._Country_X___Public_Sector_Financing_1" localSheetId="59">#REF!</definedName>
    <definedName name="Table_2._Country_X___Public_Sector_Financing_1" localSheetId="60">#REF!</definedName>
    <definedName name="Table_2._Country_X___Public_Sector_Financing_1" localSheetId="63">#REF!</definedName>
    <definedName name="Table_2._Country_X___Public_Sector_Financing_1" localSheetId="64">#REF!</definedName>
    <definedName name="Table_2._Country_X___Public_Sector_Financing_1" localSheetId="15">#REF!</definedName>
    <definedName name="Table_2._Country_X___Public_Sector_Financing_1" localSheetId="67">#REF!</definedName>
    <definedName name="Table_2._Country_X___Public_Sector_Financing_1" localSheetId="17">#REF!</definedName>
    <definedName name="Table_2._Country_X___Public_Sector_Financing_1" localSheetId="82">#REF!</definedName>
    <definedName name="Table_2._Country_X___Public_Sector_Financing_1" localSheetId="83">#REF!</definedName>
    <definedName name="Table_2._Country_X___Public_Sector_Financing_1" localSheetId="84">#REF!</definedName>
    <definedName name="Table_2._Country_X___Public_Sector_Financing_1" localSheetId="85">#REF!</definedName>
    <definedName name="Table_2._Country_X___Public_Sector_Financing_1" localSheetId="86">#REF!</definedName>
    <definedName name="Table_2._Country_X___Public_Sector_Financing_1" localSheetId="90">#REF!</definedName>
    <definedName name="Table_2._Country_X___Public_Sector_Financing_1" localSheetId="92">#REF!</definedName>
    <definedName name="Table_2._Country_X___Public_Sector_Financing_1" localSheetId="93">#REF!</definedName>
    <definedName name="Table_2._Country_X___Public_Sector_Financing_1" localSheetId="18">#REF!</definedName>
    <definedName name="Table_2._Country_X___Public_Sector_Financing_1" localSheetId="98">#REF!</definedName>
    <definedName name="Table_2._Country_X___Public_Sector_Financing_1" localSheetId="99">#REF!</definedName>
    <definedName name="Table_2._Country_X___Public_Sector_Financing_1" localSheetId="102">#REF!</definedName>
    <definedName name="Table_2._Country_X___Public_Sector_Financing_1" localSheetId="21">#REF!</definedName>
    <definedName name="Table_2._Country_X___Public_Sector_Financing_1" localSheetId="24">#REF!</definedName>
    <definedName name="Table_2._Country_X___Public_Sector_Financing_1" localSheetId="25">#REF!</definedName>
    <definedName name="Table_2._Country_X___Public_Sector_Financing_1">#REF!</definedName>
    <definedName name="Table_20.cont__Guatemala___Selected_Agricultural_Sector_Statistics__concluded" localSheetId="16">#REF!</definedName>
    <definedName name="Table_20.cont__Guatemala___Selected_Agricultural_Sector_Statistics__concluded" localSheetId="34">#REF!</definedName>
    <definedName name="Table_20.cont__Guatemala___Selected_Agricultural_Sector_Statistics__concluded" localSheetId="35">#REF!</definedName>
    <definedName name="Table_20.cont__Guatemala___Selected_Agricultural_Sector_Statistics__concluded" localSheetId="36">#REF!</definedName>
    <definedName name="Table_20.cont__Guatemala___Selected_Agricultural_Sector_Statistics__concluded" localSheetId="37">#REF!</definedName>
    <definedName name="Table_20.cont__Guatemala___Selected_Agricultural_Sector_Statistics__concluded" localSheetId="38">#REF!</definedName>
    <definedName name="Table_20.cont__Guatemala___Selected_Agricultural_Sector_Statistics__concluded" localSheetId="39">#REF!</definedName>
    <definedName name="Table_20.cont__Guatemala___Selected_Agricultural_Sector_Statistics__concluded" localSheetId="59">#REF!</definedName>
    <definedName name="Table_20.cont__Guatemala___Selected_Agricultural_Sector_Statistics__concluded" localSheetId="17">#REF!</definedName>
    <definedName name="Table_20.cont__Guatemala___Selected_Agricultural_Sector_Statistics__concluded" localSheetId="90">#REF!</definedName>
    <definedName name="Table_20.cont__Guatemala___Selected_Agricultural_Sector_Statistics__concluded" localSheetId="92">#REF!</definedName>
    <definedName name="Table_20.cont__Guatemala___Selected_Agricultural_Sector_Statistics__concluded" localSheetId="93">#REF!</definedName>
    <definedName name="Table_20.cont__Guatemala___Selected_Agricultural_Sector_Statistics__concluded" localSheetId="98">#REF!</definedName>
    <definedName name="Table_20.cont__Guatemala___Selected_Agricultural_Sector_Statistics__concluded">#REF!</definedName>
    <definedName name="Table_28._Guatemala___Selected_Wage_Indicators_1" localSheetId="16">#REF!</definedName>
    <definedName name="Table_28._Guatemala___Selected_Wage_Indicators_1" localSheetId="34">#REF!</definedName>
    <definedName name="Table_28._Guatemala___Selected_Wage_Indicators_1" localSheetId="35">#REF!</definedName>
    <definedName name="Table_28._Guatemala___Selected_Wage_Indicators_1" localSheetId="36">#REF!</definedName>
    <definedName name="Table_28._Guatemala___Selected_Wage_Indicators_1" localSheetId="37">#REF!</definedName>
    <definedName name="Table_28._Guatemala___Selected_Wage_Indicators_1" localSheetId="38">#REF!</definedName>
    <definedName name="Table_28._Guatemala___Selected_Wage_Indicators_1" localSheetId="39">#REF!</definedName>
    <definedName name="Table_28._Guatemala___Selected_Wage_Indicators_1" localSheetId="17">#REF!</definedName>
    <definedName name="Table_28._Guatemala___Selected_Wage_Indicators_1" localSheetId="90">#REF!</definedName>
    <definedName name="Table_28._Guatemala___Selected_Wage_Indicators_1" localSheetId="92">#REF!</definedName>
    <definedName name="Table_28._Guatemala___Selected_Wage_Indicators_1" localSheetId="93">#REF!</definedName>
    <definedName name="Table_28._Guatemala___Selected_Wage_Indicators_1">#REF!</definedName>
    <definedName name="Table_28a._Guatemala___Selected_Wage_Indicators_1" localSheetId="16">#REF!</definedName>
    <definedName name="Table_28a._Guatemala___Selected_Wage_Indicators_1" localSheetId="34">#REF!</definedName>
    <definedName name="Table_28a._Guatemala___Selected_Wage_Indicators_1" localSheetId="35">#REF!</definedName>
    <definedName name="Table_28a._Guatemala___Selected_Wage_Indicators_1" localSheetId="36">#REF!</definedName>
    <definedName name="Table_28a._Guatemala___Selected_Wage_Indicators_1" localSheetId="37">#REF!</definedName>
    <definedName name="Table_28a._Guatemala___Selected_Wage_Indicators_1" localSheetId="38">#REF!</definedName>
    <definedName name="Table_28a._Guatemala___Selected_Wage_Indicators_1" localSheetId="39">#REF!</definedName>
    <definedName name="Table_28a._Guatemala___Selected_Wage_Indicators_1" localSheetId="17">#REF!</definedName>
    <definedName name="Table_28a._Guatemala___Selected_Wage_Indicators_1" localSheetId="90">#REF!</definedName>
    <definedName name="Table_28a._Guatemala___Selected_Wage_Indicators_1" localSheetId="92">#REF!</definedName>
    <definedName name="Table_28a._Guatemala___Selected_Wage_Indicators_1" localSheetId="93">#REF!</definedName>
    <definedName name="Table_28a._Guatemala___Selected_Wage_Indicators_1">#REF!</definedName>
    <definedName name="Table_3.5b" localSheetId="16">#REF!</definedName>
    <definedName name="Table_3.5b" localSheetId="22">#REF!</definedName>
    <definedName name="Table_3.5b" localSheetId="26">#REF!</definedName>
    <definedName name="Table_3.5b" localSheetId="27">#REF!</definedName>
    <definedName name="Table_3.5b" localSheetId="31">#REF!</definedName>
    <definedName name="Table_3.5b" localSheetId="34">#REF!</definedName>
    <definedName name="Table_3.5b" localSheetId="35">#REF!</definedName>
    <definedName name="Table_3.5b" localSheetId="36">#REF!</definedName>
    <definedName name="Table_3.5b" localSheetId="37">#REF!</definedName>
    <definedName name="Table_3.5b" localSheetId="38">#REF!</definedName>
    <definedName name="Table_3.5b" localSheetId="39">#REF!</definedName>
    <definedName name="Table_3.5b" localSheetId="40">#REF!</definedName>
    <definedName name="Table_3.5b" localSheetId="41">#REF!</definedName>
    <definedName name="Table_3.5b" localSheetId="60">#REF!</definedName>
    <definedName name="Table_3.5b" localSheetId="67">#REF!</definedName>
    <definedName name="Table_3.5b" localSheetId="17">#REF!</definedName>
    <definedName name="Table_3.5b" localSheetId="82">#REF!</definedName>
    <definedName name="Table_3.5b" localSheetId="83">#REF!</definedName>
    <definedName name="Table_3.5b" localSheetId="84">#REF!</definedName>
    <definedName name="Table_3.5b" localSheetId="85">#REF!</definedName>
    <definedName name="Table_3.5b" localSheetId="86">#REF!</definedName>
    <definedName name="Table_3.5b" localSheetId="87">#REF!</definedName>
    <definedName name="Table_3.5b" localSheetId="90">#REF!</definedName>
    <definedName name="Table_3.5b" localSheetId="92">#REF!</definedName>
    <definedName name="Table_3.5b" localSheetId="93">#REF!</definedName>
    <definedName name="Table_3.5b" localSheetId="99">#REF!</definedName>
    <definedName name="Table_3.5b" localSheetId="25">#REF!</definedName>
    <definedName name="Table_3.5b">#REF!</definedName>
    <definedName name="Table_30a._Guatemala___Selected_Employment_and_Labor_Productivity_Indicators" localSheetId="16">#REF!</definedName>
    <definedName name="Table_30a._Guatemala___Selected_Employment_and_Labor_Productivity_Indicators" localSheetId="34">#REF!</definedName>
    <definedName name="Table_30a._Guatemala___Selected_Employment_and_Labor_Productivity_Indicators" localSheetId="35">#REF!</definedName>
    <definedName name="Table_30a._Guatemala___Selected_Employment_and_Labor_Productivity_Indicators" localSheetId="36">#REF!</definedName>
    <definedName name="Table_30a._Guatemala___Selected_Employment_and_Labor_Productivity_Indicators" localSheetId="37">#REF!</definedName>
    <definedName name="Table_30a._Guatemala___Selected_Employment_and_Labor_Productivity_Indicators" localSheetId="38">#REF!</definedName>
    <definedName name="Table_30a._Guatemala___Selected_Employment_and_Labor_Productivity_Indicators" localSheetId="39">#REF!</definedName>
    <definedName name="Table_30a._Guatemala___Selected_Employment_and_Labor_Productivity_Indicators" localSheetId="17">#REF!</definedName>
    <definedName name="Table_30a._Guatemala___Selected_Employment_and_Labor_Productivity_Indicators" localSheetId="90">#REF!</definedName>
    <definedName name="Table_30a._Guatemala___Selected_Employment_and_Labor_Productivity_Indicators" localSheetId="92">#REF!</definedName>
    <definedName name="Table_30a._Guatemala___Selected_Employment_and_Labor_Productivity_Indicators" localSheetId="93">#REF!</definedName>
    <definedName name="Table_30a._Guatemala___Selected_Employment_and_Labor_Productivity_Indicators">#REF!</definedName>
    <definedName name="Table_31._Guatemala___Selected_Wage_and_Employment_Indicators_1" localSheetId="16">#REF!</definedName>
    <definedName name="Table_31._Guatemala___Selected_Wage_and_Employment_Indicators_1" localSheetId="34">#REF!</definedName>
    <definedName name="Table_31._Guatemala___Selected_Wage_and_Employment_Indicators_1" localSheetId="35">#REF!</definedName>
    <definedName name="Table_31._Guatemala___Selected_Wage_and_Employment_Indicators_1" localSheetId="36">#REF!</definedName>
    <definedName name="Table_31._Guatemala___Selected_Wage_and_Employment_Indicators_1" localSheetId="37">#REF!</definedName>
    <definedName name="Table_31._Guatemala___Selected_Wage_and_Employment_Indicators_1" localSheetId="38">#REF!</definedName>
    <definedName name="Table_31._Guatemala___Selected_Wage_and_Employment_Indicators_1" localSheetId="39">#REF!</definedName>
    <definedName name="Table_31._Guatemala___Selected_Wage_and_Employment_Indicators_1" localSheetId="17">#REF!</definedName>
    <definedName name="Table_31._Guatemala___Selected_Wage_and_Employment_Indicators_1" localSheetId="90">#REF!</definedName>
    <definedName name="Table_31._Guatemala___Selected_Wage_and_Employment_Indicators_1" localSheetId="92">#REF!</definedName>
    <definedName name="Table_31._Guatemala___Selected_Wage_and_Employment_Indicators_1" localSheetId="93">#REF!</definedName>
    <definedName name="Table_31._Guatemala___Selected_Wage_and_Employment_Indicators_1">#REF!</definedName>
    <definedName name="Table_32.__Guatemala__Trends_in_Unit_Labor_Costs__ULC___Real_Wages__Productivity_and_Employment" localSheetId="16">#REF!</definedName>
    <definedName name="Table_32.__Guatemala__Trends_in_Unit_Labor_Costs__ULC___Real_Wages__Productivity_and_Employment" localSheetId="34">#REF!</definedName>
    <definedName name="Table_32.__Guatemala__Trends_in_Unit_Labor_Costs__ULC___Real_Wages__Productivity_and_Employment" localSheetId="35">#REF!</definedName>
    <definedName name="Table_32.__Guatemala__Trends_in_Unit_Labor_Costs__ULC___Real_Wages__Productivity_and_Employment" localSheetId="36">#REF!</definedName>
    <definedName name="Table_32.__Guatemala__Trends_in_Unit_Labor_Costs__ULC___Real_Wages__Productivity_and_Employment" localSheetId="37">#REF!</definedName>
    <definedName name="Table_32.__Guatemala__Trends_in_Unit_Labor_Costs__ULC___Real_Wages__Productivity_and_Employment" localSheetId="38">#REF!</definedName>
    <definedName name="Table_32.__Guatemala__Trends_in_Unit_Labor_Costs__ULC___Real_Wages__Productivity_and_Employment" localSheetId="39">#REF!</definedName>
    <definedName name="Table_32.__Guatemala__Trends_in_Unit_Labor_Costs__ULC___Real_Wages__Productivity_and_Employment" localSheetId="17">#REF!</definedName>
    <definedName name="Table_32.__Guatemala__Trends_in_Unit_Labor_Costs__ULC___Real_Wages__Productivity_and_Employment" localSheetId="90">#REF!</definedName>
    <definedName name="Table_32.__Guatemala__Trends_in_Unit_Labor_Costs__ULC___Real_Wages__Productivity_and_Employment" localSheetId="92">#REF!</definedName>
    <definedName name="Table_32.__Guatemala__Trends_in_Unit_Labor_Costs__ULC___Real_Wages__Productivity_and_Employment" localSheetId="93">#REF!</definedName>
    <definedName name="Table_32.__Guatemala__Trends_in_Unit_Labor_Costs__ULC___Real_Wages__Productivity_and_Employment">#REF!</definedName>
    <definedName name="Table_33.__Guatemala__Indicators_of_Competitiveness" localSheetId="16">#REF!</definedName>
    <definedName name="Table_33.__Guatemala__Indicators_of_Competitiveness" localSheetId="34">#REF!</definedName>
    <definedName name="Table_33.__Guatemala__Indicators_of_Competitiveness" localSheetId="35">#REF!</definedName>
    <definedName name="Table_33.__Guatemala__Indicators_of_Competitiveness" localSheetId="36">#REF!</definedName>
    <definedName name="Table_33.__Guatemala__Indicators_of_Competitiveness" localSheetId="37">#REF!</definedName>
    <definedName name="Table_33.__Guatemala__Indicators_of_Competitiveness" localSheetId="38">#REF!</definedName>
    <definedName name="Table_33.__Guatemala__Indicators_of_Competitiveness" localSheetId="39">#REF!</definedName>
    <definedName name="Table_33.__Guatemala__Indicators_of_Competitiveness" localSheetId="17">#REF!</definedName>
    <definedName name="Table_33.__Guatemala__Indicators_of_Competitiveness" localSheetId="90">#REF!</definedName>
    <definedName name="Table_33.__Guatemala__Indicators_of_Competitiveness" localSheetId="92">#REF!</definedName>
    <definedName name="Table_33.__Guatemala__Indicators_of_Competitiveness" localSheetId="93">#REF!</definedName>
    <definedName name="Table_33.__Guatemala__Indicators_of_Competitiveness">#REF!</definedName>
    <definedName name="Table_4._Guatemala___Consumer_Price_Indices__1" localSheetId="16">#REF!</definedName>
    <definedName name="Table_4._Guatemala___Consumer_Price_Indices__1" localSheetId="34">#REF!</definedName>
    <definedName name="Table_4._Guatemala___Consumer_Price_Indices__1" localSheetId="35">#REF!</definedName>
    <definedName name="Table_4._Guatemala___Consumer_Price_Indices__1" localSheetId="36">#REF!</definedName>
    <definedName name="Table_4._Guatemala___Consumer_Price_Indices__1" localSheetId="37">#REF!</definedName>
    <definedName name="Table_4._Guatemala___Consumer_Price_Indices__1" localSheetId="38">#REF!</definedName>
    <definedName name="Table_4._Guatemala___Consumer_Price_Indices__1" localSheetId="39">#REF!</definedName>
    <definedName name="Table_4._Guatemala___Consumer_Price_Indices__1" localSheetId="17">#REF!</definedName>
    <definedName name="Table_4._Guatemala___Consumer_Price_Indices__1" localSheetId="90">#REF!</definedName>
    <definedName name="Table_4._Guatemala___Consumer_Price_Indices__1" localSheetId="92">#REF!</definedName>
    <definedName name="Table_4._Guatemala___Consumer_Price_Indices__1" localSheetId="93">#REF!</definedName>
    <definedName name="Table_4._Guatemala___Consumer_Price_Indices__1">#REF!</definedName>
    <definedName name="Table_4SR" localSheetId="16">#REF!</definedName>
    <definedName name="Table_4SR" localSheetId="34">#REF!</definedName>
    <definedName name="Table_4SR" localSheetId="35">#REF!</definedName>
    <definedName name="Table_4SR" localSheetId="36">#REF!</definedName>
    <definedName name="Table_4SR" localSheetId="37">#REF!</definedName>
    <definedName name="Table_4SR" localSheetId="38">#REF!</definedName>
    <definedName name="Table_4SR" localSheetId="39">#REF!</definedName>
    <definedName name="Table_4SR" localSheetId="17">#REF!</definedName>
    <definedName name="Table_4SR" localSheetId="90">#REF!</definedName>
    <definedName name="Table_4SR" localSheetId="92">#REF!</definedName>
    <definedName name="Table_4SR" localSheetId="93">#REF!</definedName>
    <definedName name="Table_4SR">#REF!</definedName>
    <definedName name="Table_5a" localSheetId="16">#REF!</definedName>
    <definedName name="Table_5a" localSheetId="34">#REF!</definedName>
    <definedName name="Table_5a" localSheetId="35">#REF!</definedName>
    <definedName name="Table_5a" localSheetId="36">#REF!</definedName>
    <definedName name="Table_5a" localSheetId="37">#REF!</definedName>
    <definedName name="Table_5a" localSheetId="38">#REF!</definedName>
    <definedName name="Table_5a" localSheetId="39">#REF!</definedName>
    <definedName name="Table_5a" localSheetId="17">#REF!</definedName>
    <definedName name="Table_5a" localSheetId="90">#REF!</definedName>
    <definedName name="Table_5a" localSheetId="92">#REF!</definedName>
    <definedName name="Table_5a" localSheetId="93">#REF!</definedName>
    <definedName name="Table_5a">#REF!</definedName>
    <definedName name="Table_7SR" localSheetId="16">#REF!</definedName>
    <definedName name="Table_7SR" localSheetId="34">#REF!</definedName>
    <definedName name="Table_7SR" localSheetId="35">#REF!</definedName>
    <definedName name="Table_7SR" localSheetId="36">#REF!</definedName>
    <definedName name="Table_7SR" localSheetId="37">#REF!</definedName>
    <definedName name="Table_7SR" localSheetId="38">#REF!</definedName>
    <definedName name="Table_7SR" localSheetId="39">#REF!</definedName>
    <definedName name="Table_7SR" localSheetId="17">#REF!</definedName>
    <definedName name="Table_7SR" localSheetId="90">#REF!</definedName>
    <definedName name="Table_7SR" localSheetId="92">#REF!</definedName>
    <definedName name="Table_7SR" localSheetId="93">#REF!</definedName>
    <definedName name="Table_7SR">#REF!</definedName>
    <definedName name="Table_A.__Guatemala__Trends_in_Private_Sector_Unit_Labor_Costs__ULC___Real_Wages__Productivity_and_Employment" localSheetId="16">#REF!</definedName>
    <definedName name="Table_A.__Guatemala__Trends_in_Private_Sector_Unit_Labor_Costs__ULC___Real_Wages__Productivity_and_Employment" localSheetId="34">#REF!</definedName>
    <definedName name="Table_A.__Guatemala__Trends_in_Private_Sector_Unit_Labor_Costs__ULC___Real_Wages__Productivity_and_Employment" localSheetId="35">#REF!</definedName>
    <definedName name="Table_A.__Guatemala__Trends_in_Private_Sector_Unit_Labor_Costs__ULC___Real_Wages__Productivity_and_Employment" localSheetId="36">#REF!</definedName>
    <definedName name="Table_A.__Guatemala__Trends_in_Private_Sector_Unit_Labor_Costs__ULC___Real_Wages__Productivity_and_Employment" localSheetId="37">#REF!</definedName>
    <definedName name="Table_A.__Guatemala__Trends_in_Private_Sector_Unit_Labor_Costs__ULC___Real_Wages__Productivity_and_Employment" localSheetId="38">#REF!</definedName>
    <definedName name="Table_A.__Guatemala__Trends_in_Private_Sector_Unit_Labor_Costs__ULC___Real_Wages__Productivity_and_Employment" localSheetId="39">#REF!</definedName>
    <definedName name="Table_A.__Guatemala__Trends_in_Private_Sector_Unit_Labor_Costs__ULC___Real_Wages__Productivity_and_Employment" localSheetId="17">#REF!</definedName>
    <definedName name="Table_A.__Guatemala__Trends_in_Private_Sector_Unit_Labor_Costs__ULC___Real_Wages__Productivity_and_Employment" localSheetId="90">#REF!</definedName>
    <definedName name="Table_A.__Guatemala__Trends_in_Private_Sector_Unit_Labor_Costs__ULC___Real_Wages__Productivity_and_Employment" localSheetId="92">#REF!</definedName>
    <definedName name="Table_A.__Guatemala__Trends_in_Private_Sector_Unit_Labor_Costs__ULC___Real_Wages__Productivity_and_Employment" localSheetId="93">#REF!</definedName>
    <definedName name="Table_A.__Guatemala__Trends_in_Private_Sector_Unit_Labor_Costs__ULC___Real_Wages__Productivity_and_Employment">#REF!</definedName>
    <definedName name="Table_debt" localSheetId="16">#REF!</definedName>
    <definedName name="Table_debt" localSheetId="34">#REF!</definedName>
    <definedName name="Table_debt" localSheetId="35">#REF!</definedName>
    <definedName name="Table_debt" localSheetId="36">#REF!</definedName>
    <definedName name="Table_debt" localSheetId="37">#REF!</definedName>
    <definedName name="Table_debt" localSheetId="38">#REF!</definedName>
    <definedName name="Table_debt" localSheetId="39">#REF!</definedName>
    <definedName name="Table_debt" localSheetId="17">#REF!</definedName>
    <definedName name="Table_debt" localSheetId="90">#REF!</definedName>
    <definedName name="Table_debt" localSheetId="92">#REF!</definedName>
    <definedName name="Table_debt" localSheetId="93">#REF!</definedName>
    <definedName name="Table_debt">#REF!</definedName>
    <definedName name="Table_Template" localSheetId="16">#REF!</definedName>
    <definedName name="Table_Template" localSheetId="22">#REF!</definedName>
    <definedName name="Table_Template" localSheetId="26">#REF!</definedName>
    <definedName name="Table_Template" localSheetId="31">#REF!</definedName>
    <definedName name="Table_Template" localSheetId="34">#REF!</definedName>
    <definedName name="Table_Template" localSheetId="35">#REF!</definedName>
    <definedName name="Table_Template" localSheetId="36">#REF!</definedName>
    <definedName name="Table_Template" localSheetId="37">#REF!</definedName>
    <definedName name="Table_Template" localSheetId="38">#REF!</definedName>
    <definedName name="Table_Template" localSheetId="39">#REF!</definedName>
    <definedName name="Table_Template" localSheetId="49">#REF!</definedName>
    <definedName name="Table_Template" localSheetId="53">#REF!</definedName>
    <definedName name="Table_Template" localSheetId="60">#REF!</definedName>
    <definedName name="Table_Template" localSheetId="67">#REF!</definedName>
    <definedName name="Table_Template" localSheetId="17">#REF!</definedName>
    <definedName name="Table_Template" localSheetId="82">#REF!</definedName>
    <definedName name="Table_Template" localSheetId="83">#REF!</definedName>
    <definedName name="Table_Template" localSheetId="84">#REF!</definedName>
    <definedName name="Table_Template" localSheetId="85">#REF!</definedName>
    <definedName name="Table_Template" localSheetId="86">#REF!</definedName>
    <definedName name="Table_Template" localSheetId="90">#REF!</definedName>
    <definedName name="Table_Template" localSheetId="92">#REF!</definedName>
    <definedName name="Table_Template" localSheetId="93">#REF!</definedName>
    <definedName name="Table_Template" localSheetId="99">#REF!</definedName>
    <definedName name="Table_Template">#REF!</definedName>
    <definedName name="table1" localSheetId="16">#REF!</definedName>
    <definedName name="table1" localSheetId="22">#REF!</definedName>
    <definedName name="table1" localSheetId="27">#REF!</definedName>
    <definedName name="table1" localSheetId="34">#REF!</definedName>
    <definedName name="table1" localSheetId="35">#REF!</definedName>
    <definedName name="table1" localSheetId="36">#REF!</definedName>
    <definedName name="table1" localSheetId="37">#REF!</definedName>
    <definedName name="table1" localSheetId="38">#REF!</definedName>
    <definedName name="table1" localSheetId="39">#REF!</definedName>
    <definedName name="table1" localSheetId="40">#REF!</definedName>
    <definedName name="table1" localSheetId="41">#REF!</definedName>
    <definedName name="Table1" localSheetId="49">#REF!</definedName>
    <definedName name="Table1" localSheetId="53">#REF!</definedName>
    <definedName name="table1" localSheetId="17">#REF!</definedName>
    <definedName name="table1" localSheetId="82">#REF!</definedName>
    <definedName name="table1" localSheetId="87">#REF!</definedName>
    <definedName name="table1" localSheetId="90">#REF!</definedName>
    <definedName name="table1" localSheetId="92">#REF!</definedName>
    <definedName name="table1" localSheetId="93">#REF!</definedName>
    <definedName name="table1" localSheetId="99">#REF!</definedName>
    <definedName name="table1" localSheetId="25">#REF!</definedName>
    <definedName name="table1">#REF!</definedName>
    <definedName name="table10" localSheetId="34">#REF!</definedName>
    <definedName name="table10" localSheetId="35">#REF!</definedName>
    <definedName name="table10" localSheetId="36">#REF!</definedName>
    <definedName name="table10" localSheetId="37">'[167]150dp'!$A$1:$F$58</definedName>
    <definedName name="table10" localSheetId="38">'[167]150dp'!$A$1:$F$58</definedName>
    <definedName name="table10" localSheetId="39">#REF!</definedName>
    <definedName name="table10" localSheetId="59">'[167]150dp'!$A$1:$F$58</definedName>
    <definedName name="table10" localSheetId="63">#REF!</definedName>
    <definedName name="table10" localSheetId="64">#REF!</definedName>
    <definedName name="table10" localSheetId="66">#REF!</definedName>
    <definedName name="table10" localSheetId="67">#REF!</definedName>
    <definedName name="table10" localSheetId="90">#REF!</definedName>
    <definedName name="table10" localSheetId="94">#REF!</definedName>
    <definedName name="table10">'[167]150dp'!$A$1:$F$58</definedName>
    <definedName name="table11" localSheetId="16">#REF!</definedName>
    <definedName name="table11" localSheetId="19">#REF!</definedName>
    <definedName name="table11" localSheetId="20">#REF!</definedName>
    <definedName name="table11" localSheetId="22">#REF!</definedName>
    <definedName name="table11" localSheetId="23">#REF!</definedName>
    <definedName name="table11" localSheetId="31">#REF!</definedName>
    <definedName name="table11" localSheetId="34">#REF!</definedName>
    <definedName name="table11" localSheetId="35">#REF!</definedName>
    <definedName name="table11" localSheetId="36">#REF!</definedName>
    <definedName name="table11" localSheetId="37">#REF!</definedName>
    <definedName name="table11" localSheetId="38">#REF!</definedName>
    <definedName name="table11" localSheetId="39">#REF!</definedName>
    <definedName name="table11" localSheetId="59">#REF!</definedName>
    <definedName name="table11" localSheetId="67">#REF!</definedName>
    <definedName name="table11" localSheetId="17">#REF!</definedName>
    <definedName name="table11" localSheetId="87">#REF!</definedName>
    <definedName name="table11" localSheetId="90">#REF!</definedName>
    <definedName name="table11" localSheetId="92">#REF!</definedName>
    <definedName name="table11" localSheetId="93">#REF!</definedName>
    <definedName name="table11" localSheetId="18">#REF!</definedName>
    <definedName name="table11" localSheetId="98">#REF!</definedName>
    <definedName name="table11" localSheetId="99">#REF!</definedName>
    <definedName name="table11" localSheetId="21">#REF!</definedName>
    <definedName name="table11" localSheetId="24">#REF!</definedName>
    <definedName name="table11">#REF!</definedName>
    <definedName name="table11?" localSheetId="16">#REF!</definedName>
    <definedName name="table11?" localSheetId="19">#REF!</definedName>
    <definedName name="table11?" localSheetId="20">#REF!</definedName>
    <definedName name="table11?" localSheetId="22">#REF!</definedName>
    <definedName name="table11?" localSheetId="23">#REF!</definedName>
    <definedName name="table11?" localSheetId="34">#REF!</definedName>
    <definedName name="table11?" localSheetId="35">#REF!</definedName>
    <definedName name="table11?" localSheetId="36">#REF!</definedName>
    <definedName name="table11?" localSheetId="37">#REF!</definedName>
    <definedName name="table11?" localSheetId="38">#REF!</definedName>
    <definedName name="table11?" localSheetId="39">#REF!</definedName>
    <definedName name="table11?" localSheetId="59">#REF!</definedName>
    <definedName name="table11?" localSheetId="67">#REF!</definedName>
    <definedName name="table11?" localSheetId="17">#REF!</definedName>
    <definedName name="table11?" localSheetId="87">#REF!</definedName>
    <definedName name="table11?" localSheetId="90">#REF!</definedName>
    <definedName name="table11?" localSheetId="92">#REF!</definedName>
    <definedName name="table11?" localSheetId="93">#REF!</definedName>
    <definedName name="table11?" localSheetId="18">#REF!</definedName>
    <definedName name="table11?" localSheetId="98">#REF!</definedName>
    <definedName name="table11?" localSheetId="99">#REF!</definedName>
    <definedName name="table11?" localSheetId="21">#REF!</definedName>
    <definedName name="table11?" localSheetId="24">#REF!</definedName>
    <definedName name="table11?">#REF!</definedName>
    <definedName name="table12" localSheetId="16">#REF!</definedName>
    <definedName name="table12" localSheetId="19">#REF!</definedName>
    <definedName name="table12" localSheetId="20">#REF!</definedName>
    <definedName name="table12" localSheetId="22">#REF!</definedName>
    <definedName name="table12" localSheetId="23">#REF!</definedName>
    <definedName name="table12" localSheetId="34">#REF!</definedName>
    <definedName name="table12" localSheetId="35">#REF!</definedName>
    <definedName name="table12" localSheetId="36">#REF!</definedName>
    <definedName name="table12" localSheetId="37">#REF!</definedName>
    <definedName name="table12" localSheetId="38">#REF!</definedName>
    <definedName name="table12" localSheetId="39">#REF!</definedName>
    <definedName name="table12" localSheetId="59">#REF!</definedName>
    <definedName name="table12" localSheetId="67">#REF!</definedName>
    <definedName name="table12" localSheetId="17">#REF!</definedName>
    <definedName name="table12" localSheetId="87">#REF!</definedName>
    <definedName name="table12" localSheetId="90">#REF!</definedName>
    <definedName name="table12" localSheetId="92">#REF!</definedName>
    <definedName name="table12" localSheetId="93">#REF!</definedName>
    <definedName name="table12" localSheetId="18">#REF!</definedName>
    <definedName name="table12" localSheetId="98">#REF!</definedName>
    <definedName name="table12" localSheetId="99">#REF!</definedName>
    <definedName name="table12" localSheetId="21">#REF!</definedName>
    <definedName name="table12" localSheetId="24">#REF!</definedName>
    <definedName name="table12">#REF!</definedName>
    <definedName name="table13" localSheetId="16">#REF!</definedName>
    <definedName name="table13" localSheetId="34">#REF!</definedName>
    <definedName name="table13" localSheetId="35">#REF!</definedName>
    <definedName name="table13" localSheetId="36">#REF!</definedName>
    <definedName name="table13" localSheetId="37">#REF!</definedName>
    <definedName name="table13" localSheetId="38">#REF!</definedName>
    <definedName name="table13" localSheetId="39">#REF!</definedName>
    <definedName name="table13" localSheetId="17">#REF!</definedName>
    <definedName name="table13" localSheetId="90">#REF!</definedName>
    <definedName name="table13" localSheetId="92">#REF!</definedName>
    <definedName name="table13" localSheetId="93">#REF!</definedName>
    <definedName name="table13">#REF!</definedName>
    <definedName name="table15" localSheetId="16">#REF!</definedName>
    <definedName name="table15" localSheetId="34">#REF!</definedName>
    <definedName name="table15" localSheetId="35">#REF!</definedName>
    <definedName name="table15" localSheetId="36">#REF!</definedName>
    <definedName name="table15" localSheetId="37">#REF!</definedName>
    <definedName name="table15" localSheetId="38">#REF!</definedName>
    <definedName name="table15" localSheetId="39">#REF!</definedName>
    <definedName name="table15" localSheetId="17">#REF!</definedName>
    <definedName name="table15" localSheetId="90">#REF!</definedName>
    <definedName name="table15" localSheetId="92">#REF!</definedName>
    <definedName name="table15" localSheetId="93">#REF!</definedName>
    <definedName name="table15">#REF!</definedName>
    <definedName name="table16" localSheetId="16">#REF!</definedName>
    <definedName name="table16" localSheetId="34">#REF!</definedName>
    <definedName name="table16" localSheetId="35">#REF!</definedName>
    <definedName name="table16" localSheetId="36">#REF!</definedName>
    <definedName name="table16" localSheetId="37">#REF!</definedName>
    <definedName name="table16" localSheetId="38">#REF!</definedName>
    <definedName name="table16" localSheetId="39">#REF!</definedName>
    <definedName name="table16" localSheetId="17">#REF!</definedName>
    <definedName name="table16" localSheetId="90">#REF!</definedName>
    <definedName name="table16" localSheetId="92">#REF!</definedName>
    <definedName name="table16" localSheetId="93">#REF!</definedName>
    <definedName name="table16">#REF!</definedName>
    <definedName name="table17" localSheetId="16">#REF!</definedName>
    <definedName name="table17" localSheetId="34">#REF!</definedName>
    <definedName name="table17" localSheetId="35">#REF!</definedName>
    <definedName name="table17" localSheetId="36">#REF!</definedName>
    <definedName name="table17" localSheetId="37">#REF!</definedName>
    <definedName name="table17" localSheetId="38">#REF!</definedName>
    <definedName name="table17" localSheetId="39">#REF!</definedName>
    <definedName name="table17" localSheetId="17">#REF!</definedName>
    <definedName name="table17" localSheetId="90">#REF!</definedName>
    <definedName name="table17" localSheetId="92">#REF!</definedName>
    <definedName name="table17" localSheetId="93">#REF!</definedName>
    <definedName name="table17">#REF!</definedName>
    <definedName name="table18" localSheetId="16">#REF!</definedName>
    <definedName name="table18" localSheetId="34">#REF!</definedName>
    <definedName name="table18" localSheetId="35">#REF!</definedName>
    <definedName name="table18" localSheetId="36">#REF!</definedName>
    <definedName name="table18" localSheetId="37">#REF!</definedName>
    <definedName name="table18" localSheetId="38">#REF!</definedName>
    <definedName name="table18" localSheetId="39">#REF!</definedName>
    <definedName name="table18" localSheetId="17">#REF!</definedName>
    <definedName name="table18" localSheetId="90">#REF!</definedName>
    <definedName name="table18" localSheetId="92">#REF!</definedName>
    <definedName name="table18" localSheetId="93">#REF!</definedName>
    <definedName name="table18">#REF!</definedName>
    <definedName name="table19" localSheetId="16">#REF!</definedName>
    <definedName name="table19" localSheetId="34">#REF!</definedName>
    <definedName name="table19" localSheetId="35">#REF!</definedName>
    <definedName name="table19" localSheetId="36">#REF!</definedName>
    <definedName name="table19" localSheetId="37">#REF!</definedName>
    <definedName name="table19" localSheetId="38">#REF!</definedName>
    <definedName name="table19" localSheetId="39">#REF!</definedName>
    <definedName name="table19" localSheetId="17">#REF!</definedName>
    <definedName name="table19" localSheetId="90">#REF!</definedName>
    <definedName name="table19" localSheetId="92">#REF!</definedName>
    <definedName name="table19" localSheetId="93">#REF!</definedName>
    <definedName name="table19">#REF!</definedName>
    <definedName name="Table2" localSheetId="16">#REF!</definedName>
    <definedName name="Table2" localSheetId="22">#REF!</definedName>
    <definedName name="Table2" localSheetId="26">#REF!</definedName>
    <definedName name="Table2" localSheetId="34">#REF!</definedName>
    <definedName name="Table2" localSheetId="35">#REF!</definedName>
    <definedName name="Table2" localSheetId="36">#REF!</definedName>
    <definedName name="Table2" localSheetId="37">#REF!</definedName>
    <definedName name="Table2" localSheetId="38">#REF!</definedName>
    <definedName name="Table2" localSheetId="39">#REF!</definedName>
    <definedName name="Table2" localSheetId="49">#REF!</definedName>
    <definedName name="Table2" localSheetId="53">#REF!</definedName>
    <definedName name="Table2" localSheetId="17">#REF!</definedName>
    <definedName name="Table2" localSheetId="82">#REF!</definedName>
    <definedName name="Table2" localSheetId="90">#REF!</definedName>
    <definedName name="Table2" localSheetId="92">#REF!</definedName>
    <definedName name="Table2" localSheetId="93">#REF!</definedName>
    <definedName name="Table2" localSheetId="99">#REF!</definedName>
    <definedName name="Table2" localSheetId="25">#REF!</definedName>
    <definedName name="Table2">#REF!</definedName>
    <definedName name="table20" localSheetId="16">#REF!</definedName>
    <definedName name="table20" localSheetId="34">#REF!</definedName>
    <definedName name="table20" localSheetId="35">#REF!</definedName>
    <definedName name="table20" localSheetId="36">#REF!</definedName>
    <definedName name="table20" localSheetId="37">#REF!</definedName>
    <definedName name="table20" localSheetId="38">#REF!</definedName>
    <definedName name="table20" localSheetId="39">#REF!</definedName>
    <definedName name="table20" localSheetId="17">#REF!</definedName>
    <definedName name="table20" localSheetId="90">#REF!</definedName>
    <definedName name="table20" localSheetId="92">#REF!</definedName>
    <definedName name="table20" localSheetId="93">#REF!</definedName>
    <definedName name="table20">#REF!</definedName>
    <definedName name="table21" localSheetId="16">#REF!</definedName>
    <definedName name="table21" localSheetId="34">#REF!</definedName>
    <definedName name="table21" localSheetId="35">#REF!</definedName>
    <definedName name="table21" localSheetId="36">#REF!</definedName>
    <definedName name="table21" localSheetId="37">#REF!</definedName>
    <definedName name="table21" localSheetId="38">#REF!</definedName>
    <definedName name="table21" localSheetId="39">#REF!</definedName>
    <definedName name="table21" localSheetId="17">#REF!</definedName>
    <definedName name="table21" localSheetId="90">#REF!</definedName>
    <definedName name="table21" localSheetId="92">#REF!</definedName>
    <definedName name="table21" localSheetId="93">#REF!</definedName>
    <definedName name="table21">#REF!</definedName>
    <definedName name="table22a" localSheetId="16">#REF!</definedName>
    <definedName name="table22a" localSheetId="34">#REF!</definedName>
    <definedName name="table22a" localSheetId="35">#REF!</definedName>
    <definedName name="table22a" localSheetId="36">#REF!</definedName>
    <definedName name="table22a" localSheetId="37">#REF!</definedName>
    <definedName name="table22a" localSheetId="38">#REF!</definedName>
    <definedName name="table22a" localSheetId="39">#REF!</definedName>
    <definedName name="table22a" localSheetId="17">#REF!</definedName>
    <definedName name="table22a" localSheetId="90">#REF!</definedName>
    <definedName name="table22a" localSheetId="92">#REF!</definedName>
    <definedName name="table22a" localSheetId="93">#REF!</definedName>
    <definedName name="table22a">#REF!</definedName>
    <definedName name="table22b" localSheetId="16">#REF!</definedName>
    <definedName name="table22b" localSheetId="34">#REF!</definedName>
    <definedName name="table22b" localSheetId="35">#REF!</definedName>
    <definedName name="table22b" localSheetId="36">#REF!</definedName>
    <definedName name="table22b" localSheetId="37">#REF!</definedName>
    <definedName name="table22b" localSheetId="38">#REF!</definedName>
    <definedName name="table22b" localSheetId="39">#REF!</definedName>
    <definedName name="table22b" localSheetId="17">#REF!</definedName>
    <definedName name="table22b" localSheetId="90">#REF!</definedName>
    <definedName name="table22b" localSheetId="92">#REF!</definedName>
    <definedName name="table22b" localSheetId="93">#REF!</definedName>
    <definedName name="table22b">#REF!</definedName>
    <definedName name="table25" localSheetId="16">#REF!</definedName>
    <definedName name="table25" localSheetId="34">#REF!</definedName>
    <definedName name="table25" localSheetId="35">#REF!</definedName>
    <definedName name="table25" localSheetId="36">#REF!</definedName>
    <definedName name="table25" localSheetId="37">#REF!</definedName>
    <definedName name="table25" localSheetId="38">#REF!</definedName>
    <definedName name="table25" localSheetId="39">#REF!</definedName>
    <definedName name="table25" localSheetId="17">#REF!</definedName>
    <definedName name="table25" localSheetId="90">#REF!</definedName>
    <definedName name="table25" localSheetId="92">#REF!</definedName>
    <definedName name="table25" localSheetId="93">#REF!</definedName>
    <definedName name="table25">#REF!</definedName>
    <definedName name="table26" localSheetId="16">#REF!</definedName>
    <definedName name="table26" localSheetId="34">#REF!</definedName>
    <definedName name="table26" localSheetId="35">#REF!</definedName>
    <definedName name="table26" localSheetId="36">#REF!</definedName>
    <definedName name="table26" localSheetId="37">#REF!</definedName>
    <definedName name="table26" localSheetId="38">#REF!</definedName>
    <definedName name="table26" localSheetId="39">#REF!</definedName>
    <definedName name="table26" localSheetId="17">#REF!</definedName>
    <definedName name="table26" localSheetId="90">#REF!</definedName>
    <definedName name="table26" localSheetId="92">#REF!</definedName>
    <definedName name="table26" localSheetId="93">#REF!</definedName>
    <definedName name="table26">#REF!</definedName>
    <definedName name="table3" localSheetId="34">#REF!</definedName>
    <definedName name="table3" localSheetId="35">#REF!</definedName>
    <definedName name="table3" localSheetId="36">#REF!</definedName>
    <definedName name="table3" localSheetId="37">'[168]Table 8'!$A$3:$K$61</definedName>
    <definedName name="table3" localSheetId="38">'[168]Table 8'!$A$3:$K$61</definedName>
    <definedName name="table3" localSheetId="39">#REF!</definedName>
    <definedName name="table3" localSheetId="59">'[168]Table 8'!$A$3:$K$61</definedName>
    <definedName name="table3" localSheetId="63">#REF!</definedName>
    <definedName name="table3" localSheetId="64">#REF!</definedName>
    <definedName name="table3" localSheetId="66">#REF!</definedName>
    <definedName name="table3" localSheetId="67">#REF!</definedName>
    <definedName name="table3" localSheetId="90">#REF!</definedName>
    <definedName name="table3" localSheetId="94">#REF!</definedName>
    <definedName name="table3">'[168]Table 8'!$A$3:$K$61</definedName>
    <definedName name="table4" localSheetId="16">#REF!</definedName>
    <definedName name="table4" localSheetId="19">#REF!</definedName>
    <definedName name="table4" localSheetId="20">#REF!</definedName>
    <definedName name="table4" localSheetId="22">#REF!</definedName>
    <definedName name="table4" localSheetId="23">#REF!</definedName>
    <definedName name="table4" localSheetId="31">#REF!</definedName>
    <definedName name="table4" localSheetId="34">#REF!</definedName>
    <definedName name="table4" localSheetId="35">#REF!</definedName>
    <definedName name="table4" localSheetId="36">#REF!</definedName>
    <definedName name="table4" localSheetId="37">#REF!</definedName>
    <definedName name="table4" localSheetId="38">#REF!</definedName>
    <definedName name="table4" localSheetId="39">#REF!</definedName>
    <definedName name="table4" localSheetId="59">#REF!</definedName>
    <definedName name="table4" localSheetId="67">#REF!</definedName>
    <definedName name="table4" localSheetId="17">#REF!</definedName>
    <definedName name="table4" localSheetId="87">#REF!</definedName>
    <definedName name="table4" localSheetId="90">#REF!</definedName>
    <definedName name="table4" localSheetId="92">#REF!</definedName>
    <definedName name="table4" localSheetId="93">#REF!</definedName>
    <definedName name="table4" localSheetId="18">#REF!</definedName>
    <definedName name="table4" localSheetId="98">#REF!</definedName>
    <definedName name="table4" localSheetId="99">#REF!</definedName>
    <definedName name="table4" localSheetId="21">#REF!</definedName>
    <definedName name="table4" localSheetId="24">#REF!</definedName>
    <definedName name="table4">#REF!</definedName>
    <definedName name="table41" localSheetId="16">#REF!</definedName>
    <definedName name="table41" localSheetId="19">#REF!</definedName>
    <definedName name="table41" localSheetId="20">#REF!</definedName>
    <definedName name="table41" localSheetId="22">#REF!</definedName>
    <definedName name="table41" localSheetId="23">#REF!</definedName>
    <definedName name="table41" localSheetId="34">#REF!</definedName>
    <definedName name="table41" localSheetId="35">#REF!</definedName>
    <definedName name="table41" localSheetId="36">#REF!</definedName>
    <definedName name="table41" localSheetId="37">#REF!</definedName>
    <definedName name="table41" localSheetId="38">#REF!</definedName>
    <definedName name="table41" localSheetId="39">#REF!</definedName>
    <definedName name="table41" localSheetId="59">#REF!</definedName>
    <definedName name="table41" localSheetId="67">#REF!</definedName>
    <definedName name="table41" localSheetId="17">#REF!</definedName>
    <definedName name="table41" localSheetId="87">#REF!</definedName>
    <definedName name="table41" localSheetId="90">#REF!</definedName>
    <definedName name="table41" localSheetId="92">#REF!</definedName>
    <definedName name="table41" localSheetId="93">#REF!</definedName>
    <definedName name="table41" localSheetId="18">#REF!</definedName>
    <definedName name="table41" localSheetId="98">#REF!</definedName>
    <definedName name="table41" localSheetId="99">#REF!</definedName>
    <definedName name="table41" localSheetId="21">#REF!</definedName>
    <definedName name="table41" localSheetId="24">#REF!</definedName>
    <definedName name="table41">#REF!</definedName>
    <definedName name="Table5" localSheetId="19">[169]Stfrprtables!#REF!</definedName>
    <definedName name="Table5" localSheetId="20">[169]Stfrprtables!#REF!</definedName>
    <definedName name="Table5" localSheetId="22">[169]Stfrprtables!#REF!</definedName>
    <definedName name="Table5" localSheetId="23">[169]Stfrprtables!#REF!</definedName>
    <definedName name="Table5" localSheetId="31">[169]Stfrprtables!#REF!</definedName>
    <definedName name="Table5" localSheetId="34">#REF!</definedName>
    <definedName name="Table5" localSheetId="35">[169]Stfrprtables!#REF!</definedName>
    <definedName name="Table5" localSheetId="36">[169]Stfrprtables!#REF!</definedName>
    <definedName name="Table5" localSheetId="37">[169]Stfrprtables!#REF!</definedName>
    <definedName name="Table5" localSheetId="38">[169]Stfrprtables!#REF!</definedName>
    <definedName name="Table5" localSheetId="39">#REF!</definedName>
    <definedName name="Table5" localSheetId="59">[169]Stfrprtables!#REF!</definedName>
    <definedName name="Table5" localSheetId="63">#REF!</definedName>
    <definedName name="Table5" localSheetId="64">#REF!</definedName>
    <definedName name="Table5" localSheetId="66">#REF!</definedName>
    <definedName name="Table5" localSheetId="67">[169]Stfrprtables!#REF!</definedName>
    <definedName name="Table5" localSheetId="87">[169]Stfrprtables!#REF!</definedName>
    <definedName name="Table5" localSheetId="90">[169]Stfrprtables!#REF!</definedName>
    <definedName name="Table5" localSheetId="92">[169]Stfrprtables!#REF!</definedName>
    <definedName name="Table5" localSheetId="93">[169]Stfrprtables!#REF!</definedName>
    <definedName name="Table5" localSheetId="18">[169]Stfrprtables!#REF!</definedName>
    <definedName name="Table5" localSheetId="94">#REF!</definedName>
    <definedName name="Table5" localSheetId="98">[169]Stfrprtables!#REF!</definedName>
    <definedName name="Table5" localSheetId="99">[169]Stfrprtables!#REF!</definedName>
    <definedName name="Table5" localSheetId="21">[169]Stfrprtables!#REF!</definedName>
    <definedName name="Table5" localSheetId="24">[169]Stfrprtables!#REF!</definedName>
    <definedName name="Table5">[169]Stfrprtables!#REF!</definedName>
    <definedName name="table6" localSheetId="16">#REF!</definedName>
    <definedName name="table6" localSheetId="19">#REF!</definedName>
    <definedName name="table6" localSheetId="20">#REF!</definedName>
    <definedName name="table6" localSheetId="22">#REF!</definedName>
    <definedName name="table6" localSheetId="23">#REF!</definedName>
    <definedName name="table6" localSheetId="31">#REF!</definedName>
    <definedName name="table6" localSheetId="34">#REF!</definedName>
    <definedName name="table6" localSheetId="35">#REF!</definedName>
    <definedName name="table6" localSheetId="36">#REF!</definedName>
    <definedName name="table6" localSheetId="37">#REF!</definedName>
    <definedName name="table6" localSheetId="38">#REF!</definedName>
    <definedName name="table6" localSheetId="39">#REF!</definedName>
    <definedName name="table6" localSheetId="59">#REF!</definedName>
    <definedName name="table6" localSheetId="67">#REF!</definedName>
    <definedName name="table6" localSheetId="17">#REF!</definedName>
    <definedName name="table6" localSheetId="87">#REF!</definedName>
    <definedName name="table6" localSheetId="90">#REF!</definedName>
    <definedName name="table6" localSheetId="92">#REF!</definedName>
    <definedName name="table6" localSheetId="93">#REF!</definedName>
    <definedName name="table6" localSheetId="18">#REF!</definedName>
    <definedName name="table6" localSheetId="98">#REF!</definedName>
    <definedName name="table6" localSheetId="99">#REF!</definedName>
    <definedName name="table6" localSheetId="21">#REF!</definedName>
    <definedName name="table6" localSheetId="24">#REF!</definedName>
    <definedName name="table6">#REF!</definedName>
    <definedName name="table7" localSheetId="16">#REF!</definedName>
    <definedName name="table7" localSheetId="19">#REF!</definedName>
    <definedName name="table7" localSheetId="20">#REF!</definedName>
    <definedName name="table7" localSheetId="22">#REF!</definedName>
    <definedName name="table7" localSheetId="23">#REF!</definedName>
    <definedName name="table7" localSheetId="34">#REF!</definedName>
    <definedName name="table7" localSheetId="35">#REF!</definedName>
    <definedName name="table7" localSheetId="36">#REF!</definedName>
    <definedName name="table7" localSheetId="37">#REF!</definedName>
    <definedName name="table7" localSheetId="38">#REF!</definedName>
    <definedName name="table7" localSheetId="39">#REF!</definedName>
    <definedName name="table7" localSheetId="59">#REF!</definedName>
    <definedName name="table7" localSheetId="67">#REF!</definedName>
    <definedName name="table7" localSheetId="17">#REF!</definedName>
    <definedName name="table7" localSheetId="87">#REF!</definedName>
    <definedName name="table7" localSheetId="90">#REF!</definedName>
    <definedName name="table7" localSheetId="92">#REF!</definedName>
    <definedName name="table7" localSheetId="93">#REF!</definedName>
    <definedName name="table7" localSheetId="18">#REF!</definedName>
    <definedName name="table7" localSheetId="98">#REF!</definedName>
    <definedName name="table7" localSheetId="99">#REF!</definedName>
    <definedName name="table7" localSheetId="21">#REF!</definedName>
    <definedName name="table7" localSheetId="24">#REF!</definedName>
    <definedName name="table7">#REF!</definedName>
    <definedName name="Table8" localSheetId="26">#REF!</definedName>
    <definedName name="Table8" localSheetId="34">#REF!</definedName>
    <definedName name="Table8" localSheetId="35">#REF!</definedName>
    <definedName name="Table8" localSheetId="36">#REF!</definedName>
    <definedName name="Table8" localSheetId="37">'[43]shared data'!$A$1:$E$32</definedName>
    <definedName name="Table8" localSheetId="38">'[43]shared data'!$A$1:$E$32</definedName>
    <definedName name="Table8" localSheetId="39">#REF!</definedName>
    <definedName name="Table8" localSheetId="59">'[43]shared data'!$A$1:$E$32</definedName>
    <definedName name="Table8" localSheetId="63">#REF!</definedName>
    <definedName name="Table8" localSheetId="64">#REF!</definedName>
    <definedName name="Table8" localSheetId="66">#REF!</definedName>
    <definedName name="Table8" localSheetId="67">#REF!</definedName>
    <definedName name="Table8" localSheetId="90">#REF!</definedName>
    <definedName name="Table8" localSheetId="94">#REF!</definedName>
    <definedName name="Table8" localSheetId="25">#REF!</definedName>
    <definedName name="Table8">'[43]shared data'!$A$1:$E$32</definedName>
    <definedName name="table9" localSheetId="16">#REF!</definedName>
    <definedName name="table9" localSheetId="19">#REF!</definedName>
    <definedName name="table9" localSheetId="20">#REF!</definedName>
    <definedName name="table9" localSheetId="22">#REF!</definedName>
    <definedName name="table9" localSheetId="23">#REF!</definedName>
    <definedName name="table9" localSheetId="31">#REF!</definedName>
    <definedName name="table9" localSheetId="34">#REF!</definedName>
    <definedName name="table9" localSheetId="35">#REF!</definedName>
    <definedName name="table9" localSheetId="36">#REF!</definedName>
    <definedName name="table9" localSheetId="37">#REF!</definedName>
    <definedName name="table9" localSheetId="38">#REF!</definedName>
    <definedName name="table9" localSheetId="39">#REF!</definedName>
    <definedName name="table9" localSheetId="59">#REF!</definedName>
    <definedName name="table9" localSheetId="67">#REF!</definedName>
    <definedName name="table9" localSheetId="17">#REF!</definedName>
    <definedName name="table9" localSheetId="87">#REF!</definedName>
    <definedName name="table9" localSheetId="90">#REF!</definedName>
    <definedName name="table9" localSheetId="92">#REF!</definedName>
    <definedName name="table9" localSheetId="93">#REF!</definedName>
    <definedName name="table9" localSheetId="18">#REF!</definedName>
    <definedName name="table9" localSheetId="98">#REF!</definedName>
    <definedName name="table9" localSheetId="99">#REF!</definedName>
    <definedName name="table9" localSheetId="21">#REF!</definedName>
    <definedName name="table9" localSheetId="24">#REF!</definedName>
    <definedName name="table9">#REF!</definedName>
    <definedName name="TableA" localSheetId="16">#REF!</definedName>
    <definedName name="TableA" localSheetId="19">#REF!</definedName>
    <definedName name="TableA" localSheetId="20">#REF!</definedName>
    <definedName name="TableA" localSheetId="22">#REF!</definedName>
    <definedName name="TableA" localSheetId="26">#REF!</definedName>
    <definedName name="TableA" localSheetId="103">#REF!</definedName>
    <definedName name="TableA" localSheetId="31">#REF!</definedName>
    <definedName name="TableA" localSheetId="34">#REF!</definedName>
    <definedName name="TableA" localSheetId="35">#REF!</definedName>
    <definedName name="TableA" localSheetId="36">#REF!</definedName>
    <definedName name="TableA" localSheetId="37">#REF!</definedName>
    <definedName name="TableA" localSheetId="38">#REF!</definedName>
    <definedName name="TableA" localSheetId="39">#REF!</definedName>
    <definedName name="TableA" localSheetId="49">#REF!</definedName>
    <definedName name="TableA" localSheetId="53">#REF!</definedName>
    <definedName name="TableA" localSheetId="55">#REF!</definedName>
    <definedName name="TableA" localSheetId="59">#REF!</definedName>
    <definedName name="TableA" localSheetId="60">#REF!</definedName>
    <definedName name="TableA" localSheetId="63">#REF!</definedName>
    <definedName name="TableA" localSheetId="64">#REF!</definedName>
    <definedName name="TableA" localSheetId="15">#REF!</definedName>
    <definedName name="TableA" localSheetId="67">#REF!</definedName>
    <definedName name="TableA" localSheetId="17">#REF!</definedName>
    <definedName name="TableA" localSheetId="82">#REF!</definedName>
    <definedName name="TableA" localSheetId="83">#REF!</definedName>
    <definedName name="TableA" localSheetId="84">#REF!</definedName>
    <definedName name="TableA" localSheetId="85">#REF!</definedName>
    <definedName name="TableA" localSheetId="86">#REF!</definedName>
    <definedName name="TableA" localSheetId="90">#REF!</definedName>
    <definedName name="TableA" localSheetId="92">#REF!</definedName>
    <definedName name="TableA" localSheetId="93">#REF!</definedName>
    <definedName name="TableA" localSheetId="18">#REF!</definedName>
    <definedName name="TableA" localSheetId="98">#REF!</definedName>
    <definedName name="TableA" localSheetId="99">#REF!</definedName>
    <definedName name="TableA" localSheetId="102">#REF!</definedName>
    <definedName name="TableA" localSheetId="21">#REF!</definedName>
    <definedName name="TableA" localSheetId="24">#REF!</definedName>
    <definedName name="TableA" localSheetId="25">#REF!</definedName>
    <definedName name="TableA">#REF!</definedName>
    <definedName name="TableB1" localSheetId="16">#REF!</definedName>
    <definedName name="TableB1" localSheetId="22">#REF!</definedName>
    <definedName name="TableB1" localSheetId="26">#REF!</definedName>
    <definedName name="TableB1" localSheetId="31">#REF!</definedName>
    <definedName name="TableB1" localSheetId="34">#REF!</definedName>
    <definedName name="TableB1" localSheetId="35">#REF!</definedName>
    <definedName name="TableB1" localSheetId="36">#REF!</definedName>
    <definedName name="TableB1" localSheetId="37">#REF!</definedName>
    <definedName name="TableB1" localSheetId="38">#REF!</definedName>
    <definedName name="TableB1" localSheetId="39">#REF!</definedName>
    <definedName name="TableB1" localSheetId="49">#REF!</definedName>
    <definedName name="TableB1" localSheetId="53">#REF!</definedName>
    <definedName name="TableB1" localSheetId="59">#REF!</definedName>
    <definedName name="TableB1" localSheetId="60">#REF!</definedName>
    <definedName name="TableB1" localSheetId="63">#REF!</definedName>
    <definedName name="TableB1" localSheetId="67">#REF!</definedName>
    <definedName name="TableB1" localSheetId="17">#REF!</definedName>
    <definedName name="TableB1" localSheetId="82">#REF!</definedName>
    <definedName name="TableB1" localSheetId="83">#REF!</definedName>
    <definedName name="TableB1" localSheetId="84">#REF!</definedName>
    <definedName name="TableB1" localSheetId="85">#REF!</definedName>
    <definedName name="TableB1" localSheetId="86">#REF!</definedName>
    <definedName name="TableB1" localSheetId="90">#REF!</definedName>
    <definedName name="TableB1" localSheetId="92">#REF!</definedName>
    <definedName name="TableB1" localSheetId="93">#REF!</definedName>
    <definedName name="TableB1" localSheetId="98">#REF!</definedName>
    <definedName name="TableB1" localSheetId="99">#REF!</definedName>
    <definedName name="TableB1" localSheetId="25">#REF!</definedName>
    <definedName name="TableB1">#REF!</definedName>
    <definedName name="TableB2" localSheetId="16">#REF!</definedName>
    <definedName name="TableB2" localSheetId="22">#REF!</definedName>
    <definedName name="TableB2" localSheetId="26">#REF!</definedName>
    <definedName name="TableB2" localSheetId="31">#REF!</definedName>
    <definedName name="TableB2" localSheetId="34">#REF!</definedName>
    <definedName name="TableB2" localSheetId="35">#REF!</definedName>
    <definedName name="TableB2" localSheetId="36">#REF!</definedName>
    <definedName name="TableB2" localSheetId="37">#REF!</definedName>
    <definedName name="TableB2" localSheetId="38">#REF!</definedName>
    <definedName name="TableB2" localSheetId="39">#REF!</definedName>
    <definedName name="TableB2" localSheetId="49">#REF!</definedName>
    <definedName name="TableB2" localSheetId="53">#REF!</definedName>
    <definedName name="TableB2" localSheetId="60">#REF!</definedName>
    <definedName name="TableB2" localSheetId="63">#REF!</definedName>
    <definedName name="TableB2" localSheetId="67">#REF!</definedName>
    <definedName name="TableB2" localSheetId="17">#REF!</definedName>
    <definedName name="TableB2" localSheetId="82">#REF!</definedName>
    <definedName name="TableB2" localSheetId="83">#REF!</definedName>
    <definedName name="TableB2" localSheetId="84">#REF!</definedName>
    <definedName name="TableB2" localSheetId="85">#REF!</definedName>
    <definedName name="TableB2" localSheetId="86">#REF!</definedName>
    <definedName name="TableB2" localSheetId="90">#REF!</definedName>
    <definedName name="TableB2" localSheetId="92">#REF!</definedName>
    <definedName name="TableB2" localSheetId="93">#REF!</definedName>
    <definedName name="TableB2" localSheetId="99">#REF!</definedName>
    <definedName name="TableB2" localSheetId="25">#REF!</definedName>
    <definedName name="TableB2">#REF!</definedName>
    <definedName name="TableB3" localSheetId="16">#REF!</definedName>
    <definedName name="TableB3" localSheetId="22">#REF!</definedName>
    <definedName name="TableB3" localSheetId="34">#REF!</definedName>
    <definedName name="TableB3" localSheetId="35">#REF!</definedName>
    <definedName name="TableB3" localSheetId="36">#REF!</definedName>
    <definedName name="TableB3" localSheetId="37">#REF!</definedName>
    <definedName name="TableB3" localSheetId="38">#REF!</definedName>
    <definedName name="TableB3" localSheetId="39">#REF!</definedName>
    <definedName name="TableB3" localSheetId="49">#REF!</definedName>
    <definedName name="TableB3" localSheetId="53">#REF!</definedName>
    <definedName name="TableB3" localSheetId="17">#REF!</definedName>
    <definedName name="TableB3" localSheetId="82">#REF!</definedName>
    <definedName name="TableB3" localSheetId="90">#REF!</definedName>
    <definedName name="TableB3" localSheetId="92">#REF!</definedName>
    <definedName name="TableB3" localSheetId="93">#REF!</definedName>
    <definedName name="TableB3" localSheetId="99">#REF!</definedName>
    <definedName name="TableB3">#REF!</definedName>
    <definedName name="TableC1" localSheetId="16">#REF!</definedName>
    <definedName name="TableC1" localSheetId="22">#REF!</definedName>
    <definedName name="TableC1" localSheetId="34">#REF!</definedName>
    <definedName name="TableC1" localSheetId="35">#REF!</definedName>
    <definedName name="TableC1" localSheetId="36">#REF!</definedName>
    <definedName name="TableC1" localSheetId="37">#REF!</definedName>
    <definedName name="TableC1" localSheetId="38">#REF!</definedName>
    <definedName name="TableC1" localSheetId="39">#REF!</definedName>
    <definedName name="TableC1" localSheetId="49">#REF!</definedName>
    <definedName name="TableC1" localSheetId="53">#REF!</definedName>
    <definedName name="TableC1" localSheetId="17">#REF!</definedName>
    <definedName name="TableC1" localSheetId="82">#REF!</definedName>
    <definedName name="TableC1" localSheetId="90">#REF!</definedName>
    <definedName name="TableC1" localSheetId="92">#REF!</definedName>
    <definedName name="TableC1" localSheetId="93">#REF!</definedName>
    <definedName name="TableC1" localSheetId="99">#REF!</definedName>
    <definedName name="TableC1">#REF!</definedName>
    <definedName name="TableC2" localSheetId="16">#REF!</definedName>
    <definedName name="TableC2" localSheetId="22">#REF!</definedName>
    <definedName name="TableC2" localSheetId="34">#REF!</definedName>
    <definedName name="TableC2" localSheetId="35">#REF!</definedName>
    <definedName name="TableC2" localSheetId="36">#REF!</definedName>
    <definedName name="TableC2" localSheetId="37">#REF!</definedName>
    <definedName name="TableC2" localSheetId="38">#REF!</definedName>
    <definedName name="TableC2" localSheetId="39">#REF!</definedName>
    <definedName name="TableC2" localSheetId="49">#REF!</definedName>
    <definedName name="TableC2" localSheetId="53">#REF!</definedName>
    <definedName name="TableC2" localSheetId="17">#REF!</definedName>
    <definedName name="TableC2" localSheetId="82">#REF!</definedName>
    <definedName name="TableC2" localSheetId="90">#REF!</definedName>
    <definedName name="TableC2" localSheetId="92">#REF!</definedName>
    <definedName name="TableC2" localSheetId="93">#REF!</definedName>
    <definedName name="TableC2" localSheetId="99">#REF!</definedName>
    <definedName name="TableC2">#REF!</definedName>
    <definedName name="TableC3" localSheetId="16">#REF!</definedName>
    <definedName name="TableC3" localSheetId="22">#REF!</definedName>
    <definedName name="TableC3" localSheetId="34">#REF!</definedName>
    <definedName name="TableC3" localSheetId="35">#REF!</definedName>
    <definedName name="TableC3" localSheetId="36">#REF!</definedName>
    <definedName name="TableC3" localSheetId="37">#REF!</definedName>
    <definedName name="TableC3" localSheetId="38">#REF!</definedName>
    <definedName name="TableC3" localSheetId="39">#REF!</definedName>
    <definedName name="TableC3" localSheetId="49">#REF!</definedName>
    <definedName name="TableC3" localSheetId="53">#REF!</definedName>
    <definedName name="TableC3" localSheetId="17">#REF!</definedName>
    <definedName name="TableC3" localSheetId="82">#REF!</definedName>
    <definedName name="TableC3" localSheetId="90">#REF!</definedName>
    <definedName name="TableC3" localSheetId="92">#REF!</definedName>
    <definedName name="TableC3" localSheetId="93">#REF!</definedName>
    <definedName name="TableC3" localSheetId="99">#REF!</definedName>
    <definedName name="TableC3">#REF!</definedName>
    <definedName name="tabreal" localSheetId="16">#REF!</definedName>
    <definedName name="tabreal" localSheetId="34">#REF!</definedName>
    <definedName name="tabreal" localSheetId="35">#REF!</definedName>
    <definedName name="tabreal" localSheetId="36">#REF!</definedName>
    <definedName name="tabreal" localSheetId="37">#REF!</definedName>
    <definedName name="tabreal" localSheetId="38">#REF!</definedName>
    <definedName name="tabreal" localSheetId="39">#REF!</definedName>
    <definedName name="tabreal" localSheetId="17">#REF!</definedName>
    <definedName name="tabreal" localSheetId="90">#REF!</definedName>
    <definedName name="tabreal" localSheetId="92">#REF!</definedName>
    <definedName name="tabreal" localSheetId="93">#REF!</definedName>
    <definedName name="tabreal">#REF!</definedName>
    <definedName name="TAME" localSheetId="16">#REF!</definedName>
    <definedName name="TAME" localSheetId="34">#REF!</definedName>
    <definedName name="TAME" localSheetId="35">#REF!</definedName>
    <definedName name="TAME" localSheetId="36">#REF!</definedName>
    <definedName name="TAME" localSheetId="37">#REF!</definedName>
    <definedName name="TAME" localSheetId="38">#REF!</definedName>
    <definedName name="TAME" localSheetId="39">#REF!</definedName>
    <definedName name="TAME" localSheetId="17">#REF!</definedName>
    <definedName name="TAME" localSheetId="90">#REF!</definedName>
    <definedName name="TAME" localSheetId="92">#REF!</definedName>
    <definedName name="TAME" localSheetId="93">#REF!</definedName>
    <definedName name="TAME">#REF!</definedName>
    <definedName name="TASA" localSheetId="16">#REF!</definedName>
    <definedName name="TASA" localSheetId="22">#REF!</definedName>
    <definedName name="TASA" localSheetId="27">#REF!</definedName>
    <definedName name="TASA" localSheetId="34">#REF!</definedName>
    <definedName name="TASA" localSheetId="35">#REF!</definedName>
    <definedName name="TASA" localSheetId="36">#REF!</definedName>
    <definedName name="TASA" localSheetId="37">#REF!</definedName>
    <definedName name="TASA" localSheetId="38">#REF!</definedName>
    <definedName name="TASA" localSheetId="39">#REF!</definedName>
    <definedName name="TASA" localSheetId="40">#REF!</definedName>
    <definedName name="TASA" localSheetId="41">#REF!</definedName>
    <definedName name="TASA" localSheetId="17">#REF!</definedName>
    <definedName name="TASA" localSheetId="82">#REF!</definedName>
    <definedName name="TASA" localSheetId="90">#REF!</definedName>
    <definedName name="TASA" localSheetId="92">#REF!</definedName>
    <definedName name="TASA" localSheetId="93">#REF!</definedName>
    <definedName name="TASA" localSheetId="99">#REF!</definedName>
    <definedName name="TASA" localSheetId="25">#REF!</definedName>
    <definedName name="TASA">#REF!</definedName>
    <definedName name="TASAS" localSheetId="16">#REF!</definedName>
    <definedName name="TASAS" localSheetId="22">#REF!</definedName>
    <definedName name="TASAS" localSheetId="27">#REF!</definedName>
    <definedName name="TASAS" localSheetId="34">#REF!</definedName>
    <definedName name="TASAS" localSheetId="35">#REF!</definedName>
    <definedName name="TASAS" localSheetId="36">#REF!</definedName>
    <definedName name="TASAS" localSheetId="37">#REF!</definedName>
    <definedName name="TASAS" localSheetId="38">#REF!</definedName>
    <definedName name="TASAS" localSheetId="39">#REF!</definedName>
    <definedName name="TASAS" localSheetId="40">#REF!</definedName>
    <definedName name="TASAS" localSheetId="41">#REF!</definedName>
    <definedName name="TASAS" localSheetId="17">#REF!</definedName>
    <definedName name="TASAS" localSheetId="82">#REF!</definedName>
    <definedName name="TASAS" localSheetId="90">#REF!</definedName>
    <definedName name="TASAS" localSheetId="92">#REF!</definedName>
    <definedName name="TASAS" localSheetId="93">#REF!</definedName>
    <definedName name="TASAS" localSheetId="99">#REF!</definedName>
    <definedName name="TASAS" localSheetId="25">#REF!</definedName>
    <definedName name="TASAS">#REF!</definedName>
    <definedName name="Tasas_Interes_06R" localSheetId="26">#REF!</definedName>
    <definedName name="Tasas_Interes_06R" localSheetId="34">#REF!</definedName>
    <definedName name="Tasas_Interes_06R" localSheetId="35">#REF!</definedName>
    <definedName name="Tasas_Interes_06R" localSheetId="36">#REF!</definedName>
    <definedName name="Tasas_Interes_06R" localSheetId="37">[170]A!$A$1:$T$54</definedName>
    <definedName name="Tasas_Interes_06R" localSheetId="38">[170]A!$A$1:$T$54</definedName>
    <definedName name="Tasas_Interes_06R" localSheetId="39">#REF!</definedName>
    <definedName name="Tasas_Interes_06R" localSheetId="59">[170]A!$A$1:$T$54</definedName>
    <definedName name="Tasas_Interes_06R" localSheetId="63">#REF!</definedName>
    <definedName name="Tasas_Interes_06R" localSheetId="64">#REF!</definedName>
    <definedName name="Tasas_Interes_06R" localSheetId="66">#REF!</definedName>
    <definedName name="Tasas_Interes_06R" localSheetId="67">#REF!</definedName>
    <definedName name="Tasas_Interes_06R" localSheetId="90">#REF!</definedName>
    <definedName name="Tasas_Interes_06R" localSheetId="94">#REF!</definedName>
    <definedName name="Tasas_Interes_06R" localSheetId="25">#REF!</definedName>
    <definedName name="Tasas_Interes_06R">[170]A!$A$1:$T$54</definedName>
    <definedName name="Tbl_GFN" localSheetId="31">[171]Table_GEF!$B$2:$T$53</definedName>
    <definedName name="Tbl_GFN" localSheetId="34">#REF!</definedName>
    <definedName name="Tbl_GFN" localSheetId="35">[171]Table_GEF!$B$2:$T$53</definedName>
    <definedName name="Tbl_GFN" localSheetId="36">[171]Table_GEF!$B$2:$T$53</definedName>
    <definedName name="Tbl_GFN" localSheetId="37">[171]Table_GEF!$B$2:$T$53</definedName>
    <definedName name="Tbl_GFN" localSheetId="38">[171]Table_GEF!$B$2:$T$53</definedName>
    <definedName name="Tbl_GFN" localSheetId="39">#REF!</definedName>
    <definedName name="Tbl_GFN" localSheetId="59">[171]Table_GEF!$B$2:$T$53</definedName>
    <definedName name="Tbl_GFN" localSheetId="63">#REF!</definedName>
    <definedName name="Tbl_GFN" localSheetId="64">#REF!</definedName>
    <definedName name="Tbl_GFN" localSheetId="66">#REF!</definedName>
    <definedName name="Tbl_GFN" localSheetId="67">#REF!</definedName>
    <definedName name="Tbl_GFN" localSheetId="90">[171]Table_GEF!$B$2:$T$53</definedName>
    <definedName name="Tbl_GFN" localSheetId="92">[171]Table_GEF!$B$2:$T$53</definedName>
    <definedName name="Tbl_GFN" localSheetId="93">[171]Table_GEF!$B$2:$T$53</definedName>
    <definedName name="Tbl_GFN" localSheetId="94">#REF!</definedName>
    <definedName name="Tbl_GFN">[171]Table_GEF!$B$2:$T$53</definedName>
    <definedName name="tblChecks" localSheetId="26">#REF!</definedName>
    <definedName name="tblChecks" localSheetId="34">#REF!</definedName>
    <definedName name="tblChecks" localSheetId="35">#REF!</definedName>
    <definedName name="tblChecks" localSheetId="36">#REF!</definedName>
    <definedName name="tblChecks" localSheetId="37">[121]ErrCheck!$A$3:$E$5</definedName>
    <definedName name="tblChecks" localSheetId="38">[121]ErrCheck!$A$3:$E$5</definedName>
    <definedName name="tblChecks" localSheetId="39">#REF!</definedName>
    <definedName name="tblChecks" localSheetId="59">[121]ErrCheck!$A$3:$E$5</definedName>
    <definedName name="tblChecks" localSheetId="63">#REF!</definedName>
    <definedName name="tblChecks" localSheetId="64">#REF!</definedName>
    <definedName name="tblChecks" localSheetId="66">#REF!</definedName>
    <definedName name="tblChecks" localSheetId="67">#REF!</definedName>
    <definedName name="tblChecks" localSheetId="90">#REF!</definedName>
    <definedName name="tblChecks" localSheetId="94">#REF!</definedName>
    <definedName name="tblChecks" localSheetId="25">#REF!</definedName>
    <definedName name="tblChecks">[121]ErrCheck!$A$3:$E$5</definedName>
    <definedName name="tblLinks" localSheetId="26">#REF!</definedName>
    <definedName name="tblLinks" localSheetId="34">#REF!</definedName>
    <definedName name="tblLinks" localSheetId="35">#REF!</definedName>
    <definedName name="tblLinks" localSheetId="36">#REF!</definedName>
    <definedName name="tblLinks" localSheetId="37">[121]Links!$A$4:$F$33</definedName>
    <definedName name="tblLinks" localSheetId="38">[121]Links!$A$4:$F$33</definedName>
    <definedName name="tblLinks" localSheetId="39">#REF!</definedName>
    <definedName name="tblLinks" localSheetId="59">[121]Links!$A$4:$F$33</definedName>
    <definedName name="tblLinks" localSheetId="63">#REF!</definedName>
    <definedName name="tblLinks" localSheetId="64">#REF!</definedName>
    <definedName name="tblLinks" localSheetId="66">#REF!</definedName>
    <definedName name="tblLinks" localSheetId="67">#REF!</definedName>
    <definedName name="tblLinks" localSheetId="90">#REF!</definedName>
    <definedName name="tblLinks" localSheetId="94">#REF!</definedName>
    <definedName name="tblLinks" localSheetId="25">#REF!</definedName>
    <definedName name="tblLinks">[121]Links!$A$4:$F$33</definedName>
    <definedName name="tc">#VALUE!</definedName>
    <definedName name="TCN" localSheetId="34">#REF!</definedName>
    <definedName name="TCN" localSheetId="35">#REF!</definedName>
    <definedName name="TCN" localSheetId="36">#REF!</definedName>
    <definedName name="TCN" localSheetId="37">[96]SREAL!A$158</definedName>
    <definedName name="TCN" localSheetId="38">[96]SREAL!A$158</definedName>
    <definedName name="TCN" localSheetId="39">#REF!</definedName>
    <definedName name="TCN" localSheetId="59">[96]SREAL!A$158</definedName>
    <definedName name="TCN" localSheetId="63">#REF!</definedName>
    <definedName name="TCN" localSheetId="64">#REF!</definedName>
    <definedName name="TCN" localSheetId="66">#REF!</definedName>
    <definedName name="TCN" localSheetId="67">#REF!</definedName>
    <definedName name="TCN" localSheetId="90">#REF!</definedName>
    <definedName name="TCN" localSheetId="94">#REF!</definedName>
    <definedName name="TCN">[96]SREAL!A$158</definedName>
    <definedName name="TD" localSheetId="16">#REF!</definedName>
    <definedName name="TD" localSheetId="19">#REF!</definedName>
    <definedName name="TD" localSheetId="20">#REF!</definedName>
    <definedName name="TD" localSheetId="22">#REF!</definedName>
    <definedName name="TD" localSheetId="26">#REF!</definedName>
    <definedName name="TD" localSheetId="27">#REF!</definedName>
    <definedName name="TD" localSheetId="103">#REF!</definedName>
    <definedName name="TD" localSheetId="31">#REF!</definedName>
    <definedName name="TD" localSheetId="34">#REF!</definedName>
    <definedName name="TD" localSheetId="35">#REF!</definedName>
    <definedName name="TD" localSheetId="36">#REF!</definedName>
    <definedName name="TD" localSheetId="37">#REF!</definedName>
    <definedName name="TD" localSheetId="38">#REF!</definedName>
    <definedName name="TD" localSheetId="39">#REF!</definedName>
    <definedName name="TD" localSheetId="40">#REF!</definedName>
    <definedName name="TD" localSheetId="41">#REF!</definedName>
    <definedName name="TD" localSheetId="59">#REF!</definedName>
    <definedName name="TD" localSheetId="60">#REF!</definedName>
    <definedName name="TD" localSheetId="63">#REF!</definedName>
    <definedName name="TD" localSheetId="64">#REF!</definedName>
    <definedName name="TD" localSheetId="15">#REF!</definedName>
    <definedName name="TD" localSheetId="67">#REF!</definedName>
    <definedName name="TD" localSheetId="17">#REF!</definedName>
    <definedName name="TD" localSheetId="82">#REF!</definedName>
    <definedName name="TD" localSheetId="83">#REF!</definedName>
    <definedName name="TD" localSheetId="84">#REF!</definedName>
    <definedName name="TD" localSheetId="85">#REF!</definedName>
    <definedName name="TD" localSheetId="86">#REF!</definedName>
    <definedName name="TD" localSheetId="87">#REF!</definedName>
    <definedName name="TD" localSheetId="90">#REF!</definedName>
    <definedName name="TD" localSheetId="92">#REF!</definedName>
    <definedName name="TD" localSheetId="93">#REF!</definedName>
    <definedName name="TD" localSheetId="18">#REF!</definedName>
    <definedName name="TD" localSheetId="98">#REF!</definedName>
    <definedName name="TD" localSheetId="99">#REF!</definedName>
    <definedName name="TD" localSheetId="102">#REF!</definedName>
    <definedName name="TD" localSheetId="21">#REF!</definedName>
    <definedName name="TD" localSheetId="24">#REF!</definedName>
    <definedName name="TD" localSheetId="25">#REF!</definedName>
    <definedName name="TD">#REF!</definedName>
    <definedName name="TD1A" localSheetId="16">#REF!</definedName>
    <definedName name="TD1A" localSheetId="22">#REF!</definedName>
    <definedName name="TD1A" localSheetId="26">#REF!</definedName>
    <definedName name="TD1A" localSheetId="27">#REF!</definedName>
    <definedName name="TD1A" localSheetId="31">#REF!</definedName>
    <definedName name="TD1A" localSheetId="34">#REF!</definedName>
    <definedName name="TD1A" localSheetId="35">#REF!</definedName>
    <definedName name="TD1A" localSheetId="36">#REF!</definedName>
    <definedName name="TD1A" localSheetId="37">#REF!</definedName>
    <definedName name="TD1A" localSheetId="38">#REF!</definedName>
    <definedName name="TD1A" localSheetId="39">#REF!</definedName>
    <definedName name="TD1A" localSheetId="40">#REF!</definedName>
    <definedName name="TD1A" localSheetId="41">#REF!</definedName>
    <definedName name="TD1A" localSheetId="59">#REF!</definedName>
    <definedName name="TD1A" localSheetId="60">#REF!</definedName>
    <definedName name="TD1A" localSheetId="63">#REF!</definedName>
    <definedName name="TD1A" localSheetId="67">#REF!</definedName>
    <definedName name="TD1A" localSheetId="17">#REF!</definedName>
    <definedName name="TD1A" localSheetId="82">#REF!</definedName>
    <definedName name="TD1A" localSheetId="83">#REF!</definedName>
    <definedName name="TD1A" localSheetId="84">#REF!</definedName>
    <definedName name="TD1A" localSheetId="85">#REF!</definedName>
    <definedName name="TD1A" localSheetId="86">#REF!</definedName>
    <definedName name="TD1A" localSheetId="87">#REF!</definedName>
    <definedName name="TD1A" localSheetId="90">#REF!</definedName>
    <definedName name="TD1A" localSheetId="92">#REF!</definedName>
    <definedName name="TD1A" localSheetId="93">#REF!</definedName>
    <definedName name="TD1A" localSheetId="98">#REF!</definedName>
    <definedName name="TD1A" localSheetId="99">#REF!</definedName>
    <definedName name="TD1A" localSheetId="25">#REF!</definedName>
    <definedName name="TD1A">#REF!</definedName>
    <definedName name="TDATE" localSheetId="16">#REF!</definedName>
    <definedName name="TDATE" localSheetId="34">#REF!</definedName>
    <definedName name="TDATE" localSheetId="35">#REF!</definedName>
    <definedName name="TDATE" localSheetId="36">#REF!</definedName>
    <definedName name="TDATE" localSheetId="37">#REF!</definedName>
    <definedName name="TDATE" localSheetId="38">#REF!</definedName>
    <definedName name="TDATE" localSheetId="39">#REF!</definedName>
    <definedName name="TDATE" localSheetId="59">#REF!</definedName>
    <definedName name="TDATE" localSheetId="17">#REF!</definedName>
    <definedName name="TDATE" localSheetId="90">#REF!</definedName>
    <definedName name="TDATE" localSheetId="92">#REF!</definedName>
    <definedName name="TDATE" localSheetId="93">#REF!</definedName>
    <definedName name="TDATE" localSheetId="98">#REF!</definedName>
    <definedName name="TDATE">#REF!</definedName>
    <definedName name="teetwetw" localSheetId="16" hidden="1">#REF!</definedName>
    <definedName name="teetwetw" localSheetId="22" hidden="1">#REF!</definedName>
    <definedName name="teetwetw" localSheetId="26" hidden="1">#REF!</definedName>
    <definedName name="teetwetw" localSheetId="27" hidden="1">#REF!</definedName>
    <definedName name="teetwetw" localSheetId="31" hidden="1">#REF!</definedName>
    <definedName name="teetwetw" localSheetId="34" hidden="1">#REF!</definedName>
    <definedName name="teetwetw" localSheetId="35" hidden="1">#REF!</definedName>
    <definedName name="teetwetw" localSheetId="36" hidden="1">#REF!</definedName>
    <definedName name="teetwetw" localSheetId="37" hidden="1">#REF!</definedName>
    <definedName name="teetwetw" localSheetId="38" hidden="1">#REF!</definedName>
    <definedName name="teetwetw" localSheetId="39" hidden="1">#REF!</definedName>
    <definedName name="teetwetw" localSheetId="40" hidden="1">#REF!</definedName>
    <definedName name="teetwetw" localSheetId="41" hidden="1">#REF!</definedName>
    <definedName name="teetwetw" localSheetId="60" hidden="1">#REF!</definedName>
    <definedName name="teetwetw" localSheetId="63" hidden="1">#REF!</definedName>
    <definedName name="teetwetw" localSheetId="67" hidden="1">#REF!</definedName>
    <definedName name="teetwetw" localSheetId="17" hidden="1">#REF!</definedName>
    <definedName name="teetwetw" localSheetId="82" hidden="1">#REF!</definedName>
    <definedName name="teetwetw" localSheetId="83" hidden="1">#REF!</definedName>
    <definedName name="teetwetw" localSheetId="84" hidden="1">#REF!</definedName>
    <definedName name="teetwetw" localSheetId="85" hidden="1">#REF!</definedName>
    <definedName name="teetwetw" localSheetId="86" hidden="1">#REF!</definedName>
    <definedName name="teetwetw" localSheetId="87" hidden="1">#REF!</definedName>
    <definedName name="teetwetw" localSheetId="90" hidden="1">#REF!</definedName>
    <definedName name="teetwetw" localSheetId="92" hidden="1">#REF!</definedName>
    <definedName name="teetwetw" localSheetId="93" hidden="1">#REF!</definedName>
    <definedName name="teetwetw" localSheetId="99" hidden="1">#REF!</definedName>
    <definedName name="teetwetw" localSheetId="25" hidden="1">#REF!</definedName>
    <definedName name="teetwetw" hidden="1">#REF!</definedName>
    <definedName name="TELAS" localSheetId="16">#REF!</definedName>
    <definedName name="TELAS" localSheetId="22">#REF!</definedName>
    <definedName name="TELAS" localSheetId="34">#REF!</definedName>
    <definedName name="TELAS" localSheetId="35">#REF!</definedName>
    <definedName name="TELAS" localSheetId="36">#REF!</definedName>
    <definedName name="TELAS" localSheetId="37">#REF!</definedName>
    <definedName name="TELAS" localSheetId="38">#REF!</definedName>
    <definedName name="TELAS" localSheetId="39">#REF!</definedName>
    <definedName name="TELAS" localSheetId="49">#REF!</definedName>
    <definedName name="TELAS" localSheetId="53">#REF!</definedName>
    <definedName name="TELAS" localSheetId="55">#REF!</definedName>
    <definedName name="TELAS" localSheetId="17">#REF!</definedName>
    <definedName name="TELAS" localSheetId="82">#REF!</definedName>
    <definedName name="TELAS" localSheetId="90">#REF!</definedName>
    <definedName name="TELAS" localSheetId="92">#REF!</definedName>
    <definedName name="TELAS" localSheetId="93">#REF!</definedName>
    <definedName name="TELAS" localSheetId="99">#REF!</definedName>
    <definedName name="TELAS">#REF!</definedName>
    <definedName name="Template_Table" localSheetId="16">#REF!</definedName>
    <definedName name="Template_Table" localSheetId="22">#REF!</definedName>
    <definedName name="Template_Table" localSheetId="34">#REF!</definedName>
    <definedName name="Template_Table" localSheetId="35">#REF!</definedName>
    <definedName name="Template_Table" localSheetId="36">#REF!</definedName>
    <definedName name="Template_Table" localSheetId="37">#REF!</definedName>
    <definedName name="Template_Table" localSheetId="38">#REF!</definedName>
    <definedName name="Template_Table" localSheetId="39">#REF!</definedName>
    <definedName name="Template_Table" localSheetId="49">#REF!</definedName>
    <definedName name="Template_Table" localSheetId="53">#REF!</definedName>
    <definedName name="Template_Table" localSheetId="17">#REF!</definedName>
    <definedName name="Template_Table" localSheetId="82">#REF!</definedName>
    <definedName name="Template_Table" localSheetId="90">#REF!</definedName>
    <definedName name="Template_Table" localSheetId="92">#REF!</definedName>
    <definedName name="Template_Table" localSheetId="93">#REF!</definedName>
    <definedName name="Template_Table" localSheetId="99">#REF!</definedName>
    <definedName name="Template_Table">#REF!</definedName>
    <definedName name="terte" localSheetId="16" hidden="1">#REF!</definedName>
    <definedName name="terte" localSheetId="22" hidden="1">#REF!</definedName>
    <definedName name="terte" localSheetId="27" hidden="1">#REF!</definedName>
    <definedName name="terte" localSheetId="34" hidden="1">#REF!</definedName>
    <definedName name="terte" localSheetId="35" hidden="1">#REF!</definedName>
    <definedName name="terte" localSheetId="36" hidden="1">#REF!</definedName>
    <definedName name="terte" localSheetId="37" hidden="1">#REF!</definedName>
    <definedName name="terte" localSheetId="38" hidden="1">#REF!</definedName>
    <definedName name="terte" localSheetId="39" hidden="1">#REF!</definedName>
    <definedName name="terte" localSheetId="40" hidden="1">#REF!</definedName>
    <definedName name="terte" localSheetId="41" hidden="1">#REF!</definedName>
    <definedName name="terte" localSheetId="17" hidden="1">#REF!</definedName>
    <definedName name="terte" localSheetId="82" hidden="1">#REF!</definedName>
    <definedName name="terte" localSheetId="90" hidden="1">#REF!</definedName>
    <definedName name="terte" localSheetId="92" hidden="1">#REF!</definedName>
    <definedName name="terte" localSheetId="93" hidden="1">#REF!</definedName>
    <definedName name="terte" localSheetId="99" hidden="1">#REF!</definedName>
    <definedName name="terte" localSheetId="25" hidden="1">#REF!</definedName>
    <definedName name="terte" hidden="1">#REF!</definedName>
    <definedName name="tete" localSheetId="16" hidden="1">#REF!</definedName>
    <definedName name="tete" localSheetId="22" hidden="1">#REF!</definedName>
    <definedName name="tete" localSheetId="27" hidden="1">#REF!</definedName>
    <definedName name="tete" localSheetId="34" hidden="1">#REF!</definedName>
    <definedName name="tete" localSheetId="35" hidden="1">#REF!</definedName>
    <definedName name="tete" localSheetId="36" hidden="1">#REF!</definedName>
    <definedName name="tete" localSheetId="37" hidden="1">#REF!</definedName>
    <definedName name="tete" localSheetId="38" hidden="1">#REF!</definedName>
    <definedName name="tete" localSheetId="39" hidden="1">#REF!</definedName>
    <definedName name="tete" localSheetId="40" hidden="1">#REF!</definedName>
    <definedName name="tete" localSheetId="41" hidden="1">#REF!</definedName>
    <definedName name="tete" localSheetId="17" hidden="1">#REF!</definedName>
    <definedName name="tete" localSheetId="82" hidden="1">#REF!</definedName>
    <definedName name="tete" localSheetId="90" hidden="1">#REF!</definedName>
    <definedName name="tete" localSheetId="92" hidden="1">#REF!</definedName>
    <definedName name="tete" localSheetId="93" hidden="1">#REF!</definedName>
    <definedName name="tete" localSheetId="99" hidden="1">#REF!</definedName>
    <definedName name="tete" localSheetId="25" hidden="1">#REF!</definedName>
    <definedName name="tete" hidden="1">#REF!</definedName>
    <definedName name="tetetwe" localSheetId="19" hidden="1">'[112]Fax a enviar'!#REF!</definedName>
    <definedName name="tetetwe" localSheetId="20" hidden="1">'[112]Fax a enviar'!#REF!</definedName>
    <definedName name="tetetwe" localSheetId="22" hidden="1">'[112]Fax a enviar'!#REF!</definedName>
    <definedName name="tetetwe" localSheetId="23" hidden="1">'[112]Fax a enviar'!#REF!</definedName>
    <definedName name="tetetwe" localSheetId="26" hidden="1">#REF!</definedName>
    <definedName name="tetetwe" localSheetId="103" hidden="1">'[112]Fax a enviar'!#REF!</definedName>
    <definedName name="tetetwe" localSheetId="31" hidden="1">'[112]Fax a enviar'!#REF!</definedName>
    <definedName name="tetetwe" localSheetId="34" hidden="1">#REF!</definedName>
    <definedName name="tetetwe" localSheetId="35" hidden="1">'[112]Fax a enviar'!#REF!</definedName>
    <definedName name="tetetwe" localSheetId="36" hidden="1">'[112]Fax a enviar'!#REF!</definedName>
    <definedName name="tetetwe" localSheetId="37" hidden="1">'[112]Fax a enviar'!#REF!</definedName>
    <definedName name="tetetwe" localSheetId="38" hidden="1">'[112]Fax a enviar'!#REF!</definedName>
    <definedName name="tetetwe" localSheetId="39" hidden="1">#REF!</definedName>
    <definedName name="tetetwe" localSheetId="59" hidden="1">'[112]Fax a enviar'!#REF!</definedName>
    <definedName name="tetetwe" localSheetId="60" hidden="1">'[112]Fax a enviar'!#REF!</definedName>
    <definedName name="tetetwe" localSheetId="63" hidden="1">'[112]Fax a enviar'!#REF!</definedName>
    <definedName name="tetetwe" localSheetId="64" hidden="1">#REF!</definedName>
    <definedName name="tetetwe" localSheetId="66" hidden="1">#REF!</definedName>
    <definedName name="tetetwe" localSheetId="67" hidden="1">'[112]Fax a enviar'!#REF!</definedName>
    <definedName name="tetetwe" localSheetId="82" hidden="1">'[112]Fax a enviar'!#REF!</definedName>
    <definedName name="tetetwe" localSheetId="87" hidden="1">'[112]Fax a enviar'!#REF!</definedName>
    <definedName name="tetetwe" localSheetId="90" hidden="1">'[112]Fax a enviar'!#REF!</definedName>
    <definedName name="tetetwe" localSheetId="92" hidden="1">'[112]Fax a enviar'!#REF!</definedName>
    <definedName name="tetetwe" localSheetId="93" hidden="1">'[112]Fax a enviar'!#REF!</definedName>
    <definedName name="tetetwe" localSheetId="18" hidden="1">'[112]Fax a enviar'!#REF!</definedName>
    <definedName name="tetetwe" localSheetId="94" hidden="1">#REF!</definedName>
    <definedName name="tetetwe" localSheetId="98" hidden="1">'[112]Fax a enviar'!#REF!</definedName>
    <definedName name="tetetwe" localSheetId="99" hidden="1">'[112]Fax a enviar'!#REF!</definedName>
    <definedName name="tetetwe" localSheetId="21" hidden="1">'[112]Fax a enviar'!#REF!</definedName>
    <definedName name="tetetwe" localSheetId="24" hidden="1">'[112]Fax a enviar'!#REF!</definedName>
    <definedName name="tetetwe" localSheetId="25" hidden="1">#REF!</definedName>
    <definedName name="tetetwe" hidden="1">'[112]Fax a enviar'!#REF!</definedName>
    <definedName name="TEXTO1" localSheetId="16">#REF!</definedName>
    <definedName name="TEXTO1" localSheetId="19">#REF!</definedName>
    <definedName name="TEXTO1" localSheetId="20">#REF!</definedName>
    <definedName name="TEXTO1" localSheetId="22">#REF!</definedName>
    <definedName name="TEXTO1" localSheetId="23">#REF!</definedName>
    <definedName name="TEXTO1" localSheetId="31">#REF!</definedName>
    <definedName name="TEXTO1" localSheetId="34">#REF!</definedName>
    <definedName name="TEXTO1" localSheetId="35">#REF!</definedName>
    <definedName name="TEXTO1" localSheetId="36">#REF!</definedName>
    <definedName name="TEXTO1" localSheetId="37">#REF!</definedName>
    <definedName name="TEXTO1" localSheetId="38">#REF!</definedName>
    <definedName name="TEXTO1" localSheetId="39">#REF!</definedName>
    <definedName name="TEXTO1" localSheetId="59">#REF!</definedName>
    <definedName name="TEXTO1" localSheetId="67">#REF!</definedName>
    <definedName name="TEXTO1" localSheetId="17">#REF!</definedName>
    <definedName name="TEXTO1" localSheetId="87">#REF!</definedName>
    <definedName name="TEXTO1" localSheetId="90">#REF!</definedName>
    <definedName name="TEXTO1" localSheetId="92">#REF!</definedName>
    <definedName name="TEXTO1" localSheetId="93">#REF!</definedName>
    <definedName name="TEXTO1" localSheetId="18">#REF!</definedName>
    <definedName name="TEXTO1" localSheetId="98">#REF!</definedName>
    <definedName name="TEXTO1" localSheetId="99">#REF!</definedName>
    <definedName name="TEXTO1" localSheetId="21">#REF!</definedName>
    <definedName name="TEXTO1" localSheetId="24">#REF!</definedName>
    <definedName name="TEXTO1">#REF!</definedName>
    <definedName name="TEXTO2" localSheetId="16">#REF!</definedName>
    <definedName name="TEXTO2" localSheetId="19">#REF!</definedName>
    <definedName name="TEXTO2" localSheetId="20">#REF!</definedName>
    <definedName name="TEXTO2" localSheetId="22">#REF!</definedName>
    <definedName name="TEXTO2" localSheetId="23">#REF!</definedName>
    <definedName name="TEXTO2" localSheetId="34">#REF!</definedName>
    <definedName name="TEXTO2" localSheetId="35">#REF!</definedName>
    <definedName name="TEXTO2" localSheetId="36">#REF!</definedName>
    <definedName name="TEXTO2" localSheetId="37">#REF!</definedName>
    <definedName name="TEXTO2" localSheetId="38">#REF!</definedName>
    <definedName name="TEXTO2" localSheetId="39">#REF!</definedName>
    <definedName name="TEXTO2" localSheetId="59">#REF!</definedName>
    <definedName name="TEXTO2" localSheetId="67">#REF!</definedName>
    <definedName name="TEXTO2" localSheetId="17">#REF!</definedName>
    <definedName name="TEXTO2" localSheetId="87">#REF!</definedName>
    <definedName name="TEXTO2" localSheetId="90">#REF!</definedName>
    <definedName name="TEXTO2" localSheetId="92">#REF!</definedName>
    <definedName name="TEXTO2" localSheetId="93">#REF!</definedName>
    <definedName name="TEXTO2" localSheetId="18">#REF!</definedName>
    <definedName name="TEXTO2" localSheetId="98">#REF!</definedName>
    <definedName name="TEXTO2" localSheetId="99">#REF!</definedName>
    <definedName name="TEXTO2" localSheetId="21">#REF!</definedName>
    <definedName name="TEXTO2" localSheetId="24">#REF!</definedName>
    <definedName name="TEXTO2">#REF!</definedName>
    <definedName name="textToday" localSheetId="16">#REF!</definedName>
    <definedName name="textToday" localSheetId="19">#REF!</definedName>
    <definedName name="textToday" localSheetId="20">#REF!</definedName>
    <definedName name="textToday" localSheetId="22">#REF!</definedName>
    <definedName name="textToday" localSheetId="26">#REF!</definedName>
    <definedName name="textToday" localSheetId="27">#REF!</definedName>
    <definedName name="textToday" localSheetId="103">#REF!</definedName>
    <definedName name="textToday" localSheetId="31">#REF!</definedName>
    <definedName name="textToday" localSheetId="34">#REF!</definedName>
    <definedName name="textToday" localSheetId="35">#REF!</definedName>
    <definedName name="textToday" localSheetId="36">#REF!</definedName>
    <definedName name="textToday" localSheetId="37">#REF!</definedName>
    <definedName name="textToday" localSheetId="38">#REF!</definedName>
    <definedName name="textToday" localSheetId="39">#REF!</definedName>
    <definedName name="textToday" localSheetId="40">#REF!</definedName>
    <definedName name="textToday" localSheetId="41">#REF!</definedName>
    <definedName name="textToday" localSheetId="59">#REF!</definedName>
    <definedName name="textToday" localSheetId="60">#REF!</definedName>
    <definedName name="textToday" localSheetId="63">#REF!</definedName>
    <definedName name="textToday" localSheetId="64">#REF!</definedName>
    <definedName name="textToday" localSheetId="15">#REF!</definedName>
    <definedName name="textToday" localSheetId="67">#REF!</definedName>
    <definedName name="textToday" localSheetId="17">#REF!</definedName>
    <definedName name="textToday" localSheetId="82">#REF!</definedName>
    <definedName name="textToday" localSheetId="83">#REF!</definedName>
    <definedName name="textToday" localSheetId="84">#REF!</definedName>
    <definedName name="textToday" localSheetId="85">#REF!</definedName>
    <definedName name="textToday" localSheetId="86">#REF!</definedName>
    <definedName name="textToday" localSheetId="87">#REF!</definedName>
    <definedName name="textToday" localSheetId="90">#REF!</definedName>
    <definedName name="textToday" localSheetId="92">#REF!</definedName>
    <definedName name="textToday" localSheetId="93">#REF!</definedName>
    <definedName name="textToday" localSheetId="18">#REF!</definedName>
    <definedName name="textToday" localSheetId="98">#REF!</definedName>
    <definedName name="textToday" localSheetId="99">#REF!</definedName>
    <definedName name="textToday" localSheetId="102">#REF!</definedName>
    <definedName name="textToday" localSheetId="21">#REF!</definedName>
    <definedName name="textToday" localSheetId="24">#REF!</definedName>
    <definedName name="textToday" localSheetId="25">#REF!</definedName>
    <definedName name="textToday">#REF!</definedName>
    <definedName name="TIPOCAMBIO" localSheetId="16">#REF!</definedName>
    <definedName name="TIPOCAMBIO" localSheetId="22">#REF!</definedName>
    <definedName name="TIPOCAMBIO" localSheetId="26">#REF!</definedName>
    <definedName name="TIPOCAMBIO" localSheetId="31">#REF!</definedName>
    <definedName name="TIPOCAMBIO" localSheetId="34">#REF!</definedName>
    <definedName name="TIPOCAMBIO" localSheetId="35">#REF!</definedName>
    <definedName name="TIPOCAMBIO" localSheetId="36">#REF!</definedName>
    <definedName name="TIPOCAMBIO" localSheetId="37">#REF!</definedName>
    <definedName name="TIPOCAMBIO" localSheetId="38">#REF!</definedName>
    <definedName name="TIPOCAMBIO" localSheetId="39">#REF!</definedName>
    <definedName name="TIPOCAMBIO" localSheetId="49">#REF!</definedName>
    <definedName name="TIPOCAMBIO" localSheetId="53">#REF!</definedName>
    <definedName name="TIPOCAMBIO" localSheetId="60">#REF!</definedName>
    <definedName name="TIPOCAMBIO" localSheetId="67">#REF!</definedName>
    <definedName name="TIPOCAMBIO" localSheetId="17">#REF!</definedName>
    <definedName name="TIPOCAMBIO" localSheetId="82">#REF!</definedName>
    <definedName name="TIPOCAMBIO" localSheetId="83">#REF!</definedName>
    <definedName name="TIPOCAMBIO" localSheetId="84">#REF!</definedName>
    <definedName name="TIPOCAMBIO" localSheetId="85">#REF!</definedName>
    <definedName name="TIPOCAMBIO" localSheetId="86">#REF!</definedName>
    <definedName name="TIPOCAMBIO" localSheetId="90">#REF!</definedName>
    <definedName name="TIPOCAMBIO" localSheetId="92">#REF!</definedName>
    <definedName name="TIPOCAMBIO" localSheetId="93">#REF!</definedName>
    <definedName name="TIPOCAMBIO" localSheetId="99">#REF!</definedName>
    <definedName name="TIPOCAMBIO" localSheetId="25">#REF!</definedName>
    <definedName name="TIPOCAMBIO">#REF!</definedName>
    <definedName name="TITLES" localSheetId="16">#REF!</definedName>
    <definedName name="TITLES" localSheetId="22">#REF!</definedName>
    <definedName name="TITLES" localSheetId="26">#REF!</definedName>
    <definedName name="TITLES" localSheetId="31">#REF!</definedName>
    <definedName name="TITLES" localSheetId="34">#REF!</definedName>
    <definedName name="TITLES" localSheetId="35">#REF!</definedName>
    <definedName name="TITLES" localSheetId="36">#REF!</definedName>
    <definedName name="TITLES" localSheetId="37">#REF!</definedName>
    <definedName name="TITLES" localSheetId="38">#REF!</definedName>
    <definedName name="TITLES" localSheetId="39">#REF!</definedName>
    <definedName name="TITLES" localSheetId="49">#REF!</definedName>
    <definedName name="TITLES" localSheetId="53">#REF!</definedName>
    <definedName name="TITLES" localSheetId="60">#REF!</definedName>
    <definedName name="TITLES" localSheetId="67">#REF!</definedName>
    <definedName name="TITLES" localSheetId="17">#REF!</definedName>
    <definedName name="TITLES" localSheetId="82">#REF!</definedName>
    <definedName name="TITLES" localSheetId="83">#REF!</definedName>
    <definedName name="TITLES" localSheetId="84">#REF!</definedName>
    <definedName name="TITLES" localSheetId="85">#REF!</definedName>
    <definedName name="TITLES" localSheetId="86">#REF!</definedName>
    <definedName name="TITLES" localSheetId="90">#REF!</definedName>
    <definedName name="TITLES" localSheetId="92">#REF!</definedName>
    <definedName name="TITLES" localSheetId="93">#REF!</definedName>
    <definedName name="TITLES" localSheetId="99">#REF!</definedName>
    <definedName name="TITLES">#REF!</definedName>
    <definedName name="TítuloDeColumna1" localSheetId="16">#REF!</definedName>
    <definedName name="TítuloDeColumna1" localSheetId="22">#REF!</definedName>
    <definedName name="TítuloDeColumna1" localSheetId="34">#REF!</definedName>
    <definedName name="TítuloDeColumna1" localSheetId="35">#REF!</definedName>
    <definedName name="TítuloDeColumna1" localSheetId="36">#REF!</definedName>
    <definedName name="TítuloDeColumna1" localSheetId="37">#REF!</definedName>
    <definedName name="TítuloDeColumna1" localSheetId="38">#REF!</definedName>
    <definedName name="TítuloDeColumna1" localSheetId="39">#REF!</definedName>
    <definedName name="TítuloDeColumna1" localSheetId="60">#REF!</definedName>
    <definedName name="TítuloDeColumna1" localSheetId="64">#REF!</definedName>
    <definedName name="TítuloDeColumna1" localSheetId="17">#REF!</definedName>
    <definedName name="TítuloDeColumna1" localSheetId="82">#REF!</definedName>
    <definedName name="TítuloDeColumna1" localSheetId="87">#REF!</definedName>
    <definedName name="TítuloDeColumna1" localSheetId="90">#REF!</definedName>
    <definedName name="TítuloDeColumna1" localSheetId="92">#REF!</definedName>
    <definedName name="TítuloDeColumna1" localSheetId="93">#REF!</definedName>
    <definedName name="TítuloDeColumna1">#REF!</definedName>
    <definedName name="TítuloDeColumna2" localSheetId="16">#REF!</definedName>
    <definedName name="TítuloDeColumna2" localSheetId="22">#REF!</definedName>
    <definedName name="TítuloDeColumna2" localSheetId="34">#REF!</definedName>
    <definedName name="TítuloDeColumna2" localSheetId="35">#REF!</definedName>
    <definedName name="TítuloDeColumna2" localSheetId="36">#REF!</definedName>
    <definedName name="TítuloDeColumna2" localSheetId="37">#REF!</definedName>
    <definedName name="TítuloDeColumna2" localSheetId="38">#REF!</definedName>
    <definedName name="TítuloDeColumna2" localSheetId="39">#REF!</definedName>
    <definedName name="TítuloDeColumna2" localSheetId="60">#REF!</definedName>
    <definedName name="TítuloDeColumna2" localSheetId="64">#REF!</definedName>
    <definedName name="TítuloDeColumna2" localSheetId="17">#REF!</definedName>
    <definedName name="TítuloDeColumna2" localSheetId="82">#REF!</definedName>
    <definedName name="TítuloDeColumna2" localSheetId="87">#REF!</definedName>
    <definedName name="TítuloDeColumna2" localSheetId="90">#REF!</definedName>
    <definedName name="TítuloDeColumna2" localSheetId="92">#REF!</definedName>
    <definedName name="TítuloDeColumna2" localSheetId="93">#REF!</definedName>
    <definedName name="TítuloDeColumna2">#REF!</definedName>
    <definedName name="títulos" localSheetId="16">#REF!</definedName>
    <definedName name="títulos" localSheetId="34">#REF!</definedName>
    <definedName name="títulos" localSheetId="35">#REF!</definedName>
    <definedName name="títulos" localSheetId="36">#REF!</definedName>
    <definedName name="títulos" localSheetId="37">#REF!</definedName>
    <definedName name="títulos" localSheetId="38">#REF!</definedName>
    <definedName name="títulos" localSheetId="39">#REF!</definedName>
    <definedName name="títulos" localSheetId="17">#REF!</definedName>
    <definedName name="títulos" localSheetId="90">#REF!</definedName>
    <definedName name="títulos" localSheetId="92">#REF!</definedName>
    <definedName name="títulos" localSheetId="93">#REF!</definedName>
    <definedName name="títulos">#REF!</definedName>
    <definedName name="_xlnm.Print_Titles" localSheetId="16">#REF!</definedName>
    <definedName name="_xlnm.Print_Titles" localSheetId="22">#REF!</definedName>
    <definedName name="_xlnm.Print_Titles" localSheetId="26">#REF!</definedName>
    <definedName name="_xlnm.Print_Titles" localSheetId="27">#REF!</definedName>
    <definedName name="_xlnm.Print_Titles" localSheetId="103">#REF!</definedName>
    <definedName name="_xlnm.Print_Titles" localSheetId="34">#REF!</definedName>
    <definedName name="_xlnm.Print_Titles" localSheetId="35">#REF!</definedName>
    <definedName name="_xlnm.Print_Titles" localSheetId="36">#REF!</definedName>
    <definedName name="_xlnm.Print_Titles" localSheetId="37">#REF!</definedName>
    <definedName name="_xlnm.Print_Titles" localSheetId="38">#REF!</definedName>
    <definedName name="_xlnm.Print_Titles" localSheetId="39">#REF!</definedName>
    <definedName name="_xlnm.Print_Titles" localSheetId="40">#REF!</definedName>
    <definedName name="_xlnm.Print_Titles" localSheetId="41">#REF!</definedName>
    <definedName name="_xlnm.Print_Titles" localSheetId="49">#REF!,#REF!</definedName>
    <definedName name="_xlnm.Print_Titles" localSheetId="50">#REF!,#REF!</definedName>
    <definedName name="_xlnm.Print_Titles" localSheetId="51">'Tabla 31'!$5:$11</definedName>
    <definedName name="_xlnm.Print_Titles" localSheetId="52">'Tabla 32'!$5:$6</definedName>
    <definedName name="_xlnm.Print_Titles" localSheetId="53">#REF!,#REF!</definedName>
    <definedName name="_xlnm.Print_Titles" localSheetId="54">#REF!,#REF!</definedName>
    <definedName name="_xlnm.Print_Titles" localSheetId="55">#REF!,#REF!</definedName>
    <definedName name="_xlnm.Print_Titles" localSheetId="60">#REF!</definedName>
    <definedName name="_xlnm.Print_Titles" localSheetId="64">#REF!</definedName>
    <definedName name="_xlnm.Print_Titles" localSheetId="17">#REF!</definedName>
    <definedName name="_xlnm.Print_Titles" localSheetId="82">#REF!</definedName>
    <definedName name="_xlnm.Print_Titles" localSheetId="87">#REF!</definedName>
    <definedName name="_xlnm.Print_Titles" localSheetId="90">#REF!</definedName>
    <definedName name="_xlnm.Print_Titles" localSheetId="92">#REF!</definedName>
    <definedName name="_xlnm.Print_Titles" localSheetId="93">#REF!</definedName>
    <definedName name="_xlnm.Print_Titles" localSheetId="95">#REF!</definedName>
    <definedName name="_xlnm.Print_Titles" localSheetId="99">#REF!</definedName>
    <definedName name="_xlnm.Print_Titles" localSheetId="102">#REF!</definedName>
    <definedName name="_xlnm.Print_Titles" localSheetId="25">#REF!</definedName>
    <definedName name="_xlnm.Print_Titles">#REF!</definedName>
    <definedName name="tj" localSheetId="16" hidden="1">{"Riqfin97",#N/A,FALSE,"Tran";"Riqfinpro",#N/A,FALSE,"Tran"}</definedName>
    <definedName name="tj" localSheetId="19" hidden="1">{"Riqfin97",#N/A,FALSE,"Tran";"Riqfinpro",#N/A,FALSE,"Tran"}</definedName>
    <definedName name="tj" localSheetId="20" hidden="1">{"Riqfin97",#N/A,FALSE,"Tran";"Riqfinpro",#N/A,FALSE,"Tran"}</definedName>
    <definedName name="tj" localSheetId="22" hidden="1">{"Riqfin97",#N/A,FALSE,"Tran";"Riqfinpro",#N/A,FALSE,"Tran"}</definedName>
    <definedName name="tj" localSheetId="23" hidden="1">{"Riqfin97",#N/A,FALSE,"Tran";"Riqfinpro",#N/A,FALSE,"Tran"}</definedName>
    <definedName name="tj" localSheetId="26" hidden="1">{"Riqfin97",#N/A,FALSE,"Tran";"Riqfinpro",#N/A,FALSE,"Tran"}</definedName>
    <definedName name="tj" localSheetId="27" hidden="1">{"Riqfin97",#N/A,FALSE,"Tran";"Riqfinpro",#N/A,FALSE,"Tran"}</definedName>
    <definedName name="tj" localSheetId="103" hidden="1">{"Riqfin97",#N/A,FALSE,"Tran";"Riqfinpro",#N/A,FALSE,"Tran"}</definedName>
    <definedName name="tj" localSheetId="29" hidden="1">{"Riqfin97",#N/A,FALSE,"Tran";"Riqfinpro",#N/A,FALSE,"Tran"}</definedName>
    <definedName name="tj" localSheetId="28" hidden="1">{"Riqfin97",#N/A,FALSE,"Tran";"Riqfinpro",#N/A,FALSE,"Tran"}</definedName>
    <definedName name="tj" localSheetId="31" hidden="1">{"Riqfin97",#N/A,FALSE,"Tran";"Riqfinpro",#N/A,FALSE,"Tran"}</definedName>
    <definedName name="tj" localSheetId="34" hidden="1">{"Riqfin97",#N/A,FALSE,"Tran";"Riqfinpro",#N/A,FALSE,"Tran"}</definedName>
    <definedName name="tj" localSheetId="35" hidden="1">{"Riqfin97",#N/A,FALSE,"Tran";"Riqfinpro",#N/A,FALSE,"Tran"}</definedName>
    <definedName name="tj" localSheetId="36" hidden="1">{"Riqfin97",#N/A,FALSE,"Tran";"Riqfinpro",#N/A,FALSE,"Tran"}</definedName>
    <definedName name="tj" localSheetId="37" hidden="1">{"Riqfin97",#N/A,FALSE,"Tran";"Riqfinpro",#N/A,FALSE,"Tran"}</definedName>
    <definedName name="tj" localSheetId="38" hidden="1">{"Riqfin97",#N/A,FALSE,"Tran";"Riqfinpro",#N/A,FALSE,"Tran"}</definedName>
    <definedName name="tj" localSheetId="39" hidden="1">{"Riqfin97",#N/A,FALSE,"Tran";"Riqfinpro",#N/A,FALSE,"Tran"}</definedName>
    <definedName name="tj" localSheetId="2" hidden="1">{"Riqfin97",#N/A,FALSE,"Tran";"Riqfinpro",#N/A,FALSE,"Tran"}</definedName>
    <definedName name="tj" localSheetId="40" hidden="1">{"Riqfin97",#N/A,FALSE,"Tran";"Riqfinpro",#N/A,FALSE,"Tran"}</definedName>
    <definedName name="tj" localSheetId="41" hidden="1">{"Riqfin97",#N/A,FALSE,"Tran";"Riqfinpro",#N/A,FALSE,"Tran"}</definedName>
    <definedName name="tj" localSheetId="42" hidden="1">{"Riqfin97",#N/A,FALSE,"Tran";"Riqfinpro",#N/A,FALSE,"Tran"}</definedName>
    <definedName name="tj" localSheetId="43" hidden="1">{"Riqfin97",#N/A,FALSE,"Tran";"Riqfinpro",#N/A,FALSE,"Tran"}</definedName>
    <definedName name="tj" localSheetId="44" hidden="1">{"Riqfin97",#N/A,FALSE,"Tran";"Riqfinpro",#N/A,FALSE,"Tran"}</definedName>
    <definedName name="tj" localSheetId="59" hidden="1">{"Riqfin97",#N/A,FALSE,"Tran";"Riqfinpro",#N/A,FALSE,"Tran"}</definedName>
    <definedName name="tj" localSheetId="60" hidden="1">{"Riqfin97",#N/A,FALSE,"Tran";"Riqfinpro",#N/A,FALSE,"Tran"}</definedName>
    <definedName name="tj" localSheetId="63" hidden="1">{"Riqfin97",#N/A,FALSE,"Tran";"Riqfinpro",#N/A,FALSE,"Tran"}</definedName>
    <definedName name="tj" localSheetId="64" hidden="1">{"Riqfin97",#N/A,FALSE,"Tran";"Riqfinpro",#N/A,FALSE,"Tran"}</definedName>
    <definedName name="tj" localSheetId="15" hidden="1">{"Riqfin97",#N/A,FALSE,"Tran";"Riqfinpro",#N/A,FALSE,"Tran"}</definedName>
    <definedName name="tj" localSheetId="66" hidden="1">{"Riqfin97",#N/A,FALSE,"Tran";"Riqfinpro",#N/A,FALSE,"Tran"}</definedName>
    <definedName name="tj" localSheetId="67" hidden="1">{"Riqfin97",#N/A,FALSE,"Tran";"Riqfinpro",#N/A,FALSE,"Tran"}</definedName>
    <definedName name="tj" localSheetId="17" hidden="1">{"Riqfin97",#N/A,FALSE,"Tran";"Riqfinpro",#N/A,FALSE,"Tran"}</definedName>
    <definedName name="tj" localSheetId="82" hidden="1">{"Riqfin97",#N/A,FALSE,"Tran";"Riqfinpro",#N/A,FALSE,"Tran"}</definedName>
    <definedName name="tj" localSheetId="83" hidden="1">{"Riqfin97",#N/A,FALSE,"Tran";"Riqfinpro",#N/A,FALSE,"Tran"}</definedName>
    <definedName name="tj" localSheetId="84" hidden="1">{"Riqfin97",#N/A,FALSE,"Tran";"Riqfinpro",#N/A,FALSE,"Tran"}</definedName>
    <definedName name="tj" localSheetId="85" hidden="1">{"Riqfin97",#N/A,FALSE,"Tran";"Riqfinpro",#N/A,FALSE,"Tran"}</definedName>
    <definedName name="tj" localSheetId="86" hidden="1">{"Riqfin97",#N/A,FALSE,"Tran";"Riqfinpro",#N/A,FALSE,"Tran"}</definedName>
    <definedName name="tj" localSheetId="87" hidden="1">{"Riqfin97",#N/A,FALSE,"Tran";"Riqfinpro",#N/A,FALSE,"Tran"}</definedName>
    <definedName name="tj" localSheetId="90" hidden="1">{"Riqfin97",#N/A,FALSE,"Tran";"Riqfinpro",#N/A,FALSE,"Tran"}</definedName>
    <definedName name="tj" localSheetId="92" hidden="1">{"Riqfin97",#N/A,FALSE,"Tran";"Riqfinpro",#N/A,FALSE,"Tran"}</definedName>
    <definedName name="tj" localSheetId="93" hidden="1">{"Riqfin97",#N/A,FALSE,"Tran";"Riqfinpro",#N/A,FALSE,"Tran"}</definedName>
    <definedName name="tj" localSheetId="18" hidden="1">{"Riqfin97",#N/A,FALSE,"Tran";"Riqfinpro",#N/A,FALSE,"Tran"}</definedName>
    <definedName name="tj" localSheetId="94" hidden="1">{"Riqfin97",#N/A,FALSE,"Tran";"Riqfinpro",#N/A,FALSE,"Tran"}</definedName>
    <definedName name="tj" localSheetId="95" hidden="1">{"Riqfin97",#N/A,FALSE,"Tran";"Riqfinpro",#N/A,FALSE,"Tran"}</definedName>
    <definedName name="tj" localSheetId="98" hidden="1">{"Riqfin97",#N/A,FALSE,"Tran";"Riqfinpro",#N/A,FALSE,"Tran"}</definedName>
    <definedName name="tj" localSheetId="99" hidden="1">{"Riqfin97",#N/A,FALSE,"Tran";"Riqfinpro",#N/A,FALSE,"Tran"}</definedName>
    <definedName name="tj" localSheetId="101" hidden="1">{"Riqfin97",#N/A,FALSE,"Tran";"Riqfinpro",#N/A,FALSE,"Tran"}</definedName>
    <definedName name="tj" localSheetId="102" hidden="1">{"Riqfin97",#N/A,FALSE,"Tran";"Riqfinpro",#N/A,FALSE,"Tran"}</definedName>
    <definedName name="tj" localSheetId="21" hidden="1">{"Riqfin97",#N/A,FALSE,"Tran";"Riqfinpro",#N/A,FALSE,"Tran"}</definedName>
    <definedName name="tj" localSheetId="24" hidden="1">{"Riqfin97",#N/A,FALSE,"Tran";"Riqfinpro",#N/A,FALSE,"Tran"}</definedName>
    <definedName name="tj" localSheetId="25" hidden="1">{"Riqfin97",#N/A,FALSE,"Tran";"Riqfinpro",#N/A,FALSE,"Tran"}</definedName>
    <definedName name="tj" localSheetId="96" hidden="1">{"Riqfin97",#N/A,FALSE,"Tran";"Riqfinpro",#N/A,FALSE,"Tran"}</definedName>
    <definedName name="tj" localSheetId="97" hidden="1">{"Riqfin97",#N/A,FALSE,"Tran";"Riqfinpro",#N/A,FALSE,"Tran"}</definedName>
    <definedName name="tj" hidden="1">{"Riqfin97",#N/A,FALSE,"Tran";"Riqfinpro",#N/A,FALSE,"Tran"}</definedName>
    <definedName name="tjutju" localSheetId="26" hidden="1">#REF!</definedName>
    <definedName name="tjutju" localSheetId="103" hidden="1">'[104]Fax a enviar'!#REF!</definedName>
    <definedName name="tjutju" localSheetId="31" hidden="1">'[104]Fax a enviar'!#REF!</definedName>
    <definedName name="tjutju" localSheetId="34" hidden="1">#REF!</definedName>
    <definedName name="tjutju" localSheetId="35" hidden="1">#REF!</definedName>
    <definedName name="tjutju" localSheetId="36" hidden="1">#REF!</definedName>
    <definedName name="tjutju" localSheetId="37" hidden="1">'[104]Fax a enviar'!#REF!</definedName>
    <definedName name="tjutju" localSheetId="38" hidden="1">'[104]Fax a enviar'!#REF!</definedName>
    <definedName name="tjutju" localSheetId="39" hidden="1">#REF!</definedName>
    <definedName name="tjutju" localSheetId="59" hidden="1">'[104]Fax a enviar'!#REF!</definedName>
    <definedName name="tjutju" localSheetId="60" hidden="1">'[104]Fax a enviar'!#REF!</definedName>
    <definedName name="tjutju" localSheetId="63" hidden="1">'[104]Fax a enviar'!#REF!</definedName>
    <definedName name="tjutju" localSheetId="64" hidden="1">#REF!</definedName>
    <definedName name="tjutju" localSheetId="66" hidden="1">#REF!</definedName>
    <definedName name="tjutju" localSheetId="67" hidden="1">'[104]Fax a enviar'!#REF!</definedName>
    <definedName name="tjutju" localSheetId="90" hidden="1">#REF!</definedName>
    <definedName name="tjutju" localSheetId="94" hidden="1">#REF!</definedName>
    <definedName name="tjutju" localSheetId="99" hidden="1">'[104]Fax a enviar'!#REF!</definedName>
    <definedName name="tjutju" localSheetId="25" hidden="1">#REF!</definedName>
    <definedName name="tjutju" hidden="1">'[104]Fax a enviar'!#REF!</definedName>
    <definedName name="TM" localSheetId="16">#REF!</definedName>
    <definedName name="TM" localSheetId="19">#REF!</definedName>
    <definedName name="TM" localSheetId="20">#REF!</definedName>
    <definedName name="TM" localSheetId="22">#REF!</definedName>
    <definedName name="TM" localSheetId="26">#REF!</definedName>
    <definedName name="TM" localSheetId="103">#REF!</definedName>
    <definedName name="TM" localSheetId="31">#REF!</definedName>
    <definedName name="TM" localSheetId="34">#REF!</definedName>
    <definedName name="TM" localSheetId="35">#REF!</definedName>
    <definedName name="TM" localSheetId="36">#REF!</definedName>
    <definedName name="TM" localSheetId="37">#REF!</definedName>
    <definedName name="TM" localSheetId="38">#REF!</definedName>
    <definedName name="TM" localSheetId="39">#REF!</definedName>
    <definedName name="TM" localSheetId="49">#REF!</definedName>
    <definedName name="TM" localSheetId="53">#REF!</definedName>
    <definedName name="TM" localSheetId="55">#REF!</definedName>
    <definedName name="TM" localSheetId="59">#REF!</definedName>
    <definedName name="TM" localSheetId="60">#REF!</definedName>
    <definedName name="TM" localSheetId="63">#REF!</definedName>
    <definedName name="TM" localSheetId="64">#REF!</definedName>
    <definedName name="TM" localSheetId="15">#REF!</definedName>
    <definedName name="TM" localSheetId="67">#REF!</definedName>
    <definedName name="TM" localSheetId="17">#REF!</definedName>
    <definedName name="TM" localSheetId="82">#REF!</definedName>
    <definedName name="TM" localSheetId="83">#REF!</definedName>
    <definedName name="TM" localSheetId="84">#REF!</definedName>
    <definedName name="TM" localSheetId="85">#REF!</definedName>
    <definedName name="TM" localSheetId="86">#REF!</definedName>
    <definedName name="TM" localSheetId="90">#REF!</definedName>
    <definedName name="TM" localSheetId="92">#REF!</definedName>
    <definedName name="TM" localSheetId="93">#REF!</definedName>
    <definedName name="TM" localSheetId="18">#REF!</definedName>
    <definedName name="TM" localSheetId="98">#REF!</definedName>
    <definedName name="TM" localSheetId="99">#REF!</definedName>
    <definedName name="TM" localSheetId="102">#REF!</definedName>
    <definedName name="TM" localSheetId="21">#REF!</definedName>
    <definedName name="TM" localSheetId="24">#REF!</definedName>
    <definedName name="TM" localSheetId="25">#REF!</definedName>
    <definedName name="TM">#REF!</definedName>
    <definedName name="TM_D" localSheetId="16">#REF!</definedName>
    <definedName name="TM_D" localSheetId="22">#REF!</definedName>
    <definedName name="TM_D" localSheetId="26">#REF!</definedName>
    <definedName name="TM_D" localSheetId="31">#REF!</definedName>
    <definedName name="TM_D" localSheetId="34">#REF!</definedName>
    <definedName name="TM_D" localSheetId="35">#REF!</definedName>
    <definedName name="TM_D" localSheetId="36">#REF!</definedName>
    <definedName name="TM_D" localSheetId="37">#REF!</definedName>
    <definedName name="TM_D" localSheetId="38">#REF!</definedName>
    <definedName name="TM_D" localSheetId="39">#REF!</definedName>
    <definedName name="TM_D" localSheetId="49">#REF!</definedName>
    <definedName name="TM_D" localSheetId="53">#REF!</definedName>
    <definedName name="TM_D" localSheetId="59">#REF!</definedName>
    <definedName name="TM_D" localSheetId="60">#REF!</definedName>
    <definedName name="TM_D" localSheetId="67">#REF!</definedName>
    <definedName name="TM_D" localSheetId="17">#REF!</definedName>
    <definedName name="TM_D" localSheetId="82">#REF!</definedName>
    <definedName name="TM_D" localSheetId="83">#REF!</definedName>
    <definedName name="TM_D" localSheetId="84">#REF!</definedName>
    <definedName name="TM_D" localSheetId="85">#REF!</definedName>
    <definedName name="TM_D" localSheetId="86">#REF!</definedName>
    <definedName name="TM_D" localSheetId="90">#REF!</definedName>
    <definedName name="TM_D" localSheetId="92">#REF!</definedName>
    <definedName name="TM_D" localSheetId="93">#REF!</definedName>
    <definedName name="TM_D" localSheetId="98">#REF!</definedName>
    <definedName name="TM_D" localSheetId="99">#REF!</definedName>
    <definedName name="TM_D" localSheetId="25">#REF!</definedName>
    <definedName name="TM_D">#REF!</definedName>
    <definedName name="TM_DPCH" localSheetId="16">#REF!</definedName>
    <definedName name="TM_DPCH" localSheetId="22">#REF!</definedName>
    <definedName name="TM_DPCH" localSheetId="26">#REF!</definedName>
    <definedName name="TM_DPCH" localSheetId="31">#REF!</definedName>
    <definedName name="TM_DPCH" localSheetId="34">#REF!</definedName>
    <definedName name="TM_DPCH" localSheetId="35">#REF!</definedName>
    <definedName name="TM_DPCH" localSheetId="36">#REF!</definedName>
    <definedName name="TM_DPCH" localSheetId="37">#REF!</definedName>
    <definedName name="TM_DPCH" localSheetId="38">#REF!</definedName>
    <definedName name="TM_DPCH" localSheetId="39">#REF!</definedName>
    <definedName name="TM_DPCH" localSheetId="49">#REF!</definedName>
    <definedName name="TM_DPCH" localSheetId="53">#REF!</definedName>
    <definedName name="TM_DPCH" localSheetId="59">#REF!</definedName>
    <definedName name="TM_DPCH" localSheetId="60">#REF!</definedName>
    <definedName name="TM_DPCH" localSheetId="67">#REF!</definedName>
    <definedName name="TM_DPCH" localSheetId="17">#REF!</definedName>
    <definedName name="TM_DPCH" localSheetId="82">#REF!</definedName>
    <definedName name="TM_DPCH" localSheetId="83">#REF!</definedName>
    <definedName name="TM_DPCH" localSheetId="84">#REF!</definedName>
    <definedName name="TM_DPCH" localSheetId="85">#REF!</definedName>
    <definedName name="TM_DPCH" localSheetId="86">#REF!</definedName>
    <definedName name="TM_DPCH" localSheetId="90">#REF!</definedName>
    <definedName name="TM_DPCH" localSheetId="92">#REF!</definedName>
    <definedName name="TM_DPCH" localSheetId="93">#REF!</definedName>
    <definedName name="TM_DPCH" localSheetId="98">#REF!</definedName>
    <definedName name="TM_DPCH" localSheetId="99">#REF!</definedName>
    <definedName name="TM_DPCH" localSheetId="25">#REF!</definedName>
    <definedName name="TM_DPCH">#REF!</definedName>
    <definedName name="TM_R" localSheetId="16">#REF!</definedName>
    <definedName name="TM_R" localSheetId="22">#REF!</definedName>
    <definedName name="TM_R" localSheetId="26">#REF!</definedName>
    <definedName name="TM_R" localSheetId="34">#REF!</definedName>
    <definedName name="TM_R" localSheetId="35">#REF!</definedName>
    <definedName name="TM_R" localSheetId="36">#REF!</definedName>
    <definedName name="TM_R" localSheetId="37">#REF!</definedName>
    <definedName name="TM_R" localSheetId="38">#REF!</definedName>
    <definedName name="TM_R" localSheetId="39">#REF!</definedName>
    <definedName name="TM_R" localSheetId="49">#REF!</definedName>
    <definedName name="TM_R" localSheetId="53">#REF!</definedName>
    <definedName name="TM_R" localSheetId="17">#REF!</definedName>
    <definedName name="TM_R" localSheetId="82">#REF!</definedName>
    <definedName name="TM_R" localSheetId="90">#REF!</definedName>
    <definedName name="TM_R" localSheetId="92">#REF!</definedName>
    <definedName name="TM_R" localSheetId="93">#REF!</definedName>
    <definedName name="TM_R" localSheetId="99">#REF!</definedName>
    <definedName name="TM_R" localSheetId="25">#REF!</definedName>
    <definedName name="TM_R">#REF!</definedName>
    <definedName name="TM_RPCH" localSheetId="16">#REF!</definedName>
    <definedName name="TM_RPCH" localSheetId="22">#REF!</definedName>
    <definedName name="TM_RPCH" localSheetId="26">#REF!</definedName>
    <definedName name="TM_RPCH" localSheetId="34">#REF!</definedName>
    <definedName name="TM_RPCH" localSheetId="35">#REF!</definedName>
    <definedName name="TM_RPCH" localSheetId="36">#REF!</definedName>
    <definedName name="TM_RPCH" localSheetId="37">#REF!</definedName>
    <definedName name="TM_RPCH" localSheetId="38">#REF!</definedName>
    <definedName name="TM_RPCH" localSheetId="39">#REF!</definedName>
    <definedName name="TM_RPCH" localSheetId="49">#REF!</definedName>
    <definedName name="TM_RPCH" localSheetId="53">#REF!</definedName>
    <definedName name="TM_RPCH" localSheetId="17">#REF!</definedName>
    <definedName name="TM_RPCH" localSheetId="82">#REF!</definedName>
    <definedName name="TM_RPCH" localSheetId="90">#REF!</definedName>
    <definedName name="TM_RPCH" localSheetId="92">#REF!</definedName>
    <definedName name="TM_RPCH" localSheetId="93">#REF!</definedName>
    <definedName name="TM_RPCH" localSheetId="99">#REF!</definedName>
    <definedName name="TM_RPCH" localSheetId="25">#REF!</definedName>
    <definedName name="TM_RPCH">#REF!</definedName>
    <definedName name="TMG" localSheetId="16">#REF!</definedName>
    <definedName name="TMG" localSheetId="22">#REF!</definedName>
    <definedName name="TMG" localSheetId="26">#REF!</definedName>
    <definedName name="TMG" localSheetId="34">#REF!</definedName>
    <definedName name="TMG" localSheetId="35">#REF!</definedName>
    <definedName name="TMG" localSheetId="36">#REF!</definedName>
    <definedName name="TMG" localSheetId="37">#REF!</definedName>
    <definedName name="TMG" localSheetId="38">#REF!</definedName>
    <definedName name="TMG" localSheetId="39">#REF!</definedName>
    <definedName name="TMG" localSheetId="49">#REF!</definedName>
    <definedName name="TMG" localSheetId="53">#REF!</definedName>
    <definedName name="TMG" localSheetId="17">#REF!</definedName>
    <definedName name="TMG" localSheetId="82">#REF!</definedName>
    <definedName name="TMG" localSheetId="90">#REF!</definedName>
    <definedName name="TMG" localSheetId="92">#REF!</definedName>
    <definedName name="TMG" localSheetId="93">#REF!</definedName>
    <definedName name="TMG" localSheetId="99">#REF!</definedName>
    <definedName name="TMG" localSheetId="25">#REF!</definedName>
    <definedName name="TMG">#REF!</definedName>
    <definedName name="TMG_D" localSheetId="26">#REF!</definedName>
    <definedName name="TMG_D" localSheetId="34">#REF!</definedName>
    <definedName name="TMG_D" localSheetId="35">#REF!</definedName>
    <definedName name="TMG_D" localSheetId="36">#REF!</definedName>
    <definedName name="TMG_D" localSheetId="37">[86]Q5!$E$23:$AH$23</definedName>
    <definedName name="TMG_D" localSheetId="38">[86]Q5!$E$23:$AH$23</definedName>
    <definedName name="TMG_D" localSheetId="39">#REF!</definedName>
    <definedName name="TMG_D" localSheetId="59">[86]Q5!$E$23:$AH$23</definedName>
    <definedName name="TMG_D" localSheetId="63">#REF!</definedName>
    <definedName name="TMG_D" localSheetId="64">#REF!</definedName>
    <definedName name="TMG_D" localSheetId="66">#REF!</definedName>
    <definedName name="TMG_D" localSheetId="67">#REF!</definedName>
    <definedName name="TMG_D" localSheetId="90">#REF!</definedName>
    <definedName name="TMG_D" localSheetId="94">#REF!</definedName>
    <definedName name="TMG_D" localSheetId="25">#REF!</definedName>
    <definedName name="TMG_D">[86]Q5!$E$23:$AH$23</definedName>
    <definedName name="TMG_DPCH" localSheetId="16">#REF!</definedName>
    <definedName name="TMG_DPCH" localSheetId="19">#REF!</definedName>
    <definedName name="TMG_DPCH" localSheetId="20">#REF!</definedName>
    <definedName name="TMG_DPCH" localSheetId="22">#REF!</definedName>
    <definedName name="TMG_DPCH" localSheetId="26">#REF!</definedName>
    <definedName name="TMG_DPCH" localSheetId="103">#REF!</definedName>
    <definedName name="TMG_DPCH" localSheetId="31">#REF!</definedName>
    <definedName name="TMG_DPCH" localSheetId="34">#REF!</definedName>
    <definedName name="TMG_DPCH" localSheetId="35">#REF!</definedName>
    <definedName name="TMG_DPCH" localSheetId="36">#REF!</definedName>
    <definedName name="TMG_DPCH" localSheetId="37">#REF!</definedName>
    <definedName name="TMG_DPCH" localSheetId="38">#REF!</definedName>
    <definedName name="TMG_DPCH" localSheetId="39">#REF!</definedName>
    <definedName name="TMG_DPCH" localSheetId="49">#REF!</definedName>
    <definedName name="TMG_DPCH" localSheetId="53">#REF!</definedName>
    <definedName name="TMG_DPCH" localSheetId="55">#REF!</definedName>
    <definedName name="TMG_DPCH" localSheetId="59">#REF!</definedName>
    <definedName name="TMG_DPCH" localSheetId="60">#REF!</definedName>
    <definedName name="TMG_DPCH" localSheetId="63">#REF!</definedName>
    <definedName name="TMG_DPCH" localSheetId="64">#REF!</definedName>
    <definedName name="TMG_DPCH" localSheetId="15">#REF!</definedName>
    <definedName name="TMG_DPCH" localSheetId="67">#REF!</definedName>
    <definedName name="TMG_DPCH" localSheetId="17">#REF!</definedName>
    <definedName name="TMG_DPCH" localSheetId="82">#REF!</definedName>
    <definedName name="TMG_DPCH" localSheetId="83">#REF!</definedName>
    <definedName name="TMG_DPCH" localSheetId="84">#REF!</definedName>
    <definedName name="TMG_DPCH" localSheetId="85">#REF!</definedName>
    <definedName name="TMG_DPCH" localSheetId="86">#REF!</definedName>
    <definedName name="TMG_DPCH" localSheetId="90">#REF!</definedName>
    <definedName name="TMG_DPCH" localSheetId="92">#REF!</definedName>
    <definedName name="TMG_DPCH" localSheetId="93">#REF!</definedName>
    <definedName name="TMG_DPCH" localSheetId="18">#REF!</definedName>
    <definedName name="TMG_DPCH" localSheetId="98">#REF!</definedName>
    <definedName name="TMG_DPCH" localSheetId="99">#REF!</definedName>
    <definedName name="TMG_DPCH" localSheetId="102">#REF!</definedName>
    <definedName name="TMG_DPCH" localSheetId="21">#REF!</definedName>
    <definedName name="TMG_DPCH" localSheetId="24">#REF!</definedName>
    <definedName name="TMG_DPCH" localSheetId="25">#REF!</definedName>
    <definedName name="TMG_DPCH">#REF!</definedName>
    <definedName name="TMG_R" localSheetId="16">#REF!</definedName>
    <definedName name="TMG_R" localSheetId="22">#REF!</definedName>
    <definedName name="TMG_R" localSheetId="26">#REF!</definedName>
    <definedName name="TMG_R" localSheetId="31">#REF!</definedName>
    <definedName name="TMG_R" localSheetId="34">#REF!</definedName>
    <definedName name="TMG_R" localSheetId="35">#REF!</definedName>
    <definedName name="TMG_R" localSheetId="36">#REF!</definedName>
    <definedName name="TMG_R" localSheetId="37">#REF!</definedName>
    <definedName name="TMG_R" localSheetId="38">#REF!</definedName>
    <definedName name="TMG_R" localSheetId="39">#REF!</definedName>
    <definedName name="TMG_R" localSheetId="49">#REF!</definedName>
    <definedName name="TMG_R" localSheetId="53">#REF!</definedName>
    <definedName name="TMG_R" localSheetId="59">#REF!</definedName>
    <definedName name="TMG_R" localSheetId="60">#REF!</definedName>
    <definedName name="TMG_R" localSheetId="67">#REF!</definedName>
    <definedName name="TMG_R" localSheetId="17">#REF!</definedName>
    <definedName name="TMG_R" localSheetId="82">#REF!</definedName>
    <definedName name="TMG_R" localSheetId="83">#REF!</definedName>
    <definedName name="TMG_R" localSheetId="84">#REF!</definedName>
    <definedName name="TMG_R" localSheetId="85">#REF!</definedName>
    <definedName name="TMG_R" localSheetId="86">#REF!</definedName>
    <definedName name="TMG_R" localSheetId="90">#REF!</definedName>
    <definedName name="TMG_R" localSheetId="92">#REF!</definedName>
    <definedName name="TMG_R" localSheetId="93">#REF!</definedName>
    <definedName name="TMG_R" localSheetId="98">#REF!</definedName>
    <definedName name="TMG_R" localSheetId="99">#REF!</definedName>
    <definedName name="TMG_R" localSheetId="25">#REF!</definedName>
    <definedName name="TMG_R">#REF!</definedName>
    <definedName name="TMG_RPCH" localSheetId="16">#REF!</definedName>
    <definedName name="TMG_RPCH" localSheetId="22">#REF!</definedName>
    <definedName name="TMG_RPCH" localSheetId="26">#REF!</definedName>
    <definedName name="TMG_RPCH" localSheetId="31">#REF!</definedName>
    <definedName name="TMG_RPCH" localSheetId="34">#REF!</definedName>
    <definedName name="TMG_RPCH" localSheetId="35">#REF!</definedName>
    <definedName name="TMG_RPCH" localSheetId="36">#REF!</definedName>
    <definedName name="TMG_RPCH" localSheetId="37">#REF!</definedName>
    <definedName name="TMG_RPCH" localSheetId="38">#REF!</definedName>
    <definedName name="TMG_RPCH" localSheetId="39">#REF!</definedName>
    <definedName name="TMG_RPCH" localSheetId="49">#REF!</definedName>
    <definedName name="TMG_RPCH" localSheetId="53">#REF!</definedName>
    <definedName name="TMG_RPCH" localSheetId="59">#REF!</definedName>
    <definedName name="TMG_RPCH" localSheetId="60">#REF!</definedName>
    <definedName name="TMG_RPCH" localSheetId="67">#REF!</definedName>
    <definedName name="TMG_RPCH" localSheetId="17">#REF!</definedName>
    <definedName name="TMG_RPCH" localSheetId="82">#REF!</definedName>
    <definedName name="TMG_RPCH" localSheetId="83">#REF!</definedName>
    <definedName name="TMG_RPCH" localSheetId="84">#REF!</definedName>
    <definedName name="TMG_RPCH" localSheetId="85">#REF!</definedName>
    <definedName name="TMG_RPCH" localSheetId="86">#REF!</definedName>
    <definedName name="TMG_RPCH" localSheetId="90">#REF!</definedName>
    <definedName name="TMG_RPCH" localSheetId="92">#REF!</definedName>
    <definedName name="TMG_RPCH" localSheetId="93">#REF!</definedName>
    <definedName name="TMG_RPCH" localSheetId="98">#REF!</definedName>
    <definedName name="TMG_RPCH" localSheetId="99">#REF!</definedName>
    <definedName name="TMG_RPCH" localSheetId="25">#REF!</definedName>
    <definedName name="TMG_RPCH">#REF!</definedName>
    <definedName name="TMGO">#N/A</definedName>
    <definedName name="TMGO_D" localSheetId="16">#REF!</definedName>
    <definedName name="TMGO_D" localSheetId="19">#REF!</definedName>
    <definedName name="TMGO_D" localSheetId="20">#REF!</definedName>
    <definedName name="TMGO_D" localSheetId="22">#REF!</definedName>
    <definedName name="TMGO_D" localSheetId="26">#REF!</definedName>
    <definedName name="TMGO_D" localSheetId="103">#REF!</definedName>
    <definedName name="TMGO_D" localSheetId="31">#REF!</definedName>
    <definedName name="TMGO_D" localSheetId="34">#REF!</definedName>
    <definedName name="TMGO_D" localSheetId="35">#REF!</definedName>
    <definedName name="TMGO_D" localSheetId="36">#REF!</definedName>
    <definedName name="TMGO_D" localSheetId="37">#REF!</definedName>
    <definedName name="TMGO_D" localSheetId="38">#REF!</definedName>
    <definedName name="TMGO_D" localSheetId="39">#REF!</definedName>
    <definedName name="TMGO_D" localSheetId="49">#REF!</definedName>
    <definedName name="TMGO_D" localSheetId="53">#REF!</definedName>
    <definedName name="TMGO_D" localSheetId="55">#REF!</definedName>
    <definedName name="TMGO_D" localSheetId="59">#REF!</definedName>
    <definedName name="TMGO_D" localSheetId="60">#REF!</definedName>
    <definedName name="TMGO_D" localSheetId="63">#REF!</definedName>
    <definedName name="TMGO_D" localSheetId="64">#REF!</definedName>
    <definedName name="TMGO_D" localSheetId="15">#REF!</definedName>
    <definedName name="TMGO_D" localSheetId="67">#REF!</definedName>
    <definedName name="TMGO_D" localSheetId="17">#REF!</definedName>
    <definedName name="TMGO_D" localSheetId="82">#REF!</definedName>
    <definedName name="TMGO_D" localSheetId="83">#REF!</definedName>
    <definedName name="TMGO_D" localSheetId="84">#REF!</definedName>
    <definedName name="TMGO_D" localSheetId="85">#REF!</definedName>
    <definedName name="TMGO_D" localSheetId="86">#REF!</definedName>
    <definedName name="TMGO_D" localSheetId="90">#REF!</definedName>
    <definedName name="TMGO_D" localSheetId="92">#REF!</definedName>
    <definedName name="TMGO_D" localSheetId="93">#REF!</definedName>
    <definedName name="TMGO_D" localSheetId="18">#REF!</definedName>
    <definedName name="TMGO_D" localSheetId="98">#REF!</definedName>
    <definedName name="TMGO_D" localSheetId="99">#REF!</definedName>
    <definedName name="TMGO_D" localSheetId="102">#REF!</definedName>
    <definedName name="TMGO_D" localSheetId="21">#REF!</definedName>
    <definedName name="TMGO_D" localSheetId="24">#REF!</definedName>
    <definedName name="TMGO_D" localSheetId="25">#REF!</definedName>
    <definedName name="TMGO_D">#REF!</definedName>
    <definedName name="TMGO_DPCH" localSheetId="16">#REF!</definedName>
    <definedName name="TMGO_DPCH" localSheetId="22">#REF!</definedName>
    <definedName name="TMGO_DPCH" localSheetId="26">#REF!</definedName>
    <definedName name="TMGO_DPCH" localSheetId="31">#REF!</definedName>
    <definedName name="TMGO_DPCH" localSheetId="34">#REF!</definedName>
    <definedName name="TMGO_DPCH" localSheetId="35">#REF!</definedName>
    <definedName name="TMGO_DPCH" localSheetId="36">#REF!</definedName>
    <definedName name="TMGO_DPCH" localSheetId="37">#REF!</definedName>
    <definedName name="TMGO_DPCH" localSheetId="38">#REF!</definedName>
    <definedName name="TMGO_DPCH" localSheetId="39">#REF!</definedName>
    <definedName name="TMGO_DPCH" localSheetId="49">#REF!</definedName>
    <definedName name="TMGO_DPCH" localSheetId="53">#REF!</definedName>
    <definedName name="TMGO_DPCH" localSheetId="59">#REF!</definedName>
    <definedName name="TMGO_DPCH" localSheetId="60">#REF!</definedName>
    <definedName name="TMGO_DPCH" localSheetId="63">#REF!</definedName>
    <definedName name="TMGO_DPCH" localSheetId="67">#REF!</definedName>
    <definedName name="TMGO_DPCH" localSheetId="17">#REF!</definedName>
    <definedName name="TMGO_DPCH" localSheetId="82">#REF!</definedName>
    <definedName name="TMGO_DPCH" localSheetId="83">#REF!</definedName>
    <definedName name="TMGO_DPCH" localSheetId="84">#REF!</definedName>
    <definedName name="TMGO_DPCH" localSheetId="85">#REF!</definedName>
    <definedName name="TMGO_DPCH" localSheetId="86">#REF!</definedName>
    <definedName name="TMGO_DPCH" localSheetId="90">#REF!</definedName>
    <definedName name="TMGO_DPCH" localSheetId="92">#REF!</definedName>
    <definedName name="TMGO_DPCH" localSheetId="93">#REF!</definedName>
    <definedName name="TMGO_DPCH" localSheetId="98">#REF!</definedName>
    <definedName name="TMGO_DPCH" localSheetId="99">#REF!</definedName>
    <definedName name="TMGO_DPCH" localSheetId="25">#REF!</definedName>
    <definedName name="TMGO_DPCH">#REF!</definedName>
    <definedName name="TMGO_R" localSheetId="16">#REF!</definedName>
    <definedName name="TMGO_R" localSheetId="22">#REF!</definedName>
    <definedName name="TMGO_R" localSheetId="26">#REF!</definedName>
    <definedName name="TMGO_R" localSheetId="31">#REF!</definedName>
    <definedName name="TMGO_R" localSheetId="34">#REF!</definedName>
    <definedName name="TMGO_R" localSheetId="35">#REF!</definedName>
    <definedName name="TMGO_R" localSheetId="36">#REF!</definedName>
    <definedName name="TMGO_R" localSheetId="37">#REF!</definedName>
    <definedName name="TMGO_R" localSheetId="38">#REF!</definedName>
    <definedName name="TMGO_R" localSheetId="39">#REF!</definedName>
    <definedName name="TMGO_R" localSheetId="49">#REF!</definedName>
    <definedName name="TMGO_R" localSheetId="53">#REF!</definedName>
    <definedName name="TMGO_R" localSheetId="59">#REF!</definedName>
    <definedName name="TMGO_R" localSheetId="60">#REF!</definedName>
    <definedName name="TMGO_R" localSheetId="63">#REF!</definedName>
    <definedName name="TMGO_R" localSheetId="67">#REF!</definedName>
    <definedName name="TMGO_R" localSheetId="17">#REF!</definedName>
    <definedName name="TMGO_R" localSheetId="82">#REF!</definedName>
    <definedName name="TMGO_R" localSheetId="83">#REF!</definedName>
    <definedName name="TMGO_R" localSheetId="84">#REF!</definedName>
    <definedName name="TMGO_R" localSheetId="85">#REF!</definedName>
    <definedName name="TMGO_R" localSheetId="86">#REF!</definedName>
    <definedName name="TMGO_R" localSheetId="90">#REF!</definedName>
    <definedName name="TMGO_R" localSheetId="92">#REF!</definedName>
    <definedName name="TMGO_R" localSheetId="93">#REF!</definedName>
    <definedName name="TMGO_R" localSheetId="98">#REF!</definedName>
    <definedName name="TMGO_R" localSheetId="99">#REF!</definedName>
    <definedName name="TMGO_R" localSheetId="25">#REF!</definedName>
    <definedName name="TMGO_R">#REF!</definedName>
    <definedName name="TMGO_RPCH" localSheetId="16">#REF!</definedName>
    <definedName name="TMGO_RPCH" localSheetId="22">#REF!</definedName>
    <definedName name="TMGO_RPCH" localSheetId="26">#REF!</definedName>
    <definedName name="TMGO_RPCH" localSheetId="34">#REF!</definedName>
    <definedName name="TMGO_RPCH" localSheetId="35">#REF!</definedName>
    <definedName name="TMGO_RPCH" localSheetId="36">#REF!</definedName>
    <definedName name="TMGO_RPCH" localSheetId="37">#REF!</definedName>
    <definedName name="TMGO_RPCH" localSheetId="38">#REF!</definedName>
    <definedName name="TMGO_RPCH" localSheetId="39">#REF!</definedName>
    <definedName name="TMGO_RPCH" localSheetId="49">#REF!</definedName>
    <definedName name="TMGO_RPCH" localSheetId="53">#REF!</definedName>
    <definedName name="TMGO_RPCH" localSheetId="17">#REF!</definedName>
    <definedName name="TMGO_RPCH" localSheetId="82">#REF!</definedName>
    <definedName name="TMGO_RPCH" localSheetId="90">#REF!</definedName>
    <definedName name="TMGO_RPCH" localSheetId="92">#REF!</definedName>
    <definedName name="TMGO_RPCH" localSheetId="93">#REF!</definedName>
    <definedName name="TMGO_RPCH" localSheetId="99">#REF!</definedName>
    <definedName name="TMGO_RPCH" localSheetId="25">#REF!</definedName>
    <definedName name="TMGO_RPCH">#REF!</definedName>
    <definedName name="TMGXO" localSheetId="16">#REF!</definedName>
    <definedName name="TMGXO" localSheetId="22">#REF!</definedName>
    <definedName name="TMGXO" localSheetId="26">#REF!</definedName>
    <definedName name="TMGXO" localSheetId="34">#REF!</definedName>
    <definedName name="TMGXO" localSheetId="35">#REF!</definedName>
    <definedName name="TMGXO" localSheetId="36">#REF!</definedName>
    <definedName name="TMGXO" localSheetId="37">#REF!</definedName>
    <definedName name="TMGXO" localSheetId="38">#REF!</definedName>
    <definedName name="TMGXO" localSheetId="39">#REF!</definedName>
    <definedName name="TMGXO" localSheetId="49">#REF!</definedName>
    <definedName name="TMGXO" localSheetId="53">#REF!</definedName>
    <definedName name="TMGXO" localSheetId="17">#REF!</definedName>
    <definedName name="TMGXO" localSheetId="82">#REF!</definedName>
    <definedName name="TMGXO" localSheetId="90">#REF!</definedName>
    <definedName name="TMGXO" localSheetId="92">#REF!</definedName>
    <definedName name="TMGXO" localSheetId="93">#REF!</definedName>
    <definedName name="TMGXO" localSheetId="99">#REF!</definedName>
    <definedName name="TMGXO" localSheetId="25">#REF!</definedName>
    <definedName name="TMGXO">#REF!</definedName>
    <definedName name="TMGXO_D" localSheetId="16">#REF!</definedName>
    <definedName name="TMGXO_D" localSheetId="22">#REF!</definedName>
    <definedName name="TMGXO_D" localSheetId="26">#REF!</definedName>
    <definedName name="TMGXO_D" localSheetId="34">#REF!</definedName>
    <definedName name="TMGXO_D" localSheetId="35">#REF!</definedName>
    <definedName name="TMGXO_D" localSheetId="36">#REF!</definedName>
    <definedName name="TMGXO_D" localSheetId="37">#REF!</definedName>
    <definedName name="TMGXO_D" localSheetId="38">#REF!</definedName>
    <definedName name="TMGXO_D" localSheetId="39">#REF!</definedName>
    <definedName name="TMGXO_D" localSheetId="49">#REF!</definedName>
    <definedName name="TMGXO_D" localSheetId="53">#REF!</definedName>
    <definedName name="TMGXO_D" localSheetId="17">#REF!</definedName>
    <definedName name="TMGXO_D" localSheetId="82">#REF!</definedName>
    <definedName name="TMGXO_D" localSheetId="90">#REF!</definedName>
    <definedName name="TMGXO_D" localSheetId="92">#REF!</definedName>
    <definedName name="TMGXO_D" localSheetId="93">#REF!</definedName>
    <definedName name="TMGXO_D" localSheetId="99">#REF!</definedName>
    <definedName name="TMGXO_D" localSheetId="25">#REF!</definedName>
    <definedName name="TMGXO_D">#REF!</definedName>
    <definedName name="TMGXO_DPCH" localSheetId="16">#REF!</definedName>
    <definedName name="TMGXO_DPCH" localSheetId="22">#REF!</definedName>
    <definedName name="TMGXO_DPCH" localSheetId="26">#REF!</definedName>
    <definedName name="TMGXO_DPCH" localSheetId="34">#REF!</definedName>
    <definedName name="TMGXO_DPCH" localSheetId="35">#REF!</definedName>
    <definedName name="TMGXO_DPCH" localSheetId="36">#REF!</definedName>
    <definedName name="TMGXO_DPCH" localSheetId="37">#REF!</definedName>
    <definedName name="TMGXO_DPCH" localSheetId="38">#REF!</definedName>
    <definedName name="TMGXO_DPCH" localSheetId="39">#REF!</definedName>
    <definedName name="TMGXO_DPCH" localSheetId="49">#REF!</definedName>
    <definedName name="TMGXO_DPCH" localSheetId="53">#REF!</definedName>
    <definedName name="TMGXO_DPCH" localSheetId="17">#REF!</definedName>
    <definedName name="TMGXO_DPCH" localSheetId="82">#REF!</definedName>
    <definedName name="TMGXO_DPCH" localSheetId="90">#REF!</definedName>
    <definedName name="TMGXO_DPCH" localSheetId="92">#REF!</definedName>
    <definedName name="TMGXO_DPCH" localSheetId="93">#REF!</definedName>
    <definedName name="TMGXO_DPCH" localSheetId="99">#REF!</definedName>
    <definedName name="TMGXO_DPCH" localSheetId="25">#REF!</definedName>
    <definedName name="TMGXO_DPCH">#REF!</definedName>
    <definedName name="TMGXO_R" localSheetId="16">#REF!</definedName>
    <definedName name="TMGXO_R" localSheetId="22">#REF!</definedName>
    <definedName name="TMGXO_R" localSheetId="26">#REF!</definedName>
    <definedName name="TMGXO_R" localSheetId="34">#REF!</definedName>
    <definedName name="TMGXO_R" localSheetId="35">#REF!</definedName>
    <definedName name="TMGXO_R" localSheetId="36">#REF!</definedName>
    <definedName name="TMGXO_R" localSheetId="37">#REF!</definedName>
    <definedName name="TMGXO_R" localSheetId="38">#REF!</definedName>
    <definedName name="TMGXO_R" localSheetId="39">#REF!</definedName>
    <definedName name="TMGXO_R" localSheetId="49">#REF!</definedName>
    <definedName name="TMGXO_R" localSheetId="53">#REF!</definedName>
    <definedName name="TMGXO_R" localSheetId="17">#REF!</definedName>
    <definedName name="TMGXO_R" localSheetId="82">#REF!</definedName>
    <definedName name="TMGXO_R" localSheetId="90">#REF!</definedName>
    <definedName name="TMGXO_R" localSheetId="92">#REF!</definedName>
    <definedName name="TMGXO_R" localSheetId="93">#REF!</definedName>
    <definedName name="TMGXO_R" localSheetId="99">#REF!</definedName>
    <definedName name="TMGXO_R" localSheetId="25">#REF!</definedName>
    <definedName name="TMGXO_R">#REF!</definedName>
    <definedName name="TMGXO_RPCH" localSheetId="16">#REF!</definedName>
    <definedName name="TMGXO_RPCH" localSheetId="22">#REF!</definedName>
    <definedName name="TMGXO_RPCH" localSheetId="26">#REF!</definedName>
    <definedName name="TMGXO_RPCH" localSheetId="34">#REF!</definedName>
    <definedName name="TMGXO_RPCH" localSheetId="35">#REF!</definedName>
    <definedName name="TMGXO_RPCH" localSheetId="36">#REF!</definedName>
    <definedName name="TMGXO_RPCH" localSheetId="37">#REF!</definedName>
    <definedName name="TMGXO_RPCH" localSheetId="38">#REF!</definedName>
    <definedName name="TMGXO_RPCH" localSheetId="39">#REF!</definedName>
    <definedName name="TMGXO_RPCH" localSheetId="49">#REF!</definedName>
    <definedName name="TMGXO_RPCH" localSheetId="53">#REF!</definedName>
    <definedName name="TMGXO_RPCH" localSheetId="17">#REF!</definedName>
    <definedName name="TMGXO_RPCH" localSheetId="82">#REF!</definedName>
    <definedName name="TMGXO_RPCH" localSheetId="90">#REF!</definedName>
    <definedName name="TMGXO_RPCH" localSheetId="92">#REF!</definedName>
    <definedName name="TMGXO_RPCH" localSheetId="93">#REF!</definedName>
    <definedName name="TMGXO_RPCH" localSheetId="99">#REF!</definedName>
    <definedName name="TMGXO_RPCH" localSheetId="25">#REF!</definedName>
    <definedName name="TMGXO_RPCH">#REF!</definedName>
    <definedName name="TMS" localSheetId="16">#REF!</definedName>
    <definedName name="TMS" localSheetId="22">#REF!</definedName>
    <definedName name="TMS" localSheetId="26">#REF!</definedName>
    <definedName name="TMS" localSheetId="34">#REF!</definedName>
    <definedName name="TMS" localSheetId="35">#REF!</definedName>
    <definedName name="TMS" localSheetId="36">#REF!</definedName>
    <definedName name="TMS" localSheetId="37">#REF!</definedName>
    <definedName name="TMS" localSheetId="38">#REF!</definedName>
    <definedName name="TMS" localSheetId="39">#REF!</definedName>
    <definedName name="TMS" localSheetId="49">#REF!</definedName>
    <definedName name="TMS" localSheetId="53">#REF!</definedName>
    <definedName name="TMS" localSheetId="17">#REF!</definedName>
    <definedName name="TMS" localSheetId="82">#REF!</definedName>
    <definedName name="TMS" localSheetId="90">#REF!</definedName>
    <definedName name="TMS" localSheetId="92">#REF!</definedName>
    <definedName name="TMS" localSheetId="93">#REF!</definedName>
    <definedName name="TMS" localSheetId="99">#REF!</definedName>
    <definedName name="TMS" localSheetId="25">#REF!</definedName>
    <definedName name="TMS">#REF!</definedName>
    <definedName name="TNAME" localSheetId="16">#REF!</definedName>
    <definedName name="TNAME" localSheetId="34">#REF!</definedName>
    <definedName name="TNAME" localSheetId="35">#REF!</definedName>
    <definedName name="TNAME" localSheetId="36">#REF!</definedName>
    <definedName name="TNAME" localSheetId="37">#REF!</definedName>
    <definedName name="TNAME" localSheetId="38">#REF!</definedName>
    <definedName name="TNAME" localSheetId="39">#REF!</definedName>
    <definedName name="TNAME" localSheetId="17">#REF!</definedName>
    <definedName name="TNAME" localSheetId="90">#REF!</definedName>
    <definedName name="TNAME" localSheetId="92">#REF!</definedName>
    <definedName name="TNAME" localSheetId="93">#REF!</definedName>
    <definedName name="TNAME">#REF!</definedName>
    <definedName name="tnt">#N/A</definedName>
    <definedName name="TNTmar">#N/A</definedName>
    <definedName name="tntoct">#N/A</definedName>
    <definedName name="TOC" localSheetId="16">#REF!</definedName>
    <definedName name="TOC" localSheetId="19">#REF!</definedName>
    <definedName name="TOC" localSheetId="20">#REF!</definedName>
    <definedName name="TOC" localSheetId="22">#REF!</definedName>
    <definedName name="TOC" localSheetId="23">#REF!</definedName>
    <definedName name="TOC" localSheetId="27">#REF!</definedName>
    <definedName name="TOC" localSheetId="34">#REF!</definedName>
    <definedName name="TOC" localSheetId="35">#REF!</definedName>
    <definedName name="TOC" localSheetId="36">#REF!</definedName>
    <definedName name="TOC" localSheetId="37">#REF!</definedName>
    <definedName name="TOC" localSheetId="38">#REF!</definedName>
    <definedName name="TOC" localSheetId="39">#REF!</definedName>
    <definedName name="TOC" localSheetId="40">#REF!</definedName>
    <definedName name="TOC" localSheetId="41">#REF!</definedName>
    <definedName name="TOC" localSheetId="49">#REF!</definedName>
    <definedName name="TOC" localSheetId="53">#REF!</definedName>
    <definedName name="TOC" localSheetId="59">#REF!</definedName>
    <definedName name="TOC" localSheetId="67">#REF!</definedName>
    <definedName name="TOC" localSheetId="17">#REF!</definedName>
    <definedName name="TOC" localSheetId="82">#REF!</definedName>
    <definedName name="TOC" localSheetId="87">#REF!</definedName>
    <definedName name="TOC" localSheetId="90">#REF!</definedName>
    <definedName name="TOC" localSheetId="92">#REF!</definedName>
    <definedName name="TOC" localSheetId="93">#REF!</definedName>
    <definedName name="TOC" localSheetId="18">#REF!</definedName>
    <definedName name="TOC" localSheetId="98">#REF!</definedName>
    <definedName name="TOC" localSheetId="99">#REF!</definedName>
    <definedName name="TOC" localSheetId="21">#REF!</definedName>
    <definedName name="TOC" localSheetId="24">#REF!</definedName>
    <definedName name="TOC" localSheetId="25">#REF!</definedName>
    <definedName name="TOC">#REF!</definedName>
    <definedName name="TODO" localSheetId="26">#REF!,#REF!</definedName>
    <definedName name="TODO" localSheetId="34">#REF!,#REF!</definedName>
    <definedName name="TODO" localSheetId="35">#REF!,#REF!</definedName>
    <definedName name="TODO" localSheetId="36">#REF!,#REF!</definedName>
    <definedName name="TODO" localSheetId="37">[172]BCC!$A$1:$N$821,[172]BCC!$A$822:$N$1624</definedName>
    <definedName name="TODO" localSheetId="38">[172]BCC!$A$1:$N$821,[172]BCC!$A$822:$N$1624</definedName>
    <definedName name="TODO" localSheetId="39">#REF!,#REF!</definedName>
    <definedName name="TODO" localSheetId="59">[172]BCC!$A$1:$N$821,[172]BCC!$A$822:$N$1624</definedName>
    <definedName name="TODO" localSheetId="63">#REF!,#REF!</definedName>
    <definedName name="TODO" localSheetId="64">#REF!,#REF!</definedName>
    <definedName name="TODO" localSheetId="66">#REF!,#REF!</definedName>
    <definedName name="TODO" localSheetId="67">#REF!,#REF!</definedName>
    <definedName name="TODO" localSheetId="90">#REF!,#REF!</definedName>
    <definedName name="TODO" localSheetId="94">#REF!,#REF!</definedName>
    <definedName name="TODO" localSheetId="25">#REF!,#REF!</definedName>
    <definedName name="TODO">[172]BCC!$A$1:$N$821,[172]BCC!$A$822:$N$1624</definedName>
    <definedName name="TOT00" localSheetId="16">#REF!</definedName>
    <definedName name="TOT00" localSheetId="19">#REF!</definedName>
    <definedName name="TOT00" localSheetId="20">#REF!</definedName>
    <definedName name="TOT00" localSheetId="22">#REF!</definedName>
    <definedName name="TOT00" localSheetId="26">#REF!</definedName>
    <definedName name="TOT00" localSheetId="27">#REF!</definedName>
    <definedName name="TOT00" localSheetId="103">#REF!</definedName>
    <definedName name="TOT00" localSheetId="31">#REF!</definedName>
    <definedName name="TOT00" localSheetId="34">#REF!</definedName>
    <definedName name="TOT00" localSheetId="35">#REF!</definedName>
    <definedName name="TOT00" localSheetId="36">#REF!</definedName>
    <definedName name="TOT00" localSheetId="37">#REF!</definedName>
    <definedName name="TOT00" localSheetId="38">#REF!</definedName>
    <definedName name="TOT00" localSheetId="39">#REF!</definedName>
    <definedName name="TOT00" localSheetId="40">#REF!</definedName>
    <definedName name="TOT00" localSheetId="41">#REF!</definedName>
    <definedName name="TOT00" localSheetId="59">#REF!</definedName>
    <definedName name="TOT00" localSheetId="60">#REF!</definedName>
    <definedName name="TOT00" localSheetId="63">#REF!</definedName>
    <definedName name="TOT00" localSheetId="64">#REF!</definedName>
    <definedName name="TOT00" localSheetId="15">#REF!</definedName>
    <definedName name="TOT00" localSheetId="67">#REF!</definedName>
    <definedName name="TOT00" localSheetId="17">#REF!</definedName>
    <definedName name="TOT00" localSheetId="82">#REF!</definedName>
    <definedName name="TOT00" localSheetId="83">#REF!</definedName>
    <definedName name="TOT00" localSheetId="84">#REF!</definedName>
    <definedName name="TOT00" localSheetId="85">#REF!</definedName>
    <definedName name="TOT00" localSheetId="86">#REF!</definedName>
    <definedName name="TOT00" localSheetId="87">#REF!</definedName>
    <definedName name="TOT00" localSheetId="90">#REF!</definedName>
    <definedName name="TOT00" localSheetId="92">#REF!</definedName>
    <definedName name="TOT00" localSheetId="93">#REF!</definedName>
    <definedName name="TOT00" localSheetId="18">#REF!</definedName>
    <definedName name="TOT00" localSheetId="98">#REF!</definedName>
    <definedName name="TOT00" localSheetId="99">#REF!</definedName>
    <definedName name="TOT00" localSheetId="102">#REF!</definedName>
    <definedName name="TOT00" localSheetId="21">#REF!</definedName>
    <definedName name="TOT00" localSheetId="24">#REF!</definedName>
    <definedName name="TOT00" localSheetId="25">#REF!</definedName>
    <definedName name="TOT00">#REF!</definedName>
    <definedName name="TOTAL" localSheetId="16">#REF!</definedName>
    <definedName name="TOTAL" localSheetId="22">#REF!</definedName>
    <definedName name="TOTAL" localSheetId="26">#REF!</definedName>
    <definedName name="TOTAL" localSheetId="27">#REF!</definedName>
    <definedName name="TOTAL" localSheetId="31">#REF!</definedName>
    <definedName name="TOTAL" localSheetId="34">#REF!</definedName>
    <definedName name="TOTAL" localSheetId="35">#REF!</definedName>
    <definedName name="TOTAL" localSheetId="36">#REF!</definedName>
    <definedName name="TOTAL" localSheetId="37">#REF!</definedName>
    <definedName name="TOTAL" localSheetId="38">#REF!</definedName>
    <definedName name="TOTAL" localSheetId="39">#REF!</definedName>
    <definedName name="TOTAL" localSheetId="40">#REF!</definedName>
    <definedName name="TOTAL" localSheetId="41">#REF!</definedName>
    <definedName name="TOTAL" localSheetId="59">#REF!</definedName>
    <definedName name="TOTAL" localSheetId="60">#REF!</definedName>
    <definedName name="TOTAL" localSheetId="67">#REF!</definedName>
    <definedName name="TOTAL" localSheetId="17">#REF!</definedName>
    <definedName name="TOTAL" localSheetId="82">#REF!</definedName>
    <definedName name="TOTAL" localSheetId="83">#REF!</definedName>
    <definedName name="TOTAL" localSheetId="84">#REF!</definedName>
    <definedName name="TOTAL" localSheetId="85">#REF!</definedName>
    <definedName name="TOTAL" localSheetId="86">#REF!</definedName>
    <definedName name="TOTAL" localSheetId="87">#REF!</definedName>
    <definedName name="TOTAL" localSheetId="90">#REF!</definedName>
    <definedName name="TOTAL" localSheetId="92">#REF!</definedName>
    <definedName name="TOTAL" localSheetId="93">#REF!</definedName>
    <definedName name="TOTAL" localSheetId="98">#REF!</definedName>
    <definedName name="TOTAL" localSheetId="99">#REF!</definedName>
    <definedName name="TOTAL" localSheetId="25">#REF!</definedName>
    <definedName name="TOTAL">#REF!</definedName>
    <definedName name="TOWEO" localSheetId="16">#REF!</definedName>
    <definedName name="TOWEO" localSheetId="34">#REF!</definedName>
    <definedName name="TOWEO" localSheetId="35">#REF!</definedName>
    <definedName name="TOWEO" localSheetId="36">#REF!</definedName>
    <definedName name="TOWEO" localSheetId="37">#REF!</definedName>
    <definedName name="TOWEO" localSheetId="38">#REF!</definedName>
    <definedName name="TOWEO" localSheetId="39">#REF!</definedName>
    <definedName name="TOWEO" localSheetId="59">#REF!</definedName>
    <definedName name="TOWEO" localSheetId="17">#REF!</definedName>
    <definedName name="TOWEO" localSheetId="90">#REF!</definedName>
    <definedName name="TOWEO" localSheetId="92">#REF!</definedName>
    <definedName name="TOWEO" localSheetId="93">#REF!</definedName>
    <definedName name="TOWEO" localSheetId="98">#REF!</definedName>
    <definedName name="TOWEO">#REF!</definedName>
    <definedName name="Trade" localSheetId="16">#REF!</definedName>
    <definedName name="Trade" localSheetId="22">#REF!</definedName>
    <definedName name="Trade" localSheetId="26">#REF!</definedName>
    <definedName name="Trade" localSheetId="31">#REF!</definedName>
    <definedName name="Trade" localSheetId="34">#REF!</definedName>
    <definedName name="Trade" localSheetId="35">#REF!</definedName>
    <definedName name="Trade" localSheetId="36">#REF!</definedName>
    <definedName name="Trade" localSheetId="37">#REF!</definedName>
    <definedName name="Trade" localSheetId="38">#REF!</definedName>
    <definedName name="Trade" localSheetId="39">#REF!</definedName>
    <definedName name="Trade" localSheetId="49">#REF!</definedName>
    <definedName name="Trade" localSheetId="53">#REF!</definedName>
    <definedName name="Trade" localSheetId="55">#REF!</definedName>
    <definedName name="Trade" localSheetId="60">#REF!</definedName>
    <definedName name="Trade" localSheetId="17">#REF!</definedName>
    <definedName name="Trade" localSheetId="82">#REF!</definedName>
    <definedName name="Trade" localSheetId="83">#REF!</definedName>
    <definedName name="Trade" localSheetId="84">#REF!</definedName>
    <definedName name="Trade" localSheetId="85">#REF!</definedName>
    <definedName name="Trade" localSheetId="86">#REF!</definedName>
    <definedName name="Trade" localSheetId="90">#REF!</definedName>
    <definedName name="Trade" localSheetId="92">#REF!</definedName>
    <definedName name="Trade" localSheetId="93">#REF!</definedName>
    <definedName name="Trade" localSheetId="99">#REF!</definedName>
    <definedName name="Trade">#REF!</definedName>
    <definedName name="TRADE3" localSheetId="26">#REF!</definedName>
    <definedName name="TRADE3" localSheetId="103">[24]Trade!#REF!</definedName>
    <definedName name="TRADE3" localSheetId="31">[24]Trade!#REF!</definedName>
    <definedName name="TRADE3" localSheetId="34">#REF!</definedName>
    <definedName name="TRADE3" localSheetId="35">#REF!</definedName>
    <definedName name="TRADE3" localSheetId="36">[24]Trade!#REF!</definedName>
    <definedName name="TRADE3" localSheetId="37">[24]Trade!#REF!</definedName>
    <definedName name="TRADE3" localSheetId="38">[24]Trade!#REF!</definedName>
    <definedName name="TRADE3" localSheetId="39">#REF!</definedName>
    <definedName name="TRADE3" localSheetId="49">[24]Trade!#REF!</definedName>
    <definedName name="TRADE3" localSheetId="53">[24]Trade!#REF!</definedName>
    <definedName name="TRADE3" localSheetId="55">[24]Trade!#REF!</definedName>
    <definedName name="TRADE3" localSheetId="59">[24]Trade!#REF!</definedName>
    <definedName name="TRADE3" localSheetId="60">[24]Trade!#REF!</definedName>
    <definedName name="TRADE3" localSheetId="63">#REF!</definedName>
    <definedName name="TRADE3" localSheetId="64">#REF!</definedName>
    <definedName name="TRADE3" localSheetId="66">#REF!</definedName>
    <definedName name="TRADE3" localSheetId="67">[24]Trade!#REF!</definedName>
    <definedName name="TRADE3" localSheetId="83">[24]Trade!#REF!</definedName>
    <definedName name="TRADE3" localSheetId="84">[24]Trade!#REF!</definedName>
    <definedName name="TRADE3" localSheetId="85">[24]Trade!#REF!</definedName>
    <definedName name="TRADE3" localSheetId="86">[24]Trade!#REF!</definedName>
    <definedName name="TRADE3" localSheetId="90">[24]Trade!#REF!</definedName>
    <definedName name="TRADE3" localSheetId="94">#REF!</definedName>
    <definedName name="TRADE3" localSheetId="99">[24]Trade!#REF!</definedName>
    <definedName name="TRADE3" localSheetId="25">#REF!</definedName>
    <definedName name="TRADE3">[24]Trade!#REF!</definedName>
    <definedName name="trans" localSheetId="16">#REF!</definedName>
    <definedName name="trans" localSheetId="19">#REF!</definedName>
    <definedName name="trans" localSheetId="20">#REF!</definedName>
    <definedName name="trans" localSheetId="22">#REF!</definedName>
    <definedName name="trans" localSheetId="23">#REF!</definedName>
    <definedName name="trans" localSheetId="31">#REF!</definedName>
    <definedName name="trans" localSheetId="34">#REF!</definedName>
    <definedName name="trans" localSheetId="35">#REF!</definedName>
    <definedName name="trans" localSheetId="36">#REF!</definedName>
    <definedName name="trans" localSheetId="37">#REF!</definedName>
    <definedName name="trans" localSheetId="38">#REF!</definedName>
    <definedName name="trans" localSheetId="39">#REF!</definedName>
    <definedName name="trans" localSheetId="59">#REF!</definedName>
    <definedName name="trans" localSheetId="67">#REF!</definedName>
    <definedName name="trans" localSheetId="17">#REF!</definedName>
    <definedName name="trans" localSheetId="87">#REF!</definedName>
    <definedName name="trans" localSheetId="90">#REF!</definedName>
    <definedName name="trans" localSheetId="92">#REF!</definedName>
    <definedName name="trans" localSheetId="93">#REF!</definedName>
    <definedName name="trans" localSheetId="18">#REF!</definedName>
    <definedName name="trans" localSheetId="98">#REF!</definedName>
    <definedName name="trans" localSheetId="99">#REF!</definedName>
    <definedName name="trans" localSheetId="21">#REF!</definedName>
    <definedName name="trans" localSheetId="24">#REF!</definedName>
    <definedName name="trans">#REF!</definedName>
    <definedName name="TransChoice" localSheetId="11">OFFSET(TransList,0,0,COUNTA(TransList),1)</definedName>
    <definedName name="TransChoice" localSheetId="16">OFFSET(TransList,0,0,COUNTA(TransList),1)</definedName>
    <definedName name="TransChoice" localSheetId="19">OFFSET(TransList,0,0,COUNTA(TransList),1)</definedName>
    <definedName name="TransChoice" localSheetId="20">OFFSET(TransList,0,0,COUNTA(TransList),1)</definedName>
    <definedName name="TransChoice" localSheetId="22">OFFSET(TransList,0,0,COUNTA(TransList),1)</definedName>
    <definedName name="TransChoice" localSheetId="23">OFFSET(TransList,0,0,COUNTA(TransList),1)</definedName>
    <definedName name="TransChoice" localSheetId="26">OFFSET(TransList,0,0,COUNTA(TransList),1)</definedName>
    <definedName name="TransChoice" localSheetId="3">OFFSET(TransList,0,0,COUNTA(TransList),1)</definedName>
    <definedName name="TransChoice" localSheetId="89">OFFSET(TransList,0,0,COUNTA(TransList),1)</definedName>
    <definedName name="TransChoice" localSheetId="103">OFFSET(TransList,0,0,COUNTA(TransList),1)</definedName>
    <definedName name="TransChoice" localSheetId="4">OFFSET(TransList,0,0,COUNTA(TransList),1)</definedName>
    <definedName name="TransChoice" localSheetId="5">OFFSET(TransList,0,0,COUNTA(TransList),1)</definedName>
    <definedName name="TransChoice" localSheetId="6">OFFSET(TransList,0,0,COUNTA(TransList),1)</definedName>
    <definedName name="TransChoice" localSheetId="9">OFFSET(TransList,0,0,COUNTA(TransList),1)</definedName>
    <definedName name="TransChoice" localSheetId="29">OFFSET(TransList,0,0,COUNTA(TransList),1)</definedName>
    <definedName name="TransChoice" localSheetId="58">OFFSET(TransList,0,0,COUNTA(TransList),1)</definedName>
    <definedName name="TransChoice" localSheetId="61">OFFSET(TransList,0,0,COUNTA(TransList),1)</definedName>
    <definedName name="TransChoice" localSheetId="62">OFFSET(TransList,0,0,COUNTA(TransList),1)</definedName>
    <definedName name="TransChoice" localSheetId="28">OFFSET(TransList,0,0,COUNTA(TransList),1)</definedName>
    <definedName name="TransChoice" localSheetId="31">OFFSET(TransList,0,0,COUNTA(TransList),1)</definedName>
    <definedName name="TransChoice" localSheetId="34">OFFSET(TransList,0,0,COUNTA(TransList),1)</definedName>
    <definedName name="TransChoice" localSheetId="35">OFFSET(TransList,0,0,COUNTA(TransList),1)</definedName>
    <definedName name="TransChoice" localSheetId="36">OFFSET(TransList,0,0,COUNTA(TransList),1)</definedName>
    <definedName name="TransChoice" localSheetId="37">OFFSET(TransList,0,0,COUNTA(TransList),1)</definedName>
    <definedName name="TransChoice" localSheetId="38">OFFSET(TransList,0,0,COUNTA(TransList),1)</definedName>
    <definedName name="TransChoice" localSheetId="39">OFFSET(TransList,0,0,COUNTA(TransList),1)</definedName>
    <definedName name="TransChoice" localSheetId="2">OFFSET(TransList,0,0,COUNTA(TransList),1)</definedName>
    <definedName name="TransChoice" localSheetId="40">OFFSET(TransList,0,0,COUNTA(TransList),1)</definedName>
    <definedName name="TransChoice" localSheetId="41">OFFSET(TransList,0,0,COUNTA(TransList),1)</definedName>
    <definedName name="TransChoice" localSheetId="42">OFFSET(TransList,0,0,COUNTA(TransList),1)</definedName>
    <definedName name="TransChoice" localSheetId="43">OFFSET(TransList,0,0,COUNTA(TransList),1)</definedName>
    <definedName name="TransChoice" localSheetId="44">OFFSET(TransList,0,0,COUNTA(TransList),1)</definedName>
    <definedName name="TransChoice" localSheetId="47">OFFSET(TransList,0,0,COUNTA(TransList),1)</definedName>
    <definedName name="TransChoice" localSheetId="48">OFFSET(TransList,0,0,COUNTA(TransList),1)</definedName>
    <definedName name="TransChoice" localSheetId="52">OFFSET(TransList,0,0,COUNTA(TransList),1)</definedName>
    <definedName name="TransChoice" localSheetId="59">OFFSET(TransList,0,0,COUNTA(TransList),1)</definedName>
    <definedName name="TransChoice" localSheetId="60">OFFSET(TransList,0,0,COUNTA(TransList),1)</definedName>
    <definedName name="TransChoice" localSheetId="63">OFFSET(TransList,0,0,COUNTA(TransList),1)</definedName>
    <definedName name="TransChoice" localSheetId="64">OFFSET(TransList,0,0,COUNTA(TransList),1)</definedName>
    <definedName name="TransChoice" localSheetId="15">OFFSET(TransList,0,0,COUNTA(TransList),1)</definedName>
    <definedName name="TransChoice" localSheetId="66">OFFSET(TransList,0,0,COUNTA(TransList),1)</definedName>
    <definedName name="TransChoice" localSheetId="67">OFFSET(TransList,0,0,COUNTA(TransList),1)</definedName>
    <definedName name="TransChoice" localSheetId="17">OFFSET(TransList,0,0,COUNTA(TransList),1)</definedName>
    <definedName name="TransChoice" localSheetId="82">OFFSET(TransList,0,0,COUNTA(TransList),1)</definedName>
    <definedName name="TransChoice" localSheetId="83">OFFSET(TransList,0,0,COUNTA(TransList),1)</definedName>
    <definedName name="TransChoice" localSheetId="84">OFFSET(TransList,0,0,COUNTA(TransList),1)</definedName>
    <definedName name="TransChoice" localSheetId="85">OFFSET(TransList,0,0,COUNTA(TransList),1)</definedName>
    <definedName name="TransChoice" localSheetId="86">OFFSET(TransList,0,0,COUNTA(TransList),1)</definedName>
    <definedName name="TransChoice" localSheetId="87">OFFSET(TransList,0,0,COUNTA(TransList),1)</definedName>
    <definedName name="TransChoice" localSheetId="90">OFFSET(TransList,0,0,COUNTA(TransList),1)</definedName>
    <definedName name="TransChoice" localSheetId="92">OFFSET(TransList,0,0,COUNTA(TransList),1)</definedName>
    <definedName name="TransChoice" localSheetId="93">OFFSET(TransList,0,0,COUNTA(TransList),1)</definedName>
    <definedName name="TransChoice" localSheetId="18">OFFSET(TransList,0,0,COUNTA(TransList),1)</definedName>
    <definedName name="TransChoice" localSheetId="94">OFFSET(TransList,0,0,COUNTA(TransList),1)</definedName>
    <definedName name="TransChoice" localSheetId="95">OFFSET(TransList,0,0,COUNTA(TransList),1)</definedName>
    <definedName name="TransChoice" localSheetId="98">OFFSET(TransList,0,0,COUNTA(TransList),1)</definedName>
    <definedName name="TransChoice" localSheetId="99">OFFSET(TransList,0,0,COUNTA(TransList),1)</definedName>
    <definedName name="TransChoice" localSheetId="101">OFFSET(TransList,0,0,COUNTA(TransList),1)</definedName>
    <definedName name="TransChoice" localSheetId="102">OFFSET(TransList,0,0,COUNTA(TransList),1)</definedName>
    <definedName name="TransChoice" localSheetId="21">OFFSET(TransList,0,0,COUNTA(TransList),1)</definedName>
    <definedName name="TransChoice" localSheetId="24">OFFSET(TransList,0,0,COUNTA(TransList),1)</definedName>
    <definedName name="TransChoice" localSheetId="25">OFFSET(TransList,0,0,COUNTA(TransList),1)</definedName>
    <definedName name="TransChoice" localSheetId="96">OFFSET(TransList,0,0,COUNTA(TransList),1)</definedName>
    <definedName name="TransChoice" localSheetId="97">OFFSET(TransList,0,0,COUNTA(TransList),1)</definedName>
    <definedName name="TransChoice">OFFSET(TransList,0,0,COUNTA(TransList),1)</definedName>
    <definedName name="Transfer_check" localSheetId="16">#REF!</definedName>
    <definedName name="Transfer_check" localSheetId="19">#REF!</definedName>
    <definedName name="Transfer_check" localSheetId="20">#REF!</definedName>
    <definedName name="Transfer_check" localSheetId="22">#REF!</definedName>
    <definedName name="Transfer_check" localSheetId="23">#REF!</definedName>
    <definedName name="Transfer_check" localSheetId="31">#REF!</definedName>
    <definedName name="Transfer_check" localSheetId="34">#REF!</definedName>
    <definedName name="Transfer_check" localSheetId="35">#REF!</definedName>
    <definedName name="Transfer_check" localSheetId="36">#REF!</definedName>
    <definedName name="Transfer_check" localSheetId="37">#REF!</definedName>
    <definedName name="Transfer_check" localSheetId="38">#REF!</definedName>
    <definedName name="Transfer_check" localSheetId="39">#REF!</definedName>
    <definedName name="Transfer_check" localSheetId="59">#REF!</definedName>
    <definedName name="Transfer_check" localSheetId="67">#REF!</definedName>
    <definedName name="Transfer_check" localSheetId="17">#REF!</definedName>
    <definedName name="Transfer_check" localSheetId="87">#REF!</definedName>
    <definedName name="Transfer_check" localSheetId="90">#REF!</definedName>
    <definedName name="Transfer_check" localSheetId="92">#REF!</definedName>
    <definedName name="Transfer_check" localSheetId="93">#REF!</definedName>
    <definedName name="Transfer_check" localSheetId="18">#REF!</definedName>
    <definedName name="Transfer_check" localSheetId="98">#REF!</definedName>
    <definedName name="Transfer_check" localSheetId="99">#REF!</definedName>
    <definedName name="Transfer_check" localSheetId="21">#REF!</definedName>
    <definedName name="Transfer_check" localSheetId="24">#REF!</definedName>
    <definedName name="Transfer_check">#REF!</definedName>
    <definedName name="TRANSFERENCIA" localSheetId="11">#REF!</definedName>
    <definedName name="TRANSFERENCIA" localSheetId="89">[87]!TRANSFERENCIA</definedName>
    <definedName name="TRANSFERENCIA" localSheetId="9">[87]!TRANSFERENCIA</definedName>
    <definedName name="TRANSFERENCIA" localSheetId="58">[87]!TRANSFERENCIA</definedName>
    <definedName name="TRANSFERENCIA" localSheetId="61">[87]!TRANSFERENCIA</definedName>
    <definedName name="TRANSFERENCIA" localSheetId="62">[87]!TRANSFERENCIA</definedName>
    <definedName name="TRANSFERENCIA" localSheetId="34">#REF!</definedName>
    <definedName name="TRANSFERENCIA" localSheetId="35">#REF!</definedName>
    <definedName name="TRANSFERENCIA" localSheetId="36">[87]!TRANSFERENCIA</definedName>
    <definedName name="TRANSFERENCIA" localSheetId="37">[87]!TRANSFERENCIA</definedName>
    <definedName name="TRANSFERENCIA" localSheetId="38">[87]!TRANSFERENCIA</definedName>
    <definedName name="TRANSFERENCIA" localSheetId="39">#REF!</definedName>
    <definedName name="TRANSFERENCIA" localSheetId="47">[87]!TRANSFERENCIA</definedName>
    <definedName name="TRANSFERENCIA" localSheetId="48">[87]!TRANSFERENCIA</definedName>
    <definedName name="TRANSFERENCIA" localSheetId="52">[87]!TRANSFERENCIA</definedName>
    <definedName name="TRANSFERENCIA" localSheetId="59">[87]!TRANSFERENCIA</definedName>
    <definedName name="TRANSFERENCIA" localSheetId="60">[87]!TRANSFERENCIA</definedName>
    <definedName name="TRANSFERENCIA" localSheetId="63">#REF!</definedName>
    <definedName name="TRANSFERENCIA" localSheetId="64">#REF!</definedName>
    <definedName name="TRANSFERENCIA" localSheetId="66">#REF!</definedName>
    <definedName name="TRANSFERENCIA" localSheetId="67">#REF!</definedName>
    <definedName name="TRANSFERENCIA" localSheetId="90">[87]!TRANSFERENCIA</definedName>
    <definedName name="TRANSFERENCIA" localSheetId="94">#REF!</definedName>
    <definedName name="TRANSFERENCIA">[87]!TRANSFERENCIA</definedName>
    <definedName name="TRANSFERENCIA_DE_SERVICIOS__LEY_N__24049_Y_COMPLEMENTARIAS" localSheetId="34">#REF!</definedName>
    <definedName name="TRANSFERENCIA_DE_SERVICIOS__LEY_N__24049_Y_COMPLEMENTARIAS" localSheetId="35">#REF!</definedName>
    <definedName name="TRANSFERENCIA_DE_SERVICIOS__LEY_N__24049_Y_COMPLEMENTARIAS" localSheetId="36">#REF!</definedName>
    <definedName name="TRANSFERENCIA_DE_SERVICIOS__LEY_N__24049_Y_COMPLEMENTARIAS" localSheetId="37">[4]C!$B$14:$N$14</definedName>
    <definedName name="TRANSFERENCIA_DE_SERVICIOS__LEY_N__24049_Y_COMPLEMENTARIAS" localSheetId="38">[4]C!$B$14:$N$14</definedName>
    <definedName name="TRANSFERENCIA_DE_SERVICIOS__LEY_N__24049_Y_COMPLEMENTARIAS" localSheetId="39">#REF!</definedName>
    <definedName name="TRANSFERENCIA_DE_SERVICIOS__LEY_N__24049_Y_COMPLEMENTARIAS" localSheetId="59">[4]C!$B$14:$N$14</definedName>
    <definedName name="TRANSFERENCIA_DE_SERVICIOS__LEY_N__24049_Y_COMPLEMENTARIAS" localSheetId="63">#REF!</definedName>
    <definedName name="TRANSFERENCIA_DE_SERVICIOS__LEY_N__24049_Y_COMPLEMENTARIAS" localSheetId="64">#REF!</definedName>
    <definedName name="TRANSFERENCIA_DE_SERVICIOS__LEY_N__24049_Y_COMPLEMENTARIAS" localSheetId="66">#REF!</definedName>
    <definedName name="TRANSFERENCIA_DE_SERVICIOS__LEY_N__24049_Y_COMPLEMENTARIAS" localSheetId="67">#REF!</definedName>
    <definedName name="TRANSFERENCIA_DE_SERVICIOS__LEY_N__24049_Y_COMPLEMENTARIAS" localSheetId="90">#REF!</definedName>
    <definedName name="TRANSFERENCIA_DE_SERVICIOS__LEY_N__24049_Y_COMPLEMENTARIAS" localSheetId="94">#REF!</definedName>
    <definedName name="TRANSFERENCIA_DE_SERVICIOS__LEY_N__24049_Y_COMPLEMENTARIAS">[4]C!$B$14:$N$14</definedName>
    <definedName name="TRANSNAVE" localSheetId="16">#REF!</definedName>
    <definedName name="TRANSNAVE" localSheetId="19">#REF!</definedName>
    <definedName name="TRANSNAVE" localSheetId="20">#REF!</definedName>
    <definedName name="TRANSNAVE" localSheetId="22">#REF!</definedName>
    <definedName name="TRANSNAVE" localSheetId="23">#REF!</definedName>
    <definedName name="TRANSNAVE" localSheetId="31">#REF!</definedName>
    <definedName name="TRANSNAVE" localSheetId="34">#REF!</definedName>
    <definedName name="TRANSNAVE" localSheetId="35">#REF!</definedName>
    <definedName name="TRANSNAVE" localSheetId="36">#REF!</definedName>
    <definedName name="TRANSNAVE" localSheetId="37">#REF!</definedName>
    <definedName name="TRANSNAVE" localSheetId="38">#REF!</definedName>
    <definedName name="TRANSNAVE" localSheetId="39">#REF!</definedName>
    <definedName name="TRANSNAVE" localSheetId="59">#REF!</definedName>
    <definedName name="TRANSNAVE" localSheetId="67">#REF!</definedName>
    <definedName name="TRANSNAVE" localSheetId="17">#REF!</definedName>
    <definedName name="TRANSNAVE" localSheetId="87">#REF!</definedName>
    <definedName name="TRANSNAVE" localSheetId="90">#REF!</definedName>
    <definedName name="TRANSNAVE" localSheetId="92">#REF!</definedName>
    <definedName name="TRANSNAVE" localSheetId="93">#REF!</definedName>
    <definedName name="TRANSNAVE" localSheetId="18">#REF!</definedName>
    <definedName name="TRANSNAVE" localSheetId="98">#REF!</definedName>
    <definedName name="TRANSNAVE" localSheetId="99">#REF!</definedName>
    <definedName name="TRANSNAVE" localSheetId="21">#REF!</definedName>
    <definedName name="TRANSNAVE" localSheetId="24">#REF!</definedName>
    <definedName name="TRANSNAVE">#REF!</definedName>
    <definedName name="transp">#N/A</definedName>
    <definedName name="transporte">#N/A</definedName>
    <definedName name="TRAS">#N/A</definedName>
    <definedName name="trert" localSheetId="16" hidden="1">'[112]Fax a enviar'!#REF!</definedName>
    <definedName name="trert" localSheetId="19" hidden="1">'[112]Fax a enviar'!#REF!</definedName>
    <definedName name="trert" localSheetId="20" hidden="1">'[112]Fax a enviar'!#REF!</definedName>
    <definedName name="trert" localSheetId="22" hidden="1">'[112]Fax a enviar'!#REF!</definedName>
    <definedName name="trert" localSheetId="23" hidden="1">'[112]Fax a enviar'!#REF!</definedName>
    <definedName name="trert" localSheetId="26" hidden="1">#REF!</definedName>
    <definedName name="trert" localSheetId="103" hidden="1">'[112]Fax a enviar'!#REF!</definedName>
    <definedName name="trert" localSheetId="31" hidden="1">'[112]Fax a enviar'!#REF!</definedName>
    <definedName name="trert" localSheetId="34" hidden="1">#REF!</definedName>
    <definedName name="trert" localSheetId="35" hidden="1">'[112]Fax a enviar'!#REF!</definedName>
    <definedName name="trert" localSheetId="36" hidden="1">'[112]Fax a enviar'!#REF!</definedName>
    <definedName name="trert" localSheetId="37" hidden="1">'[112]Fax a enviar'!#REF!</definedName>
    <definedName name="trert" localSheetId="38" hidden="1">'[112]Fax a enviar'!#REF!</definedName>
    <definedName name="trert" localSheetId="39" hidden="1">#REF!</definedName>
    <definedName name="trert" localSheetId="40" hidden="1">#REF!</definedName>
    <definedName name="trert" localSheetId="41" hidden="1">#REF!</definedName>
    <definedName name="trert" localSheetId="59" hidden="1">'[112]Fax a enviar'!#REF!</definedName>
    <definedName name="trert" localSheetId="60" hidden="1">'[112]Fax a enviar'!#REF!</definedName>
    <definedName name="trert" localSheetId="63" hidden="1">'[112]Fax a enviar'!#REF!</definedName>
    <definedName name="trert" localSheetId="64" hidden="1">#REF!</definedName>
    <definedName name="trert" localSheetId="15" hidden="1">'[112]Fax a enviar'!#REF!</definedName>
    <definedName name="trert" localSheetId="66" hidden="1">#REF!</definedName>
    <definedName name="trert" localSheetId="67" hidden="1">'[112]Fax a enviar'!#REF!</definedName>
    <definedName name="trert" localSheetId="17" hidden="1">'[112]Fax a enviar'!#REF!</definedName>
    <definedName name="trert" localSheetId="83" hidden="1">'[112]Fax a enviar'!#REF!</definedName>
    <definedName name="trert" localSheetId="84" hidden="1">'[112]Fax a enviar'!#REF!</definedName>
    <definedName name="trert" localSheetId="85" hidden="1">'[112]Fax a enviar'!#REF!</definedName>
    <definedName name="trert" localSheetId="86" hidden="1">'[112]Fax a enviar'!#REF!</definedName>
    <definedName name="trert" localSheetId="87" hidden="1">'[112]Fax a enviar'!#REF!</definedName>
    <definedName name="trert" localSheetId="90" hidden="1">'[112]Fax a enviar'!#REF!</definedName>
    <definedName name="trert" localSheetId="92" hidden="1">'[112]Fax a enviar'!#REF!</definedName>
    <definedName name="trert" localSheetId="93" hidden="1">'[112]Fax a enviar'!#REF!</definedName>
    <definedName name="trert" localSheetId="18" hidden="1">'[112]Fax a enviar'!#REF!</definedName>
    <definedName name="trert" localSheetId="94" hidden="1">#REF!</definedName>
    <definedName name="trert" localSheetId="95" hidden="1">'[112]Fax a enviar'!#REF!</definedName>
    <definedName name="trert" localSheetId="98" hidden="1">'[112]Fax a enviar'!#REF!</definedName>
    <definedName name="trert" localSheetId="99" hidden="1">'[112]Fax a enviar'!#REF!</definedName>
    <definedName name="trert" localSheetId="102" hidden="1">'[112]Fax a enviar'!#REF!</definedName>
    <definedName name="trert" localSheetId="21" hidden="1">'[112]Fax a enviar'!#REF!</definedName>
    <definedName name="trert" localSheetId="24" hidden="1">'[112]Fax a enviar'!#REF!</definedName>
    <definedName name="trert" localSheetId="25" hidden="1">#REF!</definedName>
    <definedName name="trert" hidden="1">'[112]Fax a enviar'!#REF!</definedName>
    <definedName name="TRIGO" localSheetId="16">#REF!</definedName>
    <definedName name="TRIGO" localSheetId="19">#REF!</definedName>
    <definedName name="TRIGO" localSheetId="20">#REF!</definedName>
    <definedName name="TRIGO" localSheetId="22">#REF!</definedName>
    <definedName name="TRIGO" localSheetId="26">#REF!</definedName>
    <definedName name="TRIGO" localSheetId="103">#REF!</definedName>
    <definedName name="TRIGO" localSheetId="31">#REF!</definedName>
    <definedName name="TRIGO" localSheetId="34">#REF!</definedName>
    <definedName name="TRIGO" localSheetId="35">#REF!</definedName>
    <definedName name="TRIGO" localSheetId="36">#REF!</definedName>
    <definedName name="TRIGO" localSheetId="37">#REF!</definedName>
    <definedName name="TRIGO" localSheetId="38">#REF!</definedName>
    <definedName name="TRIGO" localSheetId="39">#REF!</definedName>
    <definedName name="TRIGO" localSheetId="49">#REF!</definedName>
    <definedName name="TRIGO" localSheetId="53">#REF!</definedName>
    <definedName name="TRIGO" localSheetId="55">#REF!</definedName>
    <definedName name="TRIGO" localSheetId="59">#REF!</definedName>
    <definedName name="TRIGO" localSheetId="60">#REF!</definedName>
    <definedName name="TRIGO" localSheetId="63">#REF!</definedName>
    <definedName name="TRIGO" localSheetId="64">#REF!</definedName>
    <definedName name="TRIGO" localSheetId="15">#REF!</definedName>
    <definedName name="TRIGO" localSheetId="67">#REF!</definedName>
    <definedName name="TRIGO" localSheetId="17">#REF!</definedName>
    <definedName name="TRIGO" localSheetId="82">#REF!</definedName>
    <definedName name="TRIGO" localSheetId="83">#REF!</definedName>
    <definedName name="TRIGO" localSheetId="84">#REF!</definedName>
    <definedName name="TRIGO" localSheetId="85">#REF!</definedName>
    <definedName name="TRIGO" localSheetId="86">#REF!</definedName>
    <definedName name="TRIGO" localSheetId="90">#REF!</definedName>
    <definedName name="TRIGO" localSheetId="92">#REF!</definedName>
    <definedName name="TRIGO" localSheetId="93">#REF!</definedName>
    <definedName name="TRIGO" localSheetId="18">#REF!</definedName>
    <definedName name="TRIGO" localSheetId="98">#REF!</definedName>
    <definedName name="TRIGO" localSheetId="99">#REF!</definedName>
    <definedName name="TRIGO" localSheetId="102">#REF!</definedName>
    <definedName name="TRIGO" localSheetId="21">#REF!</definedName>
    <definedName name="TRIGO" localSheetId="24">#REF!</definedName>
    <definedName name="TRIGO" localSheetId="25">#REF!</definedName>
    <definedName name="TRIGO">#REF!</definedName>
    <definedName name="Trim" localSheetId="26">#REF!</definedName>
    <definedName name="Trim" localSheetId="34">#REF!</definedName>
    <definedName name="Trim" localSheetId="35">#REF!</definedName>
    <definedName name="Trim" localSheetId="36">#REF!</definedName>
    <definedName name="Trim" localSheetId="37">[140]Codigos!$A$5:$E$11</definedName>
    <definedName name="Trim" localSheetId="38">[140]Codigos!$A$5:$E$11</definedName>
    <definedName name="Trim" localSheetId="39">#REF!</definedName>
    <definedName name="Trim" localSheetId="59">[140]Codigos!$A$5:$E$11</definedName>
    <definedName name="Trim" localSheetId="63">#REF!</definedName>
    <definedName name="Trim" localSheetId="64">#REF!</definedName>
    <definedName name="Trim" localSheetId="66">#REF!</definedName>
    <definedName name="Trim" localSheetId="67">#REF!</definedName>
    <definedName name="Trim" localSheetId="90">#REF!</definedName>
    <definedName name="Trim" localSheetId="94">#REF!</definedName>
    <definedName name="Trim" localSheetId="25">#REF!</definedName>
    <definedName name="Trim">[140]Codigos!$A$5:$E$11</definedName>
    <definedName name="trim9702" localSheetId="31">[173]bop1!#REF!</definedName>
    <definedName name="trim9702" localSheetId="34">#REF!</definedName>
    <definedName name="trim9702" localSheetId="35">[173]bop1!#REF!</definedName>
    <definedName name="trim9702" localSheetId="36">[173]bop1!#REF!</definedName>
    <definedName name="trim9702" localSheetId="37">[173]bop1!#REF!</definedName>
    <definedName name="trim9702" localSheetId="38">[173]bop1!#REF!</definedName>
    <definedName name="trim9702" localSheetId="39">#REF!</definedName>
    <definedName name="trim9702" localSheetId="59">[173]bop1!#REF!</definedName>
    <definedName name="trim9702" localSheetId="63">#REF!</definedName>
    <definedName name="trim9702" localSheetId="64">#REF!</definedName>
    <definedName name="trim9702" localSheetId="66">#REF!</definedName>
    <definedName name="trim9702" localSheetId="67">[173]bop1!#REF!</definedName>
    <definedName name="trim9702" localSheetId="87">[173]bop1!#REF!</definedName>
    <definedName name="trim9702" localSheetId="90">[173]bop1!#REF!</definedName>
    <definedName name="trim9702" localSheetId="92">[173]bop1!#REF!</definedName>
    <definedName name="trim9702" localSheetId="93">[173]bop1!#REF!</definedName>
    <definedName name="trim9702" localSheetId="94">#REF!</definedName>
    <definedName name="trim9702" localSheetId="98">[173]bop1!#REF!</definedName>
    <definedName name="trim9702" localSheetId="99">[173]bop1!#REF!</definedName>
    <definedName name="trim9702">[173]bop1!#REF!</definedName>
    <definedName name="trim9798990001" localSheetId="31">'[174]bop1datos rev'!#REF!</definedName>
    <definedName name="trim9798990001" localSheetId="34">#REF!</definedName>
    <definedName name="trim9798990001" localSheetId="35">'[174]bop1datos rev'!#REF!</definedName>
    <definedName name="trim9798990001" localSheetId="36">'[174]bop1datos rev'!#REF!</definedName>
    <definedName name="trim9798990001" localSheetId="37">'[174]bop1datos rev'!#REF!</definedName>
    <definedName name="trim9798990001" localSheetId="38">'[174]bop1datos rev'!#REF!</definedName>
    <definedName name="trim9798990001" localSheetId="39">#REF!</definedName>
    <definedName name="trim9798990001" localSheetId="59">'[174]bop1datos rev'!#REF!</definedName>
    <definedName name="trim9798990001" localSheetId="63">#REF!</definedName>
    <definedName name="trim9798990001" localSheetId="64">#REF!</definedName>
    <definedName name="trim9798990001" localSheetId="66">#REF!</definedName>
    <definedName name="trim9798990001" localSheetId="67">'[174]bop1datos rev'!#REF!</definedName>
    <definedName name="trim9798990001" localSheetId="87">'[174]bop1datos rev'!#REF!</definedName>
    <definedName name="trim9798990001" localSheetId="90">'[174]bop1datos rev'!#REF!</definedName>
    <definedName name="trim9798990001" localSheetId="92">'[174]bop1datos rev'!#REF!</definedName>
    <definedName name="trim9798990001" localSheetId="93">'[174]bop1datos rev'!#REF!</definedName>
    <definedName name="trim9798990001" localSheetId="94">#REF!</definedName>
    <definedName name="trim9798990001" localSheetId="98">'[174]bop1datos rev'!#REF!</definedName>
    <definedName name="trim9798990001" localSheetId="99">'[174]bop1datos rev'!#REF!</definedName>
    <definedName name="trim9798990001">'[174]bop1datos rev'!#REF!</definedName>
    <definedName name="trimestres9902" localSheetId="31">[173]bop1!#REF!</definedName>
    <definedName name="trimestres9902" localSheetId="34">#REF!</definedName>
    <definedName name="trimestres9902" localSheetId="35">[173]bop1!#REF!</definedName>
    <definedName name="trimestres9902" localSheetId="36">[173]bop1!#REF!</definedName>
    <definedName name="trimestres9902" localSheetId="37">[173]bop1!#REF!</definedName>
    <definedName name="trimestres9902" localSheetId="38">[173]bop1!#REF!</definedName>
    <definedName name="trimestres9902" localSheetId="39">#REF!</definedName>
    <definedName name="trimestres9902" localSheetId="59">[173]bop1!#REF!</definedName>
    <definedName name="trimestres9902" localSheetId="63">#REF!</definedName>
    <definedName name="trimestres9902" localSheetId="64">#REF!</definedName>
    <definedName name="trimestres9902" localSheetId="66">#REF!</definedName>
    <definedName name="trimestres9902" localSheetId="67">[173]bop1!#REF!</definedName>
    <definedName name="trimestres9902" localSheetId="87">[173]bop1!#REF!</definedName>
    <definedName name="trimestres9902" localSheetId="90">[173]bop1!#REF!</definedName>
    <definedName name="trimestres9902" localSheetId="92">[173]bop1!#REF!</definedName>
    <definedName name="trimestres9902" localSheetId="93">[173]bop1!#REF!</definedName>
    <definedName name="trimestres9902" localSheetId="94">#REF!</definedName>
    <definedName name="trimestres9902" localSheetId="98">[173]bop1!#REF!</definedName>
    <definedName name="trimestres9902" localSheetId="99">[173]bop1!#REF!</definedName>
    <definedName name="trimestres9902">[173]bop1!#REF!</definedName>
    <definedName name="trrtr" localSheetId="16" hidden="1">#REF!</definedName>
    <definedName name="trrtr" localSheetId="19" hidden="1">#REF!</definedName>
    <definedName name="trrtr" localSheetId="20" hidden="1">#REF!</definedName>
    <definedName name="trrtr" localSheetId="22" hidden="1">#REF!</definedName>
    <definedName name="trrtr" localSheetId="26" hidden="1">#REF!</definedName>
    <definedName name="trrtr" localSheetId="27" hidden="1">#REF!</definedName>
    <definedName name="trrtr" localSheetId="103" hidden="1">#REF!</definedName>
    <definedName name="trrtr" localSheetId="31" hidden="1">#REF!</definedName>
    <definedName name="trrtr" localSheetId="34" hidden="1">#REF!</definedName>
    <definedName name="trrtr" localSheetId="35" hidden="1">#REF!</definedName>
    <definedName name="trrtr" localSheetId="36" hidden="1">#REF!</definedName>
    <definedName name="trrtr" localSheetId="37" hidden="1">#REF!</definedName>
    <definedName name="trrtr" localSheetId="38" hidden="1">#REF!</definedName>
    <definedName name="trrtr" localSheetId="39" hidden="1">#REF!</definedName>
    <definedName name="trrtr" localSheetId="40" hidden="1">#REF!</definedName>
    <definedName name="trrtr" localSheetId="41" hidden="1">#REF!</definedName>
    <definedName name="trrtr" localSheetId="59" hidden="1">#REF!</definedName>
    <definedName name="trrtr" localSheetId="60" hidden="1">#REF!</definedName>
    <definedName name="trrtr" localSheetId="63" hidden="1">#REF!</definedName>
    <definedName name="trrtr" localSheetId="64" hidden="1">#REF!</definedName>
    <definedName name="trrtr" localSheetId="15" hidden="1">#REF!</definedName>
    <definedName name="trrtr" localSheetId="67" hidden="1">#REF!</definedName>
    <definedName name="trrtr" localSheetId="17" hidden="1">#REF!</definedName>
    <definedName name="trrtr" localSheetId="82" hidden="1">#REF!</definedName>
    <definedName name="trrtr" localSheetId="83" hidden="1">#REF!</definedName>
    <definedName name="trrtr" localSheetId="84" hidden="1">#REF!</definedName>
    <definedName name="trrtr" localSheetId="85" hidden="1">#REF!</definedName>
    <definedName name="trrtr" localSheetId="86" hidden="1">#REF!</definedName>
    <definedName name="trrtr" localSheetId="87" hidden="1">#REF!</definedName>
    <definedName name="trrtr" localSheetId="90" hidden="1">#REF!</definedName>
    <definedName name="trrtr" localSheetId="92" hidden="1">#REF!</definedName>
    <definedName name="trrtr" localSheetId="93" hidden="1">#REF!</definedName>
    <definedName name="trrtr" localSheetId="18" hidden="1">#REF!</definedName>
    <definedName name="trrtr" localSheetId="98" hidden="1">#REF!</definedName>
    <definedName name="trrtr" localSheetId="99" hidden="1">#REF!</definedName>
    <definedName name="trrtr" localSheetId="102" hidden="1">#REF!</definedName>
    <definedName name="trrtr" localSheetId="21" hidden="1">#REF!</definedName>
    <definedName name="trrtr" localSheetId="24" hidden="1">#REF!</definedName>
    <definedName name="trrtr" localSheetId="25" hidden="1">#REF!</definedName>
    <definedName name="trrtr" hidden="1">#REF!</definedName>
    <definedName name="trtert" localSheetId="16" hidden="1">'[112]Fax a enviar'!#REF!</definedName>
    <definedName name="trtert" localSheetId="19" hidden="1">'[112]Fax a enviar'!#REF!</definedName>
    <definedName name="trtert" localSheetId="20" hidden="1">'[112]Fax a enviar'!#REF!</definedName>
    <definedName name="trtert" localSheetId="22" hidden="1">'[112]Fax a enviar'!#REF!</definedName>
    <definedName name="trtert" localSheetId="26" hidden="1">#REF!</definedName>
    <definedName name="trtert" localSheetId="103" hidden="1">'[112]Fax a enviar'!#REF!</definedName>
    <definedName name="trtert" localSheetId="31" hidden="1">'[112]Fax a enviar'!#REF!</definedName>
    <definedName name="trtert" localSheetId="34" hidden="1">#REF!</definedName>
    <definedName name="trtert" localSheetId="35" hidden="1">'[112]Fax a enviar'!#REF!</definedName>
    <definedName name="trtert" localSheetId="36" hidden="1">'[112]Fax a enviar'!#REF!</definedName>
    <definedName name="trtert" localSheetId="37" hidden="1">'[112]Fax a enviar'!#REF!</definedName>
    <definedName name="trtert" localSheetId="38" hidden="1">'[112]Fax a enviar'!#REF!</definedName>
    <definedName name="trtert" localSheetId="39" hidden="1">#REF!</definedName>
    <definedName name="trtert" localSheetId="59" hidden="1">'[112]Fax a enviar'!#REF!</definedName>
    <definedName name="trtert" localSheetId="60" hidden="1">'[112]Fax a enviar'!#REF!</definedName>
    <definedName name="trtert" localSheetId="63" hidden="1">'[112]Fax a enviar'!#REF!</definedName>
    <definedName name="trtert" localSheetId="64" hidden="1">#REF!</definedName>
    <definedName name="trtert" localSheetId="15" hidden="1">'[112]Fax a enviar'!#REF!</definedName>
    <definedName name="trtert" localSheetId="66" hidden="1">#REF!</definedName>
    <definedName name="trtert" localSheetId="67" hidden="1">'[112]Fax a enviar'!#REF!</definedName>
    <definedName name="trtert" localSheetId="17" hidden="1">'[112]Fax a enviar'!#REF!</definedName>
    <definedName name="trtert" localSheetId="83" hidden="1">'[112]Fax a enviar'!#REF!</definedName>
    <definedName name="trtert" localSheetId="84" hidden="1">'[112]Fax a enviar'!#REF!</definedName>
    <definedName name="trtert" localSheetId="85" hidden="1">'[112]Fax a enviar'!#REF!</definedName>
    <definedName name="trtert" localSheetId="86" hidden="1">'[112]Fax a enviar'!#REF!</definedName>
    <definedName name="trtert" localSheetId="87" hidden="1">'[112]Fax a enviar'!#REF!</definedName>
    <definedName name="trtert" localSheetId="90" hidden="1">'[112]Fax a enviar'!#REF!</definedName>
    <definedName name="trtert" localSheetId="92" hidden="1">'[112]Fax a enviar'!#REF!</definedName>
    <definedName name="trtert" localSheetId="93" hidden="1">'[112]Fax a enviar'!#REF!</definedName>
    <definedName name="trtert" localSheetId="18" hidden="1">'[112]Fax a enviar'!#REF!</definedName>
    <definedName name="trtert" localSheetId="94" hidden="1">#REF!</definedName>
    <definedName name="trtert" localSheetId="98" hidden="1">'[112]Fax a enviar'!#REF!</definedName>
    <definedName name="trtert" localSheetId="99" hidden="1">'[112]Fax a enviar'!#REF!</definedName>
    <definedName name="trtert" localSheetId="102" hidden="1">'[112]Fax a enviar'!#REF!</definedName>
    <definedName name="trtert" localSheetId="21" hidden="1">'[112]Fax a enviar'!#REF!</definedName>
    <definedName name="trtert" localSheetId="24" hidden="1">'[112]Fax a enviar'!#REF!</definedName>
    <definedName name="trtert" localSheetId="25" hidden="1">#REF!</definedName>
    <definedName name="trtert" hidden="1">'[112]Fax a enviar'!#REF!</definedName>
    <definedName name="trtr" localSheetId="16" hidden="1">'[112]Fax a enviar'!#REF!</definedName>
    <definedName name="trtr" localSheetId="19" hidden="1">'[112]Fax a enviar'!#REF!</definedName>
    <definedName name="trtr" localSheetId="20" hidden="1">'[112]Fax a enviar'!#REF!</definedName>
    <definedName name="trtr" localSheetId="22" hidden="1">'[112]Fax a enviar'!#REF!</definedName>
    <definedName name="trtr" localSheetId="26" hidden="1">#REF!</definedName>
    <definedName name="trtr" localSheetId="103" hidden="1">'[112]Fax a enviar'!#REF!</definedName>
    <definedName name="trtr" localSheetId="31" hidden="1">'[112]Fax a enviar'!#REF!</definedName>
    <definedName name="trtr" localSheetId="34" hidden="1">#REF!</definedName>
    <definedName name="trtr" localSheetId="35" hidden="1">'[112]Fax a enviar'!#REF!</definedName>
    <definedName name="trtr" localSheetId="36" hidden="1">'[112]Fax a enviar'!#REF!</definedName>
    <definedName name="trtr" localSheetId="37" hidden="1">'[112]Fax a enviar'!#REF!</definedName>
    <definedName name="trtr" localSheetId="38" hidden="1">'[112]Fax a enviar'!#REF!</definedName>
    <definedName name="trtr" localSheetId="39" hidden="1">#REF!</definedName>
    <definedName name="trtr" localSheetId="59" hidden="1">'[112]Fax a enviar'!#REF!</definedName>
    <definedName name="trtr" localSheetId="60" hidden="1">'[112]Fax a enviar'!#REF!</definedName>
    <definedName name="trtr" localSheetId="63" hidden="1">'[112]Fax a enviar'!#REF!</definedName>
    <definedName name="trtr" localSheetId="64" hidden="1">#REF!</definedName>
    <definedName name="trtr" localSheetId="15" hidden="1">'[112]Fax a enviar'!#REF!</definedName>
    <definedName name="trtr" localSheetId="66" hidden="1">#REF!</definedName>
    <definedName name="trtr" localSheetId="67" hidden="1">'[112]Fax a enviar'!#REF!</definedName>
    <definedName name="trtr" localSheetId="17" hidden="1">'[112]Fax a enviar'!#REF!</definedName>
    <definedName name="trtr" localSheetId="83" hidden="1">'[112]Fax a enviar'!#REF!</definedName>
    <definedName name="trtr" localSheetId="84" hidden="1">'[112]Fax a enviar'!#REF!</definedName>
    <definedName name="trtr" localSheetId="85" hidden="1">'[112]Fax a enviar'!#REF!</definedName>
    <definedName name="trtr" localSheetId="86" hidden="1">'[112]Fax a enviar'!#REF!</definedName>
    <definedName name="trtr" localSheetId="87" hidden="1">'[112]Fax a enviar'!#REF!</definedName>
    <definedName name="trtr" localSheetId="90" hidden="1">'[112]Fax a enviar'!#REF!</definedName>
    <definedName name="trtr" localSheetId="92" hidden="1">'[112]Fax a enviar'!#REF!</definedName>
    <definedName name="trtr" localSheetId="93" hidden="1">'[112]Fax a enviar'!#REF!</definedName>
    <definedName name="trtr" localSheetId="18" hidden="1">'[112]Fax a enviar'!#REF!</definedName>
    <definedName name="trtr" localSheetId="94" hidden="1">#REF!</definedName>
    <definedName name="trtr" localSheetId="98" hidden="1">'[112]Fax a enviar'!#REF!</definedName>
    <definedName name="trtr" localSheetId="99" hidden="1">'[112]Fax a enviar'!#REF!</definedName>
    <definedName name="trtr" localSheetId="102" hidden="1">'[112]Fax a enviar'!#REF!</definedName>
    <definedName name="trtr" localSheetId="21" hidden="1">'[112]Fax a enviar'!#REF!</definedName>
    <definedName name="trtr" localSheetId="24" hidden="1">'[112]Fax a enviar'!#REF!</definedName>
    <definedName name="trtr" localSheetId="25" hidden="1">#REF!</definedName>
    <definedName name="trtr" hidden="1">'[112]Fax a enviar'!#REF!</definedName>
    <definedName name="tt" localSheetId="16">#REF!</definedName>
    <definedName name="tt" localSheetId="19">#REF!</definedName>
    <definedName name="tt" localSheetId="20">#REF!</definedName>
    <definedName name="tt" localSheetId="22">#REF!</definedName>
    <definedName name="tt" localSheetId="26">#REF!</definedName>
    <definedName name="tt" localSheetId="27">#REF!</definedName>
    <definedName name="tt" localSheetId="103">#REF!</definedName>
    <definedName name="tt" localSheetId="31">#REF!</definedName>
    <definedName name="tt" localSheetId="34">#REF!</definedName>
    <definedName name="tt" localSheetId="35">#REF!</definedName>
    <definedName name="tt" localSheetId="36">#REF!</definedName>
    <definedName name="tt" localSheetId="37">#REF!</definedName>
    <definedName name="tt" localSheetId="38">#REF!</definedName>
    <definedName name="tt" localSheetId="39">#REF!</definedName>
    <definedName name="tt" localSheetId="40">#REF!</definedName>
    <definedName name="tt" localSheetId="41">#REF!</definedName>
    <definedName name="tt" localSheetId="59">#REF!</definedName>
    <definedName name="tt" localSheetId="60">#REF!</definedName>
    <definedName name="tt" localSheetId="63">#REF!</definedName>
    <definedName name="tt" localSheetId="64">#REF!</definedName>
    <definedName name="tt" localSheetId="15">#REF!</definedName>
    <definedName name="tt" localSheetId="67">#REF!</definedName>
    <definedName name="tt" localSheetId="17">#REF!</definedName>
    <definedName name="tt" localSheetId="82">#REF!</definedName>
    <definedName name="tt" localSheetId="83">#REF!</definedName>
    <definedName name="tt" localSheetId="84">#REF!</definedName>
    <definedName name="tt" localSheetId="85">#REF!</definedName>
    <definedName name="tt" localSheetId="86">#REF!</definedName>
    <definedName name="tt" localSheetId="87">#REF!</definedName>
    <definedName name="tt" localSheetId="90">#REF!</definedName>
    <definedName name="tt" localSheetId="92">#REF!</definedName>
    <definedName name="tt" localSheetId="93">#REF!</definedName>
    <definedName name="tt" localSheetId="18">#REF!</definedName>
    <definedName name="tt" localSheetId="98">#REF!</definedName>
    <definedName name="tt" localSheetId="99">#REF!</definedName>
    <definedName name="tt" localSheetId="102">#REF!</definedName>
    <definedName name="tt" localSheetId="21">#REF!</definedName>
    <definedName name="tt" localSheetId="24">#REF!</definedName>
    <definedName name="tt" localSheetId="25">#REF!</definedName>
    <definedName name="tt">#REF!</definedName>
    <definedName name="tta" localSheetId="16">#REF!</definedName>
    <definedName name="tta" localSheetId="22">#REF!</definedName>
    <definedName name="tta" localSheetId="26">#REF!</definedName>
    <definedName name="tta" localSheetId="27">#REF!</definedName>
    <definedName name="tta" localSheetId="31">#REF!</definedName>
    <definedName name="tta" localSheetId="34">#REF!</definedName>
    <definedName name="tta" localSheetId="35">#REF!</definedName>
    <definedName name="tta" localSheetId="36">#REF!</definedName>
    <definedName name="tta" localSheetId="37">#REF!</definedName>
    <definedName name="tta" localSheetId="38">#REF!</definedName>
    <definedName name="tta" localSheetId="39">#REF!</definedName>
    <definedName name="tta" localSheetId="40">#REF!</definedName>
    <definedName name="tta" localSheetId="41">#REF!</definedName>
    <definedName name="tta" localSheetId="59">#REF!</definedName>
    <definedName name="tta" localSheetId="60">#REF!</definedName>
    <definedName name="tta" localSheetId="67">#REF!</definedName>
    <definedName name="tta" localSheetId="17">#REF!</definedName>
    <definedName name="tta" localSheetId="82">#REF!</definedName>
    <definedName name="tta" localSheetId="83">#REF!</definedName>
    <definedName name="tta" localSheetId="84">#REF!</definedName>
    <definedName name="tta" localSheetId="85">#REF!</definedName>
    <definedName name="tta" localSheetId="86">#REF!</definedName>
    <definedName name="tta" localSheetId="87">#REF!</definedName>
    <definedName name="tta" localSheetId="90">#REF!</definedName>
    <definedName name="tta" localSheetId="92">#REF!</definedName>
    <definedName name="tta" localSheetId="93">#REF!</definedName>
    <definedName name="tta" localSheetId="98">#REF!</definedName>
    <definedName name="tta" localSheetId="99">#REF!</definedName>
    <definedName name="tta" localSheetId="25">#REF!</definedName>
    <definedName name="tta">#REF!</definedName>
    <definedName name="ttaa" localSheetId="16">#REF!</definedName>
    <definedName name="ttaa" localSheetId="22">#REF!</definedName>
    <definedName name="ttaa" localSheetId="26">#REF!</definedName>
    <definedName name="ttaa" localSheetId="27">#REF!</definedName>
    <definedName name="ttaa" localSheetId="31">#REF!</definedName>
    <definedName name="ttaa" localSheetId="34">#REF!</definedName>
    <definedName name="ttaa" localSheetId="35">#REF!</definedName>
    <definedName name="ttaa" localSheetId="36">#REF!</definedName>
    <definedName name="ttaa" localSheetId="37">#REF!</definedName>
    <definedName name="ttaa" localSheetId="38">#REF!</definedName>
    <definedName name="ttaa" localSheetId="39">#REF!</definedName>
    <definedName name="ttaa" localSheetId="40">#REF!</definedName>
    <definedName name="ttaa" localSheetId="41">#REF!</definedName>
    <definedName name="ttaa" localSheetId="59">#REF!</definedName>
    <definedName name="ttaa" localSheetId="60">#REF!</definedName>
    <definedName name="ttaa" localSheetId="67">#REF!</definedName>
    <definedName name="ttaa" localSheetId="17">#REF!</definedName>
    <definedName name="ttaa" localSheetId="82">#REF!</definedName>
    <definedName name="ttaa" localSheetId="83">#REF!</definedName>
    <definedName name="ttaa" localSheetId="84">#REF!</definedName>
    <definedName name="ttaa" localSheetId="85">#REF!</definedName>
    <definedName name="ttaa" localSheetId="86">#REF!</definedName>
    <definedName name="ttaa" localSheetId="87">#REF!</definedName>
    <definedName name="ttaa" localSheetId="90">#REF!</definedName>
    <definedName name="ttaa" localSheetId="92">#REF!</definedName>
    <definedName name="ttaa" localSheetId="93">#REF!</definedName>
    <definedName name="ttaa" localSheetId="98">#REF!</definedName>
    <definedName name="ttaa" localSheetId="99">#REF!</definedName>
    <definedName name="ttaa" localSheetId="25">#REF!</definedName>
    <definedName name="ttaa">#REF!</definedName>
    <definedName name="ttetet" localSheetId="22" hidden="1">'[112]Fax a enviar'!#REF!</definedName>
    <definedName name="ttetet" localSheetId="26" hidden="1">#REF!</definedName>
    <definedName name="ttetet" localSheetId="31" hidden="1">'[112]Fax a enviar'!#REF!</definedName>
    <definedName name="ttetet" localSheetId="34" hidden="1">#REF!</definedName>
    <definedName name="ttetet" localSheetId="35" hidden="1">'[112]Fax a enviar'!#REF!</definedName>
    <definedName name="ttetet" localSheetId="36" hidden="1">'[112]Fax a enviar'!#REF!</definedName>
    <definedName name="ttetet" localSheetId="37" hidden="1">'[112]Fax a enviar'!#REF!</definedName>
    <definedName name="ttetet" localSheetId="38" hidden="1">'[112]Fax a enviar'!#REF!</definedName>
    <definedName name="ttetet" localSheetId="39" hidden="1">#REF!</definedName>
    <definedName name="ttetet" localSheetId="40" hidden="1">#REF!</definedName>
    <definedName name="ttetet" localSheetId="41" hidden="1">#REF!</definedName>
    <definedName name="ttetet" localSheetId="59" hidden="1">'[112]Fax a enviar'!#REF!</definedName>
    <definedName name="ttetet" localSheetId="60" hidden="1">'[112]Fax a enviar'!#REF!</definedName>
    <definedName name="ttetet" localSheetId="63" hidden="1">#REF!</definedName>
    <definedName name="ttetet" localSheetId="64" hidden="1">#REF!</definedName>
    <definedName name="ttetet" localSheetId="66" hidden="1">#REF!</definedName>
    <definedName name="ttetet" localSheetId="67" hidden="1">'[112]Fax a enviar'!#REF!</definedName>
    <definedName name="ttetet" localSheetId="83" hidden="1">'[112]Fax a enviar'!#REF!</definedName>
    <definedName name="ttetet" localSheetId="84" hidden="1">'[112]Fax a enviar'!#REF!</definedName>
    <definedName name="ttetet" localSheetId="85" hidden="1">'[112]Fax a enviar'!#REF!</definedName>
    <definedName name="ttetet" localSheetId="86" hidden="1">'[112]Fax a enviar'!#REF!</definedName>
    <definedName name="ttetet" localSheetId="87" hidden="1">'[112]Fax a enviar'!#REF!</definedName>
    <definedName name="ttetet" localSheetId="90" hidden="1">'[112]Fax a enviar'!#REF!</definedName>
    <definedName name="ttetet" localSheetId="92" hidden="1">'[112]Fax a enviar'!#REF!</definedName>
    <definedName name="ttetet" localSheetId="93" hidden="1">'[112]Fax a enviar'!#REF!</definedName>
    <definedName name="ttetet" localSheetId="94" hidden="1">#REF!</definedName>
    <definedName name="ttetet" localSheetId="98" hidden="1">'[112]Fax a enviar'!#REF!</definedName>
    <definedName name="ttetet" localSheetId="99" hidden="1">'[112]Fax a enviar'!#REF!</definedName>
    <definedName name="ttetet" localSheetId="25" hidden="1">#REF!</definedName>
    <definedName name="ttetet" hidden="1">'[112]Fax a enviar'!#REF!</definedName>
    <definedName name="ttt" localSheetId="26" hidden="1">#REF!</definedName>
    <definedName name="ttt" localSheetId="103" hidden="1">'[104]Fax a enviar'!#REF!</definedName>
    <definedName name="ttt" localSheetId="31" hidden="1">'[104]Fax a enviar'!#REF!</definedName>
    <definedName name="ttt" localSheetId="34" hidden="1">#REF!</definedName>
    <definedName name="ttt" localSheetId="35" hidden="1">'[104]Fax a enviar'!#REF!</definedName>
    <definedName name="ttt" localSheetId="36" hidden="1">'[104]Fax a enviar'!#REF!</definedName>
    <definedName name="ttt" localSheetId="37" hidden="1">'[104]Fax a enviar'!#REF!</definedName>
    <definedName name="ttt" localSheetId="38" hidden="1">'[104]Fax a enviar'!#REF!</definedName>
    <definedName name="ttt" localSheetId="39" hidden="1">#REF!</definedName>
    <definedName name="ttt" localSheetId="40" hidden="1">#REF!</definedName>
    <definedName name="ttt" localSheetId="41" hidden="1">#REF!</definedName>
    <definedName name="ttt" localSheetId="59" hidden="1">'[104]Fax a enviar'!#REF!</definedName>
    <definedName name="ttt" localSheetId="60" hidden="1">'[104]Fax a enviar'!#REF!</definedName>
    <definedName name="ttt" localSheetId="63" hidden="1">#REF!</definedName>
    <definedName name="ttt" localSheetId="64" hidden="1">#REF!</definedName>
    <definedName name="ttt" localSheetId="66" hidden="1">#REF!</definedName>
    <definedName name="ttt" localSheetId="67" hidden="1">'[104]Fax a enviar'!#REF!</definedName>
    <definedName name="ttt" localSheetId="83" hidden="1">'[104]Fax a enviar'!#REF!</definedName>
    <definedName name="ttt" localSheetId="84" hidden="1">'[104]Fax a enviar'!#REF!</definedName>
    <definedName name="ttt" localSheetId="85" hidden="1">'[104]Fax a enviar'!#REF!</definedName>
    <definedName name="ttt" localSheetId="86" hidden="1">'[104]Fax a enviar'!#REF!</definedName>
    <definedName name="ttt" localSheetId="87" hidden="1">'[104]Fax a enviar'!#REF!</definedName>
    <definedName name="ttt" localSheetId="90" hidden="1">'[104]Fax a enviar'!#REF!</definedName>
    <definedName name="ttt" localSheetId="92" hidden="1">'[104]Fax a enviar'!#REF!</definedName>
    <definedName name="ttt" localSheetId="93" hidden="1">'[104]Fax a enviar'!#REF!</definedName>
    <definedName name="ttt" localSheetId="94" hidden="1">#REF!</definedName>
    <definedName name="ttt" localSheetId="98" hidden="1">'[104]Fax a enviar'!#REF!</definedName>
    <definedName name="ttt" localSheetId="99" hidden="1">'[104]Fax a enviar'!#REF!</definedName>
    <definedName name="ttt" localSheetId="25" hidden="1">#REF!</definedName>
    <definedName name="ttt" hidden="1">'[104]Fax a enviar'!#REF!</definedName>
    <definedName name="tttt" localSheetId="16" hidden="1">{"Tab1",#N/A,FALSE,"P";"Tab2",#N/A,FALSE,"P"}</definedName>
    <definedName name="tttt" localSheetId="19" hidden="1">{"Tab1",#N/A,FALSE,"P";"Tab2",#N/A,FALSE,"P"}</definedName>
    <definedName name="tttt" localSheetId="20" hidden="1">{"Tab1",#N/A,FALSE,"P";"Tab2",#N/A,FALSE,"P"}</definedName>
    <definedName name="tttt" localSheetId="22" hidden="1">{"Tab1",#N/A,FALSE,"P";"Tab2",#N/A,FALSE,"P"}</definedName>
    <definedName name="tttt" localSheetId="23" hidden="1">{"Tab1",#N/A,FALSE,"P";"Tab2",#N/A,FALSE,"P"}</definedName>
    <definedName name="tttt" localSheetId="26" hidden="1">{"Tab1",#N/A,FALSE,"P";"Tab2",#N/A,FALSE,"P"}</definedName>
    <definedName name="tttt" localSheetId="27" hidden="1">{"Tab1",#N/A,FALSE,"P";"Tab2",#N/A,FALSE,"P"}</definedName>
    <definedName name="tttt" localSheetId="103" hidden="1">{"Tab1",#N/A,FALSE,"P";"Tab2",#N/A,FALSE,"P"}</definedName>
    <definedName name="tttt" localSheetId="29" hidden="1">{"Tab1",#N/A,FALSE,"P";"Tab2",#N/A,FALSE,"P"}</definedName>
    <definedName name="tttt" localSheetId="28" hidden="1">{"Tab1",#N/A,FALSE,"P";"Tab2",#N/A,FALSE,"P"}</definedName>
    <definedName name="tttt" localSheetId="31" hidden="1">{"Tab1",#N/A,FALSE,"P";"Tab2",#N/A,FALSE,"P"}</definedName>
    <definedName name="tttt" localSheetId="34" hidden="1">{"Tab1",#N/A,FALSE,"P";"Tab2",#N/A,FALSE,"P"}</definedName>
    <definedName name="tttt" localSheetId="35" hidden="1">{"Tab1",#N/A,FALSE,"P";"Tab2",#N/A,FALSE,"P"}</definedName>
    <definedName name="tttt" localSheetId="36" hidden="1">{"Tab1",#N/A,FALSE,"P";"Tab2",#N/A,FALSE,"P"}</definedName>
    <definedName name="tttt" localSheetId="37" hidden="1">{"Tab1",#N/A,FALSE,"P";"Tab2",#N/A,FALSE,"P"}</definedName>
    <definedName name="tttt" localSheetId="38" hidden="1">{"Tab1",#N/A,FALSE,"P";"Tab2",#N/A,FALSE,"P"}</definedName>
    <definedName name="tttt" localSheetId="39" hidden="1">{"Tab1",#N/A,FALSE,"P";"Tab2",#N/A,FALSE,"P"}</definedName>
    <definedName name="tttt" localSheetId="2" hidden="1">{"Tab1",#N/A,FALSE,"P";"Tab2",#N/A,FALSE,"P"}</definedName>
    <definedName name="tttt" localSheetId="40" hidden="1">{"Tab1",#N/A,FALSE,"P";"Tab2",#N/A,FALSE,"P"}</definedName>
    <definedName name="tttt" localSheetId="41" hidden="1">{"Tab1",#N/A,FALSE,"P";"Tab2",#N/A,FALSE,"P"}</definedName>
    <definedName name="tttt" localSheetId="42" hidden="1">{"Tab1",#N/A,FALSE,"P";"Tab2",#N/A,FALSE,"P"}</definedName>
    <definedName name="tttt" localSheetId="43" hidden="1">{"Tab1",#N/A,FALSE,"P";"Tab2",#N/A,FALSE,"P"}</definedName>
    <definedName name="tttt" localSheetId="44" hidden="1">{"Tab1",#N/A,FALSE,"P";"Tab2",#N/A,FALSE,"P"}</definedName>
    <definedName name="tttt" localSheetId="59" hidden="1">{"Tab1",#N/A,FALSE,"P";"Tab2",#N/A,FALSE,"P"}</definedName>
    <definedName name="tttt" localSheetId="60" hidden="1">{"Tab1",#N/A,FALSE,"P";"Tab2",#N/A,FALSE,"P"}</definedName>
    <definedName name="tttt" localSheetId="63" hidden="1">{"Tab1",#N/A,FALSE,"P";"Tab2",#N/A,FALSE,"P"}</definedName>
    <definedName name="tttt" localSheetId="64" hidden="1">{"Tab1",#N/A,FALSE,"P";"Tab2",#N/A,FALSE,"P"}</definedName>
    <definedName name="tttt" localSheetId="15" hidden="1">{"Tab1",#N/A,FALSE,"P";"Tab2",#N/A,FALSE,"P"}</definedName>
    <definedName name="tttt" localSheetId="66" hidden="1">{"Tab1",#N/A,FALSE,"P";"Tab2",#N/A,FALSE,"P"}</definedName>
    <definedName name="tttt" localSheetId="67" hidden="1">{"Tab1",#N/A,FALSE,"P";"Tab2",#N/A,FALSE,"P"}</definedName>
    <definedName name="tttt" localSheetId="17" hidden="1">{"Tab1",#N/A,FALSE,"P";"Tab2",#N/A,FALSE,"P"}</definedName>
    <definedName name="tttt" localSheetId="82" hidden="1">{"Tab1",#N/A,FALSE,"P";"Tab2",#N/A,FALSE,"P"}</definedName>
    <definedName name="tttt" localSheetId="83" hidden="1">{"Tab1",#N/A,FALSE,"P";"Tab2",#N/A,FALSE,"P"}</definedName>
    <definedName name="tttt" localSheetId="84" hidden="1">{"Tab1",#N/A,FALSE,"P";"Tab2",#N/A,FALSE,"P"}</definedName>
    <definedName name="tttt" localSheetId="85" hidden="1">{"Tab1",#N/A,FALSE,"P";"Tab2",#N/A,FALSE,"P"}</definedName>
    <definedName name="tttt" localSheetId="86" hidden="1">{"Tab1",#N/A,FALSE,"P";"Tab2",#N/A,FALSE,"P"}</definedName>
    <definedName name="tttt" localSheetId="87" hidden="1">{"Tab1",#N/A,FALSE,"P";"Tab2",#N/A,FALSE,"P"}</definedName>
    <definedName name="tttt" localSheetId="90" hidden="1">{"Tab1",#N/A,FALSE,"P";"Tab2",#N/A,FALSE,"P"}</definedName>
    <definedName name="tttt" localSheetId="92" hidden="1">{"Tab1",#N/A,FALSE,"P";"Tab2",#N/A,FALSE,"P"}</definedName>
    <definedName name="tttt" localSheetId="93" hidden="1">{"Tab1",#N/A,FALSE,"P";"Tab2",#N/A,FALSE,"P"}</definedName>
    <definedName name="tttt" localSheetId="18" hidden="1">{"Tab1",#N/A,FALSE,"P";"Tab2",#N/A,FALSE,"P"}</definedName>
    <definedName name="tttt" localSheetId="94" hidden="1">{"Tab1",#N/A,FALSE,"P";"Tab2",#N/A,FALSE,"P"}</definedName>
    <definedName name="tttt" localSheetId="95" hidden="1">{"Tab1",#N/A,FALSE,"P";"Tab2",#N/A,FALSE,"P"}</definedName>
    <definedName name="tttt" localSheetId="98" hidden="1">{"Tab1",#N/A,FALSE,"P";"Tab2",#N/A,FALSE,"P"}</definedName>
    <definedName name="tttt" localSheetId="99" hidden="1">{"Tab1",#N/A,FALSE,"P";"Tab2",#N/A,FALSE,"P"}</definedName>
    <definedName name="tttt" localSheetId="101" hidden="1">{"Tab1",#N/A,FALSE,"P";"Tab2",#N/A,FALSE,"P"}</definedName>
    <definedName name="tttt" localSheetId="102" hidden="1">{"Tab1",#N/A,FALSE,"P";"Tab2",#N/A,FALSE,"P"}</definedName>
    <definedName name="tttt" localSheetId="21" hidden="1">{"Tab1",#N/A,FALSE,"P";"Tab2",#N/A,FALSE,"P"}</definedName>
    <definedName name="tttt" localSheetId="24" hidden="1">{"Tab1",#N/A,FALSE,"P";"Tab2",#N/A,FALSE,"P"}</definedName>
    <definedName name="tttt" localSheetId="25" hidden="1">{"Tab1",#N/A,FALSE,"P";"Tab2",#N/A,FALSE,"P"}</definedName>
    <definedName name="tttt" localSheetId="96" hidden="1">{"Tab1",#N/A,FALSE,"P";"Tab2",#N/A,FALSE,"P"}</definedName>
    <definedName name="tttt" localSheetId="97" hidden="1">{"Tab1",#N/A,FALSE,"P";"Tab2",#N/A,FALSE,"P"}</definedName>
    <definedName name="tttt" hidden="1">{"Tab1",#N/A,FALSE,"P";"Tab2",#N/A,FALSE,"P"}</definedName>
    <definedName name="ttttt" localSheetId="26" hidden="1">#REF!</definedName>
    <definedName name="ttttt" localSheetId="103" hidden="1">[139]M!#REF!</definedName>
    <definedName name="ttttt" localSheetId="31" hidden="1">[139]M!#REF!</definedName>
    <definedName name="ttttt" localSheetId="34" hidden="1">#REF!</definedName>
    <definedName name="ttttt" localSheetId="35" hidden="1">#REF!</definedName>
    <definedName name="ttttt" localSheetId="36" hidden="1">#REF!</definedName>
    <definedName name="ttttt" localSheetId="37" hidden="1">[139]M!#REF!</definedName>
    <definedName name="ttttt" localSheetId="38" hidden="1">[139]M!#REF!</definedName>
    <definedName name="ttttt" localSheetId="39" hidden="1">#REF!</definedName>
    <definedName name="ttttt" localSheetId="59" hidden="1">[139]M!#REF!</definedName>
    <definedName name="ttttt" localSheetId="60" hidden="1">[139]M!#REF!</definedName>
    <definedName name="ttttt" localSheetId="63" hidden="1">[139]M!#REF!</definedName>
    <definedName name="ttttt" localSheetId="64" hidden="1">#REF!</definedName>
    <definedName name="ttttt" localSheetId="66" hidden="1">#REF!</definedName>
    <definedName name="ttttt" localSheetId="67" hidden="1">[139]M!#REF!</definedName>
    <definedName name="ttttt" localSheetId="90" hidden="1">#REF!</definedName>
    <definedName name="ttttt" localSheetId="94" hidden="1">#REF!</definedName>
    <definedName name="ttttt" localSheetId="99" hidden="1">[139]M!#REF!</definedName>
    <definedName name="ttttt" localSheetId="25" hidden="1">#REF!</definedName>
    <definedName name="ttttt" hidden="1">[139]M!#REF!</definedName>
    <definedName name="twetwee" localSheetId="16" hidden="1">#REF!</definedName>
    <definedName name="twetwee" localSheetId="19" hidden="1">#REF!</definedName>
    <definedName name="twetwee" localSheetId="20" hidden="1">#REF!</definedName>
    <definedName name="twetwee" localSheetId="22" hidden="1">#REF!</definedName>
    <definedName name="twetwee" localSheetId="26" hidden="1">#REF!</definedName>
    <definedName name="twetwee" localSheetId="27" hidden="1">#REF!</definedName>
    <definedName name="twetwee" localSheetId="103" hidden="1">#REF!</definedName>
    <definedName name="twetwee" localSheetId="31" hidden="1">#REF!</definedName>
    <definedName name="twetwee" localSheetId="34" hidden="1">#REF!</definedName>
    <definedName name="twetwee" localSheetId="35" hidden="1">#REF!</definedName>
    <definedName name="twetwee" localSheetId="36" hidden="1">#REF!</definedName>
    <definedName name="twetwee" localSheetId="37" hidden="1">#REF!</definedName>
    <definedName name="twetwee" localSheetId="38" hidden="1">#REF!</definedName>
    <definedName name="twetwee" localSheetId="39" hidden="1">#REF!</definedName>
    <definedName name="twetwee" localSheetId="40" hidden="1">#REF!</definedName>
    <definedName name="twetwee" localSheetId="41" hidden="1">#REF!</definedName>
    <definedName name="twetwee" localSheetId="59" hidden="1">#REF!</definedName>
    <definedName name="twetwee" localSheetId="60" hidden="1">#REF!</definedName>
    <definedName name="twetwee" localSheetId="63" hidden="1">#REF!</definedName>
    <definedName name="twetwee" localSheetId="64" hidden="1">#REF!</definedName>
    <definedName name="twetwee" localSheetId="15" hidden="1">#REF!</definedName>
    <definedName name="twetwee" localSheetId="67" hidden="1">#REF!</definedName>
    <definedName name="twetwee" localSheetId="17" hidden="1">#REF!</definedName>
    <definedName name="twetwee" localSheetId="82" hidden="1">#REF!</definedName>
    <definedName name="twetwee" localSheetId="83" hidden="1">#REF!</definedName>
    <definedName name="twetwee" localSheetId="84" hidden="1">#REF!</definedName>
    <definedName name="twetwee" localSheetId="85" hidden="1">#REF!</definedName>
    <definedName name="twetwee" localSheetId="86" hidden="1">#REF!</definedName>
    <definedName name="twetwee" localSheetId="87" hidden="1">#REF!</definedName>
    <definedName name="twetwee" localSheetId="90" hidden="1">#REF!</definedName>
    <definedName name="twetwee" localSheetId="92" hidden="1">#REF!</definedName>
    <definedName name="twetwee" localSheetId="93" hidden="1">#REF!</definedName>
    <definedName name="twetwee" localSheetId="18" hidden="1">#REF!</definedName>
    <definedName name="twetwee" localSheetId="98" hidden="1">#REF!</definedName>
    <definedName name="twetwee" localSheetId="99" hidden="1">#REF!</definedName>
    <definedName name="twetwee" localSheetId="102" hidden="1">#REF!</definedName>
    <definedName name="twetwee" localSheetId="21" hidden="1">#REF!</definedName>
    <definedName name="twetwee" localSheetId="24" hidden="1">#REF!</definedName>
    <definedName name="twetwee" localSheetId="25" hidden="1">#REF!</definedName>
    <definedName name="twetwee" hidden="1">#REF!</definedName>
    <definedName name="TX" localSheetId="16">#REF!</definedName>
    <definedName name="TX" localSheetId="22">#REF!</definedName>
    <definedName name="TX" localSheetId="26">#REF!</definedName>
    <definedName name="TX" localSheetId="31">#REF!</definedName>
    <definedName name="TX" localSheetId="34">#REF!</definedName>
    <definedName name="TX" localSheetId="35">#REF!</definedName>
    <definedName name="TX" localSheetId="36">#REF!</definedName>
    <definedName name="TX" localSheetId="37">#REF!</definedName>
    <definedName name="TX" localSheetId="38">#REF!</definedName>
    <definedName name="TX" localSheetId="39">#REF!</definedName>
    <definedName name="TX" localSheetId="49">#REF!</definedName>
    <definedName name="TX" localSheetId="53">#REF!</definedName>
    <definedName name="TX" localSheetId="59">#REF!</definedName>
    <definedName name="TX" localSheetId="60">#REF!</definedName>
    <definedName name="TX" localSheetId="67">#REF!</definedName>
    <definedName name="TX" localSheetId="17">#REF!</definedName>
    <definedName name="TX" localSheetId="82">#REF!</definedName>
    <definedName name="TX" localSheetId="83">#REF!</definedName>
    <definedName name="TX" localSheetId="84">#REF!</definedName>
    <definedName name="TX" localSheetId="85">#REF!</definedName>
    <definedName name="TX" localSheetId="86">#REF!</definedName>
    <definedName name="TX" localSheetId="90">#REF!</definedName>
    <definedName name="TX" localSheetId="92">#REF!</definedName>
    <definedName name="TX" localSheetId="93">#REF!</definedName>
    <definedName name="TX" localSheetId="98">#REF!</definedName>
    <definedName name="TX" localSheetId="99">#REF!</definedName>
    <definedName name="TX" localSheetId="25">#REF!</definedName>
    <definedName name="TX">#REF!</definedName>
    <definedName name="TX_D" localSheetId="16">#REF!</definedName>
    <definedName name="TX_D" localSheetId="22">#REF!</definedName>
    <definedName name="TX_D" localSheetId="26">#REF!</definedName>
    <definedName name="TX_D" localSheetId="31">#REF!</definedName>
    <definedName name="TX_D" localSheetId="34">#REF!</definedName>
    <definedName name="TX_D" localSheetId="35">#REF!</definedName>
    <definedName name="TX_D" localSheetId="36">#REF!</definedName>
    <definedName name="TX_D" localSheetId="37">#REF!</definedName>
    <definedName name="TX_D" localSheetId="38">#REF!</definedName>
    <definedName name="TX_D" localSheetId="39">#REF!</definedName>
    <definedName name="TX_D" localSheetId="49">#REF!</definedName>
    <definedName name="TX_D" localSheetId="53">#REF!</definedName>
    <definedName name="TX_D" localSheetId="59">#REF!</definedName>
    <definedName name="TX_D" localSheetId="60">#REF!</definedName>
    <definedName name="TX_D" localSheetId="67">#REF!</definedName>
    <definedName name="TX_D" localSheetId="17">#REF!</definedName>
    <definedName name="TX_D" localSheetId="82">#REF!</definedName>
    <definedName name="TX_D" localSheetId="83">#REF!</definedName>
    <definedName name="TX_D" localSheetId="84">#REF!</definedName>
    <definedName name="TX_D" localSheetId="85">#REF!</definedName>
    <definedName name="TX_D" localSheetId="86">#REF!</definedName>
    <definedName name="TX_D" localSheetId="90">#REF!</definedName>
    <definedName name="TX_D" localSheetId="92">#REF!</definedName>
    <definedName name="TX_D" localSheetId="93">#REF!</definedName>
    <definedName name="TX_D" localSheetId="98">#REF!</definedName>
    <definedName name="TX_D" localSheetId="99">#REF!</definedName>
    <definedName name="TX_D" localSheetId="25">#REF!</definedName>
    <definedName name="TX_D">#REF!</definedName>
    <definedName name="TX_DPCH" localSheetId="16">#REF!</definedName>
    <definedName name="TX_DPCH" localSheetId="22">#REF!</definedName>
    <definedName name="TX_DPCH" localSheetId="26">#REF!</definedName>
    <definedName name="TX_DPCH" localSheetId="34">#REF!</definedName>
    <definedName name="TX_DPCH" localSheetId="35">#REF!</definedName>
    <definedName name="TX_DPCH" localSheetId="36">#REF!</definedName>
    <definedName name="TX_DPCH" localSheetId="37">#REF!</definedName>
    <definedName name="TX_DPCH" localSheetId="38">#REF!</definedName>
    <definedName name="TX_DPCH" localSheetId="39">#REF!</definedName>
    <definedName name="TX_DPCH" localSheetId="49">#REF!</definedName>
    <definedName name="TX_DPCH" localSheetId="53">#REF!</definedName>
    <definedName name="TX_DPCH" localSheetId="17">#REF!</definedName>
    <definedName name="TX_DPCH" localSheetId="82">#REF!</definedName>
    <definedName name="TX_DPCH" localSheetId="90">#REF!</definedName>
    <definedName name="TX_DPCH" localSheetId="92">#REF!</definedName>
    <definedName name="TX_DPCH" localSheetId="93">#REF!</definedName>
    <definedName name="TX_DPCH" localSheetId="99">#REF!</definedName>
    <definedName name="TX_DPCH" localSheetId="25">#REF!</definedName>
    <definedName name="TX_DPCH">#REF!</definedName>
    <definedName name="TX_R" localSheetId="16">#REF!</definedName>
    <definedName name="TX_R" localSheetId="22">#REF!</definedName>
    <definedName name="TX_R" localSheetId="26">#REF!</definedName>
    <definedName name="TX_R" localSheetId="34">#REF!</definedName>
    <definedName name="TX_R" localSheetId="35">#REF!</definedName>
    <definedName name="TX_R" localSheetId="36">#REF!</definedName>
    <definedName name="TX_R" localSheetId="37">#REF!</definedName>
    <definedName name="TX_R" localSheetId="38">#REF!</definedName>
    <definedName name="TX_R" localSheetId="39">#REF!</definedName>
    <definedName name="TX_R" localSheetId="49">#REF!</definedName>
    <definedName name="TX_R" localSheetId="53">#REF!</definedName>
    <definedName name="TX_R" localSheetId="17">#REF!</definedName>
    <definedName name="TX_R" localSheetId="82">#REF!</definedName>
    <definedName name="TX_R" localSheetId="90">#REF!</definedName>
    <definedName name="TX_R" localSheetId="92">#REF!</definedName>
    <definedName name="TX_R" localSheetId="93">#REF!</definedName>
    <definedName name="TX_R" localSheetId="99">#REF!</definedName>
    <definedName name="TX_R" localSheetId="25">#REF!</definedName>
    <definedName name="TX_R">#REF!</definedName>
    <definedName name="TX_RPCH" localSheetId="16">#REF!</definedName>
    <definedName name="TX_RPCH" localSheetId="22">#REF!</definedName>
    <definedName name="TX_RPCH" localSheetId="26">#REF!</definedName>
    <definedName name="TX_RPCH" localSheetId="34">#REF!</definedName>
    <definedName name="TX_RPCH" localSheetId="35">#REF!</definedName>
    <definedName name="TX_RPCH" localSheetId="36">#REF!</definedName>
    <definedName name="TX_RPCH" localSheetId="37">#REF!</definedName>
    <definedName name="TX_RPCH" localSheetId="38">#REF!</definedName>
    <definedName name="TX_RPCH" localSheetId="39">#REF!</definedName>
    <definedName name="TX_RPCH" localSheetId="49">#REF!</definedName>
    <definedName name="TX_RPCH" localSheetId="53">#REF!</definedName>
    <definedName name="TX_RPCH" localSheetId="17">#REF!</definedName>
    <definedName name="TX_RPCH" localSheetId="82">#REF!</definedName>
    <definedName name="TX_RPCH" localSheetId="90">#REF!</definedName>
    <definedName name="TX_RPCH" localSheetId="92">#REF!</definedName>
    <definedName name="TX_RPCH" localSheetId="93">#REF!</definedName>
    <definedName name="TX_RPCH" localSheetId="99">#REF!</definedName>
    <definedName name="TX_RPCH" localSheetId="25">#REF!</definedName>
    <definedName name="TX_RPCH">#REF!</definedName>
    <definedName name="TXG" localSheetId="16">#REF!</definedName>
    <definedName name="TXG" localSheetId="22">#REF!</definedName>
    <definedName name="TXG" localSheetId="26">#REF!</definedName>
    <definedName name="TXG" localSheetId="34">#REF!</definedName>
    <definedName name="TXG" localSheetId="35">#REF!</definedName>
    <definedName name="TXG" localSheetId="36">#REF!</definedName>
    <definedName name="TXG" localSheetId="37">#REF!</definedName>
    <definedName name="TXG" localSheetId="38">#REF!</definedName>
    <definedName name="TXG" localSheetId="39">#REF!</definedName>
    <definedName name="TXG" localSheetId="49">#REF!</definedName>
    <definedName name="TXG" localSheetId="53">#REF!</definedName>
    <definedName name="TXG" localSheetId="17">#REF!</definedName>
    <definedName name="TXG" localSheetId="82">#REF!</definedName>
    <definedName name="TXG" localSheetId="90">#REF!</definedName>
    <definedName name="TXG" localSheetId="92">#REF!</definedName>
    <definedName name="TXG" localSheetId="93">#REF!</definedName>
    <definedName name="TXG" localSheetId="99">#REF!</definedName>
    <definedName name="TXG" localSheetId="25">#REF!</definedName>
    <definedName name="TXG">#REF!</definedName>
    <definedName name="TXG_D">#N/A</definedName>
    <definedName name="TXG_DPCH" localSheetId="16">#REF!</definedName>
    <definedName name="TXG_DPCH" localSheetId="19">#REF!</definedName>
    <definedName name="TXG_DPCH" localSheetId="20">#REF!</definedName>
    <definedName name="TXG_DPCH" localSheetId="22">#REF!</definedName>
    <definedName name="TXG_DPCH" localSheetId="26">#REF!</definedName>
    <definedName name="TXG_DPCH" localSheetId="103">#REF!</definedName>
    <definedName name="TXG_DPCH" localSheetId="31">#REF!</definedName>
    <definedName name="TXG_DPCH" localSheetId="34">#REF!</definedName>
    <definedName name="TXG_DPCH" localSheetId="35">#REF!</definedName>
    <definedName name="TXG_DPCH" localSheetId="36">#REF!</definedName>
    <definedName name="TXG_DPCH" localSheetId="37">#REF!</definedName>
    <definedName name="TXG_DPCH" localSheetId="38">#REF!</definedName>
    <definedName name="TXG_DPCH" localSheetId="39">#REF!</definedName>
    <definedName name="TXG_DPCH" localSheetId="49">#REF!</definedName>
    <definedName name="TXG_DPCH" localSheetId="53">#REF!</definedName>
    <definedName name="TXG_DPCH" localSheetId="55">#REF!</definedName>
    <definedName name="TXG_DPCH" localSheetId="59">#REF!</definedName>
    <definedName name="TXG_DPCH" localSheetId="60">#REF!</definedName>
    <definedName name="TXG_DPCH" localSheetId="63">#REF!</definedName>
    <definedName name="TXG_DPCH" localSheetId="64">#REF!</definedName>
    <definedName name="TXG_DPCH" localSheetId="15">#REF!</definedName>
    <definedName name="TXG_DPCH" localSheetId="67">#REF!</definedName>
    <definedName name="TXG_DPCH" localSheetId="17">#REF!</definedName>
    <definedName name="TXG_DPCH" localSheetId="82">#REF!</definedName>
    <definedName name="TXG_DPCH" localSheetId="83">#REF!</definedName>
    <definedName name="TXG_DPCH" localSheetId="84">#REF!</definedName>
    <definedName name="TXG_DPCH" localSheetId="85">#REF!</definedName>
    <definedName name="TXG_DPCH" localSheetId="86">#REF!</definedName>
    <definedName name="TXG_DPCH" localSheetId="90">#REF!</definedName>
    <definedName name="TXG_DPCH" localSheetId="92">#REF!</definedName>
    <definedName name="TXG_DPCH" localSheetId="93">#REF!</definedName>
    <definedName name="TXG_DPCH" localSheetId="18">#REF!</definedName>
    <definedName name="TXG_DPCH" localSheetId="98">#REF!</definedName>
    <definedName name="TXG_DPCH" localSheetId="99">#REF!</definedName>
    <definedName name="TXG_DPCH" localSheetId="102">#REF!</definedName>
    <definedName name="TXG_DPCH" localSheetId="21">#REF!</definedName>
    <definedName name="TXG_DPCH" localSheetId="24">#REF!</definedName>
    <definedName name="TXG_DPCH" localSheetId="25">#REF!</definedName>
    <definedName name="TXG_DPCH">#REF!</definedName>
    <definedName name="TXG_R" localSheetId="16">#REF!</definedName>
    <definedName name="TXG_R" localSheetId="22">#REF!</definedName>
    <definedName name="TXG_R" localSheetId="26">#REF!</definedName>
    <definedName name="TXG_R" localSheetId="31">#REF!</definedName>
    <definedName name="TXG_R" localSheetId="34">#REF!</definedName>
    <definedName name="TXG_R" localSheetId="35">#REF!</definedName>
    <definedName name="TXG_R" localSheetId="36">#REF!</definedName>
    <definedName name="TXG_R" localSheetId="37">#REF!</definedName>
    <definedName name="TXG_R" localSheetId="38">#REF!</definedName>
    <definedName name="TXG_R" localSheetId="39">#REF!</definedName>
    <definedName name="TXG_R" localSheetId="49">#REF!</definedName>
    <definedName name="TXG_R" localSheetId="53">#REF!</definedName>
    <definedName name="TXG_R" localSheetId="59">#REF!</definedName>
    <definedName name="TXG_R" localSheetId="60">#REF!</definedName>
    <definedName name="TXG_R" localSheetId="63">#REF!</definedName>
    <definedName name="TXG_R" localSheetId="67">#REF!</definedName>
    <definedName name="TXG_R" localSheetId="17">#REF!</definedName>
    <definedName name="TXG_R" localSheetId="82">#REF!</definedName>
    <definedName name="TXG_R" localSheetId="83">#REF!</definedName>
    <definedName name="TXG_R" localSheetId="84">#REF!</definedName>
    <definedName name="TXG_R" localSheetId="85">#REF!</definedName>
    <definedName name="TXG_R" localSheetId="86">#REF!</definedName>
    <definedName name="TXG_R" localSheetId="90">#REF!</definedName>
    <definedName name="TXG_R" localSheetId="92">#REF!</definedName>
    <definedName name="TXG_R" localSheetId="93">#REF!</definedName>
    <definedName name="TXG_R" localSheetId="98">#REF!</definedName>
    <definedName name="TXG_R" localSheetId="99">#REF!</definedName>
    <definedName name="TXG_R" localSheetId="25">#REF!</definedName>
    <definedName name="TXG_R">#REF!</definedName>
    <definedName name="TXG_RPCH" localSheetId="16">#REF!</definedName>
    <definedName name="TXG_RPCH" localSheetId="22">#REF!</definedName>
    <definedName name="TXG_RPCH" localSheetId="26">#REF!</definedName>
    <definedName name="TXG_RPCH" localSheetId="31">#REF!</definedName>
    <definedName name="TXG_RPCH" localSheetId="34">#REF!</definedName>
    <definedName name="TXG_RPCH" localSheetId="35">#REF!</definedName>
    <definedName name="TXG_RPCH" localSheetId="36">#REF!</definedName>
    <definedName name="TXG_RPCH" localSheetId="37">#REF!</definedName>
    <definedName name="TXG_RPCH" localSheetId="38">#REF!</definedName>
    <definedName name="TXG_RPCH" localSheetId="39">#REF!</definedName>
    <definedName name="TXG_RPCH" localSheetId="49">#REF!</definedName>
    <definedName name="TXG_RPCH" localSheetId="53">#REF!</definedName>
    <definedName name="TXG_RPCH" localSheetId="59">#REF!</definedName>
    <definedName name="TXG_RPCH" localSheetId="60">#REF!</definedName>
    <definedName name="TXG_RPCH" localSheetId="63">#REF!</definedName>
    <definedName name="TXG_RPCH" localSheetId="67">#REF!</definedName>
    <definedName name="TXG_RPCH" localSheetId="17">#REF!</definedName>
    <definedName name="TXG_RPCH" localSheetId="82">#REF!</definedName>
    <definedName name="TXG_RPCH" localSheetId="83">#REF!</definedName>
    <definedName name="TXG_RPCH" localSheetId="84">#REF!</definedName>
    <definedName name="TXG_RPCH" localSheetId="85">#REF!</definedName>
    <definedName name="TXG_RPCH" localSheetId="86">#REF!</definedName>
    <definedName name="TXG_RPCH" localSheetId="90">#REF!</definedName>
    <definedName name="TXG_RPCH" localSheetId="92">#REF!</definedName>
    <definedName name="TXG_RPCH" localSheetId="93">#REF!</definedName>
    <definedName name="TXG_RPCH" localSheetId="98">#REF!</definedName>
    <definedName name="TXG_RPCH" localSheetId="99">#REF!</definedName>
    <definedName name="TXG_RPCH" localSheetId="25">#REF!</definedName>
    <definedName name="TXG_RPCH">#REF!</definedName>
    <definedName name="TXGO">#N/A</definedName>
    <definedName name="TXGO_D" localSheetId="16">#REF!</definedName>
    <definedName name="TXGO_D" localSheetId="19">#REF!</definedName>
    <definedName name="TXGO_D" localSheetId="20">#REF!</definedName>
    <definedName name="TXGO_D" localSheetId="22">#REF!</definedName>
    <definedName name="TXGO_D" localSheetId="26">#REF!</definedName>
    <definedName name="TXGO_D" localSheetId="103">#REF!</definedName>
    <definedName name="TXGO_D" localSheetId="31">#REF!</definedName>
    <definedName name="TXGO_D" localSheetId="34">#REF!</definedName>
    <definedName name="TXGO_D" localSheetId="35">#REF!</definedName>
    <definedName name="TXGO_D" localSheetId="36">#REF!</definedName>
    <definedName name="TXGO_D" localSheetId="37">#REF!</definedName>
    <definedName name="TXGO_D" localSheetId="38">#REF!</definedName>
    <definedName name="TXGO_D" localSheetId="39">#REF!</definedName>
    <definedName name="TXGO_D" localSheetId="49">#REF!</definedName>
    <definedName name="TXGO_D" localSheetId="53">#REF!</definedName>
    <definedName name="TXGO_D" localSheetId="55">#REF!</definedName>
    <definedName name="TXGO_D" localSheetId="59">#REF!</definedName>
    <definedName name="TXGO_D" localSheetId="60">#REF!</definedName>
    <definedName name="TXGO_D" localSheetId="63">#REF!</definedName>
    <definedName name="TXGO_D" localSheetId="64">#REF!</definedName>
    <definedName name="TXGO_D" localSheetId="15">#REF!</definedName>
    <definedName name="TXGO_D" localSheetId="67">#REF!</definedName>
    <definedName name="TXGO_D" localSheetId="17">#REF!</definedName>
    <definedName name="TXGO_D" localSheetId="82">#REF!</definedName>
    <definedName name="TXGO_D" localSheetId="83">#REF!</definedName>
    <definedName name="TXGO_D" localSheetId="84">#REF!</definedName>
    <definedName name="TXGO_D" localSheetId="85">#REF!</definedName>
    <definedName name="TXGO_D" localSheetId="86">#REF!</definedName>
    <definedName name="TXGO_D" localSheetId="90">#REF!</definedName>
    <definedName name="TXGO_D" localSheetId="92">#REF!</definedName>
    <definedName name="TXGO_D" localSheetId="93">#REF!</definedName>
    <definedName name="TXGO_D" localSheetId="18">#REF!</definedName>
    <definedName name="TXGO_D" localSheetId="98">#REF!</definedName>
    <definedName name="TXGO_D" localSheetId="99">#REF!</definedName>
    <definedName name="TXGO_D" localSheetId="102">#REF!</definedName>
    <definedName name="TXGO_D" localSheetId="21">#REF!</definedName>
    <definedName name="TXGO_D" localSheetId="24">#REF!</definedName>
    <definedName name="TXGO_D" localSheetId="25">#REF!</definedName>
    <definedName name="TXGO_D">#REF!</definedName>
    <definedName name="TXGO_DPCH" localSheetId="16">#REF!</definedName>
    <definedName name="TXGO_DPCH" localSheetId="22">#REF!</definedName>
    <definedName name="TXGO_DPCH" localSheetId="26">#REF!</definedName>
    <definedName name="TXGO_DPCH" localSheetId="31">#REF!</definedName>
    <definedName name="TXGO_DPCH" localSheetId="34">#REF!</definedName>
    <definedName name="TXGO_DPCH" localSheetId="35">#REF!</definedName>
    <definedName name="TXGO_DPCH" localSheetId="36">#REF!</definedName>
    <definedName name="TXGO_DPCH" localSheetId="37">#REF!</definedName>
    <definedName name="TXGO_DPCH" localSheetId="38">#REF!</definedName>
    <definedName name="TXGO_DPCH" localSheetId="39">#REF!</definedName>
    <definedName name="TXGO_DPCH" localSheetId="49">#REF!</definedName>
    <definedName name="TXGO_DPCH" localSheetId="53">#REF!</definedName>
    <definedName name="TXGO_DPCH" localSheetId="59">#REF!</definedName>
    <definedName name="TXGO_DPCH" localSheetId="60">#REF!</definedName>
    <definedName name="TXGO_DPCH" localSheetId="63">#REF!</definedName>
    <definedName name="TXGO_DPCH" localSheetId="67">#REF!</definedName>
    <definedName name="TXGO_DPCH" localSheetId="17">#REF!</definedName>
    <definedName name="TXGO_DPCH" localSheetId="82">#REF!</definedName>
    <definedName name="TXGO_DPCH" localSheetId="83">#REF!</definedName>
    <definedName name="TXGO_DPCH" localSheetId="84">#REF!</definedName>
    <definedName name="TXGO_DPCH" localSheetId="85">#REF!</definedName>
    <definedName name="TXGO_DPCH" localSheetId="86">#REF!</definedName>
    <definedName name="TXGO_DPCH" localSheetId="90">#REF!</definedName>
    <definedName name="TXGO_DPCH" localSheetId="92">#REF!</definedName>
    <definedName name="TXGO_DPCH" localSheetId="93">#REF!</definedName>
    <definedName name="TXGO_DPCH" localSheetId="98">#REF!</definedName>
    <definedName name="TXGO_DPCH" localSheetId="99">#REF!</definedName>
    <definedName name="TXGO_DPCH" localSheetId="25">#REF!</definedName>
    <definedName name="TXGO_DPCH">#REF!</definedName>
    <definedName name="TXGO_R" localSheetId="16">#REF!</definedName>
    <definedName name="TXGO_R" localSheetId="22">#REF!</definedName>
    <definedName name="TXGO_R" localSheetId="26">#REF!</definedName>
    <definedName name="TXGO_R" localSheetId="31">#REF!</definedName>
    <definedName name="TXGO_R" localSheetId="34">#REF!</definedName>
    <definedName name="TXGO_R" localSheetId="35">#REF!</definedName>
    <definedName name="TXGO_R" localSheetId="36">#REF!</definedName>
    <definedName name="TXGO_R" localSheetId="37">#REF!</definedName>
    <definedName name="TXGO_R" localSheetId="38">#REF!</definedName>
    <definedName name="TXGO_R" localSheetId="39">#REF!</definedName>
    <definedName name="TXGO_R" localSheetId="49">#REF!</definedName>
    <definedName name="TXGO_R" localSheetId="53">#REF!</definedName>
    <definedName name="TXGO_R" localSheetId="59">#REF!</definedName>
    <definedName name="TXGO_R" localSheetId="60">#REF!</definedName>
    <definedName name="TXGO_R" localSheetId="63">#REF!</definedName>
    <definedName name="TXGO_R" localSheetId="67">#REF!</definedName>
    <definedName name="TXGO_R" localSheetId="17">#REF!</definedName>
    <definedName name="TXGO_R" localSheetId="82">#REF!</definedName>
    <definedName name="TXGO_R" localSheetId="83">#REF!</definedName>
    <definedName name="TXGO_R" localSheetId="84">#REF!</definedName>
    <definedName name="TXGO_R" localSheetId="85">#REF!</definedName>
    <definedName name="TXGO_R" localSheetId="86">#REF!</definedName>
    <definedName name="TXGO_R" localSheetId="90">#REF!</definedName>
    <definedName name="TXGO_R" localSheetId="92">#REF!</definedName>
    <definedName name="TXGO_R" localSheetId="93">#REF!</definedName>
    <definedName name="TXGO_R" localSheetId="98">#REF!</definedName>
    <definedName name="TXGO_R" localSheetId="99">#REF!</definedName>
    <definedName name="TXGO_R" localSheetId="25">#REF!</definedName>
    <definedName name="TXGO_R">#REF!</definedName>
    <definedName name="TXGO_RPCH" localSheetId="16">#REF!</definedName>
    <definedName name="TXGO_RPCH" localSheetId="22">#REF!</definedName>
    <definedName name="TXGO_RPCH" localSheetId="26">#REF!</definedName>
    <definedName name="TXGO_RPCH" localSheetId="34">#REF!</definedName>
    <definedName name="TXGO_RPCH" localSheetId="35">#REF!</definedName>
    <definedName name="TXGO_RPCH" localSheetId="36">#REF!</definedName>
    <definedName name="TXGO_RPCH" localSheetId="37">#REF!</definedName>
    <definedName name="TXGO_RPCH" localSheetId="38">#REF!</definedName>
    <definedName name="TXGO_RPCH" localSheetId="39">#REF!</definedName>
    <definedName name="TXGO_RPCH" localSheetId="49">#REF!</definedName>
    <definedName name="TXGO_RPCH" localSheetId="53">#REF!</definedName>
    <definedName name="TXGO_RPCH" localSheetId="17">#REF!</definedName>
    <definedName name="TXGO_RPCH" localSheetId="82">#REF!</definedName>
    <definedName name="TXGO_RPCH" localSheetId="90">#REF!</definedName>
    <definedName name="TXGO_RPCH" localSheetId="92">#REF!</definedName>
    <definedName name="TXGO_RPCH" localSheetId="93">#REF!</definedName>
    <definedName name="TXGO_RPCH" localSheetId="99">#REF!</definedName>
    <definedName name="TXGO_RPCH" localSheetId="25">#REF!</definedName>
    <definedName name="TXGO_RPCH">#REF!</definedName>
    <definedName name="TXGXO" localSheetId="16">#REF!</definedName>
    <definedName name="TXGXO" localSheetId="22">#REF!</definedName>
    <definedName name="TXGXO" localSheetId="26">#REF!</definedName>
    <definedName name="TXGXO" localSheetId="34">#REF!</definedName>
    <definedName name="TXGXO" localSheetId="35">#REF!</definedName>
    <definedName name="TXGXO" localSheetId="36">#REF!</definedName>
    <definedName name="TXGXO" localSheetId="37">#REF!</definedName>
    <definedName name="TXGXO" localSheetId="38">#REF!</definedName>
    <definedName name="TXGXO" localSheetId="39">#REF!</definedName>
    <definedName name="TXGXO" localSheetId="49">#REF!</definedName>
    <definedName name="TXGXO" localSheetId="53">#REF!</definedName>
    <definedName name="TXGXO" localSheetId="17">#REF!</definedName>
    <definedName name="TXGXO" localSheetId="82">#REF!</definedName>
    <definedName name="TXGXO" localSheetId="90">#REF!</definedName>
    <definedName name="TXGXO" localSheetId="92">#REF!</definedName>
    <definedName name="TXGXO" localSheetId="93">#REF!</definedName>
    <definedName name="TXGXO" localSheetId="99">#REF!</definedName>
    <definedName name="TXGXO" localSheetId="25">#REF!</definedName>
    <definedName name="TXGXO">#REF!</definedName>
    <definedName name="TXGXO_D" localSheetId="16">#REF!</definedName>
    <definedName name="TXGXO_D" localSheetId="22">#REF!</definedName>
    <definedName name="TXGXO_D" localSheetId="26">#REF!</definedName>
    <definedName name="TXGXO_D" localSheetId="34">#REF!</definedName>
    <definedName name="TXGXO_D" localSheetId="35">#REF!</definedName>
    <definedName name="TXGXO_D" localSheetId="36">#REF!</definedName>
    <definedName name="TXGXO_D" localSheetId="37">#REF!</definedName>
    <definedName name="TXGXO_D" localSheetId="38">#REF!</definedName>
    <definedName name="TXGXO_D" localSheetId="39">#REF!</definedName>
    <definedName name="TXGXO_D" localSheetId="49">#REF!</definedName>
    <definedName name="TXGXO_D" localSheetId="53">#REF!</definedName>
    <definedName name="TXGXO_D" localSheetId="17">#REF!</definedName>
    <definedName name="TXGXO_D" localSheetId="82">#REF!</definedName>
    <definedName name="TXGXO_D" localSheetId="90">#REF!</definedName>
    <definedName name="TXGXO_D" localSheetId="92">#REF!</definedName>
    <definedName name="TXGXO_D" localSheetId="93">#REF!</definedName>
    <definedName name="TXGXO_D" localSheetId="99">#REF!</definedName>
    <definedName name="TXGXO_D" localSheetId="25">#REF!</definedName>
    <definedName name="TXGXO_D">#REF!</definedName>
    <definedName name="TXGXO_DPCH" localSheetId="16">#REF!</definedName>
    <definedName name="TXGXO_DPCH" localSheetId="22">#REF!</definedName>
    <definedName name="TXGXO_DPCH" localSheetId="26">#REF!</definedName>
    <definedName name="TXGXO_DPCH" localSheetId="34">#REF!</definedName>
    <definedName name="TXGXO_DPCH" localSheetId="35">#REF!</definedName>
    <definedName name="TXGXO_DPCH" localSheetId="36">#REF!</definedName>
    <definedName name="TXGXO_DPCH" localSheetId="37">#REF!</definedName>
    <definedName name="TXGXO_DPCH" localSheetId="38">#REF!</definedName>
    <definedName name="TXGXO_DPCH" localSheetId="39">#REF!</definedName>
    <definedName name="TXGXO_DPCH" localSheetId="49">#REF!</definedName>
    <definedName name="TXGXO_DPCH" localSheetId="53">#REF!</definedName>
    <definedName name="TXGXO_DPCH" localSheetId="17">#REF!</definedName>
    <definedName name="TXGXO_DPCH" localSheetId="82">#REF!</definedName>
    <definedName name="TXGXO_DPCH" localSheetId="90">#REF!</definedName>
    <definedName name="TXGXO_DPCH" localSheetId="92">#REF!</definedName>
    <definedName name="TXGXO_DPCH" localSheetId="93">#REF!</definedName>
    <definedName name="TXGXO_DPCH" localSheetId="99">#REF!</definedName>
    <definedName name="TXGXO_DPCH" localSheetId="25">#REF!</definedName>
    <definedName name="TXGXO_DPCH">#REF!</definedName>
    <definedName name="TXGXO_R" localSheetId="16">#REF!</definedName>
    <definedName name="TXGXO_R" localSheetId="22">#REF!</definedName>
    <definedName name="TXGXO_R" localSheetId="26">#REF!</definedName>
    <definedName name="TXGXO_R" localSheetId="34">#REF!</definedName>
    <definedName name="TXGXO_R" localSheetId="35">#REF!</definedName>
    <definedName name="TXGXO_R" localSheetId="36">#REF!</definedName>
    <definedName name="TXGXO_R" localSheetId="37">#REF!</definedName>
    <definedName name="TXGXO_R" localSheetId="38">#REF!</definedName>
    <definedName name="TXGXO_R" localSheetId="39">#REF!</definedName>
    <definedName name="TXGXO_R" localSheetId="49">#REF!</definedName>
    <definedName name="TXGXO_R" localSheetId="53">#REF!</definedName>
    <definedName name="TXGXO_R" localSheetId="17">#REF!</definedName>
    <definedName name="TXGXO_R" localSheetId="82">#REF!</definedName>
    <definedName name="TXGXO_R" localSheetId="90">#REF!</definedName>
    <definedName name="TXGXO_R" localSheetId="92">#REF!</definedName>
    <definedName name="TXGXO_R" localSheetId="93">#REF!</definedName>
    <definedName name="TXGXO_R" localSheetId="99">#REF!</definedName>
    <definedName name="TXGXO_R" localSheetId="25">#REF!</definedName>
    <definedName name="TXGXO_R">#REF!</definedName>
    <definedName name="TXGXO_RPCH" localSheetId="16">#REF!</definedName>
    <definedName name="TXGXO_RPCH" localSheetId="22">#REF!</definedName>
    <definedName name="TXGXO_RPCH" localSheetId="26">#REF!</definedName>
    <definedName name="TXGXO_RPCH" localSheetId="34">#REF!</definedName>
    <definedName name="TXGXO_RPCH" localSheetId="35">#REF!</definedName>
    <definedName name="TXGXO_RPCH" localSheetId="36">#REF!</definedName>
    <definedName name="TXGXO_RPCH" localSheetId="37">#REF!</definedName>
    <definedName name="TXGXO_RPCH" localSheetId="38">#REF!</definedName>
    <definedName name="TXGXO_RPCH" localSheetId="39">#REF!</definedName>
    <definedName name="TXGXO_RPCH" localSheetId="49">#REF!</definedName>
    <definedName name="TXGXO_RPCH" localSheetId="53">#REF!</definedName>
    <definedName name="TXGXO_RPCH" localSheetId="17">#REF!</definedName>
    <definedName name="TXGXO_RPCH" localSheetId="82">#REF!</definedName>
    <definedName name="TXGXO_RPCH" localSheetId="90">#REF!</definedName>
    <definedName name="TXGXO_RPCH" localSheetId="92">#REF!</definedName>
    <definedName name="TXGXO_RPCH" localSheetId="93">#REF!</definedName>
    <definedName name="TXGXO_RPCH" localSheetId="99">#REF!</definedName>
    <definedName name="TXGXO_RPCH" localSheetId="25">#REF!</definedName>
    <definedName name="TXGXO_RPCH">#REF!</definedName>
    <definedName name="TXS" localSheetId="16">#REF!</definedName>
    <definedName name="TXS" localSheetId="22">#REF!</definedName>
    <definedName name="TXS" localSheetId="26">#REF!</definedName>
    <definedName name="TXS" localSheetId="34">#REF!</definedName>
    <definedName name="TXS" localSheetId="35">#REF!</definedName>
    <definedName name="TXS" localSheetId="36">#REF!</definedName>
    <definedName name="TXS" localSheetId="37">#REF!</definedName>
    <definedName name="TXS" localSheetId="38">#REF!</definedName>
    <definedName name="TXS" localSheetId="39">#REF!</definedName>
    <definedName name="TXS" localSheetId="49">#REF!</definedName>
    <definedName name="TXS" localSheetId="53">#REF!</definedName>
    <definedName name="TXS" localSheetId="17">#REF!</definedName>
    <definedName name="TXS" localSheetId="82">#REF!</definedName>
    <definedName name="TXS" localSheetId="90">#REF!</definedName>
    <definedName name="TXS" localSheetId="92">#REF!</definedName>
    <definedName name="TXS" localSheetId="93">#REF!</definedName>
    <definedName name="TXS" localSheetId="99">#REF!</definedName>
    <definedName name="TXS" localSheetId="25">#REF!</definedName>
    <definedName name="TXS">#REF!</definedName>
    <definedName name="ty" localSheetId="16" hidden="1">{"Riqfin97",#N/A,FALSE,"Tran";"Riqfinpro",#N/A,FALSE,"Tran"}</definedName>
    <definedName name="ty" localSheetId="19" hidden="1">{"Riqfin97",#N/A,FALSE,"Tran";"Riqfinpro",#N/A,FALSE,"Tran"}</definedName>
    <definedName name="ty" localSheetId="20" hidden="1">{"Riqfin97",#N/A,FALSE,"Tran";"Riqfinpro",#N/A,FALSE,"Tran"}</definedName>
    <definedName name="ty" localSheetId="22" hidden="1">{"Riqfin97",#N/A,FALSE,"Tran";"Riqfinpro",#N/A,FALSE,"Tran"}</definedName>
    <definedName name="ty" localSheetId="23" hidden="1">{"Riqfin97",#N/A,FALSE,"Tran";"Riqfinpro",#N/A,FALSE,"Tran"}</definedName>
    <definedName name="ty" localSheetId="26" hidden="1">{"Riqfin97",#N/A,FALSE,"Tran";"Riqfinpro",#N/A,FALSE,"Tran"}</definedName>
    <definedName name="ty" localSheetId="27" hidden="1">{"Riqfin97",#N/A,FALSE,"Tran";"Riqfinpro",#N/A,FALSE,"Tran"}</definedName>
    <definedName name="ty" localSheetId="103" hidden="1">{"Riqfin97",#N/A,FALSE,"Tran";"Riqfinpro",#N/A,FALSE,"Tran"}</definedName>
    <definedName name="ty" localSheetId="29" hidden="1">{"Riqfin97",#N/A,FALSE,"Tran";"Riqfinpro",#N/A,FALSE,"Tran"}</definedName>
    <definedName name="ty" localSheetId="28" hidden="1">{"Riqfin97",#N/A,FALSE,"Tran";"Riqfinpro",#N/A,FALSE,"Tran"}</definedName>
    <definedName name="ty" localSheetId="31" hidden="1">{"Riqfin97",#N/A,FALSE,"Tran";"Riqfinpro",#N/A,FALSE,"Tran"}</definedName>
    <definedName name="ty" localSheetId="34" hidden="1">{"Riqfin97",#N/A,FALSE,"Tran";"Riqfinpro",#N/A,FALSE,"Tran"}</definedName>
    <definedName name="ty" localSheetId="35" hidden="1">{"Riqfin97",#N/A,FALSE,"Tran";"Riqfinpro",#N/A,FALSE,"Tran"}</definedName>
    <definedName name="ty" localSheetId="36" hidden="1">{"Riqfin97",#N/A,FALSE,"Tran";"Riqfinpro",#N/A,FALSE,"Tran"}</definedName>
    <definedName name="ty" localSheetId="37" hidden="1">{"Riqfin97",#N/A,FALSE,"Tran";"Riqfinpro",#N/A,FALSE,"Tran"}</definedName>
    <definedName name="ty" localSheetId="38" hidden="1">{"Riqfin97",#N/A,FALSE,"Tran";"Riqfinpro",#N/A,FALSE,"Tran"}</definedName>
    <definedName name="ty" localSheetId="39" hidden="1">{"Riqfin97",#N/A,FALSE,"Tran";"Riqfinpro",#N/A,FALSE,"Tran"}</definedName>
    <definedName name="ty" localSheetId="2" hidden="1">{"Riqfin97",#N/A,FALSE,"Tran";"Riqfinpro",#N/A,FALSE,"Tran"}</definedName>
    <definedName name="ty" localSheetId="40" hidden="1">{"Riqfin97",#N/A,FALSE,"Tran";"Riqfinpro",#N/A,FALSE,"Tran"}</definedName>
    <definedName name="ty" localSheetId="41" hidden="1">{"Riqfin97",#N/A,FALSE,"Tran";"Riqfinpro",#N/A,FALSE,"Tran"}</definedName>
    <definedName name="ty" localSheetId="42" hidden="1">{"Riqfin97",#N/A,FALSE,"Tran";"Riqfinpro",#N/A,FALSE,"Tran"}</definedName>
    <definedName name="ty" localSheetId="43" hidden="1">{"Riqfin97",#N/A,FALSE,"Tran";"Riqfinpro",#N/A,FALSE,"Tran"}</definedName>
    <definedName name="ty" localSheetId="44" hidden="1">{"Riqfin97",#N/A,FALSE,"Tran";"Riqfinpro",#N/A,FALSE,"Tran"}</definedName>
    <definedName name="ty" localSheetId="59" hidden="1">{"Riqfin97",#N/A,FALSE,"Tran";"Riqfinpro",#N/A,FALSE,"Tran"}</definedName>
    <definedName name="ty" localSheetId="60" hidden="1">{"Riqfin97",#N/A,FALSE,"Tran";"Riqfinpro",#N/A,FALSE,"Tran"}</definedName>
    <definedName name="ty" localSheetId="63" hidden="1">{"Riqfin97",#N/A,FALSE,"Tran";"Riqfinpro",#N/A,FALSE,"Tran"}</definedName>
    <definedName name="ty" localSheetId="64" hidden="1">{"Riqfin97",#N/A,FALSE,"Tran";"Riqfinpro",#N/A,FALSE,"Tran"}</definedName>
    <definedName name="ty" localSheetId="15" hidden="1">{"Riqfin97",#N/A,FALSE,"Tran";"Riqfinpro",#N/A,FALSE,"Tran"}</definedName>
    <definedName name="ty" localSheetId="66" hidden="1">{"Riqfin97",#N/A,FALSE,"Tran";"Riqfinpro",#N/A,FALSE,"Tran"}</definedName>
    <definedName name="ty" localSheetId="67" hidden="1">{"Riqfin97",#N/A,FALSE,"Tran";"Riqfinpro",#N/A,FALSE,"Tran"}</definedName>
    <definedName name="ty" localSheetId="17" hidden="1">{"Riqfin97",#N/A,FALSE,"Tran";"Riqfinpro",#N/A,FALSE,"Tran"}</definedName>
    <definedName name="ty" localSheetId="82" hidden="1">{"Riqfin97",#N/A,FALSE,"Tran";"Riqfinpro",#N/A,FALSE,"Tran"}</definedName>
    <definedName name="ty" localSheetId="83" hidden="1">{"Riqfin97",#N/A,FALSE,"Tran";"Riqfinpro",#N/A,FALSE,"Tran"}</definedName>
    <definedName name="ty" localSheetId="84" hidden="1">{"Riqfin97",#N/A,FALSE,"Tran";"Riqfinpro",#N/A,FALSE,"Tran"}</definedName>
    <definedName name="ty" localSheetId="85" hidden="1">{"Riqfin97",#N/A,FALSE,"Tran";"Riqfinpro",#N/A,FALSE,"Tran"}</definedName>
    <definedName name="ty" localSheetId="86" hidden="1">{"Riqfin97",#N/A,FALSE,"Tran";"Riqfinpro",#N/A,FALSE,"Tran"}</definedName>
    <definedName name="ty" localSheetId="87" hidden="1">{"Riqfin97",#N/A,FALSE,"Tran";"Riqfinpro",#N/A,FALSE,"Tran"}</definedName>
    <definedName name="ty" localSheetId="90" hidden="1">{"Riqfin97",#N/A,FALSE,"Tran";"Riqfinpro",#N/A,FALSE,"Tran"}</definedName>
    <definedName name="ty" localSheetId="92" hidden="1">{"Riqfin97",#N/A,FALSE,"Tran";"Riqfinpro",#N/A,FALSE,"Tran"}</definedName>
    <definedName name="ty" localSheetId="93" hidden="1">{"Riqfin97",#N/A,FALSE,"Tran";"Riqfinpro",#N/A,FALSE,"Tran"}</definedName>
    <definedName name="ty" localSheetId="18" hidden="1">{"Riqfin97",#N/A,FALSE,"Tran";"Riqfinpro",#N/A,FALSE,"Tran"}</definedName>
    <definedName name="ty" localSheetId="94" hidden="1">{"Riqfin97",#N/A,FALSE,"Tran";"Riqfinpro",#N/A,FALSE,"Tran"}</definedName>
    <definedName name="ty" localSheetId="95" hidden="1">{"Riqfin97",#N/A,FALSE,"Tran";"Riqfinpro",#N/A,FALSE,"Tran"}</definedName>
    <definedName name="ty" localSheetId="98" hidden="1">{"Riqfin97",#N/A,FALSE,"Tran";"Riqfinpro",#N/A,FALSE,"Tran"}</definedName>
    <definedName name="ty" localSheetId="99" hidden="1">{"Riqfin97",#N/A,FALSE,"Tran";"Riqfinpro",#N/A,FALSE,"Tran"}</definedName>
    <definedName name="ty" localSheetId="101" hidden="1">{"Riqfin97",#N/A,FALSE,"Tran";"Riqfinpro",#N/A,FALSE,"Tran"}</definedName>
    <definedName name="ty" localSheetId="102" hidden="1">{"Riqfin97",#N/A,FALSE,"Tran";"Riqfinpro",#N/A,FALSE,"Tran"}</definedName>
    <definedName name="ty" localSheetId="21" hidden="1">{"Riqfin97",#N/A,FALSE,"Tran";"Riqfinpro",#N/A,FALSE,"Tran"}</definedName>
    <definedName name="ty" localSheetId="24" hidden="1">{"Riqfin97",#N/A,FALSE,"Tran";"Riqfinpro",#N/A,FALSE,"Tran"}</definedName>
    <definedName name="ty" localSheetId="25" hidden="1">{"Riqfin97",#N/A,FALSE,"Tran";"Riqfinpro",#N/A,FALSE,"Tran"}</definedName>
    <definedName name="ty" localSheetId="96" hidden="1">{"Riqfin97",#N/A,FALSE,"Tran";"Riqfinpro",#N/A,FALSE,"Tran"}</definedName>
    <definedName name="ty" localSheetId="97" hidden="1">{"Riqfin97",#N/A,FALSE,"Tran";"Riqfinpro",#N/A,FALSE,"Tran"}</definedName>
    <definedName name="ty" hidden="1">{"Riqfin97",#N/A,FALSE,"Tran";"Riqfinpro",#N/A,FALSE,"Tran"}</definedName>
    <definedName name="UAED" localSheetId="16">#REF!</definedName>
    <definedName name="UAED" localSheetId="19">#REF!</definedName>
    <definedName name="UAED" localSheetId="20">#REF!</definedName>
    <definedName name="UAED" localSheetId="22">#REF!</definedName>
    <definedName name="UAED" localSheetId="26">#REF!</definedName>
    <definedName name="UAED" localSheetId="27">#REF!</definedName>
    <definedName name="UAED" localSheetId="103">#REF!</definedName>
    <definedName name="UAED" localSheetId="31">#REF!</definedName>
    <definedName name="UAED" localSheetId="34">#REF!</definedName>
    <definedName name="UAED" localSheetId="35">#REF!</definedName>
    <definedName name="UAED" localSheetId="36">#REF!</definedName>
    <definedName name="UAED" localSheetId="37">#REF!</definedName>
    <definedName name="UAED" localSheetId="38">#REF!</definedName>
    <definedName name="UAED" localSheetId="39">#REF!</definedName>
    <definedName name="UAED" localSheetId="40">#REF!</definedName>
    <definedName name="UAED" localSheetId="41">#REF!</definedName>
    <definedName name="UAED" localSheetId="59">#REF!</definedName>
    <definedName name="UAED" localSheetId="60">#REF!</definedName>
    <definedName name="UAED" localSheetId="63">#REF!</definedName>
    <definedName name="UAED" localSheetId="64">#REF!</definedName>
    <definedName name="UAED" localSheetId="15">#REF!</definedName>
    <definedName name="UAED" localSheetId="67">#REF!</definedName>
    <definedName name="UAED" localSheetId="17">#REF!</definedName>
    <definedName name="UAED" localSheetId="82">#REF!</definedName>
    <definedName name="UAED" localSheetId="83">#REF!</definedName>
    <definedName name="UAED" localSheetId="84">#REF!</definedName>
    <definedName name="UAED" localSheetId="85">#REF!</definedName>
    <definedName name="UAED" localSheetId="86">#REF!</definedName>
    <definedName name="UAED" localSheetId="87">#REF!</definedName>
    <definedName name="UAED" localSheetId="90">#REF!</definedName>
    <definedName name="UAED" localSheetId="92">#REF!</definedName>
    <definedName name="UAED" localSheetId="93">#REF!</definedName>
    <definedName name="UAED" localSheetId="18">#REF!</definedName>
    <definedName name="UAED" localSheetId="98">#REF!</definedName>
    <definedName name="UAED" localSheetId="99">#REF!</definedName>
    <definedName name="UAED" localSheetId="102">#REF!</definedName>
    <definedName name="UAED" localSheetId="21">#REF!</definedName>
    <definedName name="UAED" localSheetId="24">#REF!</definedName>
    <definedName name="UAED" localSheetId="25">#REF!</definedName>
    <definedName name="UAED">#REF!</definedName>
    <definedName name="UAED1" localSheetId="16">#REF!</definedName>
    <definedName name="UAED1" localSheetId="22">#REF!</definedName>
    <definedName name="UAED1" localSheetId="26">#REF!</definedName>
    <definedName name="UAED1" localSheetId="27">#REF!</definedName>
    <definedName name="UAED1" localSheetId="31">#REF!</definedName>
    <definedName name="UAED1" localSheetId="34">#REF!</definedName>
    <definedName name="UAED1" localSheetId="35">#REF!</definedName>
    <definedName name="UAED1" localSheetId="36">#REF!</definedName>
    <definedName name="UAED1" localSheetId="37">#REF!</definedName>
    <definedName name="UAED1" localSheetId="38">#REF!</definedName>
    <definedName name="UAED1" localSheetId="39">#REF!</definedName>
    <definedName name="UAED1" localSheetId="40">#REF!</definedName>
    <definedName name="UAED1" localSheetId="41">#REF!</definedName>
    <definedName name="UAED1" localSheetId="59">#REF!</definedName>
    <definedName name="UAED1" localSheetId="60">#REF!</definedName>
    <definedName name="UAED1" localSheetId="63">#REF!</definedName>
    <definedName name="UAED1" localSheetId="67">#REF!</definedName>
    <definedName name="UAED1" localSheetId="17">#REF!</definedName>
    <definedName name="UAED1" localSheetId="82">#REF!</definedName>
    <definedName name="UAED1" localSheetId="83">#REF!</definedName>
    <definedName name="UAED1" localSheetId="84">#REF!</definedName>
    <definedName name="UAED1" localSheetId="85">#REF!</definedName>
    <definedName name="UAED1" localSheetId="86">#REF!</definedName>
    <definedName name="UAED1" localSheetId="87">#REF!</definedName>
    <definedName name="UAED1" localSheetId="90">#REF!</definedName>
    <definedName name="UAED1" localSheetId="92">#REF!</definedName>
    <definedName name="UAED1" localSheetId="93">#REF!</definedName>
    <definedName name="UAED1" localSheetId="98">#REF!</definedName>
    <definedName name="UAED1" localSheetId="99">#REF!</definedName>
    <definedName name="UAED1" localSheetId="25">#REF!</definedName>
    <definedName name="UAED1">#REF!</definedName>
    <definedName name="UC" localSheetId="16">#REF!</definedName>
    <definedName name="UC" localSheetId="22">#REF!</definedName>
    <definedName name="UC" localSheetId="26">#REF!</definedName>
    <definedName name="UC" localSheetId="27">#REF!</definedName>
    <definedName name="UC" localSheetId="31">#REF!</definedName>
    <definedName name="UC" localSheetId="34">#REF!</definedName>
    <definedName name="UC" localSheetId="35">#REF!</definedName>
    <definedName name="UC" localSheetId="36">#REF!</definedName>
    <definedName name="UC" localSheetId="37">#REF!</definedName>
    <definedName name="UC" localSheetId="38">#REF!</definedName>
    <definedName name="UC" localSheetId="39">#REF!</definedName>
    <definedName name="UC" localSheetId="40">#REF!</definedName>
    <definedName name="UC" localSheetId="41">#REF!</definedName>
    <definedName name="UC" localSheetId="59">#REF!</definedName>
    <definedName name="UC" localSheetId="60">#REF!</definedName>
    <definedName name="UC" localSheetId="63">#REF!</definedName>
    <definedName name="UC" localSheetId="67">#REF!</definedName>
    <definedName name="UC" localSheetId="17">#REF!</definedName>
    <definedName name="UC" localSheetId="82">#REF!</definedName>
    <definedName name="UC" localSheetId="83">#REF!</definedName>
    <definedName name="UC" localSheetId="84">#REF!</definedName>
    <definedName name="UC" localSheetId="85">#REF!</definedName>
    <definedName name="UC" localSheetId="86">#REF!</definedName>
    <definedName name="UC" localSheetId="87">#REF!</definedName>
    <definedName name="UC" localSheetId="90">#REF!</definedName>
    <definedName name="UC" localSheetId="92">#REF!</definedName>
    <definedName name="UC" localSheetId="93">#REF!</definedName>
    <definedName name="UC" localSheetId="98">#REF!</definedName>
    <definedName name="UC" localSheetId="99">#REF!</definedName>
    <definedName name="UC" localSheetId="25">#REF!</definedName>
    <definedName name="UC">#REF!</definedName>
    <definedName name="UC1A" localSheetId="16">#REF!</definedName>
    <definedName name="UC1A" localSheetId="22">#REF!</definedName>
    <definedName name="UC1A" localSheetId="27">#REF!</definedName>
    <definedName name="UC1A" localSheetId="34">#REF!</definedName>
    <definedName name="UC1A" localSheetId="35">#REF!</definedName>
    <definedName name="UC1A" localSheetId="36">#REF!</definedName>
    <definedName name="UC1A" localSheetId="37">#REF!</definedName>
    <definedName name="UC1A" localSheetId="38">#REF!</definedName>
    <definedName name="UC1A" localSheetId="39">#REF!</definedName>
    <definedName name="UC1A" localSheetId="40">#REF!</definedName>
    <definedName name="UC1A" localSheetId="41">#REF!</definedName>
    <definedName name="UC1A" localSheetId="17">#REF!</definedName>
    <definedName name="UC1A" localSheetId="82">#REF!</definedName>
    <definedName name="UC1A" localSheetId="90">#REF!</definedName>
    <definedName name="UC1A" localSheetId="92">#REF!</definedName>
    <definedName name="UC1A" localSheetId="93">#REF!</definedName>
    <definedName name="UC1A" localSheetId="99">#REF!</definedName>
    <definedName name="UC1A" localSheetId="25">#REF!</definedName>
    <definedName name="UC1A">#REF!</definedName>
    <definedName name="UCC" localSheetId="16">#REF!</definedName>
    <definedName name="UCC" localSheetId="34">#REF!</definedName>
    <definedName name="UCC" localSheetId="35">#REF!</definedName>
    <definedName name="UCC" localSheetId="36">#REF!</definedName>
    <definedName name="UCC" localSheetId="37">#REF!</definedName>
    <definedName name="UCC" localSheetId="38">#REF!</definedName>
    <definedName name="UCC" localSheetId="39">#REF!</definedName>
    <definedName name="UCC" localSheetId="17">#REF!</definedName>
    <definedName name="UCC" localSheetId="90">#REF!</definedName>
    <definedName name="UCC" localSheetId="92">#REF!</definedName>
    <definedName name="UCC" localSheetId="93">#REF!</definedName>
    <definedName name="UCC">#REF!</definedName>
    <definedName name="UDCTA" localSheetId="16">#REF!</definedName>
    <definedName name="UDCTA" localSheetId="34">#REF!</definedName>
    <definedName name="UDCTA" localSheetId="35">#REF!</definedName>
    <definedName name="UDCTA" localSheetId="36">#REF!</definedName>
    <definedName name="UDCTA" localSheetId="37">#REF!</definedName>
    <definedName name="UDCTA" localSheetId="38">#REF!</definedName>
    <definedName name="UDCTA" localSheetId="39">#REF!</definedName>
    <definedName name="UDCTA" localSheetId="17">#REF!</definedName>
    <definedName name="UDCTA" localSheetId="90">#REF!</definedName>
    <definedName name="UDCTA" localSheetId="92">#REF!</definedName>
    <definedName name="UDCTA" localSheetId="93">#REF!</definedName>
    <definedName name="UDCTA">#REF!</definedName>
    <definedName name="UHLKJH" localSheetId="16" hidden="1">{FALSE,FALSE,-1.25,-15.5,484.5,276.75,FALSE,FALSE,TRUE,TRUE,0,12,#N/A,46,#N/A,2.93460490463215,15.35,1,FALSE,FALSE,3,TRUE,1,FALSE,100,"Swvu.PLA1.","ACwvu.PLA1.",#N/A,FALSE,FALSE,0,0,0,0,2,"","",TRUE,TRUE,FALSE,FALSE,1,60,#N/A,#N/A,FALSE,FALSE,FALSE,FALSE,FALSE,FALSE,FALSE,9,65532,65532,FALSE,FALSE,TRUE,TRUE,TRUE}</definedName>
    <definedName name="UHLKJH" localSheetId="19" hidden="1">{FALSE,FALSE,-1.25,-15.5,484.5,276.75,FALSE,FALSE,TRUE,TRUE,0,12,#N/A,46,#N/A,2.93460490463215,15.35,1,FALSE,FALSE,3,TRUE,1,FALSE,100,"Swvu.PLA1.","ACwvu.PLA1.",#N/A,FALSE,FALSE,0,0,0,0,2,"","",TRUE,TRUE,FALSE,FALSE,1,60,#N/A,#N/A,FALSE,FALSE,FALSE,FALSE,FALSE,FALSE,FALSE,9,65532,65532,FALSE,FALSE,TRUE,TRUE,TRUE}</definedName>
    <definedName name="UHLKJH" localSheetId="20" hidden="1">{FALSE,FALSE,-1.25,-15.5,484.5,276.75,FALSE,FALSE,TRUE,TRUE,0,12,#N/A,46,#N/A,2.93460490463215,15.35,1,FALSE,FALSE,3,TRUE,1,FALSE,100,"Swvu.PLA1.","ACwvu.PLA1.",#N/A,FALSE,FALSE,0,0,0,0,2,"","",TRUE,TRUE,FALSE,FALSE,1,60,#N/A,#N/A,FALSE,FALSE,FALSE,FALSE,FALSE,FALSE,FALSE,9,65532,65532,FALSE,FALSE,TRUE,TRUE,TRUE}</definedName>
    <definedName name="UHLKJH" localSheetId="22" hidden="1">{FALSE,FALSE,-1.25,-15.5,484.5,276.75,FALSE,FALSE,TRUE,TRUE,0,12,#N/A,46,#N/A,2.93460490463215,15.35,1,FALSE,FALSE,3,TRUE,1,FALSE,100,"Swvu.PLA1.","ACwvu.PLA1.",#N/A,FALSE,FALSE,0,0,0,0,2,"","",TRUE,TRUE,FALSE,FALSE,1,60,#N/A,#N/A,FALSE,FALSE,FALSE,FALSE,FALSE,FALSE,FALSE,9,65532,65532,FALSE,FALSE,TRUE,TRUE,TRUE}</definedName>
    <definedName name="UHLKJH" localSheetId="23" hidden="1">{FALSE,FALSE,-1.25,-15.5,484.5,276.75,FALSE,FALSE,TRUE,TRUE,0,12,#N/A,46,#N/A,2.93460490463215,15.35,1,FALSE,FALSE,3,TRUE,1,FALSE,100,"Swvu.PLA1.","ACwvu.PLA1.",#N/A,FALSE,FALSE,0,0,0,0,2,"","",TRUE,TRUE,FALSE,FALSE,1,60,#N/A,#N/A,FALSE,FALSE,FALSE,FALSE,FALSE,FALSE,FALSE,9,65532,65532,FALSE,FALSE,TRUE,TRUE,TRUE}</definedName>
    <definedName name="UHLKJH" localSheetId="26" hidden="1">{FALSE,FALSE,-1.25,-15.5,484.5,276.75,FALSE,FALSE,TRUE,TRUE,0,12,#N/A,46,#N/A,2.93460490463215,15.35,1,FALSE,FALSE,3,TRUE,1,FALSE,100,"Swvu.PLA1.","ACwvu.PLA1.",#N/A,FALSE,FALSE,0,0,0,0,2,"","",TRUE,TRUE,FALSE,FALSE,1,60,#N/A,#N/A,FALSE,FALSE,FALSE,FALSE,FALSE,FALSE,FALSE,9,65532,65532,FALSE,FALSE,TRUE,TRUE,TRUE}</definedName>
    <definedName name="UHLKJH" localSheetId="27" hidden="1">{FALSE,FALSE,-1.25,-15.5,484.5,276.75,FALSE,FALSE,TRUE,TRUE,0,12,#N/A,46,#N/A,2.93460490463215,15.35,1,FALSE,FALSE,3,TRUE,1,FALSE,100,"Swvu.PLA1.","ACwvu.PLA1.",#N/A,FALSE,FALSE,0,0,0,0,2,"","",TRUE,TRUE,FALSE,FALSE,1,60,#N/A,#N/A,FALSE,FALSE,FALSE,FALSE,FALSE,FALSE,FALSE,9,65532,65532,FALSE,FALSE,TRUE,TRUE,TRUE}</definedName>
    <definedName name="UHLKJH" localSheetId="103" hidden="1">{FALSE,FALSE,-1.25,-15.5,484.5,276.75,FALSE,FALSE,TRUE,TRUE,0,12,#N/A,46,#N/A,2.93460490463215,15.35,1,FALSE,FALSE,3,TRUE,1,FALSE,100,"Swvu.PLA1.","ACwvu.PLA1.",#N/A,FALSE,FALSE,0,0,0,0,2,"","",TRUE,TRUE,FALSE,FALSE,1,60,#N/A,#N/A,FALSE,FALSE,FALSE,FALSE,FALSE,FALSE,FALSE,9,65532,65532,FALSE,FALSE,TRUE,TRUE,TRUE}</definedName>
    <definedName name="UHLKJH" localSheetId="29" hidden="1">{FALSE,FALSE,-1.25,-15.5,484.5,276.75,FALSE,FALSE,TRUE,TRUE,0,12,#N/A,46,#N/A,2.93460490463215,15.35,1,FALSE,FALSE,3,TRUE,1,FALSE,100,"Swvu.PLA1.","ACwvu.PLA1.",#N/A,FALSE,FALSE,0,0,0,0,2,"","",TRUE,TRUE,FALSE,FALSE,1,60,#N/A,#N/A,FALSE,FALSE,FALSE,FALSE,FALSE,FALSE,FALSE,9,65532,65532,FALSE,FALSE,TRUE,TRUE,TRUE}</definedName>
    <definedName name="UHLKJH" localSheetId="28" hidden="1">{FALSE,FALSE,-1.25,-15.5,484.5,276.75,FALSE,FALSE,TRUE,TRUE,0,12,#N/A,46,#N/A,2.93460490463215,15.35,1,FALSE,FALSE,3,TRUE,1,FALSE,100,"Swvu.PLA1.","ACwvu.PLA1.",#N/A,FALSE,FALSE,0,0,0,0,2,"","",TRUE,TRUE,FALSE,FALSE,1,60,#N/A,#N/A,FALSE,FALSE,FALSE,FALSE,FALSE,FALSE,FALSE,9,65532,65532,FALSE,FALSE,TRUE,TRUE,TRUE}</definedName>
    <definedName name="UHLKJH" localSheetId="31" hidden="1">{FALSE,FALSE,-1.25,-15.5,484.5,276.75,FALSE,FALSE,TRUE,TRUE,0,12,#N/A,46,#N/A,2.93460490463215,15.35,1,FALSE,FALSE,3,TRUE,1,FALSE,100,"Swvu.PLA1.","ACwvu.PLA1.",#N/A,FALSE,FALSE,0,0,0,0,2,"","",TRUE,TRUE,FALSE,FALSE,1,60,#N/A,#N/A,FALSE,FALSE,FALSE,FALSE,FALSE,FALSE,FALSE,9,65532,65532,FALSE,FALSE,TRUE,TRUE,TRUE}</definedName>
    <definedName name="UHLKJH" localSheetId="34" hidden="1">{FALSE,FALSE,-1.25,-15.5,484.5,276.75,FALSE,FALSE,TRUE,TRUE,0,12,#N/A,46,#N/A,2.93460490463215,15.35,1,FALSE,FALSE,3,TRUE,1,FALSE,100,"Swvu.PLA1.","ACwvu.PLA1.",#N/A,FALSE,FALSE,0,0,0,0,2,"","",TRUE,TRUE,FALSE,FALSE,1,60,#N/A,#N/A,FALSE,FALSE,FALSE,FALSE,FALSE,FALSE,FALSE,9,65532,65532,FALSE,FALSE,TRUE,TRUE,TRUE}</definedName>
    <definedName name="UHLKJH" localSheetId="35" hidden="1">{FALSE,FALSE,-1.25,-15.5,484.5,276.75,FALSE,FALSE,TRUE,TRUE,0,12,#N/A,46,#N/A,2.93460490463215,15.35,1,FALSE,FALSE,3,TRUE,1,FALSE,100,"Swvu.PLA1.","ACwvu.PLA1.",#N/A,FALSE,FALSE,0,0,0,0,2,"","",TRUE,TRUE,FALSE,FALSE,1,60,#N/A,#N/A,FALSE,FALSE,FALSE,FALSE,FALSE,FALSE,FALSE,9,65532,65532,FALSE,FALSE,TRUE,TRUE,TRUE}</definedName>
    <definedName name="UHLKJH" localSheetId="36" hidden="1">{FALSE,FALSE,-1.25,-15.5,484.5,276.75,FALSE,FALSE,TRUE,TRUE,0,12,#N/A,46,#N/A,2.93460490463215,15.35,1,FALSE,FALSE,3,TRUE,1,FALSE,100,"Swvu.PLA1.","ACwvu.PLA1.",#N/A,FALSE,FALSE,0,0,0,0,2,"","",TRUE,TRUE,FALSE,FALSE,1,60,#N/A,#N/A,FALSE,FALSE,FALSE,FALSE,FALSE,FALSE,FALSE,9,65532,65532,FALSE,FALSE,TRUE,TRUE,TRUE}</definedName>
    <definedName name="UHLKJH" localSheetId="37" hidden="1">{FALSE,FALSE,-1.25,-15.5,484.5,276.75,FALSE,FALSE,TRUE,TRUE,0,12,#N/A,46,#N/A,2.93460490463215,15.35,1,FALSE,FALSE,3,TRUE,1,FALSE,100,"Swvu.PLA1.","ACwvu.PLA1.",#N/A,FALSE,FALSE,0,0,0,0,2,"","",TRUE,TRUE,FALSE,FALSE,1,60,#N/A,#N/A,FALSE,FALSE,FALSE,FALSE,FALSE,FALSE,FALSE,9,65532,65532,FALSE,FALSE,TRUE,TRUE,TRUE}</definedName>
    <definedName name="UHLKJH" localSheetId="38" hidden="1">{FALSE,FALSE,-1.25,-15.5,484.5,276.75,FALSE,FALSE,TRUE,TRUE,0,12,#N/A,46,#N/A,2.93460490463215,15.35,1,FALSE,FALSE,3,TRUE,1,FALSE,100,"Swvu.PLA1.","ACwvu.PLA1.",#N/A,FALSE,FALSE,0,0,0,0,2,"","",TRUE,TRUE,FALSE,FALSE,1,60,#N/A,#N/A,FALSE,FALSE,FALSE,FALSE,FALSE,FALSE,FALSE,9,65532,65532,FALSE,FALSE,TRUE,TRUE,TRUE}</definedName>
    <definedName name="UHLKJH" localSheetId="39" hidden="1">{FALSE,FALSE,-1.25,-15.5,484.5,276.75,FALSE,FALSE,TRUE,TRUE,0,12,#N/A,46,#N/A,2.93460490463215,15.35,1,FALSE,FALSE,3,TRUE,1,FALSE,100,"Swvu.PLA1.","ACwvu.PLA1.",#N/A,FALSE,FALSE,0,0,0,0,2,"","",TRUE,TRUE,FALSE,FALSE,1,60,#N/A,#N/A,FALSE,FALSE,FALSE,FALSE,FALSE,FALSE,FALSE,9,65532,65532,FALSE,FALSE,TRUE,TRUE,TRUE}</definedName>
    <definedName name="UHLKJH" localSheetId="2" hidden="1">{FALSE,FALSE,-1.25,-15.5,484.5,276.75,FALSE,FALSE,TRUE,TRUE,0,12,#N/A,46,#N/A,2.93460490463215,15.35,1,FALSE,FALSE,3,TRUE,1,FALSE,100,"Swvu.PLA1.","ACwvu.PLA1.",#N/A,FALSE,FALSE,0,0,0,0,2,"","",TRUE,TRUE,FALSE,FALSE,1,60,#N/A,#N/A,FALSE,FALSE,FALSE,FALSE,FALSE,FALSE,FALSE,9,65532,65532,FALSE,FALSE,TRUE,TRUE,TRUE}</definedName>
    <definedName name="UHLKJH" localSheetId="40" hidden="1">{FALSE,FALSE,-1.25,-15.5,484.5,276.75,FALSE,FALSE,TRUE,TRUE,0,12,#N/A,46,#N/A,2.93460490463215,15.35,1,FALSE,FALSE,3,TRUE,1,FALSE,100,"Swvu.PLA1.","ACwvu.PLA1.",#N/A,FALSE,FALSE,0,0,0,0,2,"","",TRUE,TRUE,FALSE,FALSE,1,60,#N/A,#N/A,FALSE,FALSE,FALSE,FALSE,FALSE,FALSE,FALSE,9,65532,65532,FALSE,FALSE,TRUE,TRUE,TRUE}</definedName>
    <definedName name="UHLKJH" localSheetId="41" hidden="1">{FALSE,FALSE,-1.25,-15.5,484.5,276.75,FALSE,FALSE,TRUE,TRUE,0,12,#N/A,46,#N/A,2.93460490463215,15.35,1,FALSE,FALSE,3,TRUE,1,FALSE,100,"Swvu.PLA1.","ACwvu.PLA1.",#N/A,FALSE,FALSE,0,0,0,0,2,"","",TRUE,TRUE,FALSE,FALSE,1,60,#N/A,#N/A,FALSE,FALSE,FALSE,FALSE,FALSE,FALSE,FALSE,9,65532,65532,FALSE,FALSE,TRUE,TRUE,TRUE}</definedName>
    <definedName name="UHLKJH" localSheetId="42" hidden="1">{FALSE,FALSE,-1.25,-15.5,484.5,276.75,FALSE,FALSE,TRUE,TRUE,0,12,#N/A,46,#N/A,2.93460490463215,15.35,1,FALSE,FALSE,3,TRUE,1,FALSE,100,"Swvu.PLA1.","ACwvu.PLA1.",#N/A,FALSE,FALSE,0,0,0,0,2,"","",TRUE,TRUE,FALSE,FALSE,1,60,#N/A,#N/A,FALSE,FALSE,FALSE,FALSE,FALSE,FALSE,FALSE,9,65532,65532,FALSE,FALSE,TRUE,TRUE,TRUE}</definedName>
    <definedName name="UHLKJH" localSheetId="43" hidden="1">{FALSE,FALSE,-1.25,-15.5,484.5,276.75,FALSE,FALSE,TRUE,TRUE,0,12,#N/A,46,#N/A,2.93460490463215,15.35,1,FALSE,FALSE,3,TRUE,1,FALSE,100,"Swvu.PLA1.","ACwvu.PLA1.",#N/A,FALSE,FALSE,0,0,0,0,2,"","",TRUE,TRUE,FALSE,FALSE,1,60,#N/A,#N/A,FALSE,FALSE,FALSE,FALSE,FALSE,FALSE,FALSE,9,65532,65532,FALSE,FALSE,TRUE,TRUE,TRUE}</definedName>
    <definedName name="UHLKJH" localSheetId="44" hidden="1">{FALSE,FALSE,-1.25,-15.5,484.5,276.75,FALSE,FALSE,TRUE,TRUE,0,12,#N/A,46,#N/A,2.93460490463215,15.35,1,FALSE,FALSE,3,TRUE,1,FALSE,100,"Swvu.PLA1.","ACwvu.PLA1.",#N/A,FALSE,FALSE,0,0,0,0,2,"","",TRUE,TRUE,FALSE,FALSE,1,60,#N/A,#N/A,FALSE,FALSE,FALSE,FALSE,FALSE,FALSE,FALSE,9,65532,65532,FALSE,FALSE,TRUE,TRUE,TRUE}</definedName>
    <definedName name="UHLKJH" localSheetId="59" hidden="1">{FALSE,FALSE,-1.25,-15.5,484.5,276.75,FALSE,FALSE,TRUE,TRUE,0,12,#N/A,46,#N/A,2.93460490463215,15.35,1,FALSE,FALSE,3,TRUE,1,FALSE,100,"Swvu.PLA1.","ACwvu.PLA1.",#N/A,FALSE,FALSE,0,0,0,0,2,"","",TRUE,TRUE,FALSE,FALSE,1,60,#N/A,#N/A,FALSE,FALSE,FALSE,FALSE,FALSE,FALSE,FALSE,9,65532,65532,FALSE,FALSE,TRUE,TRUE,TRUE}</definedName>
    <definedName name="UHLKJH" localSheetId="60" hidden="1">{FALSE,FALSE,-1.25,-15.5,484.5,276.75,FALSE,FALSE,TRUE,TRUE,0,12,#N/A,46,#N/A,2.93460490463215,15.35,1,FALSE,FALSE,3,TRUE,1,FALSE,100,"Swvu.PLA1.","ACwvu.PLA1.",#N/A,FALSE,FALSE,0,0,0,0,2,"","",TRUE,TRUE,FALSE,FALSE,1,60,#N/A,#N/A,FALSE,FALSE,FALSE,FALSE,FALSE,FALSE,FALSE,9,65532,65532,FALSE,FALSE,TRUE,TRUE,TRUE}</definedName>
    <definedName name="UHLKJH" localSheetId="63" hidden="1">{FALSE,FALSE,-1.25,-15.5,484.5,276.75,FALSE,FALSE,TRUE,TRUE,0,12,#N/A,46,#N/A,2.93460490463215,15.35,1,FALSE,FALSE,3,TRUE,1,FALSE,100,"Swvu.PLA1.","ACwvu.PLA1.",#N/A,FALSE,FALSE,0,0,0,0,2,"","",TRUE,TRUE,FALSE,FALSE,1,60,#N/A,#N/A,FALSE,FALSE,FALSE,FALSE,FALSE,FALSE,FALSE,9,65532,65532,FALSE,FALSE,TRUE,TRUE,TRUE}</definedName>
    <definedName name="UHLKJH" localSheetId="64" hidden="1">{FALSE,FALSE,-1.25,-15.5,484.5,276.75,FALSE,FALSE,TRUE,TRUE,0,12,#N/A,46,#N/A,2.93460490463215,15.35,1,FALSE,FALSE,3,TRUE,1,FALSE,100,"Swvu.PLA1.","ACwvu.PLA1.",#N/A,FALSE,FALSE,0,0,0,0,2,"","",TRUE,TRUE,FALSE,FALSE,1,60,#N/A,#N/A,FALSE,FALSE,FALSE,FALSE,FALSE,FALSE,FALSE,9,65532,65532,FALSE,FALSE,TRUE,TRUE,TRUE}</definedName>
    <definedName name="UHLKJH" localSheetId="15" hidden="1">{FALSE,FALSE,-1.25,-15.5,484.5,276.75,FALSE,FALSE,TRUE,TRUE,0,12,#N/A,46,#N/A,2.93460490463215,15.35,1,FALSE,FALSE,3,TRUE,1,FALSE,100,"Swvu.PLA1.","ACwvu.PLA1.",#N/A,FALSE,FALSE,0,0,0,0,2,"","",TRUE,TRUE,FALSE,FALSE,1,60,#N/A,#N/A,FALSE,FALSE,FALSE,FALSE,FALSE,FALSE,FALSE,9,65532,65532,FALSE,FALSE,TRUE,TRUE,TRUE}</definedName>
    <definedName name="UHLKJH" localSheetId="66" hidden="1">{FALSE,FALSE,-1.25,-15.5,484.5,276.75,FALSE,FALSE,TRUE,TRUE,0,12,#N/A,46,#N/A,2.93460490463215,15.35,1,FALSE,FALSE,3,TRUE,1,FALSE,100,"Swvu.PLA1.","ACwvu.PLA1.",#N/A,FALSE,FALSE,0,0,0,0,2,"","",TRUE,TRUE,FALSE,FALSE,1,60,#N/A,#N/A,FALSE,FALSE,FALSE,FALSE,FALSE,FALSE,FALSE,9,65532,65532,FALSE,FALSE,TRUE,TRUE,TRUE}</definedName>
    <definedName name="UHLKJH" localSheetId="67" hidden="1">{FALSE,FALSE,-1.25,-15.5,484.5,276.75,FALSE,FALSE,TRUE,TRUE,0,12,#N/A,46,#N/A,2.93460490463215,15.35,1,FALSE,FALSE,3,TRUE,1,FALSE,100,"Swvu.PLA1.","ACwvu.PLA1.",#N/A,FALSE,FALSE,0,0,0,0,2,"","",TRUE,TRUE,FALSE,FALSE,1,60,#N/A,#N/A,FALSE,FALSE,FALSE,FALSE,FALSE,FALSE,FALSE,9,65532,65532,FALSE,FALSE,TRUE,TRUE,TRUE}</definedName>
    <definedName name="UHLKJH" localSheetId="17" hidden="1">{FALSE,FALSE,-1.25,-15.5,484.5,276.75,FALSE,FALSE,TRUE,TRUE,0,12,#N/A,46,#N/A,2.93460490463215,15.35,1,FALSE,FALSE,3,TRUE,1,FALSE,100,"Swvu.PLA1.","ACwvu.PLA1.",#N/A,FALSE,FALSE,0,0,0,0,2,"","",TRUE,TRUE,FALSE,FALSE,1,60,#N/A,#N/A,FALSE,FALSE,FALSE,FALSE,FALSE,FALSE,FALSE,9,65532,65532,FALSE,FALSE,TRUE,TRUE,TRUE}</definedName>
    <definedName name="UHLKJH" localSheetId="82" hidden="1">{FALSE,FALSE,-1.25,-15.5,484.5,276.75,FALSE,FALSE,TRUE,TRUE,0,12,#N/A,46,#N/A,2.93460490463215,15.35,1,FALSE,FALSE,3,TRUE,1,FALSE,100,"Swvu.PLA1.","ACwvu.PLA1.",#N/A,FALSE,FALSE,0,0,0,0,2,"","",TRUE,TRUE,FALSE,FALSE,1,60,#N/A,#N/A,FALSE,FALSE,FALSE,FALSE,FALSE,FALSE,FALSE,9,65532,65532,FALSE,FALSE,TRUE,TRUE,TRUE}</definedName>
    <definedName name="UHLKJH" localSheetId="83" hidden="1">{FALSE,FALSE,-1.25,-15.5,484.5,276.75,FALSE,FALSE,TRUE,TRUE,0,12,#N/A,46,#N/A,2.93460490463215,15.35,1,FALSE,FALSE,3,TRUE,1,FALSE,100,"Swvu.PLA1.","ACwvu.PLA1.",#N/A,FALSE,FALSE,0,0,0,0,2,"","",TRUE,TRUE,FALSE,FALSE,1,60,#N/A,#N/A,FALSE,FALSE,FALSE,FALSE,FALSE,FALSE,FALSE,9,65532,65532,FALSE,FALSE,TRUE,TRUE,TRUE}</definedName>
    <definedName name="UHLKJH" localSheetId="84" hidden="1">{FALSE,FALSE,-1.25,-15.5,484.5,276.75,FALSE,FALSE,TRUE,TRUE,0,12,#N/A,46,#N/A,2.93460490463215,15.35,1,FALSE,FALSE,3,TRUE,1,FALSE,100,"Swvu.PLA1.","ACwvu.PLA1.",#N/A,FALSE,FALSE,0,0,0,0,2,"","",TRUE,TRUE,FALSE,FALSE,1,60,#N/A,#N/A,FALSE,FALSE,FALSE,FALSE,FALSE,FALSE,FALSE,9,65532,65532,FALSE,FALSE,TRUE,TRUE,TRUE}</definedName>
    <definedName name="UHLKJH" localSheetId="85" hidden="1">{FALSE,FALSE,-1.25,-15.5,484.5,276.75,FALSE,FALSE,TRUE,TRUE,0,12,#N/A,46,#N/A,2.93460490463215,15.35,1,FALSE,FALSE,3,TRUE,1,FALSE,100,"Swvu.PLA1.","ACwvu.PLA1.",#N/A,FALSE,FALSE,0,0,0,0,2,"","",TRUE,TRUE,FALSE,FALSE,1,60,#N/A,#N/A,FALSE,FALSE,FALSE,FALSE,FALSE,FALSE,FALSE,9,65532,65532,FALSE,FALSE,TRUE,TRUE,TRUE}</definedName>
    <definedName name="UHLKJH" localSheetId="86" hidden="1">{FALSE,FALSE,-1.25,-15.5,484.5,276.75,FALSE,FALSE,TRUE,TRUE,0,12,#N/A,46,#N/A,2.93460490463215,15.35,1,FALSE,FALSE,3,TRUE,1,FALSE,100,"Swvu.PLA1.","ACwvu.PLA1.",#N/A,FALSE,FALSE,0,0,0,0,2,"","",TRUE,TRUE,FALSE,FALSE,1,60,#N/A,#N/A,FALSE,FALSE,FALSE,FALSE,FALSE,FALSE,FALSE,9,65532,65532,FALSE,FALSE,TRUE,TRUE,TRUE}</definedName>
    <definedName name="UHLKJH" localSheetId="87" hidden="1">{FALSE,FALSE,-1.25,-15.5,484.5,276.75,FALSE,FALSE,TRUE,TRUE,0,12,#N/A,46,#N/A,2.93460490463215,15.35,1,FALSE,FALSE,3,TRUE,1,FALSE,100,"Swvu.PLA1.","ACwvu.PLA1.",#N/A,FALSE,FALSE,0,0,0,0,2,"","",TRUE,TRUE,FALSE,FALSE,1,60,#N/A,#N/A,FALSE,FALSE,FALSE,FALSE,FALSE,FALSE,FALSE,9,65532,65532,FALSE,FALSE,TRUE,TRUE,TRUE}</definedName>
    <definedName name="UHLKJH" localSheetId="90" hidden="1">{FALSE,FALSE,-1.25,-15.5,484.5,276.75,FALSE,FALSE,TRUE,TRUE,0,12,#N/A,46,#N/A,2.93460490463215,15.35,1,FALSE,FALSE,3,TRUE,1,FALSE,100,"Swvu.PLA1.","ACwvu.PLA1.",#N/A,FALSE,FALSE,0,0,0,0,2,"","",TRUE,TRUE,FALSE,FALSE,1,60,#N/A,#N/A,FALSE,FALSE,FALSE,FALSE,FALSE,FALSE,FALSE,9,65532,65532,FALSE,FALSE,TRUE,TRUE,TRUE}</definedName>
    <definedName name="UHLKJH" localSheetId="92" hidden="1">{FALSE,FALSE,-1.25,-15.5,484.5,276.75,FALSE,FALSE,TRUE,TRUE,0,12,#N/A,46,#N/A,2.93460490463215,15.35,1,FALSE,FALSE,3,TRUE,1,FALSE,100,"Swvu.PLA1.","ACwvu.PLA1.",#N/A,FALSE,FALSE,0,0,0,0,2,"","",TRUE,TRUE,FALSE,FALSE,1,60,#N/A,#N/A,FALSE,FALSE,FALSE,FALSE,FALSE,FALSE,FALSE,9,65532,65532,FALSE,FALSE,TRUE,TRUE,TRUE}</definedName>
    <definedName name="UHLKJH" localSheetId="93" hidden="1">{FALSE,FALSE,-1.25,-15.5,484.5,276.75,FALSE,FALSE,TRUE,TRUE,0,12,#N/A,46,#N/A,2.93460490463215,15.35,1,FALSE,FALSE,3,TRUE,1,FALSE,100,"Swvu.PLA1.","ACwvu.PLA1.",#N/A,FALSE,FALSE,0,0,0,0,2,"","",TRUE,TRUE,FALSE,FALSE,1,60,#N/A,#N/A,FALSE,FALSE,FALSE,FALSE,FALSE,FALSE,FALSE,9,65532,65532,FALSE,FALSE,TRUE,TRUE,TRUE}</definedName>
    <definedName name="UHLKJH" localSheetId="18" hidden="1">{FALSE,FALSE,-1.25,-15.5,484.5,276.75,FALSE,FALSE,TRUE,TRUE,0,12,#N/A,46,#N/A,2.93460490463215,15.35,1,FALSE,FALSE,3,TRUE,1,FALSE,100,"Swvu.PLA1.","ACwvu.PLA1.",#N/A,FALSE,FALSE,0,0,0,0,2,"","",TRUE,TRUE,FALSE,FALSE,1,60,#N/A,#N/A,FALSE,FALSE,FALSE,FALSE,FALSE,FALSE,FALSE,9,65532,65532,FALSE,FALSE,TRUE,TRUE,TRUE}</definedName>
    <definedName name="UHLKJH" localSheetId="94" hidden="1">{FALSE,FALSE,-1.25,-15.5,484.5,276.75,FALSE,FALSE,TRUE,TRUE,0,12,#N/A,46,#N/A,2.93460490463215,15.35,1,FALSE,FALSE,3,TRUE,1,FALSE,100,"Swvu.PLA1.","ACwvu.PLA1.",#N/A,FALSE,FALSE,0,0,0,0,2,"","",TRUE,TRUE,FALSE,FALSE,1,60,#N/A,#N/A,FALSE,FALSE,FALSE,FALSE,FALSE,FALSE,FALSE,9,65532,65532,FALSE,FALSE,TRUE,TRUE,TRUE}</definedName>
    <definedName name="UHLKJH" localSheetId="95" hidden="1">{FALSE,FALSE,-1.25,-15.5,484.5,276.75,FALSE,FALSE,TRUE,TRUE,0,12,#N/A,46,#N/A,2.93460490463215,15.35,1,FALSE,FALSE,3,TRUE,1,FALSE,100,"Swvu.PLA1.","ACwvu.PLA1.",#N/A,FALSE,FALSE,0,0,0,0,2,"","",TRUE,TRUE,FALSE,FALSE,1,60,#N/A,#N/A,FALSE,FALSE,FALSE,FALSE,FALSE,FALSE,FALSE,9,65532,65532,FALSE,FALSE,TRUE,TRUE,TRUE}</definedName>
    <definedName name="UHLKJH" localSheetId="98" hidden="1">{FALSE,FALSE,-1.25,-15.5,484.5,276.75,FALSE,FALSE,TRUE,TRUE,0,12,#N/A,46,#N/A,2.93460490463215,15.35,1,FALSE,FALSE,3,TRUE,1,FALSE,100,"Swvu.PLA1.","ACwvu.PLA1.",#N/A,FALSE,FALSE,0,0,0,0,2,"","",TRUE,TRUE,FALSE,FALSE,1,60,#N/A,#N/A,FALSE,FALSE,FALSE,FALSE,FALSE,FALSE,FALSE,9,65532,65532,FALSE,FALSE,TRUE,TRUE,TRUE}</definedName>
    <definedName name="UHLKJH" localSheetId="99" hidden="1">{FALSE,FALSE,-1.25,-15.5,484.5,276.75,FALSE,FALSE,TRUE,TRUE,0,12,#N/A,46,#N/A,2.93460490463215,15.35,1,FALSE,FALSE,3,TRUE,1,FALSE,100,"Swvu.PLA1.","ACwvu.PLA1.",#N/A,FALSE,FALSE,0,0,0,0,2,"","",TRUE,TRUE,FALSE,FALSE,1,60,#N/A,#N/A,FALSE,FALSE,FALSE,FALSE,FALSE,FALSE,FALSE,9,65532,65532,FALSE,FALSE,TRUE,TRUE,TRUE}</definedName>
    <definedName name="UHLKJH" localSheetId="101" hidden="1">{FALSE,FALSE,-1.25,-15.5,484.5,276.75,FALSE,FALSE,TRUE,TRUE,0,12,#N/A,46,#N/A,2.93460490463215,15.35,1,FALSE,FALSE,3,TRUE,1,FALSE,100,"Swvu.PLA1.","ACwvu.PLA1.",#N/A,FALSE,FALSE,0,0,0,0,2,"","",TRUE,TRUE,FALSE,FALSE,1,60,#N/A,#N/A,FALSE,FALSE,FALSE,FALSE,FALSE,FALSE,FALSE,9,65532,65532,FALSE,FALSE,TRUE,TRUE,TRUE}</definedName>
    <definedName name="UHLKJH" localSheetId="102" hidden="1">{FALSE,FALSE,-1.25,-15.5,484.5,276.75,FALSE,FALSE,TRUE,TRUE,0,12,#N/A,46,#N/A,2.93460490463215,15.35,1,FALSE,FALSE,3,TRUE,1,FALSE,100,"Swvu.PLA1.","ACwvu.PLA1.",#N/A,FALSE,FALSE,0,0,0,0,2,"","",TRUE,TRUE,FALSE,FALSE,1,60,#N/A,#N/A,FALSE,FALSE,FALSE,FALSE,FALSE,FALSE,FALSE,9,65532,65532,FALSE,FALSE,TRUE,TRUE,TRUE}</definedName>
    <definedName name="UHLKJH" localSheetId="21" hidden="1">{FALSE,FALSE,-1.25,-15.5,484.5,276.75,FALSE,FALSE,TRUE,TRUE,0,12,#N/A,46,#N/A,2.93460490463215,15.35,1,FALSE,FALSE,3,TRUE,1,FALSE,100,"Swvu.PLA1.","ACwvu.PLA1.",#N/A,FALSE,FALSE,0,0,0,0,2,"","",TRUE,TRUE,FALSE,FALSE,1,60,#N/A,#N/A,FALSE,FALSE,FALSE,FALSE,FALSE,FALSE,FALSE,9,65532,65532,FALSE,FALSE,TRUE,TRUE,TRUE}</definedName>
    <definedName name="UHLKJH" localSheetId="24" hidden="1">{FALSE,FALSE,-1.25,-15.5,484.5,276.75,FALSE,FALSE,TRUE,TRUE,0,12,#N/A,46,#N/A,2.93460490463215,15.35,1,FALSE,FALSE,3,TRUE,1,FALSE,100,"Swvu.PLA1.","ACwvu.PLA1.",#N/A,FALSE,FALSE,0,0,0,0,2,"","",TRUE,TRUE,FALSE,FALSE,1,60,#N/A,#N/A,FALSE,FALSE,FALSE,FALSE,FALSE,FALSE,FALSE,9,65532,65532,FALSE,FALSE,TRUE,TRUE,TRUE}</definedName>
    <definedName name="UHLKJH" localSheetId="25" hidden="1">{FALSE,FALSE,-1.25,-15.5,484.5,276.75,FALSE,FALSE,TRUE,TRUE,0,12,#N/A,46,#N/A,2.93460490463215,15.35,1,FALSE,FALSE,3,TRUE,1,FALSE,100,"Swvu.PLA1.","ACwvu.PLA1.",#N/A,FALSE,FALSE,0,0,0,0,2,"","",TRUE,TRUE,FALSE,FALSE,1,60,#N/A,#N/A,FALSE,FALSE,FALSE,FALSE,FALSE,FALSE,FALSE,9,65532,65532,FALSE,FALSE,TRUE,TRUE,TRUE}</definedName>
    <definedName name="UHLKJH" localSheetId="96" hidden="1">{FALSE,FALSE,-1.25,-15.5,484.5,276.75,FALSE,FALSE,TRUE,TRUE,0,12,#N/A,46,#N/A,2.93460490463215,15.35,1,FALSE,FALSE,3,TRUE,1,FALSE,100,"Swvu.PLA1.","ACwvu.PLA1.",#N/A,FALSE,FALSE,0,0,0,0,2,"","",TRUE,TRUE,FALSE,FALSE,1,60,#N/A,#N/A,FALSE,FALSE,FALSE,FALSE,FALSE,FALSE,FALSE,9,65532,65532,FALSE,FALSE,TRUE,TRUE,TRUE}</definedName>
    <definedName name="UHLKJH" localSheetId="97"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K_wt" localSheetId="34">#REF!</definedName>
    <definedName name="UK_wt" localSheetId="35">#REF!</definedName>
    <definedName name="UK_wt" localSheetId="36">#REF!</definedName>
    <definedName name="UK_wt" localSheetId="37">'[78]OECD wgt'!$B$9</definedName>
    <definedName name="UK_wt" localSheetId="38">'[78]OECD wgt'!$B$9</definedName>
    <definedName name="UK_wt" localSheetId="39">#REF!</definedName>
    <definedName name="UK_wt" localSheetId="59">'[78]OECD wgt'!$B$9</definedName>
    <definedName name="UK_wt" localSheetId="63">#REF!</definedName>
    <definedName name="UK_wt" localSheetId="64">#REF!</definedName>
    <definedName name="UK_wt" localSheetId="66">#REF!</definedName>
    <definedName name="UK_wt" localSheetId="67">#REF!</definedName>
    <definedName name="UK_wt" localSheetId="90">#REF!</definedName>
    <definedName name="UK_wt" localSheetId="94">#REF!</definedName>
    <definedName name="UK_wt">'[78]OECD wgt'!$B$9</definedName>
    <definedName name="unemp_96Q3" localSheetId="16">#REF!</definedName>
    <definedName name="unemp_96Q3" localSheetId="19">#REF!</definedName>
    <definedName name="unemp_96Q3" localSheetId="20">#REF!</definedName>
    <definedName name="unemp_96Q3" localSheetId="22">#REF!</definedName>
    <definedName name="unemp_96Q3" localSheetId="26">#REF!</definedName>
    <definedName name="unemp_96Q3" localSheetId="103">#REF!</definedName>
    <definedName name="unemp_96Q3" localSheetId="31">#REF!</definedName>
    <definedName name="unemp_96Q3" localSheetId="34">#REF!</definedName>
    <definedName name="unemp_96Q3" localSheetId="35">#REF!</definedName>
    <definedName name="unemp_96Q3" localSheetId="36">#REF!</definedName>
    <definedName name="unemp_96Q3" localSheetId="37">#REF!</definedName>
    <definedName name="unemp_96Q3" localSheetId="38">#REF!</definedName>
    <definedName name="unemp_96Q3" localSheetId="39">#REF!</definedName>
    <definedName name="unemp_96Q3" localSheetId="49">#REF!</definedName>
    <definedName name="unemp_96Q3" localSheetId="53">#REF!</definedName>
    <definedName name="unemp_96Q3" localSheetId="59">#REF!</definedName>
    <definedName name="unemp_96Q3" localSheetId="60">#REF!</definedName>
    <definedName name="unemp_96Q3" localSheetId="63">#REF!</definedName>
    <definedName name="unemp_96Q3" localSheetId="64">#REF!</definedName>
    <definedName name="unemp_96Q3" localSheetId="15">#REF!</definedName>
    <definedName name="unemp_96Q3" localSheetId="67">#REF!</definedName>
    <definedName name="unemp_96Q3" localSheetId="17">#REF!</definedName>
    <definedName name="unemp_96Q3" localSheetId="82">#REF!</definedName>
    <definedName name="unemp_96Q3" localSheetId="83">#REF!</definedName>
    <definedName name="unemp_96Q3" localSheetId="84">#REF!</definedName>
    <definedName name="unemp_96Q3" localSheetId="85">#REF!</definedName>
    <definedName name="unemp_96Q3" localSheetId="86">#REF!</definedName>
    <definedName name="unemp_96Q3" localSheetId="90">#REF!</definedName>
    <definedName name="unemp_96Q3" localSheetId="92">#REF!</definedName>
    <definedName name="unemp_96Q3" localSheetId="93">#REF!</definedName>
    <definedName name="unemp_96Q3" localSheetId="18">#REF!</definedName>
    <definedName name="unemp_96Q3" localSheetId="98">#REF!</definedName>
    <definedName name="unemp_96Q3" localSheetId="99">#REF!</definedName>
    <definedName name="unemp_96Q3" localSheetId="102">#REF!</definedName>
    <definedName name="unemp_96Q3" localSheetId="21">#REF!</definedName>
    <definedName name="unemp_96Q3" localSheetId="24">#REF!</definedName>
    <definedName name="unemp_96Q3" localSheetId="25">#REF!</definedName>
    <definedName name="unemp_96Q3">#REF!</definedName>
    <definedName name="unemp_96Q4" localSheetId="16">#REF!</definedName>
    <definedName name="unemp_96Q4" localSheetId="22">#REF!</definedName>
    <definedName name="unemp_96Q4" localSheetId="26">#REF!</definedName>
    <definedName name="unemp_96Q4" localSheetId="31">#REF!</definedName>
    <definedName name="unemp_96Q4" localSheetId="34">#REF!</definedName>
    <definedName name="unemp_96Q4" localSheetId="35">#REF!</definedName>
    <definedName name="unemp_96Q4" localSheetId="36">#REF!</definedName>
    <definedName name="unemp_96Q4" localSheetId="37">#REF!</definedName>
    <definedName name="unemp_96Q4" localSheetId="38">#REF!</definedName>
    <definedName name="unemp_96Q4" localSheetId="39">#REF!</definedName>
    <definedName name="unemp_96Q4" localSheetId="49">#REF!</definedName>
    <definedName name="unemp_96Q4" localSheetId="53">#REF!</definedName>
    <definedName name="unemp_96Q4" localSheetId="59">#REF!</definedName>
    <definedName name="unemp_96Q4" localSheetId="60">#REF!</definedName>
    <definedName name="unemp_96Q4" localSheetId="63">#REF!</definedName>
    <definedName name="unemp_96Q4" localSheetId="67">#REF!</definedName>
    <definedName name="unemp_96Q4" localSheetId="17">#REF!</definedName>
    <definedName name="unemp_96Q4" localSheetId="82">#REF!</definedName>
    <definedName name="unemp_96Q4" localSheetId="83">#REF!</definedName>
    <definedName name="unemp_96Q4" localSheetId="84">#REF!</definedName>
    <definedName name="unemp_96Q4" localSheetId="85">#REF!</definedName>
    <definedName name="unemp_96Q4" localSheetId="86">#REF!</definedName>
    <definedName name="unemp_96Q4" localSheetId="90">#REF!</definedName>
    <definedName name="unemp_96Q4" localSheetId="92">#REF!</definedName>
    <definedName name="unemp_96Q4" localSheetId="93">#REF!</definedName>
    <definedName name="unemp_96Q4" localSheetId="98">#REF!</definedName>
    <definedName name="unemp_96Q4" localSheetId="99">#REF!</definedName>
    <definedName name="unemp_96Q4" localSheetId="25">#REF!</definedName>
    <definedName name="unemp_96Q4">#REF!</definedName>
    <definedName name="unemp_97Q1" localSheetId="16">#REF!</definedName>
    <definedName name="unemp_97Q1" localSheetId="22">#REF!</definedName>
    <definedName name="unemp_97Q1" localSheetId="26">#REF!</definedName>
    <definedName name="unemp_97Q1" localSheetId="31">#REF!</definedName>
    <definedName name="unemp_97Q1" localSheetId="34">#REF!</definedName>
    <definedName name="unemp_97Q1" localSheetId="35">#REF!</definedName>
    <definedName name="unemp_97Q1" localSheetId="36">#REF!</definedName>
    <definedName name="unemp_97Q1" localSheetId="37">#REF!</definedName>
    <definedName name="unemp_97Q1" localSheetId="38">#REF!</definedName>
    <definedName name="unemp_97Q1" localSheetId="39">#REF!</definedName>
    <definedName name="unemp_97Q1" localSheetId="49">#REF!</definedName>
    <definedName name="unemp_97Q1" localSheetId="53">#REF!</definedName>
    <definedName name="unemp_97Q1" localSheetId="59">#REF!</definedName>
    <definedName name="unemp_97Q1" localSheetId="63">#REF!</definedName>
    <definedName name="unemp_97Q1" localSheetId="67">#REF!</definedName>
    <definedName name="unemp_97Q1" localSheetId="17">#REF!</definedName>
    <definedName name="unemp_97Q1" localSheetId="82">#REF!</definedName>
    <definedName name="unemp_97Q1" localSheetId="83">#REF!</definedName>
    <definedName name="unemp_97Q1" localSheetId="84">#REF!</definedName>
    <definedName name="unemp_97Q1" localSheetId="85">#REF!</definedName>
    <definedName name="unemp_97Q1" localSheetId="86">#REF!</definedName>
    <definedName name="unemp_97Q1" localSheetId="90">#REF!</definedName>
    <definedName name="unemp_97Q1" localSheetId="92">#REF!</definedName>
    <definedName name="unemp_97Q1" localSheetId="93">#REF!</definedName>
    <definedName name="unemp_97Q1" localSheetId="98">#REF!</definedName>
    <definedName name="unemp_97Q1" localSheetId="99">#REF!</definedName>
    <definedName name="unemp_97Q1" localSheetId="25">#REF!</definedName>
    <definedName name="unemp_97Q1">#REF!</definedName>
    <definedName name="unemp_97Q2" localSheetId="16">#REF!</definedName>
    <definedName name="unemp_97Q2" localSheetId="22">#REF!</definedName>
    <definedName name="unemp_97Q2" localSheetId="34">#REF!</definedName>
    <definedName name="unemp_97Q2" localSheetId="35">#REF!</definedName>
    <definedName name="unemp_97Q2" localSheetId="36">#REF!</definedName>
    <definedName name="unemp_97Q2" localSheetId="37">#REF!</definedName>
    <definedName name="unemp_97Q2" localSheetId="38">#REF!</definedName>
    <definedName name="unemp_97Q2" localSheetId="39">#REF!</definedName>
    <definedName name="unemp_97Q2" localSheetId="49">#REF!</definedName>
    <definedName name="unemp_97Q2" localSheetId="53">#REF!</definedName>
    <definedName name="unemp_97Q2" localSheetId="17">#REF!</definedName>
    <definedName name="unemp_97Q2" localSheetId="82">#REF!</definedName>
    <definedName name="unemp_97Q2" localSheetId="90">#REF!</definedName>
    <definedName name="unemp_97Q2" localSheetId="92">#REF!</definedName>
    <definedName name="unemp_97Q2" localSheetId="93">#REF!</definedName>
    <definedName name="unemp_97Q2" localSheetId="99">#REF!</definedName>
    <definedName name="unemp_97Q2">#REF!</definedName>
    <definedName name="unemp_nat" localSheetId="16">#REF!</definedName>
    <definedName name="unemp_nat" localSheetId="22">#REF!</definedName>
    <definedName name="unemp_nat" localSheetId="34">#REF!</definedName>
    <definedName name="unemp_nat" localSheetId="35">#REF!</definedName>
    <definedName name="unemp_nat" localSheetId="36">#REF!</definedName>
    <definedName name="unemp_nat" localSheetId="37">#REF!</definedName>
    <definedName name="unemp_nat" localSheetId="38">#REF!</definedName>
    <definedName name="unemp_nat" localSheetId="39">#REF!</definedName>
    <definedName name="unemp_nat" localSheetId="49">#REF!</definedName>
    <definedName name="unemp_nat" localSheetId="53">#REF!</definedName>
    <definedName name="unemp_nat" localSheetId="17">#REF!</definedName>
    <definedName name="unemp_nat" localSheetId="82">#REF!</definedName>
    <definedName name="unemp_nat" localSheetId="90">#REF!</definedName>
    <definedName name="unemp_nat" localSheetId="92">#REF!</definedName>
    <definedName name="unemp_nat" localSheetId="93">#REF!</definedName>
    <definedName name="unemp_nat" localSheetId="99">#REF!</definedName>
    <definedName name="unemp_nat">#REF!</definedName>
    <definedName name="unemp_urbrural" localSheetId="16">#REF!</definedName>
    <definedName name="unemp_urbrural" localSheetId="22">#REF!</definedName>
    <definedName name="unemp_urbrural" localSheetId="34">#REF!</definedName>
    <definedName name="unemp_urbrural" localSheetId="35">#REF!</definedName>
    <definedName name="unemp_urbrural" localSheetId="36">#REF!</definedName>
    <definedName name="unemp_urbrural" localSheetId="37">#REF!</definedName>
    <definedName name="unemp_urbrural" localSheetId="38">#REF!</definedName>
    <definedName name="unemp_urbrural" localSheetId="39">#REF!</definedName>
    <definedName name="unemp_urbrural" localSheetId="49">#REF!</definedName>
    <definedName name="unemp_urbrural" localSheetId="53">#REF!</definedName>
    <definedName name="unemp_urbrural" localSheetId="17">#REF!</definedName>
    <definedName name="unemp_urbrural" localSheetId="82">#REF!</definedName>
    <definedName name="unemp_urbrural" localSheetId="90">#REF!</definedName>
    <definedName name="unemp_urbrural" localSheetId="92">#REF!</definedName>
    <definedName name="unemp_urbrural" localSheetId="93">#REF!</definedName>
    <definedName name="unemp_urbrural" localSheetId="99">#REF!</definedName>
    <definedName name="unemp_urbrural">#REF!</definedName>
    <definedName name="UNION_FENOSA" localSheetId="16">#REF!</definedName>
    <definedName name="UNION_FENOSA" localSheetId="34">#REF!</definedName>
    <definedName name="UNION_FENOSA" localSheetId="35">#REF!</definedName>
    <definedName name="UNION_FENOSA" localSheetId="36">#REF!</definedName>
    <definedName name="UNION_FENOSA" localSheetId="37">#REF!</definedName>
    <definedName name="UNION_FENOSA" localSheetId="38">#REF!</definedName>
    <definedName name="UNION_FENOSA" localSheetId="39">#REF!</definedName>
    <definedName name="UNION_FENOSA" localSheetId="17">#REF!</definedName>
    <definedName name="UNION_FENOSA" localSheetId="90">#REF!</definedName>
    <definedName name="UNION_FENOSA" localSheetId="92">#REF!</definedName>
    <definedName name="UNION_FENOSA" localSheetId="93">#REF!</definedName>
    <definedName name="UNION_FENOSA">#REF!</definedName>
    <definedName name="UnitsLabel" localSheetId="16">#REF!</definedName>
    <definedName name="UnitsLabel" localSheetId="22">#REF!</definedName>
    <definedName name="UnitsLabel" localSheetId="27">#REF!</definedName>
    <definedName name="UnitsLabel" localSheetId="34">#REF!</definedName>
    <definedName name="UnitsLabel" localSheetId="35">#REF!</definedName>
    <definedName name="UnitsLabel" localSheetId="36">#REF!</definedName>
    <definedName name="UnitsLabel" localSheetId="37">#REF!</definedName>
    <definedName name="UnitsLabel" localSheetId="38">#REF!</definedName>
    <definedName name="UnitsLabel" localSheetId="39">#REF!</definedName>
    <definedName name="UnitsLabel" localSheetId="40">#REF!</definedName>
    <definedName name="UnitsLabel" localSheetId="41">#REF!</definedName>
    <definedName name="UnitsLabel" localSheetId="17">#REF!</definedName>
    <definedName name="UnitsLabel" localSheetId="82">#REF!</definedName>
    <definedName name="UnitsLabel" localSheetId="87">#REF!</definedName>
    <definedName name="UnitsLabel" localSheetId="90">#REF!</definedName>
    <definedName name="UnitsLabel" localSheetId="92">#REF!</definedName>
    <definedName name="UnitsLabel" localSheetId="93">#REF!</definedName>
    <definedName name="UnitsLabel" localSheetId="99">#REF!</definedName>
    <definedName name="UnitsLabel" localSheetId="25">#REF!</definedName>
    <definedName name="UnitsLabel">#REF!</definedName>
    <definedName name="Universities" localSheetId="16">#REF!</definedName>
    <definedName name="Universities" localSheetId="34">#REF!</definedName>
    <definedName name="Universities" localSheetId="35">#REF!</definedName>
    <definedName name="Universities" localSheetId="36">#REF!</definedName>
    <definedName name="Universities" localSheetId="37">#REF!</definedName>
    <definedName name="Universities" localSheetId="38">#REF!</definedName>
    <definedName name="Universities" localSheetId="39">#REF!</definedName>
    <definedName name="Universities" localSheetId="17">#REF!</definedName>
    <definedName name="Universities" localSheetId="90">#REF!</definedName>
    <definedName name="Universities" localSheetId="92">#REF!</definedName>
    <definedName name="Universities" localSheetId="93">#REF!</definedName>
    <definedName name="Universities">#REF!</definedName>
    <definedName name="Uruguay" localSheetId="31">'[175]SVI table'!$E$10:$L$73</definedName>
    <definedName name="Uruguay" localSheetId="34">#REF!</definedName>
    <definedName name="Uruguay" localSheetId="35">'[175]SVI table'!$E$10:$L$73</definedName>
    <definedName name="Uruguay" localSheetId="36">'[175]SVI table'!$E$10:$L$73</definedName>
    <definedName name="Uruguay" localSheetId="37">'[175]SVI table'!$E$10:$L$73</definedName>
    <definedName name="Uruguay" localSheetId="38">'[175]SVI table'!$E$10:$L$73</definedName>
    <definedName name="Uruguay" localSheetId="39">#REF!</definedName>
    <definedName name="Uruguay" localSheetId="59">'[175]SVI table'!$E$10:$L$73</definedName>
    <definedName name="Uruguay" localSheetId="63">#REF!</definedName>
    <definedName name="Uruguay" localSheetId="64">#REF!</definedName>
    <definedName name="Uruguay" localSheetId="66">#REF!</definedName>
    <definedName name="Uruguay" localSheetId="67">#REF!</definedName>
    <definedName name="Uruguay" localSheetId="90">'[175]SVI table'!$E$10:$L$73</definedName>
    <definedName name="Uruguay" localSheetId="92">'[175]SVI table'!$E$10:$L$73</definedName>
    <definedName name="Uruguay" localSheetId="93">'[175]SVI table'!$E$10:$L$73</definedName>
    <definedName name="Uruguay" localSheetId="94">#REF!</definedName>
    <definedName name="Uruguay">'[175]SVI table'!$E$10:$L$73</definedName>
    <definedName name="US_1" localSheetId="16">OFFSET(#REF!,0,0,COUNT(#REF!),1)</definedName>
    <definedName name="US_1" localSheetId="22">OFFSET(#REF!,0,0,COUNT(#REF!),1)</definedName>
    <definedName name="US_1" localSheetId="26">OFFSET(#REF!,0,0,COUNT(#REF!),1)</definedName>
    <definedName name="US_1" localSheetId="103">OFFSET(#REF!,0,0,COUNT(#REF!),1)</definedName>
    <definedName name="US_1" localSheetId="31">OFFSET(#REF!,0,0,COUNT(#REF!),1)</definedName>
    <definedName name="US_1" localSheetId="34">OFFSET(#REF!,0,0,COUNT(#REF!),1)</definedName>
    <definedName name="US_1" localSheetId="35">OFFSET(#REF!,0,0,COUNT(#REF!),1)</definedName>
    <definedName name="US_1" localSheetId="36">OFFSET(#REF!,0,0,COUNT(#REF!),1)</definedName>
    <definedName name="US_1" localSheetId="37">OFFSET(#REF!,0,0,COUNT(#REF!),1)</definedName>
    <definedName name="US_1" localSheetId="38">OFFSET(#REF!,0,0,COUNT(#REF!),1)</definedName>
    <definedName name="US_1" localSheetId="39">OFFSET(#REF!,0,0,COUNT(#REF!),1)</definedName>
    <definedName name="US_1" localSheetId="40">OFFSET(#REF!,0,0,COUNT(#REF!),1)</definedName>
    <definedName name="US_1" localSheetId="41">OFFSET(#REF!,0,0,COUNT(#REF!),1)</definedName>
    <definedName name="US_1" localSheetId="59">OFFSET(#REF!,0,0,COUNT(#REF!),1)</definedName>
    <definedName name="US_1" localSheetId="60">OFFSET(#REF!,0,0,COUNT(#REF!),1)</definedName>
    <definedName name="US_1" localSheetId="63">OFFSET(#REF!,0,0,COUNT(#REF!),1)</definedName>
    <definedName name="US_1" localSheetId="67">OFFSET(#REF!,0,0,COUNT(#REF!),1)</definedName>
    <definedName name="US_1" localSheetId="17">OFFSET(#REF!,0,0,COUNT(#REF!),1)</definedName>
    <definedName name="US_1" localSheetId="82">OFFSET(#REF!,0,0,COUNT(#REF!),1)</definedName>
    <definedName name="US_1" localSheetId="83">OFFSET(#REF!,0,0,COUNT(#REF!),1)</definedName>
    <definedName name="US_1" localSheetId="84">OFFSET(#REF!,0,0,COUNT(#REF!),1)</definedName>
    <definedName name="US_1" localSheetId="85">OFFSET(#REF!,0,0,COUNT(#REF!),1)</definedName>
    <definedName name="US_1" localSheetId="86">OFFSET(#REF!,0,0,COUNT(#REF!),1)</definedName>
    <definedName name="US_1" localSheetId="90">OFFSET(#REF!,0,0,COUNT(#REF!),1)</definedName>
    <definedName name="US_1" localSheetId="92">OFFSET(#REF!,0,0,COUNT(#REF!),1)</definedName>
    <definedName name="US_1" localSheetId="93">OFFSET(#REF!,0,0,COUNT(#REF!),1)</definedName>
    <definedName name="US_1" localSheetId="98">OFFSET(#REF!,0,0,COUNT(#REF!),1)</definedName>
    <definedName name="US_1" localSheetId="99">OFFSET(#REF!,0,0,COUNT(#REF!),1)</definedName>
    <definedName name="US_1" localSheetId="25">OFFSET(#REF!,0,0,COUNT(#REF!),1)</definedName>
    <definedName name="US_1">OFFSET(#REF!,0,0,COUNT(#REF!),1)</definedName>
    <definedName name="US_2" localSheetId="16">OFFSET(#REF!,0,0,COUNT(#REF!),1)</definedName>
    <definedName name="US_2" localSheetId="22">OFFSET(#REF!,0,0,COUNT(#REF!),1)</definedName>
    <definedName name="US_2" localSheetId="34">OFFSET(#REF!,0,0,COUNT(#REF!),1)</definedName>
    <definedName name="US_2" localSheetId="35">OFFSET(#REF!,0,0,COUNT(#REF!),1)</definedName>
    <definedName name="US_2" localSheetId="36">OFFSET(#REF!,0,0,COUNT(#REF!),1)</definedName>
    <definedName name="US_2" localSheetId="37">OFFSET(#REF!,0,0,COUNT(#REF!),1)</definedName>
    <definedName name="US_2" localSheetId="38">OFFSET(#REF!,0,0,COUNT(#REF!),1)</definedName>
    <definedName name="US_2" localSheetId="39">OFFSET(#REF!,0,0,COUNT(#REF!),1)</definedName>
    <definedName name="US_2" localSheetId="40">OFFSET(#REF!,0,0,COUNT(#REF!),1)</definedName>
    <definedName name="US_2" localSheetId="41">OFFSET(#REF!,0,0,COUNT(#REF!),1)</definedName>
    <definedName name="US_2" localSheetId="17">OFFSET(#REF!,0,0,COUNT(#REF!),1)</definedName>
    <definedName name="US_2" localSheetId="82">OFFSET(#REF!,0,0,COUNT(#REF!),1)</definedName>
    <definedName name="US_2" localSheetId="90">OFFSET(#REF!,0,0,COUNT(#REF!),1)</definedName>
    <definedName name="US_2" localSheetId="92">OFFSET(#REF!,0,0,COUNT(#REF!),1)</definedName>
    <definedName name="US_2" localSheetId="93">OFFSET(#REF!,0,0,COUNT(#REF!),1)</definedName>
    <definedName name="US_2" localSheetId="99">OFFSET(#REF!,0,0,COUNT(#REF!),1)</definedName>
    <definedName name="US_2">OFFSET(#REF!,0,0,COUNT(#REF!),1)</definedName>
    <definedName name="USA_wt" localSheetId="34">#REF!</definedName>
    <definedName name="USA_wt" localSheetId="35">#REF!</definedName>
    <definedName name="USA_wt" localSheetId="36">#REF!</definedName>
    <definedName name="USA_wt" localSheetId="37">'[78]OECD wgt'!$B$4</definedName>
    <definedName name="USA_wt" localSheetId="38">'[78]OECD wgt'!$B$4</definedName>
    <definedName name="USA_wt" localSheetId="39">#REF!</definedName>
    <definedName name="USA_wt" localSheetId="59">'[78]OECD wgt'!$B$4</definedName>
    <definedName name="USA_wt" localSheetId="63">#REF!</definedName>
    <definedName name="USA_wt" localSheetId="64">#REF!</definedName>
    <definedName name="USA_wt" localSheetId="66">#REF!</definedName>
    <definedName name="USA_wt" localSheetId="67">#REF!</definedName>
    <definedName name="USA_wt" localSheetId="90">#REF!</definedName>
    <definedName name="USA_wt" localSheetId="94">#REF!</definedName>
    <definedName name="USA_wt">'[78]OECD wgt'!$B$4</definedName>
    <definedName name="USavg" localSheetId="16">OFFSET(#REF!,0,0,COUNT(#REF!),1)</definedName>
    <definedName name="USavg" localSheetId="22">OFFSET(#REF!,0,0,COUNT(#REF!),1)</definedName>
    <definedName name="USavg" localSheetId="34">OFFSET(#REF!,0,0,COUNT(#REF!),1)</definedName>
    <definedName name="USavg" localSheetId="35">OFFSET(#REF!,0,0,COUNT(#REF!),1)</definedName>
    <definedName name="USavg" localSheetId="36">OFFSET(#REF!,0,0,COUNT(#REF!),1)</definedName>
    <definedName name="USavg" localSheetId="37">OFFSET(#REF!,0,0,COUNT(#REF!),1)</definedName>
    <definedName name="USavg" localSheetId="38">OFFSET(#REF!,0,0,COUNT(#REF!),1)</definedName>
    <definedName name="USavg" localSheetId="39">OFFSET(#REF!,0,0,COUNT(#REF!),1)</definedName>
    <definedName name="USavg" localSheetId="40">OFFSET(#REF!,0,0,COUNT(#REF!),1)</definedName>
    <definedName name="USavg" localSheetId="41">OFFSET(#REF!,0,0,COUNT(#REF!),1)</definedName>
    <definedName name="USavg" localSheetId="59">OFFSET(#REF!,0,0,COUNT(#REF!),1)</definedName>
    <definedName name="USavg" localSheetId="67">OFFSET(#REF!,0,0,COUNT(#REF!),1)</definedName>
    <definedName name="USavg" localSheetId="17">OFFSET(#REF!,0,0,COUNT(#REF!),1)</definedName>
    <definedName name="USavg" localSheetId="82">OFFSET(#REF!,0,0,COUNT(#REF!),1)</definedName>
    <definedName name="USavg" localSheetId="90">OFFSET(#REF!,0,0,COUNT(#REF!),1)</definedName>
    <definedName name="USavg" localSheetId="92">OFFSET(#REF!,0,0,COUNT(#REF!),1)</definedName>
    <definedName name="USavg" localSheetId="93">OFFSET(#REF!,0,0,COUNT(#REF!),1)</definedName>
    <definedName name="USavg" localSheetId="98">OFFSET(#REF!,0,0,COUNT(#REF!),1)</definedName>
    <definedName name="USavg" localSheetId="99">OFFSET(#REF!,0,0,COUNT(#REF!),1)</definedName>
    <definedName name="USavg">OFFSET(#REF!,0,0,COUNT(#REF!),1)</definedName>
    <definedName name="USCRUDE87" localSheetId="16">#REF!</definedName>
    <definedName name="USCRUDE87" localSheetId="19">#REF!</definedName>
    <definedName name="USCRUDE87" localSheetId="20">#REF!</definedName>
    <definedName name="USCRUDE87" localSheetId="22">#REF!</definedName>
    <definedName name="USCRUDE87" localSheetId="26">#REF!</definedName>
    <definedName name="USCRUDE87" localSheetId="27">#REF!</definedName>
    <definedName name="USCRUDE87" localSheetId="103">#REF!</definedName>
    <definedName name="USCRUDE87" localSheetId="31">#REF!</definedName>
    <definedName name="USCRUDE87" localSheetId="34">#REF!</definedName>
    <definedName name="USCRUDE87" localSheetId="35">#REF!</definedName>
    <definedName name="USCRUDE87" localSheetId="36">#REF!</definedName>
    <definedName name="USCRUDE87" localSheetId="37">#REF!</definedName>
    <definedName name="USCRUDE87" localSheetId="38">#REF!</definedName>
    <definedName name="USCRUDE87" localSheetId="39">#REF!</definedName>
    <definedName name="USCRUDE87" localSheetId="40">#REF!</definedName>
    <definedName name="USCRUDE87" localSheetId="41">#REF!</definedName>
    <definedName name="USCRUDE87" localSheetId="59">#REF!</definedName>
    <definedName name="USCRUDE87" localSheetId="60">#REF!</definedName>
    <definedName name="USCRUDE87" localSheetId="63">#REF!</definedName>
    <definedName name="USCRUDE87" localSheetId="64">#REF!</definedName>
    <definedName name="USCRUDE87" localSheetId="15">#REF!</definedName>
    <definedName name="USCRUDE87" localSheetId="67">#REF!</definedName>
    <definedName name="USCRUDE87" localSheetId="17">#REF!</definedName>
    <definedName name="USCRUDE87" localSheetId="82">#REF!</definedName>
    <definedName name="USCRUDE87" localSheetId="83">#REF!</definedName>
    <definedName name="USCRUDE87" localSheetId="84">#REF!</definedName>
    <definedName name="USCRUDE87" localSheetId="85">#REF!</definedName>
    <definedName name="USCRUDE87" localSheetId="86">#REF!</definedName>
    <definedName name="USCRUDE87" localSheetId="87">#REF!</definedName>
    <definedName name="USCRUDE87" localSheetId="90">#REF!</definedName>
    <definedName name="USCRUDE87" localSheetId="92">#REF!</definedName>
    <definedName name="USCRUDE87" localSheetId="93">#REF!</definedName>
    <definedName name="USCRUDE87" localSheetId="18">#REF!</definedName>
    <definedName name="USCRUDE87" localSheetId="98">#REF!</definedName>
    <definedName name="USCRUDE87" localSheetId="99">#REF!</definedName>
    <definedName name="USCRUDE87" localSheetId="102">#REF!</definedName>
    <definedName name="USCRUDE87" localSheetId="21">#REF!</definedName>
    <definedName name="USCRUDE87" localSheetId="24">#REF!</definedName>
    <definedName name="USCRUDE87" localSheetId="25">#REF!</definedName>
    <definedName name="USCRUDE87">#REF!</definedName>
    <definedName name="USCRUDE88" localSheetId="16">#REF!</definedName>
    <definedName name="USCRUDE88" localSheetId="22">#REF!</definedName>
    <definedName name="USCRUDE88" localSheetId="26">#REF!</definedName>
    <definedName name="USCRUDE88" localSheetId="27">#REF!</definedName>
    <definedName name="USCRUDE88" localSheetId="31">#REF!</definedName>
    <definedName name="USCRUDE88" localSheetId="34">#REF!</definedName>
    <definedName name="USCRUDE88" localSheetId="35">#REF!</definedName>
    <definedName name="USCRUDE88" localSheetId="36">#REF!</definedName>
    <definedName name="USCRUDE88" localSheetId="37">#REF!</definedName>
    <definedName name="USCRUDE88" localSheetId="38">#REF!</definedName>
    <definedName name="USCRUDE88" localSheetId="39">#REF!</definedName>
    <definedName name="USCRUDE88" localSheetId="40">#REF!</definedName>
    <definedName name="USCRUDE88" localSheetId="41">#REF!</definedName>
    <definedName name="USCRUDE88" localSheetId="59">#REF!</definedName>
    <definedName name="USCRUDE88" localSheetId="60">#REF!</definedName>
    <definedName name="USCRUDE88" localSheetId="63">#REF!</definedName>
    <definedName name="USCRUDE88" localSheetId="67">#REF!</definedName>
    <definedName name="USCRUDE88" localSheetId="17">#REF!</definedName>
    <definedName name="USCRUDE88" localSheetId="82">#REF!</definedName>
    <definedName name="USCRUDE88" localSheetId="83">#REF!</definedName>
    <definedName name="USCRUDE88" localSheetId="84">#REF!</definedName>
    <definedName name="USCRUDE88" localSheetId="85">#REF!</definedName>
    <definedName name="USCRUDE88" localSheetId="86">#REF!</definedName>
    <definedName name="USCRUDE88" localSheetId="87">#REF!</definedName>
    <definedName name="USCRUDE88" localSheetId="90">#REF!</definedName>
    <definedName name="USCRUDE88" localSheetId="92">#REF!</definedName>
    <definedName name="USCRUDE88" localSheetId="93">#REF!</definedName>
    <definedName name="USCRUDE88" localSheetId="98">#REF!</definedName>
    <definedName name="USCRUDE88" localSheetId="99">#REF!</definedName>
    <definedName name="USCRUDE88" localSheetId="25">#REF!</definedName>
    <definedName name="USCRUDE88">#REF!</definedName>
    <definedName name="USD" localSheetId="16">#REF!</definedName>
    <definedName name="USD" localSheetId="34">#REF!</definedName>
    <definedName name="USD" localSheetId="35">#REF!</definedName>
    <definedName name="USD" localSheetId="36">#REF!</definedName>
    <definedName name="USD" localSheetId="37">#REF!</definedName>
    <definedName name="USD" localSheetId="38">#REF!</definedName>
    <definedName name="USD" localSheetId="39">#REF!</definedName>
    <definedName name="USD" localSheetId="59">#REF!</definedName>
    <definedName name="USD" localSheetId="17">#REF!</definedName>
    <definedName name="USD" localSheetId="90">#REF!</definedName>
    <definedName name="USD" localSheetId="92">#REF!</definedName>
    <definedName name="USD" localSheetId="93">#REF!</definedName>
    <definedName name="USD" localSheetId="98">#REF!</definedName>
    <definedName name="USD">#REF!</definedName>
    <definedName name="USDIST87" localSheetId="16">#REF!</definedName>
    <definedName name="USDIST87" localSheetId="22">#REF!</definedName>
    <definedName name="USDIST87" localSheetId="26">#REF!</definedName>
    <definedName name="USDIST87" localSheetId="27">#REF!</definedName>
    <definedName name="USDIST87" localSheetId="31">#REF!</definedName>
    <definedName name="USDIST87" localSheetId="34">#REF!</definedName>
    <definedName name="USDIST87" localSheetId="35">#REF!</definedName>
    <definedName name="USDIST87" localSheetId="36">#REF!</definedName>
    <definedName name="USDIST87" localSheetId="37">#REF!</definedName>
    <definedName name="USDIST87" localSheetId="38">#REF!</definedName>
    <definedName name="USDIST87" localSheetId="39">#REF!</definedName>
    <definedName name="USDIST87" localSheetId="40">#REF!</definedName>
    <definedName name="USDIST87" localSheetId="41">#REF!</definedName>
    <definedName name="USDIST87" localSheetId="60">#REF!</definedName>
    <definedName name="USDIST87" localSheetId="63">#REF!</definedName>
    <definedName name="USDIST87" localSheetId="67">#REF!</definedName>
    <definedName name="USDIST87" localSheetId="17">#REF!</definedName>
    <definedName name="USDIST87" localSheetId="82">#REF!</definedName>
    <definedName name="USDIST87" localSheetId="83">#REF!</definedName>
    <definedName name="USDIST87" localSheetId="84">#REF!</definedName>
    <definedName name="USDIST87" localSheetId="85">#REF!</definedName>
    <definedName name="USDIST87" localSheetId="86">#REF!</definedName>
    <definedName name="USDIST87" localSheetId="90">#REF!</definedName>
    <definedName name="USDIST87" localSheetId="92">#REF!</definedName>
    <definedName name="USDIST87" localSheetId="93">#REF!</definedName>
    <definedName name="USDIST87" localSheetId="99">#REF!</definedName>
    <definedName name="USDIST87" localSheetId="25">#REF!</definedName>
    <definedName name="USDIST87">#REF!</definedName>
    <definedName name="USDIST88" localSheetId="16">#REF!</definedName>
    <definedName name="USDIST88" localSheetId="22">#REF!</definedName>
    <definedName name="USDIST88" localSheetId="27">#REF!</definedName>
    <definedName name="USDIST88" localSheetId="34">#REF!</definedName>
    <definedName name="USDIST88" localSheetId="35">#REF!</definedName>
    <definedName name="USDIST88" localSheetId="36">#REF!</definedName>
    <definedName name="USDIST88" localSheetId="37">#REF!</definedName>
    <definedName name="USDIST88" localSheetId="38">#REF!</definedName>
    <definedName name="USDIST88" localSheetId="39">#REF!</definedName>
    <definedName name="USDIST88" localSheetId="40">#REF!</definedName>
    <definedName name="USDIST88" localSheetId="41">#REF!</definedName>
    <definedName name="USDIST88" localSheetId="17">#REF!</definedName>
    <definedName name="USDIST88" localSheetId="82">#REF!</definedName>
    <definedName name="USDIST88" localSheetId="90">#REF!</definedName>
    <definedName name="USDIST88" localSheetId="92">#REF!</definedName>
    <definedName name="USDIST88" localSheetId="93">#REF!</definedName>
    <definedName name="USDIST88" localSheetId="99">#REF!</definedName>
    <definedName name="USDIST88" localSheetId="25">#REF!</definedName>
    <definedName name="USDIST88">#REF!</definedName>
    <definedName name="USDSR" localSheetId="16">#REF!</definedName>
    <definedName name="USDSR" localSheetId="22">#REF!</definedName>
    <definedName name="USDSR" localSheetId="34">#REF!</definedName>
    <definedName name="USDSR" localSheetId="35">#REF!</definedName>
    <definedName name="USDSR" localSheetId="36">#REF!</definedName>
    <definedName name="USDSR" localSheetId="37">#REF!</definedName>
    <definedName name="USDSR" localSheetId="38">#REF!</definedName>
    <definedName name="USDSR" localSheetId="39">#REF!</definedName>
    <definedName name="USDSR" localSheetId="49">#REF!</definedName>
    <definedName name="USDSR" localSheetId="53">#REF!</definedName>
    <definedName name="USDSR" localSheetId="17">#REF!</definedName>
    <definedName name="USDSR" localSheetId="82">#REF!</definedName>
    <definedName name="USDSR" localSheetId="90">#REF!</definedName>
    <definedName name="USDSR" localSheetId="92">#REF!</definedName>
    <definedName name="USDSR" localSheetId="93">#REF!</definedName>
    <definedName name="USDSR" localSheetId="99">#REF!</definedName>
    <definedName name="USDSR">#REF!</definedName>
    <definedName name="USMG87" localSheetId="16">#REF!</definedName>
    <definedName name="USMG87" localSheetId="22">#REF!</definedName>
    <definedName name="USMG87" localSheetId="27">#REF!</definedName>
    <definedName name="USMG87" localSheetId="34">#REF!</definedName>
    <definedName name="USMG87" localSheetId="35">#REF!</definedName>
    <definedName name="USMG87" localSheetId="36">#REF!</definedName>
    <definedName name="USMG87" localSheetId="37">#REF!</definedName>
    <definedName name="USMG87" localSheetId="38">#REF!</definedName>
    <definedName name="USMG87" localSheetId="39">#REF!</definedName>
    <definedName name="USMG87" localSheetId="40">#REF!</definedName>
    <definedName name="USMG87" localSheetId="41">#REF!</definedName>
    <definedName name="USMG87" localSheetId="17">#REF!</definedName>
    <definedName name="USMG87" localSheetId="82">#REF!</definedName>
    <definedName name="USMG87" localSheetId="90">#REF!</definedName>
    <definedName name="USMG87" localSheetId="92">#REF!</definedName>
    <definedName name="USMG87" localSheetId="93">#REF!</definedName>
    <definedName name="USMG87" localSheetId="99">#REF!</definedName>
    <definedName name="USMG87" localSheetId="25">#REF!</definedName>
    <definedName name="USMG87">#REF!</definedName>
    <definedName name="USMG88" localSheetId="16">#REF!</definedName>
    <definedName name="USMG88" localSheetId="22">#REF!</definedName>
    <definedName name="USMG88" localSheetId="27">#REF!</definedName>
    <definedName name="USMG88" localSheetId="34">#REF!</definedName>
    <definedName name="USMG88" localSheetId="35">#REF!</definedName>
    <definedName name="USMG88" localSheetId="36">#REF!</definedName>
    <definedName name="USMG88" localSheetId="37">#REF!</definedName>
    <definedName name="USMG88" localSheetId="38">#REF!</definedName>
    <definedName name="USMG88" localSheetId="39">#REF!</definedName>
    <definedName name="USMG88" localSheetId="40">#REF!</definedName>
    <definedName name="USMG88" localSheetId="41">#REF!</definedName>
    <definedName name="USMG88" localSheetId="17">#REF!</definedName>
    <definedName name="USMG88" localSheetId="82">#REF!</definedName>
    <definedName name="USMG88" localSheetId="90">#REF!</definedName>
    <definedName name="USMG88" localSheetId="92">#REF!</definedName>
    <definedName name="USMG88" localSheetId="93">#REF!</definedName>
    <definedName name="USMG88" localSheetId="99">#REF!</definedName>
    <definedName name="USMG88" localSheetId="25">#REF!</definedName>
    <definedName name="USMG88">#REF!</definedName>
    <definedName name="USmin" localSheetId="16">OFFSET(#REF!,0,0,COUNT(#REF!),1)</definedName>
    <definedName name="USmin" localSheetId="22">OFFSET(#REF!,0,0,COUNT(#REF!),1)</definedName>
    <definedName name="USmin" localSheetId="26">OFFSET(#REF!,0,0,COUNT(#REF!),1)</definedName>
    <definedName name="USmin" localSheetId="103">OFFSET(#REF!,0,0,COUNT(#REF!),1)</definedName>
    <definedName name="USmin" localSheetId="31">OFFSET(#REF!,0,0,COUNT(#REF!),1)</definedName>
    <definedName name="USmin" localSheetId="34">OFFSET(#REF!,0,0,COUNT(#REF!),1)</definedName>
    <definedName name="USmin" localSheetId="35">OFFSET(#REF!,0,0,COUNT(#REF!),1)</definedName>
    <definedName name="USmin" localSheetId="36">OFFSET(#REF!,0,0,COUNT(#REF!),1)</definedName>
    <definedName name="USmin" localSheetId="37">OFFSET(#REF!,0,0,COUNT(#REF!),1)</definedName>
    <definedName name="USmin" localSheetId="38">OFFSET(#REF!,0,0,COUNT(#REF!),1)</definedName>
    <definedName name="USmin" localSheetId="39">OFFSET(#REF!,0,0,COUNT(#REF!),1)</definedName>
    <definedName name="USmin" localSheetId="40">OFFSET(#REF!,0,0,COUNT(#REF!),1)</definedName>
    <definedName name="USmin" localSheetId="41">OFFSET(#REF!,0,0,COUNT(#REF!),1)</definedName>
    <definedName name="USmin" localSheetId="59">OFFSET(#REF!,0,0,COUNT(#REF!),1)</definedName>
    <definedName name="USmin" localSheetId="60">OFFSET(#REF!,0,0,COUNT(#REF!),1)</definedName>
    <definedName name="USmin" localSheetId="63">OFFSET(#REF!,0,0,COUNT(#REF!),1)</definedName>
    <definedName name="USmin" localSheetId="67">OFFSET(#REF!,0,0,COUNT(#REF!),1)</definedName>
    <definedName name="USmin" localSheetId="17">OFFSET(#REF!,0,0,COUNT(#REF!),1)</definedName>
    <definedName name="USmin" localSheetId="82">OFFSET(#REF!,0,0,COUNT(#REF!),1)</definedName>
    <definedName name="USmin" localSheetId="83">OFFSET(#REF!,0,0,COUNT(#REF!),1)</definedName>
    <definedName name="USmin" localSheetId="84">OFFSET(#REF!,0,0,COUNT(#REF!),1)</definedName>
    <definedName name="USmin" localSheetId="85">OFFSET(#REF!,0,0,COUNT(#REF!),1)</definedName>
    <definedName name="USmin" localSheetId="86">OFFSET(#REF!,0,0,COUNT(#REF!),1)</definedName>
    <definedName name="USmin" localSheetId="90">OFFSET(#REF!,0,0,COUNT(#REF!),1)</definedName>
    <definedName name="USmin" localSheetId="92">OFFSET(#REF!,0,0,COUNT(#REF!),1)</definedName>
    <definedName name="USmin" localSheetId="93">OFFSET(#REF!,0,0,COUNT(#REF!),1)</definedName>
    <definedName name="USmin" localSheetId="98">OFFSET(#REF!,0,0,COUNT(#REF!),1)</definedName>
    <definedName name="USmin" localSheetId="99">OFFSET(#REF!,0,0,COUNT(#REF!),1)</definedName>
    <definedName name="USmin" localSheetId="25">OFFSET(#REF!,0,0,COUNT(#REF!),1)</definedName>
    <definedName name="USmin">OFFSET(#REF!,0,0,COUNT(#REF!),1)</definedName>
    <definedName name="USPROD87" localSheetId="16">#REF!</definedName>
    <definedName name="USPROD87" localSheetId="19">#REF!</definedName>
    <definedName name="USPROD87" localSheetId="20">#REF!</definedName>
    <definedName name="USPROD87" localSheetId="22">#REF!</definedName>
    <definedName name="USPROD87" localSheetId="26">#REF!</definedName>
    <definedName name="USPROD87" localSheetId="27">#REF!</definedName>
    <definedName name="USPROD87" localSheetId="103">#REF!</definedName>
    <definedName name="USPROD87" localSheetId="31">#REF!</definedName>
    <definedName name="USPROD87" localSheetId="34">#REF!</definedName>
    <definedName name="USPROD87" localSheetId="35">#REF!</definedName>
    <definedName name="USPROD87" localSheetId="36">#REF!</definedName>
    <definedName name="USPROD87" localSheetId="37">#REF!</definedName>
    <definedName name="USPROD87" localSheetId="38">#REF!</definedName>
    <definedName name="USPROD87" localSheetId="39">#REF!</definedName>
    <definedName name="USPROD87" localSheetId="40">#REF!</definedName>
    <definedName name="USPROD87" localSheetId="41">#REF!</definedName>
    <definedName name="USPROD87" localSheetId="59">#REF!</definedName>
    <definedName name="USPROD87" localSheetId="60">#REF!</definedName>
    <definedName name="USPROD87" localSheetId="63">#REF!</definedName>
    <definedName name="USPROD87" localSheetId="64">#REF!</definedName>
    <definedName name="USPROD87" localSheetId="15">#REF!</definedName>
    <definedName name="USPROD87" localSheetId="67">#REF!</definedName>
    <definedName name="USPROD87" localSheetId="17">#REF!</definedName>
    <definedName name="USPROD87" localSheetId="82">#REF!</definedName>
    <definedName name="USPROD87" localSheetId="83">#REF!</definedName>
    <definedName name="USPROD87" localSheetId="84">#REF!</definedName>
    <definedName name="USPROD87" localSheetId="85">#REF!</definedName>
    <definedName name="USPROD87" localSheetId="86">#REF!</definedName>
    <definedName name="USPROD87" localSheetId="90">#REF!</definedName>
    <definedName name="USPROD87" localSheetId="92">#REF!</definedName>
    <definedName name="USPROD87" localSheetId="93">#REF!</definedName>
    <definedName name="USPROD87" localSheetId="18">#REF!</definedName>
    <definedName name="USPROD87" localSheetId="98">#REF!</definedName>
    <definedName name="USPROD87" localSheetId="99">#REF!</definedName>
    <definedName name="USPROD87" localSheetId="102">#REF!</definedName>
    <definedName name="USPROD87" localSheetId="21">#REF!</definedName>
    <definedName name="USPROD87" localSheetId="24">#REF!</definedName>
    <definedName name="USPROD87" localSheetId="25">#REF!</definedName>
    <definedName name="USPROD87">#REF!</definedName>
    <definedName name="USPROD88" localSheetId="16">#REF!</definedName>
    <definedName name="USPROD88" localSheetId="22">#REF!</definedName>
    <definedName name="USPROD88" localSheetId="26">#REF!</definedName>
    <definedName name="USPROD88" localSheetId="27">#REF!</definedName>
    <definedName name="USPROD88" localSheetId="31">#REF!</definedName>
    <definedName name="USPROD88" localSheetId="34">#REF!</definedName>
    <definedName name="USPROD88" localSheetId="35">#REF!</definedName>
    <definedName name="USPROD88" localSheetId="36">#REF!</definedName>
    <definedName name="USPROD88" localSheetId="37">#REF!</definedName>
    <definedName name="USPROD88" localSheetId="38">#REF!</definedName>
    <definedName name="USPROD88" localSheetId="39">#REF!</definedName>
    <definedName name="USPROD88" localSheetId="40">#REF!</definedName>
    <definedName name="USPROD88" localSheetId="41">#REF!</definedName>
    <definedName name="USPROD88" localSheetId="59">#REF!</definedName>
    <definedName name="USPROD88" localSheetId="60">#REF!</definedName>
    <definedName name="USPROD88" localSheetId="63">#REF!</definedName>
    <definedName name="USPROD88" localSheetId="67">#REF!</definedName>
    <definedName name="USPROD88" localSheetId="17">#REF!</definedName>
    <definedName name="USPROD88" localSheetId="82">#REF!</definedName>
    <definedName name="USPROD88" localSheetId="83">#REF!</definedName>
    <definedName name="USPROD88" localSheetId="84">#REF!</definedName>
    <definedName name="USPROD88" localSheetId="85">#REF!</definedName>
    <definedName name="USPROD88" localSheetId="86">#REF!</definedName>
    <definedName name="USPROD88" localSheetId="90">#REF!</definedName>
    <definedName name="USPROD88" localSheetId="92">#REF!</definedName>
    <definedName name="USPROD88" localSheetId="93">#REF!</definedName>
    <definedName name="USPROD88" localSheetId="98">#REF!</definedName>
    <definedName name="USPROD88" localSheetId="99">#REF!</definedName>
    <definedName name="USPROD88" localSheetId="25">#REF!</definedName>
    <definedName name="USPROD88">#REF!</definedName>
    <definedName name="USRFO87" localSheetId="16">#REF!</definedName>
    <definedName name="USRFO87" localSheetId="22">#REF!</definedName>
    <definedName name="USRFO87" localSheetId="26">#REF!</definedName>
    <definedName name="USRFO87" localSheetId="27">#REF!</definedName>
    <definedName name="USRFO87" localSheetId="31">#REF!</definedName>
    <definedName name="USRFO87" localSheetId="34">#REF!</definedName>
    <definedName name="USRFO87" localSheetId="35">#REF!</definedName>
    <definedName name="USRFO87" localSheetId="36">#REF!</definedName>
    <definedName name="USRFO87" localSheetId="37">#REF!</definedName>
    <definedName name="USRFO87" localSheetId="38">#REF!</definedName>
    <definedName name="USRFO87" localSheetId="39">#REF!</definedName>
    <definedName name="USRFO87" localSheetId="40">#REF!</definedName>
    <definedName name="USRFO87" localSheetId="41">#REF!</definedName>
    <definedName name="USRFO87" localSheetId="59">#REF!</definedName>
    <definedName name="USRFO87" localSheetId="60">#REF!</definedName>
    <definedName name="USRFO87" localSheetId="63">#REF!</definedName>
    <definedName name="USRFO87" localSheetId="67">#REF!</definedName>
    <definedName name="USRFO87" localSheetId="17">#REF!</definedName>
    <definedName name="USRFO87" localSheetId="82">#REF!</definedName>
    <definedName name="USRFO87" localSheetId="83">#REF!</definedName>
    <definedName name="USRFO87" localSheetId="84">#REF!</definedName>
    <definedName name="USRFO87" localSheetId="85">#REF!</definedName>
    <definedName name="USRFO87" localSheetId="86">#REF!</definedName>
    <definedName name="USRFO87" localSheetId="90">#REF!</definedName>
    <definedName name="USRFO87" localSheetId="92">#REF!</definedName>
    <definedName name="USRFO87" localSheetId="93">#REF!</definedName>
    <definedName name="USRFO87" localSheetId="98">#REF!</definedName>
    <definedName name="USRFO87" localSheetId="99">#REF!</definedName>
    <definedName name="USRFO87" localSheetId="25">#REF!</definedName>
    <definedName name="USRFO87">#REF!</definedName>
    <definedName name="USRFO88" localSheetId="16">#REF!</definedName>
    <definedName name="USRFO88" localSheetId="22">#REF!</definedName>
    <definedName name="USRFO88" localSheetId="27">#REF!</definedName>
    <definedName name="USRFO88" localSheetId="34">#REF!</definedName>
    <definedName name="USRFO88" localSheetId="35">#REF!</definedName>
    <definedName name="USRFO88" localSheetId="36">#REF!</definedName>
    <definedName name="USRFO88" localSheetId="37">#REF!</definedName>
    <definedName name="USRFO88" localSheetId="38">#REF!</definedName>
    <definedName name="USRFO88" localSheetId="39">#REF!</definedName>
    <definedName name="USRFO88" localSheetId="40">#REF!</definedName>
    <definedName name="USRFO88" localSheetId="41">#REF!</definedName>
    <definedName name="USRFO88" localSheetId="17">#REF!</definedName>
    <definedName name="USRFO88" localSheetId="82">#REF!</definedName>
    <definedName name="USRFO88" localSheetId="90">#REF!</definedName>
    <definedName name="USRFO88" localSheetId="92">#REF!</definedName>
    <definedName name="USRFO88" localSheetId="93">#REF!</definedName>
    <definedName name="USRFO88" localSheetId="99">#REF!</definedName>
    <definedName name="USRFO88" localSheetId="25">#REF!</definedName>
    <definedName name="USRFO88">#REF!</definedName>
    <definedName name="USrng" localSheetId="16">OFFSET(#REF!,0,0,COUNT(#REF!),1)</definedName>
    <definedName name="USrng" localSheetId="22">OFFSET(#REF!,0,0,COUNT(#REF!),1)</definedName>
    <definedName name="USrng" localSheetId="26">OFFSET(#REF!,0,0,COUNT(#REF!),1)</definedName>
    <definedName name="USrng" localSheetId="103">OFFSET(#REF!,0,0,COUNT(#REF!),1)</definedName>
    <definedName name="USrng" localSheetId="31">OFFSET(#REF!,0,0,COUNT(#REF!),1)</definedName>
    <definedName name="USrng" localSheetId="34">OFFSET(#REF!,0,0,COUNT(#REF!),1)</definedName>
    <definedName name="USrng" localSheetId="35">OFFSET(#REF!,0,0,COUNT(#REF!),1)</definedName>
    <definedName name="USrng" localSheetId="36">OFFSET(#REF!,0,0,COUNT(#REF!),1)</definedName>
    <definedName name="USrng" localSheetId="37">OFFSET(#REF!,0,0,COUNT(#REF!),1)</definedName>
    <definedName name="USrng" localSheetId="38">OFFSET(#REF!,0,0,COUNT(#REF!),1)</definedName>
    <definedName name="USrng" localSheetId="39">OFFSET(#REF!,0,0,COUNT(#REF!),1)</definedName>
    <definedName name="USrng" localSheetId="40">OFFSET(#REF!,0,0,COUNT(#REF!),1)</definedName>
    <definedName name="USrng" localSheetId="41">OFFSET(#REF!,0,0,COUNT(#REF!),1)</definedName>
    <definedName name="USrng" localSheetId="59">OFFSET(#REF!,0,0,COUNT(#REF!),1)</definedName>
    <definedName name="USrng" localSheetId="60">OFFSET(#REF!,0,0,COUNT(#REF!),1)</definedName>
    <definedName name="USrng" localSheetId="63">OFFSET(#REF!,0,0,COUNT(#REF!),1)</definedName>
    <definedName name="USrng" localSheetId="67">OFFSET(#REF!,0,0,COUNT(#REF!),1)</definedName>
    <definedName name="USrng" localSheetId="17">OFFSET(#REF!,0,0,COUNT(#REF!),1)</definedName>
    <definedName name="USrng" localSheetId="82">OFFSET(#REF!,0,0,COUNT(#REF!),1)</definedName>
    <definedName name="USrng" localSheetId="83">OFFSET(#REF!,0,0,COUNT(#REF!),1)</definedName>
    <definedName name="USrng" localSheetId="84">OFFSET(#REF!,0,0,COUNT(#REF!),1)</definedName>
    <definedName name="USrng" localSheetId="85">OFFSET(#REF!,0,0,COUNT(#REF!),1)</definedName>
    <definedName name="USrng" localSheetId="86">OFFSET(#REF!,0,0,COUNT(#REF!),1)</definedName>
    <definedName name="USrng" localSheetId="90">OFFSET(#REF!,0,0,COUNT(#REF!),1)</definedName>
    <definedName name="USrng" localSheetId="92">OFFSET(#REF!,0,0,COUNT(#REF!),1)</definedName>
    <definedName name="USrng" localSheetId="93">OFFSET(#REF!,0,0,COUNT(#REF!),1)</definedName>
    <definedName name="USrng" localSheetId="98">OFFSET(#REF!,0,0,COUNT(#REF!),1)</definedName>
    <definedName name="USrng" localSheetId="99">OFFSET(#REF!,0,0,COUNT(#REF!),1)</definedName>
    <definedName name="USrng" localSheetId="25">OFFSET(#REF!,0,0,COUNT(#REF!),1)</definedName>
    <definedName name="USrng">OFFSET(#REF!,0,0,COUNT(#REF!),1)</definedName>
    <definedName name="USSR" localSheetId="16">#REF!</definedName>
    <definedName name="USSR" localSheetId="19">#REF!</definedName>
    <definedName name="USSR" localSheetId="20">#REF!</definedName>
    <definedName name="USSR" localSheetId="22">#REF!</definedName>
    <definedName name="USSR" localSheetId="26">#REF!</definedName>
    <definedName name="USSR" localSheetId="27">#REF!</definedName>
    <definedName name="USSR" localSheetId="103">#REF!</definedName>
    <definedName name="USSR" localSheetId="31">#REF!</definedName>
    <definedName name="USSR" localSheetId="34">#REF!</definedName>
    <definedName name="USSR" localSheetId="35">#REF!</definedName>
    <definedName name="USSR" localSheetId="36">#REF!</definedName>
    <definedName name="USSR" localSheetId="37">#REF!</definedName>
    <definedName name="USSR" localSheetId="38">#REF!</definedName>
    <definedName name="USSR" localSheetId="39">#REF!</definedName>
    <definedName name="USSR" localSheetId="40">#REF!</definedName>
    <definedName name="USSR" localSheetId="41">#REF!</definedName>
    <definedName name="USSR" localSheetId="59">#REF!</definedName>
    <definedName name="USSR" localSheetId="60">#REF!</definedName>
    <definedName name="USSR" localSheetId="63">#REF!</definedName>
    <definedName name="USSR" localSheetId="64">#REF!</definedName>
    <definedName name="USSR" localSheetId="15">#REF!</definedName>
    <definedName name="USSR" localSheetId="67">#REF!</definedName>
    <definedName name="USSR" localSheetId="17">#REF!</definedName>
    <definedName name="USSR" localSheetId="82">#REF!</definedName>
    <definedName name="USSR" localSheetId="83">#REF!</definedName>
    <definedName name="USSR" localSheetId="84">#REF!</definedName>
    <definedName name="USSR" localSheetId="85">#REF!</definedName>
    <definedName name="USSR" localSheetId="86">#REF!</definedName>
    <definedName name="USSR" localSheetId="90">#REF!</definedName>
    <definedName name="USSR" localSheetId="92">#REF!</definedName>
    <definedName name="USSR" localSheetId="93">#REF!</definedName>
    <definedName name="USSR" localSheetId="18">#REF!</definedName>
    <definedName name="USSR" localSheetId="98">#REF!</definedName>
    <definedName name="USSR" localSheetId="99">#REF!</definedName>
    <definedName name="USSR" localSheetId="102">#REF!</definedName>
    <definedName name="USSR" localSheetId="21">#REF!</definedName>
    <definedName name="USSR" localSheetId="24">#REF!</definedName>
    <definedName name="USSR" localSheetId="25">#REF!</definedName>
    <definedName name="USSR">#REF!</definedName>
    <definedName name="USTOT87" localSheetId="16">#REF!</definedName>
    <definedName name="USTOT87" localSheetId="22">#REF!</definedName>
    <definedName name="USTOT87" localSheetId="26">#REF!</definedName>
    <definedName name="USTOT87" localSheetId="27">#REF!</definedName>
    <definedName name="USTOT87" localSheetId="31">#REF!</definedName>
    <definedName name="USTOT87" localSheetId="34">#REF!</definedName>
    <definedName name="USTOT87" localSheetId="35">#REF!</definedName>
    <definedName name="USTOT87" localSheetId="36">#REF!</definedName>
    <definedName name="USTOT87" localSheetId="37">#REF!</definedName>
    <definedName name="USTOT87" localSheetId="38">#REF!</definedName>
    <definedName name="USTOT87" localSheetId="39">#REF!</definedName>
    <definedName name="USTOT87" localSheetId="40">#REF!</definedName>
    <definedName name="USTOT87" localSheetId="41">#REF!</definedName>
    <definedName name="USTOT87" localSheetId="59">#REF!</definedName>
    <definedName name="USTOT87" localSheetId="60">#REF!</definedName>
    <definedName name="USTOT87" localSheetId="63">#REF!</definedName>
    <definedName name="USTOT87" localSheetId="67">#REF!</definedName>
    <definedName name="USTOT87" localSheetId="17">#REF!</definedName>
    <definedName name="USTOT87" localSheetId="82">#REF!</definedName>
    <definedName name="USTOT87" localSheetId="83">#REF!</definedName>
    <definedName name="USTOT87" localSheetId="84">#REF!</definedName>
    <definedName name="USTOT87" localSheetId="85">#REF!</definedName>
    <definedName name="USTOT87" localSheetId="86">#REF!</definedName>
    <definedName name="USTOT87" localSheetId="90">#REF!</definedName>
    <definedName name="USTOT87" localSheetId="92">#REF!</definedName>
    <definedName name="USTOT87" localSheetId="93">#REF!</definedName>
    <definedName name="USTOT87" localSheetId="98">#REF!</definedName>
    <definedName name="USTOT87" localSheetId="99">#REF!</definedName>
    <definedName name="USTOT87" localSheetId="25">#REF!</definedName>
    <definedName name="USTOT87">#REF!</definedName>
    <definedName name="USTOT88" localSheetId="16">#REF!</definedName>
    <definedName name="USTOT88" localSheetId="22">#REF!</definedName>
    <definedName name="USTOT88" localSheetId="26">#REF!</definedName>
    <definedName name="USTOT88" localSheetId="27">#REF!</definedName>
    <definedName name="USTOT88" localSheetId="31">#REF!</definedName>
    <definedName name="USTOT88" localSheetId="34">#REF!</definedName>
    <definedName name="USTOT88" localSheetId="35">#REF!</definedName>
    <definedName name="USTOT88" localSheetId="36">#REF!</definedName>
    <definedName name="USTOT88" localSheetId="37">#REF!</definedName>
    <definedName name="USTOT88" localSheetId="38">#REF!</definedName>
    <definedName name="USTOT88" localSheetId="39">#REF!</definedName>
    <definedName name="USTOT88" localSheetId="40">#REF!</definedName>
    <definedName name="USTOT88" localSheetId="41">#REF!</definedName>
    <definedName name="USTOT88" localSheetId="59">#REF!</definedName>
    <definedName name="USTOT88" localSheetId="60">#REF!</definedName>
    <definedName name="USTOT88" localSheetId="63">#REF!</definedName>
    <definedName name="USTOT88" localSheetId="67">#REF!</definedName>
    <definedName name="USTOT88" localSheetId="17">#REF!</definedName>
    <definedName name="USTOT88" localSheetId="82">#REF!</definedName>
    <definedName name="USTOT88" localSheetId="83">#REF!</definedName>
    <definedName name="USTOT88" localSheetId="84">#REF!</definedName>
    <definedName name="USTOT88" localSheetId="85">#REF!</definedName>
    <definedName name="USTOT88" localSheetId="86">#REF!</definedName>
    <definedName name="USTOT88" localSheetId="90">#REF!</definedName>
    <definedName name="USTOT88" localSheetId="92">#REF!</definedName>
    <definedName name="USTOT88" localSheetId="93">#REF!</definedName>
    <definedName name="USTOT88" localSheetId="98">#REF!</definedName>
    <definedName name="USTOT88" localSheetId="99">#REF!</definedName>
    <definedName name="USTOT88" localSheetId="25">#REF!</definedName>
    <definedName name="USTOT88">#REF!</definedName>
    <definedName name="uu" localSheetId="16" hidden="1">{"Riqfin97",#N/A,FALSE,"Tran";"Riqfinpro",#N/A,FALSE,"Tran"}</definedName>
    <definedName name="uu" localSheetId="19" hidden="1">{"Riqfin97",#N/A,FALSE,"Tran";"Riqfinpro",#N/A,FALSE,"Tran"}</definedName>
    <definedName name="uu" localSheetId="20" hidden="1">{"Riqfin97",#N/A,FALSE,"Tran";"Riqfinpro",#N/A,FALSE,"Tran"}</definedName>
    <definedName name="uu" localSheetId="22" hidden="1">{"Riqfin97",#N/A,FALSE,"Tran";"Riqfinpro",#N/A,FALSE,"Tran"}</definedName>
    <definedName name="uu" localSheetId="23" hidden="1">{"Riqfin97",#N/A,FALSE,"Tran";"Riqfinpro",#N/A,FALSE,"Tran"}</definedName>
    <definedName name="uu" localSheetId="26" hidden="1">{"Riqfin97",#N/A,FALSE,"Tran";"Riqfinpro",#N/A,FALSE,"Tran"}</definedName>
    <definedName name="uu" localSheetId="27" hidden="1">{"Riqfin97",#N/A,FALSE,"Tran";"Riqfinpro",#N/A,FALSE,"Tran"}</definedName>
    <definedName name="uu" localSheetId="103" hidden="1">{"Riqfin97",#N/A,FALSE,"Tran";"Riqfinpro",#N/A,FALSE,"Tran"}</definedName>
    <definedName name="uu" localSheetId="29" hidden="1">{"Riqfin97",#N/A,FALSE,"Tran";"Riqfinpro",#N/A,FALSE,"Tran"}</definedName>
    <definedName name="uu" localSheetId="28" hidden="1">{"Riqfin97",#N/A,FALSE,"Tran";"Riqfinpro",#N/A,FALSE,"Tran"}</definedName>
    <definedName name="uu" localSheetId="31" hidden="1">{"Riqfin97",#N/A,FALSE,"Tran";"Riqfinpro",#N/A,FALSE,"Tran"}</definedName>
    <definedName name="uu" localSheetId="34" hidden="1">{"Riqfin97",#N/A,FALSE,"Tran";"Riqfinpro",#N/A,FALSE,"Tran"}</definedName>
    <definedName name="uu" localSheetId="35" hidden="1">{"Riqfin97",#N/A,FALSE,"Tran";"Riqfinpro",#N/A,FALSE,"Tran"}</definedName>
    <definedName name="uu" localSheetId="36" hidden="1">{"Riqfin97",#N/A,FALSE,"Tran";"Riqfinpro",#N/A,FALSE,"Tran"}</definedName>
    <definedName name="uu" localSheetId="37" hidden="1">{"Riqfin97",#N/A,FALSE,"Tran";"Riqfinpro",#N/A,FALSE,"Tran"}</definedName>
    <definedName name="uu" localSheetId="38" hidden="1">{"Riqfin97",#N/A,FALSE,"Tran";"Riqfinpro",#N/A,FALSE,"Tran"}</definedName>
    <definedName name="uu" localSheetId="39" hidden="1">{"Riqfin97",#N/A,FALSE,"Tran";"Riqfinpro",#N/A,FALSE,"Tran"}</definedName>
    <definedName name="uu" localSheetId="2" hidden="1">{"Riqfin97",#N/A,FALSE,"Tran";"Riqfinpro",#N/A,FALSE,"Tran"}</definedName>
    <definedName name="uu" localSheetId="40" hidden="1">{"Riqfin97",#N/A,FALSE,"Tran";"Riqfinpro",#N/A,FALSE,"Tran"}</definedName>
    <definedName name="uu" localSheetId="41" hidden="1">{"Riqfin97",#N/A,FALSE,"Tran";"Riqfinpro",#N/A,FALSE,"Tran"}</definedName>
    <definedName name="uu" localSheetId="42" hidden="1">{"Riqfin97",#N/A,FALSE,"Tran";"Riqfinpro",#N/A,FALSE,"Tran"}</definedName>
    <definedName name="uu" localSheetId="43" hidden="1">{"Riqfin97",#N/A,FALSE,"Tran";"Riqfinpro",#N/A,FALSE,"Tran"}</definedName>
    <definedName name="uu" localSheetId="44" hidden="1">{"Riqfin97",#N/A,FALSE,"Tran";"Riqfinpro",#N/A,FALSE,"Tran"}</definedName>
    <definedName name="uu" localSheetId="59" hidden="1">{"Riqfin97",#N/A,FALSE,"Tran";"Riqfinpro",#N/A,FALSE,"Tran"}</definedName>
    <definedName name="uu" localSheetId="60" hidden="1">{"Riqfin97",#N/A,FALSE,"Tran";"Riqfinpro",#N/A,FALSE,"Tran"}</definedName>
    <definedName name="uu" localSheetId="63" hidden="1">{"Riqfin97",#N/A,FALSE,"Tran";"Riqfinpro",#N/A,FALSE,"Tran"}</definedName>
    <definedName name="uu" localSheetId="64" hidden="1">{"Riqfin97",#N/A,FALSE,"Tran";"Riqfinpro",#N/A,FALSE,"Tran"}</definedName>
    <definedName name="uu" localSheetId="15" hidden="1">{"Riqfin97",#N/A,FALSE,"Tran";"Riqfinpro",#N/A,FALSE,"Tran"}</definedName>
    <definedName name="uu" localSheetId="66" hidden="1">{"Riqfin97",#N/A,FALSE,"Tran";"Riqfinpro",#N/A,FALSE,"Tran"}</definedName>
    <definedName name="uu" localSheetId="67" hidden="1">{"Riqfin97",#N/A,FALSE,"Tran";"Riqfinpro",#N/A,FALSE,"Tran"}</definedName>
    <definedName name="uu" localSheetId="17" hidden="1">{"Riqfin97",#N/A,FALSE,"Tran";"Riqfinpro",#N/A,FALSE,"Tran"}</definedName>
    <definedName name="uu" localSheetId="82" hidden="1">{"Riqfin97",#N/A,FALSE,"Tran";"Riqfinpro",#N/A,FALSE,"Tran"}</definedName>
    <definedName name="uu" localSheetId="83" hidden="1">{"Riqfin97",#N/A,FALSE,"Tran";"Riqfinpro",#N/A,FALSE,"Tran"}</definedName>
    <definedName name="uu" localSheetId="84" hidden="1">{"Riqfin97",#N/A,FALSE,"Tran";"Riqfinpro",#N/A,FALSE,"Tran"}</definedName>
    <definedName name="uu" localSheetId="85" hidden="1">{"Riqfin97",#N/A,FALSE,"Tran";"Riqfinpro",#N/A,FALSE,"Tran"}</definedName>
    <definedName name="uu" localSheetId="86" hidden="1">{"Riqfin97",#N/A,FALSE,"Tran";"Riqfinpro",#N/A,FALSE,"Tran"}</definedName>
    <definedName name="uu" localSheetId="87" hidden="1">{"Riqfin97",#N/A,FALSE,"Tran";"Riqfinpro",#N/A,FALSE,"Tran"}</definedName>
    <definedName name="uu" localSheetId="90" hidden="1">{"Riqfin97",#N/A,FALSE,"Tran";"Riqfinpro",#N/A,FALSE,"Tran"}</definedName>
    <definedName name="uu" localSheetId="92" hidden="1">{"Riqfin97",#N/A,FALSE,"Tran";"Riqfinpro",#N/A,FALSE,"Tran"}</definedName>
    <definedName name="uu" localSheetId="93" hidden="1">{"Riqfin97",#N/A,FALSE,"Tran";"Riqfinpro",#N/A,FALSE,"Tran"}</definedName>
    <definedName name="uu" localSheetId="18" hidden="1">{"Riqfin97",#N/A,FALSE,"Tran";"Riqfinpro",#N/A,FALSE,"Tran"}</definedName>
    <definedName name="uu" localSheetId="94" hidden="1">{"Riqfin97",#N/A,FALSE,"Tran";"Riqfinpro",#N/A,FALSE,"Tran"}</definedName>
    <definedName name="uu" localSheetId="95" hidden="1">{"Riqfin97",#N/A,FALSE,"Tran";"Riqfinpro",#N/A,FALSE,"Tran"}</definedName>
    <definedName name="uu" localSheetId="98" hidden="1">{"Riqfin97",#N/A,FALSE,"Tran";"Riqfinpro",#N/A,FALSE,"Tran"}</definedName>
    <definedName name="uu" localSheetId="99" hidden="1">{"Riqfin97",#N/A,FALSE,"Tran";"Riqfinpro",#N/A,FALSE,"Tran"}</definedName>
    <definedName name="uu" localSheetId="101" hidden="1">{"Riqfin97",#N/A,FALSE,"Tran";"Riqfinpro",#N/A,FALSE,"Tran"}</definedName>
    <definedName name="uu" localSheetId="102" hidden="1">{"Riqfin97",#N/A,FALSE,"Tran";"Riqfinpro",#N/A,FALSE,"Tran"}</definedName>
    <definedName name="uu" localSheetId="21" hidden="1">{"Riqfin97",#N/A,FALSE,"Tran";"Riqfinpro",#N/A,FALSE,"Tran"}</definedName>
    <definedName name="uu" localSheetId="24" hidden="1">{"Riqfin97",#N/A,FALSE,"Tran";"Riqfinpro",#N/A,FALSE,"Tran"}</definedName>
    <definedName name="uu" localSheetId="25" hidden="1">{"Riqfin97",#N/A,FALSE,"Tran";"Riqfinpro",#N/A,FALSE,"Tran"}</definedName>
    <definedName name="uu" localSheetId="96" hidden="1">{"Riqfin97",#N/A,FALSE,"Tran";"Riqfinpro",#N/A,FALSE,"Tran"}</definedName>
    <definedName name="uu" localSheetId="97" hidden="1">{"Riqfin97",#N/A,FALSE,"Tran";"Riqfinpro",#N/A,FALSE,"Tran"}</definedName>
    <definedName name="uu" hidden="1">{"Riqfin97",#N/A,FALSE,"Tran";"Riqfinpro",#N/A,FALSE,"Tran"}</definedName>
    <definedName name="uuu" localSheetId="16" hidden="1">{"Riqfin97",#N/A,FALSE,"Tran";"Riqfinpro",#N/A,FALSE,"Tran"}</definedName>
    <definedName name="uuu" localSheetId="19" hidden="1">{"Riqfin97",#N/A,FALSE,"Tran";"Riqfinpro",#N/A,FALSE,"Tran"}</definedName>
    <definedName name="uuu" localSheetId="20" hidden="1">{"Riqfin97",#N/A,FALSE,"Tran";"Riqfinpro",#N/A,FALSE,"Tran"}</definedName>
    <definedName name="uuu" localSheetId="22" hidden="1">{"Riqfin97",#N/A,FALSE,"Tran";"Riqfinpro",#N/A,FALSE,"Tran"}</definedName>
    <definedName name="uuu" localSheetId="23" hidden="1">{"Riqfin97",#N/A,FALSE,"Tran";"Riqfinpro",#N/A,FALSE,"Tran"}</definedName>
    <definedName name="uuu" localSheetId="26" hidden="1">{"Riqfin97",#N/A,FALSE,"Tran";"Riqfinpro",#N/A,FALSE,"Tran"}</definedName>
    <definedName name="uuu" localSheetId="27" hidden="1">{"Riqfin97",#N/A,FALSE,"Tran";"Riqfinpro",#N/A,FALSE,"Tran"}</definedName>
    <definedName name="uuu" localSheetId="103" hidden="1">{"Riqfin97",#N/A,FALSE,"Tran";"Riqfinpro",#N/A,FALSE,"Tran"}</definedName>
    <definedName name="uuu" localSheetId="29" hidden="1">{"Riqfin97",#N/A,FALSE,"Tran";"Riqfinpro",#N/A,FALSE,"Tran"}</definedName>
    <definedName name="uuu" localSheetId="28" hidden="1">{"Riqfin97",#N/A,FALSE,"Tran";"Riqfinpro",#N/A,FALSE,"Tran"}</definedName>
    <definedName name="uuu" localSheetId="31" hidden="1">{"Riqfin97",#N/A,FALSE,"Tran";"Riqfinpro",#N/A,FALSE,"Tran"}</definedName>
    <definedName name="uuu" localSheetId="34" hidden="1">{"Riqfin97",#N/A,FALSE,"Tran";"Riqfinpro",#N/A,FALSE,"Tran"}</definedName>
    <definedName name="uuu" localSheetId="35" hidden="1">{"Riqfin97",#N/A,FALSE,"Tran";"Riqfinpro",#N/A,FALSE,"Tran"}</definedName>
    <definedName name="uuu" localSheetId="36" hidden="1">{"Riqfin97",#N/A,FALSE,"Tran";"Riqfinpro",#N/A,FALSE,"Tran"}</definedName>
    <definedName name="uuu" localSheetId="37" hidden="1">{"Riqfin97",#N/A,FALSE,"Tran";"Riqfinpro",#N/A,FALSE,"Tran"}</definedName>
    <definedName name="uuu" localSheetId="38" hidden="1">{"Riqfin97",#N/A,FALSE,"Tran";"Riqfinpro",#N/A,FALSE,"Tran"}</definedName>
    <definedName name="uuu" localSheetId="39" hidden="1">{"Riqfin97",#N/A,FALSE,"Tran";"Riqfinpro",#N/A,FALSE,"Tran"}</definedName>
    <definedName name="uuu" localSheetId="2" hidden="1">{"Riqfin97",#N/A,FALSE,"Tran";"Riqfinpro",#N/A,FALSE,"Tran"}</definedName>
    <definedName name="uuu" localSheetId="40" hidden="1">{"Riqfin97",#N/A,FALSE,"Tran";"Riqfinpro",#N/A,FALSE,"Tran"}</definedName>
    <definedName name="uuu" localSheetId="41" hidden="1">{"Riqfin97",#N/A,FALSE,"Tran";"Riqfinpro",#N/A,FALSE,"Tran"}</definedName>
    <definedName name="uuu" localSheetId="42" hidden="1">{"Riqfin97",#N/A,FALSE,"Tran";"Riqfinpro",#N/A,FALSE,"Tran"}</definedName>
    <definedName name="uuu" localSheetId="43" hidden="1">{"Riqfin97",#N/A,FALSE,"Tran";"Riqfinpro",#N/A,FALSE,"Tran"}</definedName>
    <definedName name="uuu" localSheetId="44" hidden="1">{"Riqfin97",#N/A,FALSE,"Tran";"Riqfinpro",#N/A,FALSE,"Tran"}</definedName>
    <definedName name="uuu" localSheetId="59" hidden="1">{"Riqfin97",#N/A,FALSE,"Tran";"Riqfinpro",#N/A,FALSE,"Tran"}</definedName>
    <definedName name="uuu" localSheetId="60" hidden="1">{"Riqfin97",#N/A,FALSE,"Tran";"Riqfinpro",#N/A,FALSE,"Tran"}</definedName>
    <definedName name="uuu" localSheetId="63" hidden="1">{"Riqfin97",#N/A,FALSE,"Tran";"Riqfinpro",#N/A,FALSE,"Tran"}</definedName>
    <definedName name="uuu" localSheetId="64" hidden="1">{"Riqfin97",#N/A,FALSE,"Tran";"Riqfinpro",#N/A,FALSE,"Tran"}</definedName>
    <definedName name="uuu" localSheetId="15" hidden="1">{"Riqfin97",#N/A,FALSE,"Tran";"Riqfinpro",#N/A,FALSE,"Tran"}</definedName>
    <definedName name="uuu" localSheetId="66" hidden="1">{"Riqfin97",#N/A,FALSE,"Tran";"Riqfinpro",#N/A,FALSE,"Tran"}</definedName>
    <definedName name="uuu" localSheetId="67" hidden="1">{"Riqfin97",#N/A,FALSE,"Tran";"Riqfinpro",#N/A,FALSE,"Tran"}</definedName>
    <definedName name="uuu" localSheetId="17" hidden="1">{"Riqfin97",#N/A,FALSE,"Tran";"Riqfinpro",#N/A,FALSE,"Tran"}</definedName>
    <definedName name="uuu" localSheetId="82" hidden="1">{"Riqfin97",#N/A,FALSE,"Tran";"Riqfinpro",#N/A,FALSE,"Tran"}</definedName>
    <definedName name="uuu" localSheetId="83" hidden="1">{"Riqfin97",#N/A,FALSE,"Tran";"Riqfinpro",#N/A,FALSE,"Tran"}</definedName>
    <definedName name="uuu" localSheetId="84" hidden="1">{"Riqfin97",#N/A,FALSE,"Tran";"Riqfinpro",#N/A,FALSE,"Tran"}</definedName>
    <definedName name="uuu" localSheetId="85" hidden="1">{"Riqfin97",#N/A,FALSE,"Tran";"Riqfinpro",#N/A,FALSE,"Tran"}</definedName>
    <definedName name="uuu" localSheetId="86" hidden="1">{"Riqfin97",#N/A,FALSE,"Tran";"Riqfinpro",#N/A,FALSE,"Tran"}</definedName>
    <definedName name="uuu" localSheetId="87" hidden="1">{"Riqfin97",#N/A,FALSE,"Tran";"Riqfinpro",#N/A,FALSE,"Tran"}</definedName>
    <definedName name="uuu" localSheetId="90" hidden="1">{"Riqfin97",#N/A,FALSE,"Tran";"Riqfinpro",#N/A,FALSE,"Tran"}</definedName>
    <definedName name="uuu" localSheetId="92" hidden="1">{"Riqfin97",#N/A,FALSE,"Tran";"Riqfinpro",#N/A,FALSE,"Tran"}</definedName>
    <definedName name="uuu" localSheetId="93" hidden="1">{"Riqfin97",#N/A,FALSE,"Tran";"Riqfinpro",#N/A,FALSE,"Tran"}</definedName>
    <definedName name="uuu" localSheetId="18" hidden="1">{"Riqfin97",#N/A,FALSE,"Tran";"Riqfinpro",#N/A,FALSE,"Tran"}</definedName>
    <definedName name="uuu" localSheetId="94" hidden="1">{"Riqfin97",#N/A,FALSE,"Tran";"Riqfinpro",#N/A,FALSE,"Tran"}</definedName>
    <definedName name="uuu" localSheetId="95" hidden="1">{"Riqfin97",#N/A,FALSE,"Tran";"Riqfinpro",#N/A,FALSE,"Tran"}</definedName>
    <definedName name="uuu" localSheetId="98" hidden="1">{"Riqfin97",#N/A,FALSE,"Tran";"Riqfinpro",#N/A,FALSE,"Tran"}</definedName>
    <definedName name="uuu" localSheetId="99" hidden="1">{"Riqfin97",#N/A,FALSE,"Tran";"Riqfinpro",#N/A,FALSE,"Tran"}</definedName>
    <definedName name="uuu" localSheetId="101" hidden="1">{"Riqfin97",#N/A,FALSE,"Tran";"Riqfinpro",#N/A,FALSE,"Tran"}</definedName>
    <definedName name="uuu" localSheetId="102" hidden="1">{"Riqfin97",#N/A,FALSE,"Tran";"Riqfinpro",#N/A,FALSE,"Tran"}</definedName>
    <definedName name="uuu" localSheetId="21" hidden="1">{"Riqfin97",#N/A,FALSE,"Tran";"Riqfinpro",#N/A,FALSE,"Tran"}</definedName>
    <definedName name="uuu" localSheetId="24" hidden="1">{"Riqfin97",#N/A,FALSE,"Tran";"Riqfinpro",#N/A,FALSE,"Tran"}</definedName>
    <definedName name="uuu" localSheetId="25" hidden="1">{"Riqfin97",#N/A,FALSE,"Tran";"Riqfinpro",#N/A,FALSE,"Tran"}</definedName>
    <definedName name="uuu" localSheetId="96" hidden="1">{"Riqfin97",#N/A,FALSE,"Tran";"Riqfinpro",#N/A,FALSE,"Tran"}</definedName>
    <definedName name="uuu" localSheetId="97" hidden="1">{"Riqfin97",#N/A,FALSE,"Tran";"Riqfinpro",#N/A,FALSE,"Tran"}</definedName>
    <definedName name="uuu" hidden="1">{"Riqfin97",#N/A,FALSE,"Tran";"Riqfinpro",#N/A,FALSE,"Tran"}</definedName>
    <definedName name="uuuuu" localSheetId="31">'[176]Quarterly Raw Data'!#REF!</definedName>
    <definedName name="uuuuu" localSheetId="34">#REF!</definedName>
    <definedName name="uuuuu" localSheetId="35">#REF!</definedName>
    <definedName name="uuuuu" localSheetId="36">#REF!</definedName>
    <definedName name="uuuuu" localSheetId="37">'[176]Quarterly Raw Data'!#REF!</definedName>
    <definedName name="uuuuu" localSheetId="38">'[176]Quarterly Raw Data'!#REF!</definedName>
    <definedName name="uuuuu" localSheetId="39">#REF!</definedName>
    <definedName name="uuuuu" localSheetId="59">'[176]Quarterly Raw Data'!#REF!</definedName>
    <definedName name="uuuuu" localSheetId="63">#REF!</definedName>
    <definedName name="uuuuu" localSheetId="64">#REF!</definedName>
    <definedName name="uuuuu" localSheetId="66">#REF!</definedName>
    <definedName name="uuuuu" localSheetId="67">#REF!</definedName>
    <definedName name="uuuuu" localSheetId="87">'[176]Quarterly Raw Data'!#REF!</definedName>
    <definedName name="uuuuu" localSheetId="90">#REF!</definedName>
    <definedName name="uuuuu" localSheetId="94">#REF!</definedName>
    <definedName name="uuuuu">'[176]Quarterly Raw Data'!#REF!</definedName>
    <definedName name="uuuuuu" localSheetId="16" hidden="1">{"Riqfin97",#N/A,FALSE,"Tran";"Riqfinpro",#N/A,FALSE,"Tran"}</definedName>
    <definedName name="uuuuuu" localSheetId="19" hidden="1">{"Riqfin97",#N/A,FALSE,"Tran";"Riqfinpro",#N/A,FALSE,"Tran"}</definedName>
    <definedName name="uuuuuu" localSheetId="20" hidden="1">{"Riqfin97",#N/A,FALSE,"Tran";"Riqfinpro",#N/A,FALSE,"Tran"}</definedName>
    <definedName name="uuuuuu" localSheetId="22" hidden="1">{"Riqfin97",#N/A,FALSE,"Tran";"Riqfinpro",#N/A,FALSE,"Tran"}</definedName>
    <definedName name="uuuuuu" localSheetId="23" hidden="1">{"Riqfin97",#N/A,FALSE,"Tran";"Riqfinpro",#N/A,FALSE,"Tran"}</definedName>
    <definedName name="uuuuuu" localSheetId="26" hidden="1">{"Riqfin97",#N/A,FALSE,"Tran";"Riqfinpro",#N/A,FALSE,"Tran"}</definedName>
    <definedName name="uuuuuu" localSheetId="27" hidden="1">{"Riqfin97",#N/A,FALSE,"Tran";"Riqfinpro",#N/A,FALSE,"Tran"}</definedName>
    <definedName name="uuuuuu" localSheetId="103" hidden="1">{"Riqfin97",#N/A,FALSE,"Tran";"Riqfinpro",#N/A,FALSE,"Tran"}</definedName>
    <definedName name="uuuuuu" localSheetId="29" hidden="1">{"Riqfin97",#N/A,FALSE,"Tran";"Riqfinpro",#N/A,FALSE,"Tran"}</definedName>
    <definedName name="uuuuuu" localSheetId="28" hidden="1">{"Riqfin97",#N/A,FALSE,"Tran";"Riqfinpro",#N/A,FALSE,"Tran"}</definedName>
    <definedName name="uuuuuu" localSheetId="31" hidden="1">{"Riqfin97",#N/A,FALSE,"Tran";"Riqfinpro",#N/A,FALSE,"Tran"}</definedName>
    <definedName name="uuuuuu" localSheetId="34" hidden="1">{"Riqfin97",#N/A,FALSE,"Tran";"Riqfinpro",#N/A,FALSE,"Tran"}</definedName>
    <definedName name="uuuuuu" localSheetId="35" hidden="1">{"Riqfin97",#N/A,FALSE,"Tran";"Riqfinpro",#N/A,FALSE,"Tran"}</definedName>
    <definedName name="uuuuuu" localSheetId="36" hidden="1">{"Riqfin97",#N/A,FALSE,"Tran";"Riqfinpro",#N/A,FALSE,"Tran"}</definedName>
    <definedName name="uuuuuu" localSheetId="37" hidden="1">{"Riqfin97",#N/A,FALSE,"Tran";"Riqfinpro",#N/A,FALSE,"Tran"}</definedName>
    <definedName name="uuuuuu" localSheetId="38" hidden="1">{"Riqfin97",#N/A,FALSE,"Tran";"Riqfinpro",#N/A,FALSE,"Tran"}</definedName>
    <definedName name="uuuuuu" localSheetId="39" hidden="1">{"Riqfin97",#N/A,FALSE,"Tran";"Riqfinpro",#N/A,FALSE,"Tran"}</definedName>
    <definedName name="uuuuuu" localSheetId="2" hidden="1">{"Riqfin97",#N/A,FALSE,"Tran";"Riqfinpro",#N/A,FALSE,"Tran"}</definedName>
    <definedName name="uuuuuu" localSheetId="40" hidden="1">{"Riqfin97",#N/A,FALSE,"Tran";"Riqfinpro",#N/A,FALSE,"Tran"}</definedName>
    <definedName name="uuuuuu" localSheetId="41" hidden="1">{"Riqfin97",#N/A,FALSE,"Tran";"Riqfinpro",#N/A,FALSE,"Tran"}</definedName>
    <definedName name="uuuuuu" localSheetId="42" hidden="1">{"Riqfin97",#N/A,FALSE,"Tran";"Riqfinpro",#N/A,FALSE,"Tran"}</definedName>
    <definedName name="uuuuuu" localSheetId="43" hidden="1">{"Riqfin97",#N/A,FALSE,"Tran";"Riqfinpro",#N/A,FALSE,"Tran"}</definedName>
    <definedName name="uuuuuu" localSheetId="44" hidden="1">{"Riqfin97",#N/A,FALSE,"Tran";"Riqfinpro",#N/A,FALSE,"Tran"}</definedName>
    <definedName name="uuuuuu" localSheetId="59" hidden="1">{"Riqfin97",#N/A,FALSE,"Tran";"Riqfinpro",#N/A,FALSE,"Tran"}</definedName>
    <definedName name="uuuuuu" localSheetId="60" hidden="1">{"Riqfin97",#N/A,FALSE,"Tran";"Riqfinpro",#N/A,FALSE,"Tran"}</definedName>
    <definedName name="uuuuuu" localSheetId="63" hidden="1">{"Riqfin97",#N/A,FALSE,"Tran";"Riqfinpro",#N/A,FALSE,"Tran"}</definedName>
    <definedName name="uuuuuu" localSheetId="64" hidden="1">{"Riqfin97",#N/A,FALSE,"Tran";"Riqfinpro",#N/A,FALSE,"Tran"}</definedName>
    <definedName name="uuuuuu" localSheetId="15" hidden="1">{"Riqfin97",#N/A,FALSE,"Tran";"Riqfinpro",#N/A,FALSE,"Tran"}</definedName>
    <definedName name="uuuuuu" localSheetId="66" hidden="1">{"Riqfin97",#N/A,FALSE,"Tran";"Riqfinpro",#N/A,FALSE,"Tran"}</definedName>
    <definedName name="uuuuuu" localSheetId="67" hidden="1">{"Riqfin97",#N/A,FALSE,"Tran";"Riqfinpro",#N/A,FALSE,"Tran"}</definedName>
    <definedName name="uuuuuu" localSheetId="17" hidden="1">{"Riqfin97",#N/A,FALSE,"Tran";"Riqfinpro",#N/A,FALSE,"Tran"}</definedName>
    <definedName name="uuuuuu" localSheetId="82" hidden="1">{"Riqfin97",#N/A,FALSE,"Tran";"Riqfinpro",#N/A,FALSE,"Tran"}</definedName>
    <definedName name="uuuuuu" localSheetId="83" hidden="1">{"Riqfin97",#N/A,FALSE,"Tran";"Riqfinpro",#N/A,FALSE,"Tran"}</definedName>
    <definedName name="uuuuuu" localSheetId="84" hidden="1">{"Riqfin97",#N/A,FALSE,"Tran";"Riqfinpro",#N/A,FALSE,"Tran"}</definedName>
    <definedName name="uuuuuu" localSheetId="85" hidden="1">{"Riqfin97",#N/A,FALSE,"Tran";"Riqfinpro",#N/A,FALSE,"Tran"}</definedName>
    <definedName name="uuuuuu" localSheetId="86" hidden="1">{"Riqfin97",#N/A,FALSE,"Tran";"Riqfinpro",#N/A,FALSE,"Tran"}</definedName>
    <definedName name="uuuuuu" localSheetId="87" hidden="1">{"Riqfin97",#N/A,FALSE,"Tran";"Riqfinpro",#N/A,FALSE,"Tran"}</definedName>
    <definedName name="uuuuuu" localSheetId="90" hidden="1">{"Riqfin97",#N/A,FALSE,"Tran";"Riqfinpro",#N/A,FALSE,"Tran"}</definedName>
    <definedName name="uuuuuu" localSheetId="92" hidden="1">{"Riqfin97",#N/A,FALSE,"Tran";"Riqfinpro",#N/A,FALSE,"Tran"}</definedName>
    <definedName name="uuuuuu" localSheetId="93" hidden="1">{"Riqfin97",#N/A,FALSE,"Tran";"Riqfinpro",#N/A,FALSE,"Tran"}</definedName>
    <definedName name="uuuuuu" localSheetId="18" hidden="1">{"Riqfin97",#N/A,FALSE,"Tran";"Riqfinpro",#N/A,FALSE,"Tran"}</definedName>
    <definedName name="uuuuuu" localSheetId="94" hidden="1">{"Riqfin97",#N/A,FALSE,"Tran";"Riqfinpro",#N/A,FALSE,"Tran"}</definedName>
    <definedName name="uuuuuu" localSheetId="95" hidden="1">{"Riqfin97",#N/A,FALSE,"Tran";"Riqfinpro",#N/A,FALSE,"Tran"}</definedName>
    <definedName name="uuuuuu" localSheetId="98" hidden="1">{"Riqfin97",#N/A,FALSE,"Tran";"Riqfinpro",#N/A,FALSE,"Tran"}</definedName>
    <definedName name="uuuuuu" localSheetId="99" hidden="1">{"Riqfin97",#N/A,FALSE,"Tran";"Riqfinpro",#N/A,FALSE,"Tran"}</definedName>
    <definedName name="uuuuuu" localSheetId="101" hidden="1">{"Riqfin97",#N/A,FALSE,"Tran";"Riqfinpro",#N/A,FALSE,"Tran"}</definedName>
    <definedName name="uuuuuu" localSheetId="102" hidden="1">{"Riqfin97",#N/A,FALSE,"Tran";"Riqfinpro",#N/A,FALSE,"Tran"}</definedName>
    <definedName name="uuuuuu" localSheetId="21" hidden="1">{"Riqfin97",#N/A,FALSE,"Tran";"Riqfinpro",#N/A,FALSE,"Tran"}</definedName>
    <definedName name="uuuuuu" localSheetId="24" hidden="1">{"Riqfin97",#N/A,FALSE,"Tran";"Riqfinpro",#N/A,FALSE,"Tran"}</definedName>
    <definedName name="uuuuuu" localSheetId="25" hidden="1">{"Riqfin97",#N/A,FALSE,"Tran";"Riqfinpro",#N/A,FALSE,"Tran"}</definedName>
    <definedName name="uuuuuu" localSheetId="96" hidden="1">{"Riqfin97",#N/A,FALSE,"Tran";"Riqfinpro",#N/A,FALSE,"Tran"}</definedName>
    <definedName name="uuuuuu" localSheetId="97" hidden="1">{"Riqfin97",#N/A,FALSE,"Tran";"Riqfinpro",#N/A,FALSE,"Tran"}</definedName>
    <definedName name="uuuuuu" hidden="1">{"Riqfin97",#N/A,FALSE,"Tran";"Riqfinpro",#N/A,FALSE,"Tran"}</definedName>
    <definedName name="v">#N/A</definedName>
    <definedName name="VALID_FORMATS" localSheetId="16">#REF!</definedName>
    <definedName name="VALID_FORMATS" localSheetId="19">#REF!</definedName>
    <definedName name="VALID_FORMATS" localSheetId="20">#REF!</definedName>
    <definedName name="VALID_FORMATS" localSheetId="22">#REF!</definedName>
    <definedName name="VALID_FORMATS" localSheetId="26">#REF!</definedName>
    <definedName name="VALID_FORMATS" localSheetId="27">#REF!</definedName>
    <definedName name="VALID_FORMATS" localSheetId="103">#REF!</definedName>
    <definedName name="VALID_FORMATS" localSheetId="31">#REF!</definedName>
    <definedName name="VALID_FORMATS" localSheetId="34">#REF!</definedName>
    <definedName name="VALID_FORMATS" localSheetId="35">#REF!</definedName>
    <definedName name="VALID_FORMATS" localSheetId="36">#REF!</definedName>
    <definedName name="VALID_FORMATS" localSheetId="37">#REF!</definedName>
    <definedName name="VALID_FORMATS" localSheetId="38">#REF!</definedName>
    <definedName name="VALID_FORMATS" localSheetId="39">#REF!</definedName>
    <definedName name="VALID_FORMATS" localSheetId="40">#REF!</definedName>
    <definedName name="VALID_FORMATS" localSheetId="41">#REF!</definedName>
    <definedName name="VALID_FORMATS" localSheetId="59">#REF!</definedName>
    <definedName name="VALID_FORMATS" localSheetId="60">#REF!</definedName>
    <definedName name="VALID_FORMATS" localSheetId="63">#REF!</definedName>
    <definedName name="VALID_FORMATS" localSheetId="64">#REF!</definedName>
    <definedName name="VALID_FORMATS" localSheetId="15">#REF!</definedName>
    <definedName name="VALID_FORMATS" localSheetId="67">#REF!</definedName>
    <definedName name="VALID_FORMATS" localSheetId="17">#REF!</definedName>
    <definedName name="VALID_FORMATS" localSheetId="82">#REF!</definedName>
    <definedName name="VALID_FORMATS" localSheetId="83">#REF!</definedName>
    <definedName name="VALID_FORMATS" localSheetId="84">#REF!</definedName>
    <definedName name="VALID_FORMATS" localSheetId="85">#REF!</definedName>
    <definedName name="VALID_FORMATS" localSheetId="86">#REF!</definedName>
    <definedName name="VALID_FORMATS" localSheetId="87">#REF!</definedName>
    <definedName name="VALID_FORMATS" localSheetId="90">#REF!</definedName>
    <definedName name="VALID_FORMATS" localSheetId="92">#REF!</definedName>
    <definedName name="VALID_FORMATS" localSheetId="93">#REF!</definedName>
    <definedName name="VALID_FORMATS" localSheetId="18">#REF!</definedName>
    <definedName name="VALID_FORMATS" localSheetId="98">#REF!</definedName>
    <definedName name="VALID_FORMATS" localSheetId="99">#REF!</definedName>
    <definedName name="VALID_FORMATS" localSheetId="102">#REF!</definedName>
    <definedName name="VALID_FORMATS" localSheetId="21">#REF!</definedName>
    <definedName name="VALID_FORMATS" localSheetId="24">#REF!</definedName>
    <definedName name="VALID_FORMATS" localSheetId="25">#REF!</definedName>
    <definedName name="VALID_FORMATS">#REF!</definedName>
    <definedName name="VenceHoy" localSheetId="16">#REF!</definedName>
    <definedName name="VenceHoy" localSheetId="22">#REF!</definedName>
    <definedName name="VenceHoy" localSheetId="26">#REF!</definedName>
    <definedName name="VenceHoy" localSheetId="31">#REF!</definedName>
    <definedName name="VenceHoy" localSheetId="34">#REF!</definedName>
    <definedName name="VenceHoy" localSheetId="35">#REF!</definedName>
    <definedName name="VenceHoy" localSheetId="36">#REF!</definedName>
    <definedName name="VenceHoy" localSheetId="37">#REF!</definedName>
    <definedName name="VenceHoy" localSheetId="38">#REF!</definedName>
    <definedName name="VenceHoy" localSheetId="39">#REF!</definedName>
    <definedName name="VenceHoy" localSheetId="59">#REF!</definedName>
    <definedName name="VenceHoy" localSheetId="60">#REF!</definedName>
    <definedName name="VenceHoy" localSheetId="67">#REF!</definedName>
    <definedName name="VenceHoy" localSheetId="17">#REF!</definedName>
    <definedName name="VenceHoy" localSheetId="82">#REF!</definedName>
    <definedName name="VenceHoy" localSheetId="90">#REF!</definedName>
    <definedName name="VenceHoy" localSheetId="92">#REF!</definedName>
    <definedName name="VenceHoy" localSheetId="93">#REF!</definedName>
    <definedName name="VenceHoy" localSheetId="98">#REF!</definedName>
    <definedName name="VenceHoy" localSheetId="99">#REF!</definedName>
    <definedName name="VenceHoy" localSheetId="25">#REF!</definedName>
    <definedName name="VenceHoy">#REF!</definedName>
    <definedName name="venci" localSheetId="16">#REF!</definedName>
    <definedName name="venci" localSheetId="34">#REF!</definedName>
    <definedName name="venci" localSheetId="35">#REF!</definedName>
    <definedName name="venci" localSheetId="36">#REF!</definedName>
    <definedName name="venci" localSheetId="37">#REF!</definedName>
    <definedName name="venci" localSheetId="38">#REF!</definedName>
    <definedName name="venci" localSheetId="39">#REF!</definedName>
    <definedName name="venci" localSheetId="59">#REF!</definedName>
    <definedName name="venci" localSheetId="17">#REF!</definedName>
    <definedName name="venci" localSheetId="90">#REF!</definedName>
    <definedName name="venci" localSheetId="92">#REF!</definedName>
    <definedName name="venci" localSheetId="93">#REF!</definedName>
    <definedName name="venci" localSheetId="98">#REF!</definedName>
    <definedName name="venci">#REF!</definedName>
    <definedName name="venci2000" localSheetId="16">#REF!</definedName>
    <definedName name="venci2000" localSheetId="34">#REF!</definedName>
    <definedName name="venci2000" localSheetId="35">#REF!</definedName>
    <definedName name="venci2000" localSheetId="36">#REF!</definedName>
    <definedName name="venci2000" localSheetId="37">#REF!</definedName>
    <definedName name="venci2000" localSheetId="38">#REF!</definedName>
    <definedName name="venci2000" localSheetId="39">#REF!</definedName>
    <definedName name="venci2000" localSheetId="17">#REF!</definedName>
    <definedName name="venci2000" localSheetId="90">#REF!</definedName>
    <definedName name="venci2000" localSheetId="92">#REF!</definedName>
    <definedName name="venci2000" localSheetId="93">#REF!</definedName>
    <definedName name="venci2000">#REF!</definedName>
    <definedName name="venci2001" localSheetId="16">#REF!</definedName>
    <definedName name="venci2001" localSheetId="34">#REF!</definedName>
    <definedName name="venci2001" localSheetId="35">#REF!</definedName>
    <definedName name="venci2001" localSheetId="36">#REF!</definedName>
    <definedName name="venci2001" localSheetId="37">#REF!</definedName>
    <definedName name="venci2001" localSheetId="38">#REF!</definedName>
    <definedName name="venci2001" localSheetId="39">#REF!</definedName>
    <definedName name="venci2001" localSheetId="17">#REF!</definedName>
    <definedName name="venci2001" localSheetId="90">#REF!</definedName>
    <definedName name="venci2001" localSheetId="92">#REF!</definedName>
    <definedName name="venci2001" localSheetId="93">#REF!</definedName>
    <definedName name="venci2001">#REF!</definedName>
    <definedName name="venci2002" localSheetId="16">#REF!</definedName>
    <definedName name="venci2002" localSheetId="34">#REF!</definedName>
    <definedName name="venci2002" localSheetId="35">#REF!</definedName>
    <definedName name="venci2002" localSheetId="36">#REF!</definedName>
    <definedName name="venci2002" localSheetId="37">#REF!</definedName>
    <definedName name="venci2002" localSheetId="38">#REF!</definedName>
    <definedName name="venci2002" localSheetId="39">#REF!</definedName>
    <definedName name="venci2002" localSheetId="17">#REF!</definedName>
    <definedName name="venci2002" localSheetId="90">#REF!</definedName>
    <definedName name="venci2002" localSheetId="92">#REF!</definedName>
    <definedName name="venci2002" localSheetId="93">#REF!</definedName>
    <definedName name="venci2002">#REF!</definedName>
    <definedName name="venci2003" localSheetId="16">#REF!</definedName>
    <definedName name="venci2003" localSheetId="34">#REF!</definedName>
    <definedName name="venci2003" localSheetId="35">#REF!</definedName>
    <definedName name="venci2003" localSheetId="36">#REF!</definedName>
    <definedName name="venci2003" localSheetId="37">#REF!</definedName>
    <definedName name="venci2003" localSheetId="38">#REF!</definedName>
    <definedName name="venci2003" localSheetId="39">#REF!</definedName>
    <definedName name="venci2003" localSheetId="17">#REF!</definedName>
    <definedName name="venci2003" localSheetId="90">#REF!</definedName>
    <definedName name="venci2003" localSheetId="92">#REF!</definedName>
    <definedName name="venci2003" localSheetId="93">#REF!</definedName>
    <definedName name="venci2003">#REF!</definedName>
    <definedName name="venci98" localSheetId="31">[27]Programa!#REF!</definedName>
    <definedName name="venci98" localSheetId="34">#REF!</definedName>
    <definedName name="venci98" localSheetId="35">[27]Programa!#REF!</definedName>
    <definedName name="venci98" localSheetId="36">[27]Programa!#REF!</definedName>
    <definedName name="venci98" localSheetId="37">[27]Programa!#REF!</definedName>
    <definedName name="venci98" localSheetId="38">[27]Programa!#REF!</definedName>
    <definedName name="venci98" localSheetId="39">#REF!</definedName>
    <definedName name="venci98" localSheetId="59">[27]Programa!#REF!</definedName>
    <definedName name="venci98" localSheetId="63">#REF!</definedName>
    <definedName name="venci98" localSheetId="64">#REF!</definedName>
    <definedName name="venci98" localSheetId="66">#REF!</definedName>
    <definedName name="venci98" localSheetId="67">#REF!</definedName>
    <definedName name="venci98" localSheetId="87">[27]Programa!#REF!</definedName>
    <definedName name="venci98" localSheetId="90">[27]Programa!#REF!</definedName>
    <definedName name="venci98" localSheetId="92">[27]Programa!#REF!</definedName>
    <definedName name="venci98" localSheetId="93">[27]Programa!#REF!</definedName>
    <definedName name="venci98" localSheetId="94">#REF!</definedName>
    <definedName name="venci98">[27]Programa!#REF!</definedName>
    <definedName name="venci98j" localSheetId="31">[27]Programa!#REF!</definedName>
    <definedName name="venci98j" localSheetId="34">#REF!</definedName>
    <definedName name="venci98j" localSheetId="35">[27]Programa!#REF!</definedName>
    <definedName name="venci98j" localSheetId="36">[27]Programa!#REF!</definedName>
    <definedName name="venci98j" localSheetId="37">[27]Programa!#REF!</definedName>
    <definedName name="venci98j" localSheetId="38">[27]Programa!#REF!</definedName>
    <definedName name="venci98j" localSheetId="39">#REF!</definedName>
    <definedName name="venci98j" localSheetId="59">[27]Programa!#REF!</definedName>
    <definedName name="venci98j" localSheetId="63">#REF!</definedName>
    <definedName name="venci98j" localSheetId="64">#REF!</definedName>
    <definedName name="venci98j" localSheetId="66">#REF!</definedName>
    <definedName name="venci98j" localSheetId="67">#REF!</definedName>
    <definedName name="venci98j" localSheetId="87">[27]Programa!#REF!</definedName>
    <definedName name="venci98j" localSheetId="90">[27]Programa!#REF!</definedName>
    <definedName name="venci98j" localSheetId="92">[27]Programa!#REF!</definedName>
    <definedName name="venci98j" localSheetId="93">[27]Programa!#REF!</definedName>
    <definedName name="venci98j" localSheetId="94">#REF!</definedName>
    <definedName name="venci98j">[27]Programa!#REF!</definedName>
    <definedName name="venci98s" localSheetId="16">#REF!</definedName>
    <definedName name="venci98s" localSheetId="19">#REF!</definedName>
    <definedName name="venci98s" localSheetId="20">#REF!</definedName>
    <definedName name="venci98s" localSheetId="22">#REF!</definedName>
    <definedName name="venci98s" localSheetId="23">#REF!</definedName>
    <definedName name="venci98s" localSheetId="31">#REF!</definedName>
    <definedName name="venci98s" localSheetId="34">#REF!</definedName>
    <definedName name="venci98s" localSheetId="35">#REF!</definedName>
    <definedName name="venci98s" localSheetId="36">#REF!</definedName>
    <definedName name="venci98s" localSheetId="37">#REF!</definedName>
    <definedName name="venci98s" localSheetId="38">#REF!</definedName>
    <definedName name="venci98s" localSheetId="39">#REF!</definedName>
    <definedName name="venci98s" localSheetId="59">#REF!</definedName>
    <definedName name="venci98s" localSheetId="67">#REF!</definedName>
    <definedName name="venci98s" localSheetId="17">#REF!</definedName>
    <definedName name="venci98s" localSheetId="87">#REF!</definedName>
    <definedName name="venci98s" localSheetId="90">#REF!</definedName>
    <definedName name="venci98s" localSheetId="92">#REF!</definedName>
    <definedName name="venci98s" localSheetId="93">#REF!</definedName>
    <definedName name="venci98s" localSheetId="18">#REF!</definedName>
    <definedName name="venci98s" localSheetId="98">#REF!</definedName>
    <definedName name="venci98s" localSheetId="99">#REF!</definedName>
    <definedName name="venci98s" localSheetId="21">#REF!</definedName>
    <definedName name="venci98s" localSheetId="24">#REF!</definedName>
    <definedName name="venci98s">#REF!</definedName>
    <definedName name="venci99" localSheetId="16">#REF!</definedName>
    <definedName name="venci99" localSheetId="19">#REF!</definedName>
    <definedName name="venci99" localSheetId="20">#REF!</definedName>
    <definedName name="venci99" localSheetId="22">#REF!</definedName>
    <definedName name="venci99" localSheetId="23">#REF!</definedName>
    <definedName name="venci99" localSheetId="34">#REF!</definedName>
    <definedName name="venci99" localSheetId="35">#REF!</definedName>
    <definedName name="venci99" localSheetId="36">#REF!</definedName>
    <definedName name="venci99" localSheetId="37">#REF!</definedName>
    <definedName name="venci99" localSheetId="38">#REF!</definedName>
    <definedName name="venci99" localSheetId="39">#REF!</definedName>
    <definedName name="venci99" localSheetId="59">#REF!</definedName>
    <definedName name="venci99" localSheetId="67">#REF!</definedName>
    <definedName name="venci99" localSheetId="17">#REF!</definedName>
    <definedName name="venci99" localSheetId="87">#REF!</definedName>
    <definedName name="venci99" localSheetId="90">#REF!</definedName>
    <definedName name="venci99" localSheetId="92">#REF!</definedName>
    <definedName name="venci99" localSheetId="93">#REF!</definedName>
    <definedName name="venci99" localSheetId="18">#REF!</definedName>
    <definedName name="venci99" localSheetId="98">#REF!</definedName>
    <definedName name="venci99" localSheetId="99">#REF!</definedName>
    <definedName name="venci99" localSheetId="21">#REF!</definedName>
    <definedName name="venci99" localSheetId="24">#REF!</definedName>
    <definedName name="venci99">#REF!</definedName>
    <definedName name="VENEZU" localSheetId="16">#REF!</definedName>
    <definedName name="VENEZU" localSheetId="22">#REF!</definedName>
    <definedName name="VENEZU" localSheetId="26">#REF!</definedName>
    <definedName name="VENEZU" localSheetId="27">#REF!</definedName>
    <definedName name="VENEZU" localSheetId="31">#REF!</definedName>
    <definedName name="VENEZU" localSheetId="34">#REF!</definedName>
    <definedName name="VENEZU" localSheetId="35">#REF!</definedName>
    <definedName name="VENEZU" localSheetId="36">#REF!</definedName>
    <definedName name="VENEZU" localSheetId="37">#REF!</definedName>
    <definedName name="VENEZU" localSheetId="38">#REF!</definedName>
    <definedName name="VENEZU" localSheetId="39">#REF!</definedName>
    <definedName name="VENEZU" localSheetId="40">#REF!</definedName>
    <definedName name="VENEZU" localSheetId="41">#REF!</definedName>
    <definedName name="VENEZU" localSheetId="59">#REF!</definedName>
    <definedName name="VENEZU" localSheetId="60">#REF!</definedName>
    <definedName name="VENEZU" localSheetId="63">#REF!</definedName>
    <definedName name="VENEZU" localSheetId="67">#REF!</definedName>
    <definedName name="VENEZU" localSheetId="17">#REF!</definedName>
    <definedName name="VENEZU" localSheetId="82">#REF!</definedName>
    <definedName name="VENEZU" localSheetId="83">#REF!</definedName>
    <definedName name="VENEZU" localSheetId="84">#REF!</definedName>
    <definedName name="VENEZU" localSheetId="85">#REF!</definedName>
    <definedName name="VENEZU" localSheetId="86">#REF!</definedName>
    <definedName name="VENEZU" localSheetId="87">#REF!</definedName>
    <definedName name="VENEZU" localSheetId="90">#REF!</definedName>
    <definedName name="VENEZU" localSheetId="92">#REF!</definedName>
    <definedName name="VENEZU" localSheetId="93">#REF!</definedName>
    <definedName name="VENEZU" localSheetId="98">#REF!</definedName>
    <definedName name="VENEZU" localSheetId="99">#REF!</definedName>
    <definedName name="VENEZU" localSheetId="25">#REF!</definedName>
    <definedName name="VENEZU">#REF!</definedName>
    <definedName name="VENEZUELA">"bANCOS"</definedName>
    <definedName name="VIAAEREA" localSheetId="16">#REF!</definedName>
    <definedName name="VIAAEREA" localSheetId="19">#REF!</definedName>
    <definedName name="VIAAEREA" localSheetId="20">#REF!</definedName>
    <definedName name="VIAAEREA" localSheetId="22">#REF!</definedName>
    <definedName name="VIAAEREA" localSheetId="23">#REF!</definedName>
    <definedName name="VIAAEREA" localSheetId="34">#REF!</definedName>
    <definedName name="VIAAEREA" localSheetId="35">#REF!</definedName>
    <definedName name="VIAAEREA" localSheetId="36">#REF!</definedName>
    <definedName name="VIAAEREA" localSheetId="37">#REF!</definedName>
    <definedName name="VIAAEREA" localSheetId="38">#REF!</definedName>
    <definedName name="VIAAEREA" localSheetId="39">#REF!</definedName>
    <definedName name="VIAAEREA" localSheetId="49">#REF!</definedName>
    <definedName name="VIAAEREA" localSheetId="53">#REF!</definedName>
    <definedName name="VIAAEREA" localSheetId="59">#REF!</definedName>
    <definedName name="VIAAEREA" localSheetId="63">#REF!</definedName>
    <definedName name="VIAAEREA" localSheetId="67">#REF!</definedName>
    <definedName name="VIAAEREA" localSheetId="17">#REF!</definedName>
    <definedName name="VIAAEREA" localSheetId="82">#REF!</definedName>
    <definedName name="VIAAEREA" localSheetId="83">#REF!</definedName>
    <definedName name="VIAAEREA" localSheetId="84">#REF!</definedName>
    <definedName name="VIAAEREA" localSheetId="85">#REF!</definedName>
    <definedName name="VIAAEREA" localSheetId="86">#REF!</definedName>
    <definedName name="VIAAEREA" localSheetId="90">#REF!</definedName>
    <definedName name="VIAAEREA" localSheetId="92">#REF!</definedName>
    <definedName name="VIAAEREA" localSheetId="93">#REF!</definedName>
    <definedName name="VIAAEREA" localSheetId="18">#REF!</definedName>
    <definedName name="VIAAEREA" localSheetId="98">#REF!</definedName>
    <definedName name="VIAAEREA" localSheetId="99">#REF!</definedName>
    <definedName name="VIAAEREA" localSheetId="21">#REF!</definedName>
    <definedName name="VIAAEREA" localSheetId="24">#REF!</definedName>
    <definedName name="VIAAEREA">#REF!</definedName>
    <definedName name="volume_trade" localSheetId="16">#REF!</definedName>
    <definedName name="volume_trade" localSheetId="19">#REF!</definedName>
    <definedName name="volume_trade" localSheetId="20">#REF!</definedName>
    <definedName name="volume_trade" localSheetId="22">#REF!</definedName>
    <definedName name="volume_trade" localSheetId="23">#REF!</definedName>
    <definedName name="volume_trade" localSheetId="34">#REF!</definedName>
    <definedName name="volume_trade" localSheetId="35">#REF!</definedName>
    <definedName name="volume_trade" localSheetId="36">#REF!</definedName>
    <definedName name="volume_trade" localSheetId="37">#REF!</definedName>
    <definedName name="volume_trade" localSheetId="38">#REF!</definedName>
    <definedName name="volume_trade" localSheetId="39">#REF!</definedName>
    <definedName name="volume_trade" localSheetId="59">#REF!</definedName>
    <definedName name="volume_trade" localSheetId="67">#REF!</definedName>
    <definedName name="volume_trade" localSheetId="17">#REF!</definedName>
    <definedName name="volume_trade" localSheetId="90">#REF!</definedName>
    <definedName name="volume_trade" localSheetId="92">#REF!</definedName>
    <definedName name="volume_trade" localSheetId="93">#REF!</definedName>
    <definedName name="volume_trade" localSheetId="18">#REF!</definedName>
    <definedName name="volume_trade" localSheetId="98">#REF!</definedName>
    <definedName name="volume_trade" localSheetId="99">#REF!</definedName>
    <definedName name="volume_trade" localSheetId="21">#REF!</definedName>
    <definedName name="volume_trade" localSheetId="24">#REF!</definedName>
    <definedName name="volume_trade">#REF!</definedName>
    <definedName name="VTITLES" localSheetId="16">#REF!</definedName>
    <definedName name="VTITLES" localSheetId="22">#REF!</definedName>
    <definedName name="VTITLES" localSheetId="34">#REF!</definedName>
    <definedName name="VTITLES" localSheetId="35">#REF!</definedName>
    <definedName name="VTITLES" localSheetId="36">#REF!</definedName>
    <definedName name="VTITLES" localSheetId="37">#REF!</definedName>
    <definedName name="VTITLES" localSheetId="38">#REF!</definedName>
    <definedName name="VTITLES" localSheetId="39">#REF!</definedName>
    <definedName name="VTITLES" localSheetId="49">#REF!</definedName>
    <definedName name="VTITLES" localSheetId="53">#REF!</definedName>
    <definedName name="VTITLES" localSheetId="59">#REF!</definedName>
    <definedName name="VTITLES" localSheetId="17">#REF!</definedName>
    <definedName name="VTITLES" localSheetId="82">#REF!</definedName>
    <definedName name="VTITLES" localSheetId="90">#REF!</definedName>
    <definedName name="VTITLES" localSheetId="92">#REF!</definedName>
    <definedName name="VTITLES" localSheetId="93">#REF!</definedName>
    <definedName name="VTITLES" localSheetId="98">#REF!</definedName>
    <definedName name="VTITLES" localSheetId="99">#REF!</definedName>
    <definedName name="VTITLES">#REF!</definedName>
    <definedName name="vv" localSheetId="16" hidden="1">{"Tab1",#N/A,FALSE,"P";"Tab2",#N/A,FALSE,"P"}</definedName>
    <definedName name="vv" localSheetId="19" hidden="1">{"Tab1",#N/A,FALSE,"P";"Tab2",#N/A,FALSE,"P"}</definedName>
    <definedName name="vv" localSheetId="20" hidden="1">{"Tab1",#N/A,FALSE,"P";"Tab2",#N/A,FALSE,"P"}</definedName>
    <definedName name="vv" localSheetId="22" hidden="1">{"Tab1",#N/A,FALSE,"P";"Tab2",#N/A,FALSE,"P"}</definedName>
    <definedName name="vv" localSheetId="23" hidden="1">{"Tab1",#N/A,FALSE,"P";"Tab2",#N/A,FALSE,"P"}</definedName>
    <definedName name="vv" localSheetId="26" hidden="1">{"Tab1",#N/A,FALSE,"P";"Tab2",#N/A,FALSE,"P"}</definedName>
    <definedName name="vv" localSheetId="27" hidden="1">{"Tab1",#N/A,FALSE,"P";"Tab2",#N/A,FALSE,"P"}</definedName>
    <definedName name="vv" localSheetId="103" hidden="1">{"Tab1",#N/A,FALSE,"P";"Tab2",#N/A,FALSE,"P"}</definedName>
    <definedName name="vv" localSheetId="29" hidden="1">{"Tab1",#N/A,FALSE,"P";"Tab2",#N/A,FALSE,"P"}</definedName>
    <definedName name="vv" localSheetId="28" hidden="1">{"Tab1",#N/A,FALSE,"P";"Tab2",#N/A,FALSE,"P"}</definedName>
    <definedName name="vv" localSheetId="31" hidden="1">{"Tab1",#N/A,FALSE,"P";"Tab2",#N/A,FALSE,"P"}</definedName>
    <definedName name="vv" localSheetId="34" hidden="1">{"Tab1",#N/A,FALSE,"P";"Tab2",#N/A,FALSE,"P"}</definedName>
    <definedName name="vv" localSheetId="35" hidden="1">{"Tab1",#N/A,FALSE,"P";"Tab2",#N/A,FALSE,"P"}</definedName>
    <definedName name="vv" localSheetId="36" hidden="1">{"Tab1",#N/A,FALSE,"P";"Tab2",#N/A,FALSE,"P"}</definedName>
    <definedName name="vv" localSheetId="37" hidden="1">{"Tab1",#N/A,FALSE,"P";"Tab2",#N/A,FALSE,"P"}</definedName>
    <definedName name="vv" localSheetId="38" hidden="1">{"Tab1",#N/A,FALSE,"P";"Tab2",#N/A,FALSE,"P"}</definedName>
    <definedName name="vv" localSheetId="39" hidden="1">{"Tab1",#N/A,FALSE,"P";"Tab2",#N/A,FALSE,"P"}</definedName>
    <definedName name="vv" localSheetId="2" hidden="1">{"Tab1",#N/A,FALSE,"P";"Tab2",#N/A,FALSE,"P"}</definedName>
    <definedName name="vv" localSheetId="40" hidden="1">{"Tab1",#N/A,FALSE,"P";"Tab2",#N/A,FALSE,"P"}</definedName>
    <definedName name="vv" localSheetId="41" hidden="1">{"Tab1",#N/A,FALSE,"P";"Tab2",#N/A,FALSE,"P"}</definedName>
    <definedName name="vv" localSheetId="42" hidden="1">{"Tab1",#N/A,FALSE,"P";"Tab2",#N/A,FALSE,"P"}</definedName>
    <definedName name="vv" localSheetId="43" hidden="1">{"Tab1",#N/A,FALSE,"P";"Tab2",#N/A,FALSE,"P"}</definedName>
    <definedName name="vv" localSheetId="44" hidden="1">{"Tab1",#N/A,FALSE,"P";"Tab2",#N/A,FALSE,"P"}</definedName>
    <definedName name="vv" localSheetId="59" hidden="1">{"Tab1",#N/A,FALSE,"P";"Tab2",#N/A,FALSE,"P"}</definedName>
    <definedName name="vv" localSheetId="60" hidden="1">{"Tab1",#N/A,FALSE,"P";"Tab2",#N/A,FALSE,"P"}</definedName>
    <definedName name="vv" localSheetId="63" hidden="1">{"Tab1",#N/A,FALSE,"P";"Tab2",#N/A,FALSE,"P"}</definedName>
    <definedName name="vv" localSheetId="64" hidden="1">{"Tab1",#N/A,FALSE,"P";"Tab2",#N/A,FALSE,"P"}</definedName>
    <definedName name="vv" localSheetId="15" hidden="1">{"Tab1",#N/A,FALSE,"P";"Tab2",#N/A,FALSE,"P"}</definedName>
    <definedName name="vv" localSheetId="66" hidden="1">{"Tab1",#N/A,FALSE,"P";"Tab2",#N/A,FALSE,"P"}</definedName>
    <definedName name="vv" localSheetId="67" hidden="1">{"Tab1",#N/A,FALSE,"P";"Tab2",#N/A,FALSE,"P"}</definedName>
    <definedName name="vv" localSheetId="17" hidden="1">{"Tab1",#N/A,FALSE,"P";"Tab2",#N/A,FALSE,"P"}</definedName>
    <definedName name="vv" localSheetId="82" hidden="1">{"Tab1",#N/A,FALSE,"P";"Tab2",#N/A,FALSE,"P"}</definedName>
    <definedName name="vv" localSheetId="83" hidden="1">{"Tab1",#N/A,FALSE,"P";"Tab2",#N/A,FALSE,"P"}</definedName>
    <definedName name="vv" localSheetId="84" hidden="1">{"Tab1",#N/A,FALSE,"P";"Tab2",#N/A,FALSE,"P"}</definedName>
    <definedName name="vv" localSheetId="85" hidden="1">{"Tab1",#N/A,FALSE,"P";"Tab2",#N/A,FALSE,"P"}</definedName>
    <definedName name="vv" localSheetId="86" hidden="1">{"Tab1",#N/A,FALSE,"P";"Tab2",#N/A,FALSE,"P"}</definedName>
    <definedName name="vv" localSheetId="87" hidden="1">{"Tab1",#N/A,FALSE,"P";"Tab2",#N/A,FALSE,"P"}</definedName>
    <definedName name="vv" localSheetId="90" hidden="1">{"Tab1",#N/A,FALSE,"P";"Tab2",#N/A,FALSE,"P"}</definedName>
    <definedName name="vv" localSheetId="92" hidden="1">{"Tab1",#N/A,FALSE,"P";"Tab2",#N/A,FALSE,"P"}</definedName>
    <definedName name="vv" localSheetId="93" hidden="1">{"Tab1",#N/A,FALSE,"P";"Tab2",#N/A,FALSE,"P"}</definedName>
    <definedName name="vv" localSheetId="18" hidden="1">{"Tab1",#N/A,FALSE,"P";"Tab2",#N/A,FALSE,"P"}</definedName>
    <definedName name="vv" localSheetId="94" hidden="1">{"Tab1",#N/A,FALSE,"P";"Tab2",#N/A,FALSE,"P"}</definedName>
    <definedName name="vv" localSheetId="95" hidden="1">{"Tab1",#N/A,FALSE,"P";"Tab2",#N/A,FALSE,"P"}</definedName>
    <definedName name="vv" localSheetId="98" hidden="1">{"Tab1",#N/A,FALSE,"P";"Tab2",#N/A,FALSE,"P"}</definedName>
    <definedName name="vv" localSheetId="99" hidden="1">{"Tab1",#N/A,FALSE,"P";"Tab2",#N/A,FALSE,"P"}</definedName>
    <definedName name="vv" localSheetId="101" hidden="1">{"Tab1",#N/A,FALSE,"P";"Tab2",#N/A,FALSE,"P"}</definedName>
    <definedName name="vv" localSheetId="102" hidden="1">{"Tab1",#N/A,FALSE,"P";"Tab2",#N/A,FALSE,"P"}</definedName>
    <definedName name="vv" localSheetId="21" hidden="1">{"Tab1",#N/A,FALSE,"P";"Tab2",#N/A,FALSE,"P"}</definedName>
    <definedName name="vv" localSheetId="24" hidden="1">{"Tab1",#N/A,FALSE,"P";"Tab2",#N/A,FALSE,"P"}</definedName>
    <definedName name="vv" localSheetId="25" hidden="1">{"Tab1",#N/A,FALSE,"P";"Tab2",#N/A,FALSE,"P"}</definedName>
    <definedName name="vv" localSheetId="96" hidden="1">{"Tab1",#N/A,FALSE,"P";"Tab2",#N/A,FALSE,"P"}</definedName>
    <definedName name="vv" localSheetId="97" hidden="1">{"Tab1",#N/A,FALSE,"P";"Tab2",#N/A,FALSE,"P"}</definedName>
    <definedName name="vv" hidden="1">{"Tab1",#N/A,FALSE,"P";"Tab2",#N/A,FALSE,"P"}</definedName>
    <definedName name="vvv" localSheetId="16" hidden="1">{"Tab1",#N/A,FALSE,"P";"Tab2",#N/A,FALSE,"P"}</definedName>
    <definedName name="vvv" localSheetId="19" hidden="1">{"Tab1",#N/A,FALSE,"P";"Tab2",#N/A,FALSE,"P"}</definedName>
    <definedName name="vvv" localSheetId="20" hidden="1">{"Tab1",#N/A,FALSE,"P";"Tab2",#N/A,FALSE,"P"}</definedName>
    <definedName name="vvv" localSheetId="22" hidden="1">{"Tab1",#N/A,FALSE,"P";"Tab2",#N/A,FALSE,"P"}</definedName>
    <definedName name="vvv" localSheetId="23" hidden="1">{"Tab1",#N/A,FALSE,"P";"Tab2",#N/A,FALSE,"P"}</definedName>
    <definedName name="vvv" localSheetId="26" hidden="1">{"Tab1",#N/A,FALSE,"P";"Tab2",#N/A,FALSE,"P"}</definedName>
    <definedName name="vvv" localSheetId="27" hidden="1">{"Tab1",#N/A,FALSE,"P";"Tab2",#N/A,FALSE,"P"}</definedName>
    <definedName name="vvv" localSheetId="103" hidden="1">{"Tab1",#N/A,FALSE,"P";"Tab2",#N/A,FALSE,"P"}</definedName>
    <definedName name="vvv" localSheetId="29" hidden="1">{"Tab1",#N/A,FALSE,"P";"Tab2",#N/A,FALSE,"P"}</definedName>
    <definedName name="vvv" localSheetId="28" hidden="1">{"Tab1",#N/A,FALSE,"P";"Tab2",#N/A,FALSE,"P"}</definedName>
    <definedName name="vvv" localSheetId="31" hidden="1">{"Tab1",#N/A,FALSE,"P";"Tab2",#N/A,FALSE,"P"}</definedName>
    <definedName name="vvv" localSheetId="34" hidden="1">{"Tab1",#N/A,FALSE,"P";"Tab2",#N/A,FALSE,"P"}</definedName>
    <definedName name="vvv" localSheetId="35" hidden="1">{"Tab1",#N/A,FALSE,"P";"Tab2",#N/A,FALSE,"P"}</definedName>
    <definedName name="vvv" localSheetId="36" hidden="1">{"Tab1",#N/A,FALSE,"P";"Tab2",#N/A,FALSE,"P"}</definedName>
    <definedName name="vvv" localSheetId="37" hidden="1">{"Tab1",#N/A,FALSE,"P";"Tab2",#N/A,FALSE,"P"}</definedName>
    <definedName name="vvv" localSheetId="38" hidden="1">{"Tab1",#N/A,FALSE,"P";"Tab2",#N/A,FALSE,"P"}</definedName>
    <definedName name="vvv" localSheetId="39" hidden="1">{"Tab1",#N/A,FALSE,"P";"Tab2",#N/A,FALSE,"P"}</definedName>
    <definedName name="vvv" localSheetId="2" hidden="1">{"Tab1",#N/A,FALSE,"P";"Tab2",#N/A,FALSE,"P"}</definedName>
    <definedName name="vvv" localSheetId="40" hidden="1">{"Tab1",#N/A,FALSE,"P";"Tab2",#N/A,FALSE,"P"}</definedName>
    <definedName name="vvv" localSheetId="41" hidden="1">{"Tab1",#N/A,FALSE,"P";"Tab2",#N/A,FALSE,"P"}</definedName>
    <definedName name="vvv" localSheetId="42" hidden="1">{"Tab1",#N/A,FALSE,"P";"Tab2",#N/A,FALSE,"P"}</definedName>
    <definedName name="vvv" localSheetId="43" hidden="1">{"Tab1",#N/A,FALSE,"P";"Tab2",#N/A,FALSE,"P"}</definedName>
    <definedName name="vvv" localSheetId="44" hidden="1">{"Tab1",#N/A,FALSE,"P";"Tab2",#N/A,FALSE,"P"}</definedName>
    <definedName name="vvv" localSheetId="59" hidden="1">{"Tab1",#N/A,FALSE,"P";"Tab2",#N/A,FALSE,"P"}</definedName>
    <definedName name="vvv" localSheetId="60" hidden="1">{"Tab1",#N/A,FALSE,"P";"Tab2",#N/A,FALSE,"P"}</definedName>
    <definedName name="vvv" localSheetId="63" hidden="1">{"Tab1",#N/A,FALSE,"P";"Tab2",#N/A,FALSE,"P"}</definedName>
    <definedName name="vvv" localSheetId="64" hidden="1">{"Tab1",#N/A,FALSE,"P";"Tab2",#N/A,FALSE,"P"}</definedName>
    <definedName name="vvv" localSheetId="15" hidden="1">{"Tab1",#N/A,FALSE,"P";"Tab2",#N/A,FALSE,"P"}</definedName>
    <definedName name="vvv" localSheetId="66" hidden="1">{"Tab1",#N/A,FALSE,"P";"Tab2",#N/A,FALSE,"P"}</definedName>
    <definedName name="vvv" localSheetId="67" hidden="1">{"Tab1",#N/A,FALSE,"P";"Tab2",#N/A,FALSE,"P"}</definedName>
    <definedName name="vvv" localSheetId="17" hidden="1">{"Tab1",#N/A,FALSE,"P";"Tab2",#N/A,FALSE,"P"}</definedName>
    <definedName name="vvv" localSheetId="82" hidden="1">{"Tab1",#N/A,FALSE,"P";"Tab2",#N/A,FALSE,"P"}</definedName>
    <definedName name="vvv" localSheetId="83" hidden="1">{"Tab1",#N/A,FALSE,"P";"Tab2",#N/A,FALSE,"P"}</definedName>
    <definedName name="vvv" localSheetId="84" hidden="1">{"Tab1",#N/A,FALSE,"P";"Tab2",#N/A,FALSE,"P"}</definedName>
    <definedName name="vvv" localSheetId="85" hidden="1">{"Tab1",#N/A,FALSE,"P";"Tab2",#N/A,FALSE,"P"}</definedName>
    <definedName name="vvv" localSheetId="86" hidden="1">{"Tab1",#N/A,FALSE,"P";"Tab2",#N/A,FALSE,"P"}</definedName>
    <definedName name="vvv" localSheetId="87" hidden="1">{"Tab1",#N/A,FALSE,"P";"Tab2",#N/A,FALSE,"P"}</definedName>
    <definedName name="vvv" localSheetId="90" hidden="1">{"Tab1",#N/A,FALSE,"P";"Tab2",#N/A,FALSE,"P"}</definedName>
    <definedName name="vvv" localSheetId="92" hidden="1">{"Tab1",#N/A,FALSE,"P";"Tab2",#N/A,FALSE,"P"}</definedName>
    <definedName name="vvv" localSheetId="93" hidden="1">{"Tab1",#N/A,FALSE,"P";"Tab2",#N/A,FALSE,"P"}</definedName>
    <definedName name="vvv" localSheetId="18" hidden="1">{"Tab1",#N/A,FALSE,"P";"Tab2",#N/A,FALSE,"P"}</definedName>
    <definedName name="vvv" localSheetId="94" hidden="1">{"Tab1",#N/A,FALSE,"P";"Tab2",#N/A,FALSE,"P"}</definedName>
    <definedName name="vvv" localSheetId="95" hidden="1">{"Tab1",#N/A,FALSE,"P";"Tab2",#N/A,FALSE,"P"}</definedName>
    <definedName name="vvv" localSheetId="98" hidden="1">{"Tab1",#N/A,FALSE,"P";"Tab2",#N/A,FALSE,"P"}</definedName>
    <definedName name="vvv" localSheetId="99" hidden="1">{"Tab1",#N/A,FALSE,"P";"Tab2",#N/A,FALSE,"P"}</definedName>
    <definedName name="vvv" localSheetId="101" hidden="1">{"Tab1",#N/A,FALSE,"P";"Tab2",#N/A,FALSE,"P"}</definedName>
    <definedName name="vvv" localSheetId="102" hidden="1">{"Tab1",#N/A,FALSE,"P";"Tab2",#N/A,FALSE,"P"}</definedName>
    <definedName name="vvv" localSheetId="21" hidden="1">{"Tab1",#N/A,FALSE,"P";"Tab2",#N/A,FALSE,"P"}</definedName>
    <definedName name="vvv" localSheetId="24" hidden="1">{"Tab1",#N/A,FALSE,"P";"Tab2",#N/A,FALSE,"P"}</definedName>
    <definedName name="vvv" localSheetId="25" hidden="1">{"Tab1",#N/A,FALSE,"P";"Tab2",#N/A,FALSE,"P"}</definedName>
    <definedName name="vvv" localSheetId="96" hidden="1">{"Tab1",#N/A,FALSE,"P";"Tab2",#N/A,FALSE,"P"}</definedName>
    <definedName name="vvv" localSheetId="97" hidden="1">{"Tab1",#N/A,FALSE,"P";"Tab2",#N/A,FALSE,"P"}</definedName>
    <definedName name="vvv" hidden="1">{"Tab1",#N/A,FALSE,"P";"Tab2",#N/A,FALSE,"P"}</definedName>
    <definedName name="vvvv" localSheetId="16" hidden="1">{"Minpmon",#N/A,FALSE,"Monthinput"}</definedName>
    <definedName name="vvvv" localSheetId="19" hidden="1">{"Minpmon",#N/A,FALSE,"Monthinput"}</definedName>
    <definedName name="vvvv" localSheetId="20" hidden="1">{"Minpmon",#N/A,FALSE,"Monthinput"}</definedName>
    <definedName name="vvvv" localSheetId="22" hidden="1">{"Minpmon",#N/A,FALSE,"Monthinput"}</definedName>
    <definedName name="vvvv" localSheetId="23" hidden="1">{"Minpmon",#N/A,FALSE,"Monthinput"}</definedName>
    <definedName name="vvvv" localSheetId="26" hidden="1">{"Minpmon",#N/A,FALSE,"Monthinput"}</definedName>
    <definedName name="vvvv" localSheetId="27" hidden="1">{"Minpmon",#N/A,FALSE,"Monthinput"}</definedName>
    <definedName name="vvvv" localSheetId="103" hidden="1">{"Minpmon",#N/A,FALSE,"Monthinput"}</definedName>
    <definedName name="vvvv" localSheetId="29" hidden="1">{"Minpmon",#N/A,FALSE,"Monthinput"}</definedName>
    <definedName name="vvvv" localSheetId="28" hidden="1">{"Minpmon",#N/A,FALSE,"Monthinput"}</definedName>
    <definedName name="vvvv" localSheetId="31" hidden="1">{"Minpmon",#N/A,FALSE,"Monthinput"}</definedName>
    <definedName name="vvvv" localSheetId="34" hidden="1">{"Minpmon",#N/A,FALSE,"Monthinput"}</definedName>
    <definedName name="vvvv" localSheetId="35" hidden="1">{"Minpmon",#N/A,FALSE,"Monthinput"}</definedName>
    <definedName name="vvvv" localSheetId="36" hidden="1">{"Minpmon",#N/A,FALSE,"Monthinput"}</definedName>
    <definedName name="vvvv" localSheetId="37" hidden="1">{"Minpmon",#N/A,FALSE,"Monthinput"}</definedName>
    <definedName name="vvvv" localSheetId="38" hidden="1">{"Minpmon",#N/A,FALSE,"Monthinput"}</definedName>
    <definedName name="vvvv" localSheetId="39" hidden="1">{"Minpmon",#N/A,FALSE,"Monthinput"}</definedName>
    <definedName name="vvvv" localSheetId="2" hidden="1">{"Minpmon",#N/A,FALSE,"Monthinput"}</definedName>
    <definedName name="vvvv" localSheetId="40" hidden="1">{"Minpmon",#N/A,FALSE,"Monthinput"}</definedName>
    <definedName name="vvvv" localSheetId="41" hidden="1">{"Minpmon",#N/A,FALSE,"Monthinput"}</definedName>
    <definedName name="vvvv" localSheetId="42" hidden="1">{"Minpmon",#N/A,FALSE,"Monthinput"}</definedName>
    <definedName name="vvvv" localSheetId="43" hidden="1">{"Minpmon",#N/A,FALSE,"Monthinput"}</definedName>
    <definedName name="vvvv" localSheetId="44" hidden="1">{"Minpmon",#N/A,FALSE,"Monthinput"}</definedName>
    <definedName name="vvvv" localSheetId="59" hidden="1">{"Minpmon",#N/A,FALSE,"Monthinput"}</definedName>
    <definedName name="vvvv" localSheetId="60" hidden="1">{"Minpmon",#N/A,FALSE,"Monthinput"}</definedName>
    <definedName name="vvvv" localSheetId="63" hidden="1">{"Minpmon",#N/A,FALSE,"Monthinput"}</definedName>
    <definedName name="vvvv" localSheetId="64" hidden="1">{"Minpmon",#N/A,FALSE,"Monthinput"}</definedName>
    <definedName name="vvvv" localSheetId="15" hidden="1">{"Minpmon",#N/A,FALSE,"Monthinput"}</definedName>
    <definedName name="vvvv" localSheetId="66" hidden="1">{"Minpmon",#N/A,FALSE,"Monthinput"}</definedName>
    <definedName name="vvvv" localSheetId="67" hidden="1">{"Minpmon",#N/A,FALSE,"Monthinput"}</definedName>
    <definedName name="vvvv" localSheetId="17" hidden="1">{"Minpmon",#N/A,FALSE,"Monthinput"}</definedName>
    <definedName name="vvvv" localSheetId="82" hidden="1">{"Minpmon",#N/A,FALSE,"Monthinput"}</definedName>
    <definedName name="vvvv" localSheetId="83" hidden="1">{"Minpmon",#N/A,FALSE,"Monthinput"}</definedName>
    <definedName name="vvvv" localSheetId="84" hidden="1">{"Minpmon",#N/A,FALSE,"Monthinput"}</definedName>
    <definedName name="vvvv" localSheetId="85" hidden="1">{"Minpmon",#N/A,FALSE,"Monthinput"}</definedName>
    <definedName name="vvvv" localSheetId="86" hidden="1">{"Minpmon",#N/A,FALSE,"Monthinput"}</definedName>
    <definedName name="vvvv" localSheetId="87" hidden="1">{"Minpmon",#N/A,FALSE,"Monthinput"}</definedName>
    <definedName name="vvvv" localSheetId="90" hidden="1">{"Minpmon",#N/A,FALSE,"Monthinput"}</definedName>
    <definedName name="vvvv" localSheetId="92" hidden="1">{"Minpmon",#N/A,FALSE,"Monthinput"}</definedName>
    <definedName name="vvvv" localSheetId="93" hidden="1">{"Minpmon",#N/A,FALSE,"Monthinput"}</definedName>
    <definedName name="vvvv" localSheetId="18" hidden="1">{"Minpmon",#N/A,FALSE,"Monthinput"}</definedName>
    <definedName name="vvvv" localSheetId="94" hidden="1">{"Minpmon",#N/A,FALSE,"Monthinput"}</definedName>
    <definedName name="vvvv" localSheetId="95" hidden="1">{"Minpmon",#N/A,FALSE,"Monthinput"}</definedName>
    <definedName name="vvvv" localSheetId="98" hidden="1">{"Minpmon",#N/A,FALSE,"Monthinput"}</definedName>
    <definedName name="vvvv" localSheetId="99" hidden="1">{"Minpmon",#N/A,FALSE,"Monthinput"}</definedName>
    <definedName name="vvvv" localSheetId="101" hidden="1">{"Minpmon",#N/A,FALSE,"Monthinput"}</definedName>
    <definedName name="vvvv" localSheetId="102" hidden="1">{"Minpmon",#N/A,FALSE,"Monthinput"}</definedName>
    <definedName name="vvvv" localSheetId="21" hidden="1">{"Minpmon",#N/A,FALSE,"Monthinput"}</definedName>
    <definedName name="vvvv" localSheetId="24" hidden="1">{"Minpmon",#N/A,FALSE,"Monthinput"}</definedName>
    <definedName name="vvvv" localSheetId="25" hidden="1">{"Minpmon",#N/A,FALSE,"Monthinput"}</definedName>
    <definedName name="vvvv" localSheetId="96" hidden="1">{"Minpmon",#N/A,FALSE,"Monthinput"}</definedName>
    <definedName name="vvvv" localSheetId="97" hidden="1">{"Minpmon",#N/A,FALSE,"Monthinput"}</definedName>
    <definedName name="vvvv" hidden="1">{"Minpmon",#N/A,FALSE,"Monthinput"}</definedName>
    <definedName name="vvvvvvvvvvvv" localSheetId="16" hidden="1">{"Riqfin97",#N/A,FALSE,"Tran";"Riqfinpro",#N/A,FALSE,"Tran"}</definedName>
    <definedName name="vvvvvvvvvvvv" localSheetId="19" hidden="1">{"Riqfin97",#N/A,FALSE,"Tran";"Riqfinpro",#N/A,FALSE,"Tran"}</definedName>
    <definedName name="vvvvvvvvvvvv" localSheetId="20" hidden="1">{"Riqfin97",#N/A,FALSE,"Tran";"Riqfinpro",#N/A,FALSE,"Tran"}</definedName>
    <definedName name="vvvvvvvvvvvv" localSheetId="22" hidden="1">{"Riqfin97",#N/A,FALSE,"Tran";"Riqfinpro",#N/A,FALSE,"Tran"}</definedName>
    <definedName name="vvvvvvvvvvvv" localSheetId="23" hidden="1">{"Riqfin97",#N/A,FALSE,"Tran";"Riqfinpro",#N/A,FALSE,"Tran"}</definedName>
    <definedName name="vvvvvvvvvvvv" localSheetId="26" hidden="1">{"Riqfin97",#N/A,FALSE,"Tran";"Riqfinpro",#N/A,FALSE,"Tran"}</definedName>
    <definedName name="vvvvvvvvvvvv" localSheetId="27" hidden="1">{"Riqfin97",#N/A,FALSE,"Tran";"Riqfinpro",#N/A,FALSE,"Tran"}</definedName>
    <definedName name="vvvvvvvvvvvv" localSheetId="103" hidden="1">{"Riqfin97",#N/A,FALSE,"Tran";"Riqfinpro",#N/A,FALSE,"Tran"}</definedName>
    <definedName name="vvvvvvvvvvvv" localSheetId="29" hidden="1">{"Riqfin97",#N/A,FALSE,"Tran";"Riqfinpro",#N/A,FALSE,"Tran"}</definedName>
    <definedName name="vvvvvvvvvvvv" localSheetId="28" hidden="1">{"Riqfin97",#N/A,FALSE,"Tran";"Riqfinpro",#N/A,FALSE,"Tran"}</definedName>
    <definedName name="vvvvvvvvvvvv" localSheetId="31" hidden="1">{"Riqfin97",#N/A,FALSE,"Tran";"Riqfinpro",#N/A,FALSE,"Tran"}</definedName>
    <definedName name="vvvvvvvvvvvv" localSheetId="34" hidden="1">{"Riqfin97",#N/A,FALSE,"Tran";"Riqfinpro",#N/A,FALSE,"Tran"}</definedName>
    <definedName name="vvvvvvvvvvvv" localSheetId="35" hidden="1">{"Riqfin97",#N/A,FALSE,"Tran";"Riqfinpro",#N/A,FALSE,"Tran"}</definedName>
    <definedName name="vvvvvvvvvvvv" localSheetId="36" hidden="1">{"Riqfin97",#N/A,FALSE,"Tran";"Riqfinpro",#N/A,FALSE,"Tran"}</definedName>
    <definedName name="vvvvvvvvvvvv" localSheetId="37" hidden="1">{"Riqfin97",#N/A,FALSE,"Tran";"Riqfinpro",#N/A,FALSE,"Tran"}</definedName>
    <definedName name="vvvvvvvvvvvv" localSheetId="38" hidden="1">{"Riqfin97",#N/A,FALSE,"Tran";"Riqfinpro",#N/A,FALSE,"Tran"}</definedName>
    <definedName name="vvvvvvvvvvvv" localSheetId="39" hidden="1">{"Riqfin97",#N/A,FALSE,"Tran";"Riqfinpro",#N/A,FALSE,"Tran"}</definedName>
    <definedName name="vvvvvvvvvvvv" localSheetId="2" hidden="1">{"Riqfin97",#N/A,FALSE,"Tran";"Riqfinpro",#N/A,FALSE,"Tran"}</definedName>
    <definedName name="vvvvvvvvvvvv" localSheetId="40" hidden="1">{"Riqfin97",#N/A,FALSE,"Tran";"Riqfinpro",#N/A,FALSE,"Tran"}</definedName>
    <definedName name="vvvvvvvvvvvv" localSheetId="41" hidden="1">{"Riqfin97",#N/A,FALSE,"Tran";"Riqfinpro",#N/A,FALSE,"Tran"}</definedName>
    <definedName name="vvvvvvvvvvvv" localSheetId="42" hidden="1">{"Riqfin97",#N/A,FALSE,"Tran";"Riqfinpro",#N/A,FALSE,"Tran"}</definedName>
    <definedName name="vvvvvvvvvvvv" localSheetId="43" hidden="1">{"Riqfin97",#N/A,FALSE,"Tran";"Riqfinpro",#N/A,FALSE,"Tran"}</definedName>
    <definedName name="vvvvvvvvvvvv" localSheetId="44" hidden="1">{"Riqfin97",#N/A,FALSE,"Tran";"Riqfinpro",#N/A,FALSE,"Tran"}</definedName>
    <definedName name="vvvvvvvvvvvv" localSheetId="59" hidden="1">{"Riqfin97",#N/A,FALSE,"Tran";"Riqfinpro",#N/A,FALSE,"Tran"}</definedName>
    <definedName name="vvvvvvvvvvvv" localSheetId="60" hidden="1">{"Riqfin97",#N/A,FALSE,"Tran";"Riqfinpro",#N/A,FALSE,"Tran"}</definedName>
    <definedName name="vvvvvvvvvvvv" localSheetId="63" hidden="1">{"Riqfin97",#N/A,FALSE,"Tran";"Riqfinpro",#N/A,FALSE,"Tran"}</definedName>
    <definedName name="vvvvvvvvvvvv" localSheetId="64" hidden="1">{"Riqfin97",#N/A,FALSE,"Tran";"Riqfinpro",#N/A,FALSE,"Tran"}</definedName>
    <definedName name="vvvvvvvvvvvv" localSheetId="15" hidden="1">{"Riqfin97",#N/A,FALSE,"Tran";"Riqfinpro",#N/A,FALSE,"Tran"}</definedName>
    <definedName name="vvvvvvvvvvvv" localSheetId="66" hidden="1">{"Riqfin97",#N/A,FALSE,"Tran";"Riqfinpro",#N/A,FALSE,"Tran"}</definedName>
    <definedName name="vvvvvvvvvvvv" localSheetId="67" hidden="1">{"Riqfin97",#N/A,FALSE,"Tran";"Riqfinpro",#N/A,FALSE,"Tran"}</definedName>
    <definedName name="vvvvvvvvvvvv" localSheetId="17" hidden="1">{"Riqfin97",#N/A,FALSE,"Tran";"Riqfinpro",#N/A,FALSE,"Tran"}</definedName>
    <definedName name="vvvvvvvvvvvv" localSheetId="82" hidden="1">{"Riqfin97",#N/A,FALSE,"Tran";"Riqfinpro",#N/A,FALSE,"Tran"}</definedName>
    <definedName name="vvvvvvvvvvvv" localSheetId="83" hidden="1">{"Riqfin97",#N/A,FALSE,"Tran";"Riqfinpro",#N/A,FALSE,"Tran"}</definedName>
    <definedName name="vvvvvvvvvvvv" localSheetId="84" hidden="1">{"Riqfin97",#N/A,FALSE,"Tran";"Riqfinpro",#N/A,FALSE,"Tran"}</definedName>
    <definedName name="vvvvvvvvvvvv" localSheetId="85" hidden="1">{"Riqfin97",#N/A,FALSE,"Tran";"Riqfinpro",#N/A,FALSE,"Tran"}</definedName>
    <definedName name="vvvvvvvvvvvv" localSheetId="86" hidden="1">{"Riqfin97",#N/A,FALSE,"Tran";"Riqfinpro",#N/A,FALSE,"Tran"}</definedName>
    <definedName name="vvvvvvvvvvvv" localSheetId="87" hidden="1">{"Riqfin97",#N/A,FALSE,"Tran";"Riqfinpro",#N/A,FALSE,"Tran"}</definedName>
    <definedName name="vvvvvvvvvvvv" localSheetId="90" hidden="1">{"Riqfin97",#N/A,FALSE,"Tran";"Riqfinpro",#N/A,FALSE,"Tran"}</definedName>
    <definedName name="vvvvvvvvvvvv" localSheetId="92" hidden="1">{"Riqfin97",#N/A,FALSE,"Tran";"Riqfinpro",#N/A,FALSE,"Tran"}</definedName>
    <definedName name="vvvvvvvvvvvv" localSheetId="93" hidden="1">{"Riqfin97",#N/A,FALSE,"Tran";"Riqfinpro",#N/A,FALSE,"Tran"}</definedName>
    <definedName name="vvvvvvvvvvvv" localSheetId="18" hidden="1">{"Riqfin97",#N/A,FALSE,"Tran";"Riqfinpro",#N/A,FALSE,"Tran"}</definedName>
    <definedName name="vvvvvvvvvvvv" localSheetId="94" hidden="1">{"Riqfin97",#N/A,FALSE,"Tran";"Riqfinpro",#N/A,FALSE,"Tran"}</definedName>
    <definedName name="vvvvvvvvvvvv" localSheetId="95" hidden="1">{"Riqfin97",#N/A,FALSE,"Tran";"Riqfinpro",#N/A,FALSE,"Tran"}</definedName>
    <definedName name="vvvvvvvvvvvv" localSheetId="98" hidden="1">{"Riqfin97",#N/A,FALSE,"Tran";"Riqfinpro",#N/A,FALSE,"Tran"}</definedName>
    <definedName name="vvvvvvvvvvvv" localSheetId="99" hidden="1">{"Riqfin97",#N/A,FALSE,"Tran";"Riqfinpro",#N/A,FALSE,"Tran"}</definedName>
    <definedName name="vvvvvvvvvvvv" localSheetId="101" hidden="1">{"Riqfin97",#N/A,FALSE,"Tran";"Riqfinpro",#N/A,FALSE,"Tran"}</definedName>
    <definedName name="vvvvvvvvvvvv" localSheetId="102" hidden="1">{"Riqfin97",#N/A,FALSE,"Tran";"Riqfinpro",#N/A,FALSE,"Tran"}</definedName>
    <definedName name="vvvvvvvvvvvv" localSheetId="21" hidden="1">{"Riqfin97",#N/A,FALSE,"Tran";"Riqfinpro",#N/A,FALSE,"Tran"}</definedName>
    <definedName name="vvvvvvvvvvvv" localSheetId="24" hidden="1">{"Riqfin97",#N/A,FALSE,"Tran";"Riqfinpro",#N/A,FALSE,"Tran"}</definedName>
    <definedName name="vvvvvvvvvvvv" localSheetId="25" hidden="1">{"Riqfin97",#N/A,FALSE,"Tran";"Riqfinpro",#N/A,FALSE,"Tran"}</definedName>
    <definedName name="vvvvvvvvvvvv" localSheetId="96" hidden="1">{"Riqfin97",#N/A,FALSE,"Tran";"Riqfinpro",#N/A,FALSE,"Tran"}</definedName>
    <definedName name="vvvvvvvvvvvv" localSheetId="97" hidden="1">{"Riqfin97",#N/A,FALSE,"Tran";"Riqfinpro",#N/A,FALSE,"Tran"}</definedName>
    <definedName name="vvvvvvvvvvvv" hidden="1">{"Riqfin97",#N/A,FALSE,"Tran";"Riqfinpro",#N/A,FALSE,"Tran"}</definedName>
    <definedName name="vvvvvvvvvvvvv" localSheetId="16" hidden="1">{"Tab1",#N/A,FALSE,"P";"Tab2",#N/A,FALSE,"P"}</definedName>
    <definedName name="vvvvvvvvvvvvv" localSheetId="19" hidden="1">{"Tab1",#N/A,FALSE,"P";"Tab2",#N/A,FALSE,"P"}</definedName>
    <definedName name="vvvvvvvvvvvvv" localSheetId="20" hidden="1">{"Tab1",#N/A,FALSE,"P";"Tab2",#N/A,FALSE,"P"}</definedName>
    <definedName name="vvvvvvvvvvvvv" localSheetId="22" hidden="1">{"Tab1",#N/A,FALSE,"P";"Tab2",#N/A,FALSE,"P"}</definedName>
    <definedName name="vvvvvvvvvvvvv" localSheetId="23" hidden="1">{"Tab1",#N/A,FALSE,"P";"Tab2",#N/A,FALSE,"P"}</definedName>
    <definedName name="vvvvvvvvvvvvv" localSheetId="26" hidden="1">{"Tab1",#N/A,FALSE,"P";"Tab2",#N/A,FALSE,"P"}</definedName>
    <definedName name="vvvvvvvvvvvvv" localSheetId="27" hidden="1">{"Tab1",#N/A,FALSE,"P";"Tab2",#N/A,FALSE,"P"}</definedName>
    <definedName name="vvvvvvvvvvvvv" localSheetId="103" hidden="1">{"Tab1",#N/A,FALSE,"P";"Tab2",#N/A,FALSE,"P"}</definedName>
    <definedName name="vvvvvvvvvvvvv" localSheetId="29" hidden="1">{"Tab1",#N/A,FALSE,"P";"Tab2",#N/A,FALSE,"P"}</definedName>
    <definedName name="vvvvvvvvvvvvv" localSheetId="28" hidden="1">{"Tab1",#N/A,FALSE,"P";"Tab2",#N/A,FALSE,"P"}</definedName>
    <definedName name="vvvvvvvvvvvvv" localSheetId="31" hidden="1">{"Tab1",#N/A,FALSE,"P";"Tab2",#N/A,FALSE,"P"}</definedName>
    <definedName name="vvvvvvvvvvvvv" localSheetId="34" hidden="1">{"Tab1",#N/A,FALSE,"P";"Tab2",#N/A,FALSE,"P"}</definedName>
    <definedName name="vvvvvvvvvvvvv" localSheetId="35" hidden="1">{"Tab1",#N/A,FALSE,"P";"Tab2",#N/A,FALSE,"P"}</definedName>
    <definedName name="vvvvvvvvvvvvv" localSheetId="36" hidden="1">{"Tab1",#N/A,FALSE,"P";"Tab2",#N/A,FALSE,"P"}</definedName>
    <definedName name="vvvvvvvvvvvvv" localSheetId="37" hidden="1">{"Tab1",#N/A,FALSE,"P";"Tab2",#N/A,FALSE,"P"}</definedName>
    <definedName name="vvvvvvvvvvvvv" localSheetId="38" hidden="1">{"Tab1",#N/A,FALSE,"P";"Tab2",#N/A,FALSE,"P"}</definedName>
    <definedName name="vvvvvvvvvvvvv" localSheetId="39" hidden="1">{"Tab1",#N/A,FALSE,"P";"Tab2",#N/A,FALSE,"P"}</definedName>
    <definedName name="vvvvvvvvvvvvv" localSheetId="2" hidden="1">{"Tab1",#N/A,FALSE,"P";"Tab2",#N/A,FALSE,"P"}</definedName>
    <definedName name="vvvvvvvvvvvvv" localSheetId="40" hidden="1">{"Tab1",#N/A,FALSE,"P";"Tab2",#N/A,FALSE,"P"}</definedName>
    <definedName name="vvvvvvvvvvvvv" localSheetId="41" hidden="1">{"Tab1",#N/A,FALSE,"P";"Tab2",#N/A,FALSE,"P"}</definedName>
    <definedName name="vvvvvvvvvvvvv" localSheetId="42" hidden="1">{"Tab1",#N/A,FALSE,"P";"Tab2",#N/A,FALSE,"P"}</definedName>
    <definedName name="vvvvvvvvvvvvv" localSheetId="43" hidden="1">{"Tab1",#N/A,FALSE,"P";"Tab2",#N/A,FALSE,"P"}</definedName>
    <definedName name="vvvvvvvvvvvvv" localSheetId="44" hidden="1">{"Tab1",#N/A,FALSE,"P";"Tab2",#N/A,FALSE,"P"}</definedName>
    <definedName name="vvvvvvvvvvvvv" localSheetId="59" hidden="1">{"Tab1",#N/A,FALSE,"P";"Tab2",#N/A,FALSE,"P"}</definedName>
    <definedName name="vvvvvvvvvvvvv" localSheetId="60" hidden="1">{"Tab1",#N/A,FALSE,"P";"Tab2",#N/A,FALSE,"P"}</definedName>
    <definedName name="vvvvvvvvvvvvv" localSheetId="63" hidden="1">{"Tab1",#N/A,FALSE,"P";"Tab2",#N/A,FALSE,"P"}</definedName>
    <definedName name="vvvvvvvvvvvvv" localSheetId="64" hidden="1">{"Tab1",#N/A,FALSE,"P";"Tab2",#N/A,FALSE,"P"}</definedName>
    <definedName name="vvvvvvvvvvvvv" localSheetId="15" hidden="1">{"Tab1",#N/A,FALSE,"P";"Tab2",#N/A,FALSE,"P"}</definedName>
    <definedName name="vvvvvvvvvvvvv" localSheetId="66" hidden="1">{"Tab1",#N/A,FALSE,"P";"Tab2",#N/A,FALSE,"P"}</definedName>
    <definedName name="vvvvvvvvvvvvv" localSheetId="67" hidden="1">{"Tab1",#N/A,FALSE,"P";"Tab2",#N/A,FALSE,"P"}</definedName>
    <definedName name="vvvvvvvvvvvvv" localSheetId="17" hidden="1">{"Tab1",#N/A,FALSE,"P";"Tab2",#N/A,FALSE,"P"}</definedName>
    <definedName name="vvvvvvvvvvvvv" localSheetId="82" hidden="1">{"Tab1",#N/A,FALSE,"P";"Tab2",#N/A,FALSE,"P"}</definedName>
    <definedName name="vvvvvvvvvvvvv" localSheetId="83" hidden="1">{"Tab1",#N/A,FALSE,"P";"Tab2",#N/A,FALSE,"P"}</definedName>
    <definedName name="vvvvvvvvvvvvv" localSheetId="84" hidden="1">{"Tab1",#N/A,FALSE,"P";"Tab2",#N/A,FALSE,"P"}</definedName>
    <definedName name="vvvvvvvvvvvvv" localSheetId="85" hidden="1">{"Tab1",#N/A,FALSE,"P";"Tab2",#N/A,FALSE,"P"}</definedName>
    <definedName name="vvvvvvvvvvvvv" localSheetId="86" hidden="1">{"Tab1",#N/A,FALSE,"P";"Tab2",#N/A,FALSE,"P"}</definedName>
    <definedName name="vvvvvvvvvvvvv" localSheetId="87" hidden="1">{"Tab1",#N/A,FALSE,"P";"Tab2",#N/A,FALSE,"P"}</definedName>
    <definedName name="vvvvvvvvvvvvv" localSheetId="90" hidden="1">{"Tab1",#N/A,FALSE,"P";"Tab2",#N/A,FALSE,"P"}</definedName>
    <definedName name="vvvvvvvvvvvvv" localSheetId="92" hidden="1">{"Tab1",#N/A,FALSE,"P";"Tab2",#N/A,FALSE,"P"}</definedName>
    <definedName name="vvvvvvvvvvvvv" localSheetId="93" hidden="1">{"Tab1",#N/A,FALSE,"P";"Tab2",#N/A,FALSE,"P"}</definedName>
    <definedName name="vvvvvvvvvvvvv" localSheetId="18" hidden="1">{"Tab1",#N/A,FALSE,"P";"Tab2",#N/A,FALSE,"P"}</definedName>
    <definedName name="vvvvvvvvvvvvv" localSheetId="94" hidden="1">{"Tab1",#N/A,FALSE,"P";"Tab2",#N/A,FALSE,"P"}</definedName>
    <definedName name="vvvvvvvvvvvvv" localSheetId="95" hidden="1">{"Tab1",#N/A,FALSE,"P";"Tab2",#N/A,FALSE,"P"}</definedName>
    <definedName name="vvvvvvvvvvvvv" localSheetId="98" hidden="1">{"Tab1",#N/A,FALSE,"P";"Tab2",#N/A,FALSE,"P"}</definedName>
    <definedName name="vvvvvvvvvvvvv" localSheetId="99" hidden="1">{"Tab1",#N/A,FALSE,"P";"Tab2",#N/A,FALSE,"P"}</definedName>
    <definedName name="vvvvvvvvvvvvv" localSheetId="101" hidden="1">{"Tab1",#N/A,FALSE,"P";"Tab2",#N/A,FALSE,"P"}</definedName>
    <definedName name="vvvvvvvvvvvvv" localSheetId="102" hidden="1">{"Tab1",#N/A,FALSE,"P";"Tab2",#N/A,FALSE,"P"}</definedName>
    <definedName name="vvvvvvvvvvvvv" localSheetId="21" hidden="1">{"Tab1",#N/A,FALSE,"P";"Tab2",#N/A,FALSE,"P"}</definedName>
    <definedName name="vvvvvvvvvvvvv" localSheetId="24" hidden="1">{"Tab1",#N/A,FALSE,"P";"Tab2",#N/A,FALSE,"P"}</definedName>
    <definedName name="vvvvvvvvvvvvv" localSheetId="25" hidden="1">{"Tab1",#N/A,FALSE,"P";"Tab2",#N/A,FALSE,"P"}</definedName>
    <definedName name="vvvvvvvvvvvvv" localSheetId="96" hidden="1">{"Tab1",#N/A,FALSE,"P";"Tab2",#N/A,FALSE,"P"}</definedName>
    <definedName name="vvvvvvvvvvvvv" localSheetId="97" hidden="1">{"Tab1",#N/A,FALSE,"P";"Tab2",#N/A,FALSE,"P"}</definedName>
    <definedName name="vvvvvvvvvvvvv" hidden="1">{"Tab1",#N/A,FALSE,"P";"Tab2",#N/A,FALSE,"P"}</definedName>
    <definedName name="w" localSheetId="16" hidden="1">{"Minpmon",#N/A,FALSE,"Monthinput"}</definedName>
    <definedName name="w" localSheetId="19" hidden="1">{"Minpmon",#N/A,FALSE,"Monthinput"}</definedName>
    <definedName name="w" localSheetId="20" hidden="1">{"Minpmon",#N/A,FALSE,"Monthinput"}</definedName>
    <definedName name="w" localSheetId="22" hidden="1">{"Minpmon",#N/A,FALSE,"Monthinput"}</definedName>
    <definedName name="w" localSheetId="23" hidden="1">{"Minpmon",#N/A,FALSE,"Monthinput"}</definedName>
    <definedName name="w" localSheetId="26" hidden="1">{"Minpmon",#N/A,FALSE,"Monthinput"}</definedName>
    <definedName name="w" localSheetId="27" hidden="1">{"Minpmon",#N/A,FALSE,"Monthinput"}</definedName>
    <definedName name="w" localSheetId="103" hidden="1">{"Minpmon",#N/A,FALSE,"Monthinput"}</definedName>
    <definedName name="w" localSheetId="29" hidden="1">{"Minpmon",#N/A,FALSE,"Monthinput"}</definedName>
    <definedName name="w" localSheetId="28" hidden="1">{"Minpmon",#N/A,FALSE,"Monthinput"}</definedName>
    <definedName name="w" localSheetId="31" hidden="1">{"Minpmon",#N/A,FALSE,"Monthinput"}</definedName>
    <definedName name="w" localSheetId="34" hidden="1">{"Minpmon",#N/A,FALSE,"Monthinput"}</definedName>
    <definedName name="w" localSheetId="35" hidden="1">{"Minpmon",#N/A,FALSE,"Monthinput"}</definedName>
    <definedName name="w" localSheetId="36" hidden="1">{"Minpmon",#N/A,FALSE,"Monthinput"}</definedName>
    <definedName name="w" localSheetId="37" hidden="1">{"Minpmon",#N/A,FALSE,"Monthinput"}</definedName>
    <definedName name="w" localSheetId="38" hidden="1">{"Minpmon",#N/A,FALSE,"Monthinput"}</definedName>
    <definedName name="w" localSheetId="39" hidden="1">{"Minpmon",#N/A,FALSE,"Monthinput"}</definedName>
    <definedName name="w" localSheetId="2" hidden="1">{"Minpmon",#N/A,FALSE,"Monthinput"}</definedName>
    <definedName name="w" localSheetId="40" hidden="1">{"Minpmon",#N/A,FALSE,"Monthinput"}</definedName>
    <definedName name="w" localSheetId="41" hidden="1">{"Minpmon",#N/A,FALSE,"Monthinput"}</definedName>
    <definedName name="w" localSheetId="42" hidden="1">{"Minpmon",#N/A,FALSE,"Monthinput"}</definedName>
    <definedName name="w" localSheetId="43" hidden="1">{"Minpmon",#N/A,FALSE,"Monthinput"}</definedName>
    <definedName name="w" localSheetId="44" hidden="1">{"Minpmon",#N/A,FALSE,"Monthinput"}</definedName>
    <definedName name="w" localSheetId="59" hidden="1">{"Minpmon",#N/A,FALSE,"Monthinput"}</definedName>
    <definedName name="w" localSheetId="60" hidden="1">{"Minpmon",#N/A,FALSE,"Monthinput"}</definedName>
    <definedName name="w" localSheetId="63" hidden="1">{"Minpmon",#N/A,FALSE,"Monthinput"}</definedName>
    <definedName name="w" localSheetId="64" hidden="1">{"Minpmon",#N/A,FALSE,"Monthinput"}</definedName>
    <definedName name="w" localSheetId="15" hidden="1">{"Minpmon",#N/A,FALSE,"Monthinput"}</definedName>
    <definedName name="w" localSheetId="66" hidden="1">{"Minpmon",#N/A,FALSE,"Monthinput"}</definedName>
    <definedName name="w" localSheetId="67" hidden="1">{"Minpmon",#N/A,FALSE,"Monthinput"}</definedName>
    <definedName name="w" localSheetId="17" hidden="1">{"Minpmon",#N/A,FALSE,"Monthinput"}</definedName>
    <definedName name="w" localSheetId="82" hidden="1">{"Minpmon",#N/A,FALSE,"Monthinput"}</definedName>
    <definedName name="w" localSheetId="83" hidden="1">{"Minpmon",#N/A,FALSE,"Monthinput"}</definedName>
    <definedName name="w" localSheetId="84" hidden="1">{"Minpmon",#N/A,FALSE,"Monthinput"}</definedName>
    <definedName name="w" localSheetId="85" hidden="1">{"Minpmon",#N/A,FALSE,"Monthinput"}</definedName>
    <definedName name="w" localSheetId="86" hidden="1">{"Minpmon",#N/A,FALSE,"Monthinput"}</definedName>
    <definedName name="w" localSheetId="87" hidden="1">{"Minpmon",#N/A,FALSE,"Monthinput"}</definedName>
    <definedName name="w" localSheetId="90" hidden="1">{"Minpmon",#N/A,FALSE,"Monthinput"}</definedName>
    <definedName name="w" localSheetId="92" hidden="1">{"Minpmon",#N/A,FALSE,"Monthinput"}</definedName>
    <definedName name="w" localSheetId="93" hidden="1">{"Minpmon",#N/A,FALSE,"Monthinput"}</definedName>
    <definedName name="w" localSheetId="18" hidden="1">{"Minpmon",#N/A,FALSE,"Monthinput"}</definedName>
    <definedName name="w" localSheetId="94" hidden="1">{"Minpmon",#N/A,FALSE,"Monthinput"}</definedName>
    <definedName name="w" localSheetId="95" hidden="1">{"Minpmon",#N/A,FALSE,"Monthinput"}</definedName>
    <definedName name="w" localSheetId="98" hidden="1">{"Minpmon",#N/A,FALSE,"Monthinput"}</definedName>
    <definedName name="w" localSheetId="99" hidden="1">{"Minpmon",#N/A,FALSE,"Monthinput"}</definedName>
    <definedName name="w" localSheetId="101" hidden="1">{"Minpmon",#N/A,FALSE,"Monthinput"}</definedName>
    <definedName name="w" localSheetId="102" hidden="1">{"Minpmon",#N/A,FALSE,"Monthinput"}</definedName>
    <definedName name="w" localSheetId="21" hidden="1">{"Minpmon",#N/A,FALSE,"Monthinput"}</definedName>
    <definedName name="w" localSheetId="24" hidden="1">{"Minpmon",#N/A,FALSE,"Monthinput"}</definedName>
    <definedName name="w" localSheetId="25" hidden="1">{"Minpmon",#N/A,FALSE,"Monthinput"}</definedName>
    <definedName name="w" localSheetId="96" hidden="1">{"Minpmon",#N/A,FALSE,"Monthinput"}</definedName>
    <definedName name="w" localSheetId="97" hidden="1">{"Minpmon",#N/A,FALSE,"Monthinput"}</definedName>
    <definedName name="w" hidden="1">{"Minpmon",#N/A,FALSE,"Monthinput"}</definedName>
    <definedName name="wage_govt_sector" localSheetId="16">#REF!</definedName>
    <definedName name="wage_govt_sector" localSheetId="19">#REF!</definedName>
    <definedName name="wage_govt_sector" localSheetId="20">#REF!</definedName>
    <definedName name="wage_govt_sector" localSheetId="22">#REF!</definedName>
    <definedName name="wage_govt_sector" localSheetId="26">#REF!</definedName>
    <definedName name="wage_govt_sector" localSheetId="103">#REF!</definedName>
    <definedName name="wage_govt_sector" localSheetId="31">#REF!</definedName>
    <definedName name="wage_govt_sector" localSheetId="34">#REF!</definedName>
    <definedName name="wage_govt_sector" localSheetId="35">#REF!</definedName>
    <definedName name="wage_govt_sector" localSheetId="36">#REF!</definedName>
    <definedName name="wage_govt_sector" localSheetId="37">#REF!</definedName>
    <definedName name="wage_govt_sector" localSheetId="38">#REF!</definedName>
    <definedName name="wage_govt_sector" localSheetId="39">#REF!</definedName>
    <definedName name="wage_govt_sector" localSheetId="49">#REF!</definedName>
    <definedName name="wage_govt_sector" localSheetId="53">#REF!</definedName>
    <definedName name="wage_govt_sector" localSheetId="59">#REF!</definedName>
    <definedName name="wage_govt_sector" localSheetId="60">#REF!</definedName>
    <definedName name="wage_govt_sector" localSheetId="63">#REF!</definedName>
    <definedName name="wage_govt_sector" localSheetId="64">#REF!</definedName>
    <definedName name="wage_govt_sector" localSheetId="15">#REF!</definedName>
    <definedName name="wage_govt_sector" localSheetId="67">#REF!</definedName>
    <definedName name="wage_govt_sector" localSheetId="17">#REF!</definedName>
    <definedName name="wage_govt_sector" localSheetId="82">#REF!</definedName>
    <definedName name="wage_govt_sector" localSheetId="83">#REF!</definedName>
    <definedName name="wage_govt_sector" localSheetId="84">#REF!</definedName>
    <definedName name="wage_govt_sector" localSheetId="85">#REF!</definedName>
    <definedName name="wage_govt_sector" localSheetId="86">#REF!</definedName>
    <definedName name="wage_govt_sector" localSheetId="90">#REF!</definedName>
    <definedName name="wage_govt_sector" localSheetId="92">#REF!</definedName>
    <definedName name="wage_govt_sector" localSheetId="93">#REF!</definedName>
    <definedName name="wage_govt_sector" localSheetId="18">#REF!</definedName>
    <definedName name="wage_govt_sector" localSheetId="98">#REF!</definedName>
    <definedName name="wage_govt_sector" localSheetId="99">#REF!</definedName>
    <definedName name="wage_govt_sector" localSheetId="102">#REF!</definedName>
    <definedName name="wage_govt_sector" localSheetId="21">#REF!</definedName>
    <definedName name="wage_govt_sector" localSheetId="24">#REF!</definedName>
    <definedName name="wage_govt_sector" localSheetId="25">#REF!</definedName>
    <definedName name="wage_govt_sector">#REF!</definedName>
    <definedName name="WAPR" localSheetId="16">#REF!</definedName>
    <definedName name="WAPR" localSheetId="22">#REF!</definedName>
    <definedName name="WAPR" localSheetId="26">#REF!</definedName>
    <definedName name="WAPR" localSheetId="31">#REF!</definedName>
    <definedName name="WAPR" localSheetId="34">#REF!</definedName>
    <definedName name="WAPR" localSheetId="35">#REF!</definedName>
    <definedName name="WAPR" localSheetId="36">#REF!</definedName>
    <definedName name="WAPR" localSheetId="37">#REF!</definedName>
    <definedName name="WAPR" localSheetId="38">#REF!</definedName>
    <definedName name="WAPR" localSheetId="39">#REF!</definedName>
    <definedName name="WAPR" localSheetId="49">#REF!</definedName>
    <definedName name="WAPR" localSheetId="53">#REF!</definedName>
    <definedName name="WAPR" localSheetId="59">#REF!</definedName>
    <definedName name="WAPR" localSheetId="60">#REF!</definedName>
    <definedName name="WAPR" localSheetId="63">#REF!</definedName>
    <definedName name="WAPR" localSheetId="67">#REF!</definedName>
    <definedName name="WAPR" localSheetId="17">#REF!</definedName>
    <definedName name="WAPR" localSheetId="82">#REF!</definedName>
    <definedName name="WAPR" localSheetId="83">#REF!</definedName>
    <definedName name="WAPR" localSheetId="84">#REF!</definedName>
    <definedName name="WAPR" localSheetId="85">#REF!</definedName>
    <definedName name="WAPR" localSheetId="86">#REF!</definedName>
    <definedName name="WAPR" localSheetId="90">#REF!</definedName>
    <definedName name="WAPR" localSheetId="92">#REF!</definedName>
    <definedName name="WAPR" localSheetId="93">#REF!</definedName>
    <definedName name="WAPR" localSheetId="98">#REF!</definedName>
    <definedName name="WAPR" localSheetId="99">#REF!</definedName>
    <definedName name="WAPR" localSheetId="25">#REF!</definedName>
    <definedName name="WAPR">#REF!</definedName>
    <definedName name="Weekly_Depreciation" localSheetId="26">#REF!</definedName>
    <definedName name="Weekly_Depreciation" localSheetId="34">#REF!</definedName>
    <definedName name="Weekly_Depreciation" localSheetId="35">#REF!</definedName>
    <definedName name="Weekly_Depreciation" localSheetId="36">#REF!</definedName>
    <definedName name="Weekly_Depreciation" localSheetId="37">'[79]Inter-Bank'!$I$5</definedName>
    <definedName name="Weekly_Depreciation" localSheetId="38">'[79]Inter-Bank'!$I$5</definedName>
    <definedName name="Weekly_Depreciation" localSheetId="39">#REF!</definedName>
    <definedName name="Weekly_Depreciation" localSheetId="59">'[79]Inter-Bank'!$I$5</definedName>
    <definedName name="Weekly_Depreciation" localSheetId="63">#REF!</definedName>
    <definedName name="Weekly_Depreciation" localSheetId="64">#REF!</definedName>
    <definedName name="Weekly_Depreciation" localSheetId="66">#REF!</definedName>
    <definedName name="Weekly_Depreciation" localSheetId="67">#REF!</definedName>
    <definedName name="Weekly_Depreciation" localSheetId="90">#REF!</definedName>
    <definedName name="Weekly_Depreciation" localSheetId="94">#REF!</definedName>
    <definedName name="Weekly_Depreciation" localSheetId="25">#REF!</definedName>
    <definedName name="Weekly_Depreciation">'[79]Inter-Bank'!$I$5</definedName>
    <definedName name="Weighted_Average_Inter_Bank_Exchange_Rate" localSheetId="26">#REF!</definedName>
    <definedName name="Weighted_Average_Inter_Bank_Exchange_Rate" localSheetId="34">#REF!</definedName>
    <definedName name="Weighted_Average_Inter_Bank_Exchange_Rate" localSheetId="35">#REF!</definedName>
    <definedName name="Weighted_Average_Inter_Bank_Exchange_Rate" localSheetId="36">#REF!</definedName>
    <definedName name="Weighted_Average_Inter_Bank_Exchange_Rate" localSheetId="37">'[79]Inter-Bank'!$C$5</definedName>
    <definedName name="Weighted_Average_Inter_Bank_Exchange_Rate" localSheetId="38">'[79]Inter-Bank'!$C$5</definedName>
    <definedName name="Weighted_Average_Inter_Bank_Exchange_Rate" localSheetId="39">#REF!</definedName>
    <definedName name="Weighted_Average_Inter_Bank_Exchange_Rate" localSheetId="59">'[79]Inter-Bank'!$C$5</definedName>
    <definedName name="Weighted_Average_Inter_Bank_Exchange_Rate" localSheetId="63">#REF!</definedName>
    <definedName name="Weighted_Average_Inter_Bank_Exchange_Rate" localSheetId="64">#REF!</definedName>
    <definedName name="Weighted_Average_Inter_Bank_Exchange_Rate" localSheetId="66">#REF!</definedName>
    <definedName name="Weighted_Average_Inter_Bank_Exchange_Rate" localSheetId="67">#REF!</definedName>
    <definedName name="Weighted_Average_Inter_Bank_Exchange_Rate" localSheetId="90">#REF!</definedName>
    <definedName name="Weighted_Average_Inter_Bank_Exchange_Rate" localSheetId="94">#REF!</definedName>
    <definedName name="Weighted_Average_Inter_Bank_Exchange_Rate" localSheetId="25">#REF!</definedName>
    <definedName name="Weighted_Average_Inter_Bank_Exchange_Rate">'[79]Inter-Bank'!$C$5</definedName>
    <definedName name="WEO" localSheetId="16">#REF!</definedName>
    <definedName name="WEO" localSheetId="19">#REF!</definedName>
    <definedName name="WEO" localSheetId="20">#REF!</definedName>
    <definedName name="WEO" localSheetId="22">#REF!</definedName>
    <definedName name="WEO" localSheetId="26">#REF!</definedName>
    <definedName name="WEO" localSheetId="103">#REF!</definedName>
    <definedName name="WEO" localSheetId="31">#REF!</definedName>
    <definedName name="WEO" localSheetId="34">#REF!</definedName>
    <definedName name="WEO" localSheetId="35">#REF!</definedName>
    <definedName name="WEO" localSheetId="36">#REF!</definedName>
    <definedName name="WEO" localSheetId="37">#REF!</definedName>
    <definedName name="WEO" localSheetId="38">#REF!</definedName>
    <definedName name="WEO" localSheetId="39">#REF!</definedName>
    <definedName name="WEO" localSheetId="49">#REF!</definedName>
    <definedName name="WEO" localSheetId="53">#REF!</definedName>
    <definedName name="WEO" localSheetId="59">#REF!</definedName>
    <definedName name="WEO" localSheetId="60">#REF!</definedName>
    <definedName name="WEO" localSheetId="63">#REF!</definedName>
    <definedName name="WEO" localSheetId="64">#REF!</definedName>
    <definedName name="WEO" localSheetId="15">#REF!</definedName>
    <definedName name="WEO" localSheetId="67">#REF!</definedName>
    <definedName name="WEO" localSheetId="17">#REF!</definedName>
    <definedName name="WEO" localSheetId="82">#REF!</definedName>
    <definedName name="WEO" localSheetId="83">#REF!</definedName>
    <definedName name="WEO" localSheetId="84">#REF!</definedName>
    <definedName name="WEO" localSheetId="85">#REF!</definedName>
    <definedName name="WEO" localSheetId="86">#REF!</definedName>
    <definedName name="WEO" localSheetId="90">#REF!</definedName>
    <definedName name="WEO" localSheetId="92">#REF!</definedName>
    <definedName name="WEO" localSheetId="93">#REF!</definedName>
    <definedName name="WEO" localSheetId="18">#REF!</definedName>
    <definedName name="WEO" localSheetId="98">#REF!</definedName>
    <definedName name="WEO" localSheetId="99">#REF!</definedName>
    <definedName name="WEO" localSheetId="102">#REF!</definedName>
    <definedName name="WEO" localSheetId="21">#REF!</definedName>
    <definedName name="WEO" localSheetId="24">#REF!</definedName>
    <definedName name="WEO" localSheetId="25">#REF!</definedName>
    <definedName name="WEO">#REF!</definedName>
    <definedName name="WEOD" localSheetId="16">#REF!</definedName>
    <definedName name="WEOD" localSheetId="34">#REF!</definedName>
    <definedName name="WEOD" localSheetId="35">#REF!</definedName>
    <definedName name="WEOD" localSheetId="36">#REF!</definedName>
    <definedName name="WEOD" localSheetId="37">#REF!</definedName>
    <definedName name="WEOD" localSheetId="38">#REF!</definedName>
    <definedName name="WEOD" localSheetId="39">#REF!</definedName>
    <definedName name="WEOD" localSheetId="59">#REF!</definedName>
    <definedName name="WEOD" localSheetId="67">#REF!</definedName>
    <definedName name="WEOD" localSheetId="17">#REF!</definedName>
    <definedName name="WEOD" localSheetId="90">#REF!</definedName>
    <definedName name="WEOD" localSheetId="92">#REF!</definedName>
    <definedName name="WEOD" localSheetId="93">#REF!</definedName>
    <definedName name="WEOD" localSheetId="98">#REF!</definedName>
    <definedName name="WEOD">#REF!</definedName>
    <definedName name="weodata" localSheetId="16">#REF!</definedName>
    <definedName name="weodata" localSheetId="34">#REF!</definedName>
    <definedName name="weodata" localSheetId="35">#REF!</definedName>
    <definedName name="weodata" localSheetId="36">#REF!</definedName>
    <definedName name="weodata" localSheetId="37">#REF!</definedName>
    <definedName name="weodata" localSheetId="38">#REF!</definedName>
    <definedName name="weodata" localSheetId="39">#REF!</definedName>
    <definedName name="weodata" localSheetId="59">#REF!</definedName>
    <definedName name="weodata" localSheetId="17">#REF!</definedName>
    <definedName name="weodata" localSheetId="90">#REF!</definedName>
    <definedName name="weodata" localSheetId="92">#REF!</definedName>
    <definedName name="weodata" localSheetId="93">#REF!</definedName>
    <definedName name="weodata" localSheetId="98">#REF!</definedName>
    <definedName name="weodata">#REF!</definedName>
    <definedName name="wer" localSheetId="16" hidden="1">{"Riqfin97",#N/A,FALSE,"Tran";"Riqfinpro",#N/A,FALSE,"Tran"}</definedName>
    <definedName name="wer" localSheetId="19" hidden="1">{"Riqfin97",#N/A,FALSE,"Tran";"Riqfinpro",#N/A,FALSE,"Tran"}</definedName>
    <definedName name="wer" localSheetId="20" hidden="1">{"Riqfin97",#N/A,FALSE,"Tran";"Riqfinpro",#N/A,FALSE,"Tran"}</definedName>
    <definedName name="wer" localSheetId="22" hidden="1">{"Riqfin97",#N/A,FALSE,"Tran";"Riqfinpro",#N/A,FALSE,"Tran"}</definedName>
    <definedName name="wer" localSheetId="23" hidden="1">{"Riqfin97",#N/A,FALSE,"Tran";"Riqfinpro",#N/A,FALSE,"Tran"}</definedName>
    <definedName name="wer" localSheetId="26" hidden="1">{"Riqfin97",#N/A,FALSE,"Tran";"Riqfinpro",#N/A,FALSE,"Tran"}</definedName>
    <definedName name="wer" localSheetId="27" hidden="1">{"Riqfin97",#N/A,FALSE,"Tran";"Riqfinpro",#N/A,FALSE,"Tran"}</definedName>
    <definedName name="wer" localSheetId="103" hidden="1">{"Riqfin97",#N/A,FALSE,"Tran";"Riqfinpro",#N/A,FALSE,"Tran"}</definedName>
    <definedName name="wer" localSheetId="29" hidden="1">{"Riqfin97",#N/A,FALSE,"Tran";"Riqfinpro",#N/A,FALSE,"Tran"}</definedName>
    <definedName name="wer" localSheetId="28" hidden="1">{"Riqfin97",#N/A,FALSE,"Tran";"Riqfinpro",#N/A,FALSE,"Tran"}</definedName>
    <definedName name="wer" localSheetId="31" hidden="1">{"Riqfin97",#N/A,FALSE,"Tran";"Riqfinpro",#N/A,FALSE,"Tran"}</definedName>
    <definedName name="wer" localSheetId="34" hidden="1">{"Riqfin97",#N/A,FALSE,"Tran";"Riqfinpro",#N/A,FALSE,"Tran"}</definedName>
    <definedName name="wer" localSheetId="35" hidden="1">{"Riqfin97",#N/A,FALSE,"Tran";"Riqfinpro",#N/A,FALSE,"Tran"}</definedName>
    <definedName name="wer" localSheetId="36" hidden="1">{"Riqfin97",#N/A,FALSE,"Tran";"Riqfinpro",#N/A,FALSE,"Tran"}</definedName>
    <definedName name="wer" localSheetId="37" hidden="1">{"Riqfin97",#N/A,FALSE,"Tran";"Riqfinpro",#N/A,FALSE,"Tran"}</definedName>
    <definedName name="wer" localSheetId="38" hidden="1">{"Riqfin97",#N/A,FALSE,"Tran";"Riqfinpro",#N/A,FALSE,"Tran"}</definedName>
    <definedName name="wer" localSheetId="39" hidden="1">{"Riqfin97",#N/A,FALSE,"Tran";"Riqfinpro",#N/A,FALSE,"Tran"}</definedName>
    <definedName name="wer" localSheetId="2" hidden="1">{"Riqfin97",#N/A,FALSE,"Tran";"Riqfinpro",#N/A,FALSE,"Tran"}</definedName>
    <definedName name="wer" localSheetId="40" hidden="1">{"Riqfin97",#N/A,FALSE,"Tran";"Riqfinpro",#N/A,FALSE,"Tran"}</definedName>
    <definedName name="wer" localSheetId="41" hidden="1">{"Riqfin97",#N/A,FALSE,"Tran";"Riqfinpro",#N/A,FALSE,"Tran"}</definedName>
    <definedName name="wer" localSheetId="42" hidden="1">{"Riqfin97",#N/A,FALSE,"Tran";"Riqfinpro",#N/A,FALSE,"Tran"}</definedName>
    <definedName name="wer" localSheetId="43" hidden="1">{"Riqfin97",#N/A,FALSE,"Tran";"Riqfinpro",#N/A,FALSE,"Tran"}</definedName>
    <definedName name="wer" localSheetId="44" hidden="1">{"Riqfin97",#N/A,FALSE,"Tran";"Riqfinpro",#N/A,FALSE,"Tran"}</definedName>
    <definedName name="wer" localSheetId="59" hidden="1">{"Riqfin97",#N/A,FALSE,"Tran";"Riqfinpro",#N/A,FALSE,"Tran"}</definedName>
    <definedName name="wer" localSheetId="60" hidden="1">{"Riqfin97",#N/A,FALSE,"Tran";"Riqfinpro",#N/A,FALSE,"Tran"}</definedName>
    <definedName name="wer" localSheetId="63" hidden="1">{"Riqfin97",#N/A,FALSE,"Tran";"Riqfinpro",#N/A,FALSE,"Tran"}</definedName>
    <definedName name="wer" localSheetId="64" hidden="1">{"Riqfin97",#N/A,FALSE,"Tran";"Riqfinpro",#N/A,FALSE,"Tran"}</definedName>
    <definedName name="wer" localSheetId="15" hidden="1">{"Riqfin97",#N/A,FALSE,"Tran";"Riqfinpro",#N/A,FALSE,"Tran"}</definedName>
    <definedName name="wer" localSheetId="66" hidden="1">{"Riqfin97",#N/A,FALSE,"Tran";"Riqfinpro",#N/A,FALSE,"Tran"}</definedName>
    <definedName name="wer" localSheetId="67" hidden="1">{"Riqfin97",#N/A,FALSE,"Tran";"Riqfinpro",#N/A,FALSE,"Tran"}</definedName>
    <definedName name="wer" localSheetId="17" hidden="1">{"Riqfin97",#N/A,FALSE,"Tran";"Riqfinpro",#N/A,FALSE,"Tran"}</definedName>
    <definedName name="wer" localSheetId="82" hidden="1">{"Riqfin97",#N/A,FALSE,"Tran";"Riqfinpro",#N/A,FALSE,"Tran"}</definedName>
    <definedName name="wer" localSheetId="83" hidden="1">{"Riqfin97",#N/A,FALSE,"Tran";"Riqfinpro",#N/A,FALSE,"Tran"}</definedName>
    <definedName name="wer" localSheetId="84" hidden="1">{"Riqfin97",#N/A,FALSE,"Tran";"Riqfinpro",#N/A,FALSE,"Tran"}</definedName>
    <definedName name="wer" localSheetId="85" hidden="1">{"Riqfin97",#N/A,FALSE,"Tran";"Riqfinpro",#N/A,FALSE,"Tran"}</definedName>
    <definedName name="wer" localSheetId="86" hidden="1">{"Riqfin97",#N/A,FALSE,"Tran";"Riqfinpro",#N/A,FALSE,"Tran"}</definedName>
    <definedName name="wer" localSheetId="87" hidden="1">{"Riqfin97",#N/A,FALSE,"Tran";"Riqfinpro",#N/A,FALSE,"Tran"}</definedName>
    <definedName name="wer" localSheetId="90" hidden="1">{"Riqfin97",#N/A,FALSE,"Tran";"Riqfinpro",#N/A,FALSE,"Tran"}</definedName>
    <definedName name="wer" localSheetId="92" hidden="1">{"Riqfin97",#N/A,FALSE,"Tran";"Riqfinpro",#N/A,FALSE,"Tran"}</definedName>
    <definedName name="wer" localSheetId="93" hidden="1">{"Riqfin97",#N/A,FALSE,"Tran";"Riqfinpro",#N/A,FALSE,"Tran"}</definedName>
    <definedName name="wer" localSheetId="18" hidden="1">{"Riqfin97",#N/A,FALSE,"Tran";"Riqfinpro",#N/A,FALSE,"Tran"}</definedName>
    <definedName name="wer" localSheetId="94" hidden="1">{"Riqfin97",#N/A,FALSE,"Tran";"Riqfinpro",#N/A,FALSE,"Tran"}</definedName>
    <definedName name="wer" localSheetId="95" hidden="1">{"Riqfin97",#N/A,FALSE,"Tran";"Riqfinpro",#N/A,FALSE,"Tran"}</definedName>
    <definedName name="wer" localSheetId="98" hidden="1">{"Riqfin97",#N/A,FALSE,"Tran";"Riqfinpro",#N/A,FALSE,"Tran"}</definedName>
    <definedName name="wer" localSheetId="99" hidden="1">{"Riqfin97",#N/A,FALSE,"Tran";"Riqfinpro",#N/A,FALSE,"Tran"}</definedName>
    <definedName name="wer" localSheetId="101" hidden="1">{"Riqfin97",#N/A,FALSE,"Tran";"Riqfinpro",#N/A,FALSE,"Tran"}</definedName>
    <definedName name="wer" localSheetId="102" hidden="1">{"Riqfin97",#N/A,FALSE,"Tran";"Riqfinpro",#N/A,FALSE,"Tran"}</definedName>
    <definedName name="wer" localSheetId="21" hidden="1">{"Riqfin97",#N/A,FALSE,"Tran";"Riqfinpro",#N/A,FALSE,"Tran"}</definedName>
    <definedName name="wer" localSheetId="24" hidden="1">{"Riqfin97",#N/A,FALSE,"Tran";"Riqfinpro",#N/A,FALSE,"Tran"}</definedName>
    <definedName name="wer" localSheetId="25" hidden="1">{"Riqfin97",#N/A,FALSE,"Tran";"Riqfinpro",#N/A,FALSE,"Tran"}</definedName>
    <definedName name="wer" localSheetId="96" hidden="1">{"Riqfin97",#N/A,FALSE,"Tran";"Riqfinpro",#N/A,FALSE,"Tran"}</definedName>
    <definedName name="wer" localSheetId="97" hidden="1">{"Riqfin97",#N/A,FALSE,"Tran";"Riqfinpro",#N/A,FALSE,"Tran"}</definedName>
    <definedName name="wer" hidden="1">{"Riqfin97",#N/A,FALSE,"Tran";"Riqfinpro",#N/A,FALSE,"Tran"}</definedName>
    <definedName name="will" localSheetId="11">#REF!</definedName>
    <definedName name="will" localSheetId="26">#REF!</definedName>
    <definedName name="will" localSheetId="89">'[75]SPNF Acuerdo Incl. Int.'!will</definedName>
    <definedName name="will" localSheetId="9">'[75]SPNF Acuerdo Incl. Int.'!will</definedName>
    <definedName name="will" localSheetId="58">'[75]SPNF Acuerdo Incl. Int.'!will</definedName>
    <definedName name="will" localSheetId="61">'[75]SPNF Acuerdo Incl. Int.'!will</definedName>
    <definedName name="will" localSheetId="62">'[75]SPNF Acuerdo Incl. Int.'!will</definedName>
    <definedName name="will" localSheetId="34">#REF!</definedName>
    <definedName name="will" localSheetId="35">#REF!</definedName>
    <definedName name="will" localSheetId="36">'[75]SPNF Acuerdo Incl. Int.'!will</definedName>
    <definedName name="will" localSheetId="37">'[75]SPNF Acuerdo Incl. Int.'!will</definedName>
    <definedName name="will" localSheetId="38">'[75]SPNF Acuerdo Incl. Int.'!will</definedName>
    <definedName name="will" localSheetId="39">#REF!</definedName>
    <definedName name="will" localSheetId="40">#REF!</definedName>
    <definedName name="will" localSheetId="47">'[75]SPNF Acuerdo Incl. Int.'!will</definedName>
    <definedName name="will" localSheetId="48">'[75]SPNF Acuerdo Incl. Int.'!will</definedName>
    <definedName name="will" localSheetId="49">'[75]SPNF Acuerdo Incl. Int.'!will</definedName>
    <definedName name="will" localSheetId="52">'[75]SPNF Acuerdo Incl. Int.'!will</definedName>
    <definedName name="will" localSheetId="53">'[75]SPNF Acuerdo Incl. Int.'!will</definedName>
    <definedName name="will" localSheetId="59">'[75]SPNF Acuerdo Incl. Int.'!will</definedName>
    <definedName name="will" localSheetId="60">'[75]SPNF Acuerdo Incl. Int.'!will</definedName>
    <definedName name="will" localSheetId="63">'[75]SPNF Acuerdo Incl. Int.'!will</definedName>
    <definedName name="will" localSheetId="64">#REF!</definedName>
    <definedName name="will" localSheetId="66">#REF!</definedName>
    <definedName name="will" localSheetId="67">#REF!</definedName>
    <definedName name="will" localSheetId="83">'[75]SPNF Acuerdo Incl. Int.'!will</definedName>
    <definedName name="will" localSheetId="90">'[75]SPNF Acuerdo Incl. Int.'!will</definedName>
    <definedName name="will" localSheetId="94">#REF!</definedName>
    <definedName name="will" localSheetId="25">#REF!</definedName>
    <definedName name="will" localSheetId="96">'[75]SPNF Acuerdo Incl. Int.'!will</definedName>
    <definedName name="will" localSheetId="97">'[75]SPNF Acuerdo Incl. Int.'!will</definedName>
    <definedName name="will">'[75]SPNF Acuerdo Incl. Int.'!will</definedName>
    <definedName name="will1">#N/A</definedName>
    <definedName name="will3">#N/A</definedName>
    <definedName name="Work_Area" localSheetId="16">#REF!</definedName>
    <definedName name="Work_Area" localSheetId="19">#REF!</definedName>
    <definedName name="Work_Area" localSheetId="20">#REF!</definedName>
    <definedName name="Work_Area" localSheetId="22">#REF!</definedName>
    <definedName name="Work_Area" localSheetId="23">#REF!</definedName>
    <definedName name="Work_Area" localSheetId="31">#REF!</definedName>
    <definedName name="Work_Area" localSheetId="34">#REF!</definedName>
    <definedName name="Work_Area" localSheetId="35">#REF!</definedName>
    <definedName name="Work_Area" localSheetId="36">#REF!</definedName>
    <definedName name="Work_Area" localSheetId="37">#REF!</definedName>
    <definedName name="Work_Area" localSheetId="38">#REF!</definedName>
    <definedName name="Work_Area" localSheetId="39">#REF!</definedName>
    <definedName name="Work_Area" localSheetId="59">#REF!</definedName>
    <definedName name="Work_Area" localSheetId="67">#REF!</definedName>
    <definedName name="Work_Area" localSheetId="17">#REF!</definedName>
    <definedName name="Work_Area" localSheetId="87">#REF!</definedName>
    <definedName name="Work_Area" localSheetId="90">#REF!</definedName>
    <definedName name="Work_Area" localSheetId="92">#REF!</definedName>
    <definedName name="Work_Area" localSheetId="93">#REF!</definedName>
    <definedName name="Work_Area" localSheetId="18">#REF!</definedName>
    <definedName name="Work_Area" localSheetId="98">#REF!</definedName>
    <definedName name="Work_Area" localSheetId="99">#REF!</definedName>
    <definedName name="Work_Area" localSheetId="21">#REF!</definedName>
    <definedName name="Work_Area" localSheetId="24">#REF!</definedName>
    <definedName name="Work_Area">#REF!</definedName>
    <definedName name="WPCP33_D" localSheetId="16">#REF!</definedName>
    <definedName name="WPCP33_D" localSheetId="19">#REF!</definedName>
    <definedName name="WPCP33_D" localSheetId="20">#REF!</definedName>
    <definedName name="WPCP33_D" localSheetId="22">#REF!</definedName>
    <definedName name="WPCP33_D" localSheetId="26">#REF!</definedName>
    <definedName name="WPCP33_D" localSheetId="103">#REF!</definedName>
    <definedName name="WPCP33_D" localSheetId="31">#REF!</definedName>
    <definedName name="WPCP33_D" localSheetId="34">#REF!</definedName>
    <definedName name="WPCP33_D" localSheetId="35">#REF!</definedName>
    <definedName name="WPCP33_D" localSheetId="36">#REF!</definedName>
    <definedName name="WPCP33_D" localSheetId="37">#REF!</definedName>
    <definedName name="WPCP33_D" localSheetId="38">#REF!</definedName>
    <definedName name="WPCP33_D" localSheetId="39">#REF!</definedName>
    <definedName name="WPCP33_D" localSheetId="49">#REF!</definedName>
    <definedName name="WPCP33_D" localSheetId="53">#REF!</definedName>
    <definedName name="WPCP33_D" localSheetId="55">#REF!</definedName>
    <definedName name="WPCP33_D" localSheetId="59">#REF!</definedName>
    <definedName name="WPCP33_D" localSheetId="60">#REF!</definedName>
    <definedName name="WPCP33_D" localSheetId="63">#REF!</definedName>
    <definedName name="WPCP33_D" localSheetId="64">#REF!</definedName>
    <definedName name="WPCP33_D" localSheetId="15">#REF!</definedName>
    <definedName name="WPCP33_D" localSheetId="67">#REF!</definedName>
    <definedName name="WPCP33_D" localSheetId="17">#REF!</definedName>
    <definedName name="WPCP33_D" localSheetId="82">#REF!</definedName>
    <definedName name="WPCP33_D" localSheetId="83">#REF!</definedName>
    <definedName name="WPCP33_D" localSheetId="84">#REF!</definedName>
    <definedName name="WPCP33_D" localSheetId="85">#REF!</definedName>
    <definedName name="WPCP33_D" localSheetId="86">#REF!</definedName>
    <definedName name="WPCP33_D" localSheetId="90">#REF!</definedName>
    <definedName name="WPCP33_D" localSheetId="92">#REF!</definedName>
    <definedName name="WPCP33_D" localSheetId="93">#REF!</definedName>
    <definedName name="WPCP33_D" localSheetId="18">#REF!</definedName>
    <definedName name="WPCP33_D" localSheetId="98">#REF!</definedName>
    <definedName name="WPCP33_D" localSheetId="99">#REF!</definedName>
    <definedName name="WPCP33_D" localSheetId="102">#REF!</definedName>
    <definedName name="WPCP33_D" localSheetId="21">#REF!</definedName>
    <definedName name="WPCP33_D" localSheetId="24">#REF!</definedName>
    <definedName name="WPCP33_D" localSheetId="25">#REF!</definedName>
    <definedName name="WPCP33_D">#REF!</definedName>
    <definedName name="WPCP33pch" localSheetId="16">#REF!</definedName>
    <definedName name="WPCP33pch" localSheetId="22">#REF!</definedName>
    <definedName name="WPCP33pch" localSheetId="26">#REF!</definedName>
    <definedName name="WPCP33pch" localSheetId="31">#REF!</definedName>
    <definedName name="WPCP33pch" localSheetId="34">#REF!</definedName>
    <definedName name="WPCP33pch" localSheetId="35">#REF!</definedName>
    <definedName name="WPCP33pch" localSheetId="36">#REF!</definedName>
    <definedName name="WPCP33pch" localSheetId="37">#REF!</definedName>
    <definedName name="WPCP33pch" localSheetId="38">#REF!</definedName>
    <definedName name="WPCP33pch" localSheetId="39">#REF!</definedName>
    <definedName name="WPCP33pch" localSheetId="49">#REF!</definedName>
    <definedName name="WPCP33pch" localSheetId="53">#REF!</definedName>
    <definedName name="WPCP33pch" localSheetId="59">#REF!</definedName>
    <definedName name="WPCP33pch" localSheetId="60">#REF!</definedName>
    <definedName name="WPCP33pch" localSheetId="67">#REF!</definedName>
    <definedName name="WPCP33pch" localSheetId="17">#REF!</definedName>
    <definedName name="WPCP33pch" localSheetId="82">#REF!</definedName>
    <definedName name="WPCP33pch" localSheetId="83">#REF!</definedName>
    <definedName name="WPCP33pch" localSheetId="84">#REF!</definedName>
    <definedName name="WPCP33pch" localSheetId="85">#REF!</definedName>
    <definedName name="WPCP33pch" localSheetId="86">#REF!</definedName>
    <definedName name="WPCP33pch" localSheetId="90">#REF!</definedName>
    <definedName name="WPCP33pch" localSheetId="92">#REF!</definedName>
    <definedName name="WPCP33pch" localSheetId="93">#REF!</definedName>
    <definedName name="WPCP33pch" localSheetId="98">#REF!</definedName>
    <definedName name="WPCP33pch" localSheetId="99">#REF!</definedName>
    <definedName name="WPCP33pch" localSheetId="25">#REF!</definedName>
    <definedName name="WPCP33pch">#REF!</definedName>
    <definedName name="wrn" localSheetId="16" hidden="1">{"Main Economic Indicators",#N/A,FALSE,"C"}</definedName>
    <definedName name="wrn" localSheetId="19" hidden="1">{"Main Economic Indicators",#N/A,FALSE,"C"}</definedName>
    <definedName name="wrn" localSheetId="20" hidden="1">{"Main Economic Indicators",#N/A,FALSE,"C"}</definedName>
    <definedName name="wrn" localSheetId="22" hidden="1">{"Main Economic Indicators",#N/A,FALSE,"C"}</definedName>
    <definedName name="wrn" localSheetId="23" hidden="1">{"Main Economic Indicators",#N/A,FALSE,"C"}</definedName>
    <definedName name="wrn" localSheetId="26" hidden="1">{"Main Economic Indicators",#N/A,FALSE,"C"}</definedName>
    <definedName name="wrn" localSheetId="27" hidden="1">{"Main Economic Indicators",#N/A,FALSE,"C"}</definedName>
    <definedName name="wrn" localSheetId="103" hidden="1">{"Main Economic Indicators",#N/A,FALSE,"C"}</definedName>
    <definedName name="wrn" localSheetId="29" hidden="1">{"Main Economic Indicators",#N/A,FALSE,"C"}</definedName>
    <definedName name="wrn" localSheetId="28" hidden="1">{"Main Economic Indicators",#N/A,FALSE,"C"}</definedName>
    <definedName name="wrn" localSheetId="31" hidden="1">{"Main Economic Indicators",#N/A,FALSE,"C"}</definedName>
    <definedName name="wrn" localSheetId="34" hidden="1">{"Main Economic Indicators",#N/A,FALSE,"C"}</definedName>
    <definedName name="wrn" localSheetId="35" hidden="1">{"Main Economic Indicators",#N/A,FALSE,"C"}</definedName>
    <definedName name="wrn" localSheetId="36" hidden="1">{"Main Economic Indicators",#N/A,FALSE,"C"}</definedName>
    <definedName name="wrn" localSheetId="37" hidden="1">{"Main Economic Indicators",#N/A,FALSE,"C"}</definedName>
    <definedName name="wrn" localSheetId="38" hidden="1">{"Main Economic Indicators",#N/A,FALSE,"C"}</definedName>
    <definedName name="wrn" localSheetId="39" hidden="1">{"Main Economic Indicators",#N/A,FALSE,"C"}</definedName>
    <definedName name="wrn" localSheetId="2" hidden="1">{"Main Economic Indicators",#N/A,FALSE,"C"}</definedName>
    <definedName name="wrn" localSheetId="40" hidden="1">{"Main Economic Indicators",#N/A,FALSE,"C"}</definedName>
    <definedName name="wrn" localSheetId="41" hidden="1">{"Main Economic Indicators",#N/A,FALSE,"C"}</definedName>
    <definedName name="wrn" localSheetId="42" hidden="1">{"Main Economic Indicators",#N/A,FALSE,"C"}</definedName>
    <definedName name="wrn" localSheetId="43" hidden="1">{"Main Economic Indicators",#N/A,FALSE,"C"}</definedName>
    <definedName name="wrn" localSheetId="44" hidden="1">{"Main Economic Indicators",#N/A,FALSE,"C"}</definedName>
    <definedName name="wrn" localSheetId="59" hidden="1">{"Main Economic Indicators",#N/A,FALSE,"C"}</definedName>
    <definedName name="wrn" localSheetId="60" hidden="1">{"Main Economic Indicators",#N/A,FALSE,"C"}</definedName>
    <definedName name="wrn" localSheetId="63" hidden="1">{"Main Economic Indicators",#N/A,FALSE,"C"}</definedName>
    <definedName name="wrn" localSheetId="64" hidden="1">{"Main Economic Indicators",#N/A,FALSE,"C"}</definedName>
    <definedName name="wrn" localSheetId="15" hidden="1">{"Main Economic Indicators",#N/A,FALSE,"C"}</definedName>
    <definedName name="wrn" localSheetId="66" hidden="1">{"Main Economic Indicators",#N/A,FALSE,"C"}</definedName>
    <definedName name="wrn" localSheetId="67" hidden="1">{"Main Economic Indicators",#N/A,FALSE,"C"}</definedName>
    <definedName name="wrn" localSheetId="17" hidden="1">{"Main Economic Indicators",#N/A,FALSE,"C"}</definedName>
    <definedName name="wrn" localSheetId="82" hidden="1">{"Main Economic Indicators",#N/A,FALSE,"C"}</definedName>
    <definedName name="wrn" localSheetId="83" hidden="1">{"Main Economic Indicators",#N/A,FALSE,"C"}</definedName>
    <definedName name="wrn" localSheetId="84" hidden="1">{"Main Economic Indicators",#N/A,FALSE,"C"}</definedName>
    <definedName name="wrn" localSheetId="85" hidden="1">{"Main Economic Indicators",#N/A,FALSE,"C"}</definedName>
    <definedName name="wrn" localSheetId="86" hidden="1">{"Main Economic Indicators",#N/A,FALSE,"C"}</definedName>
    <definedName name="wrn" localSheetId="87" hidden="1">{"Main Economic Indicators",#N/A,FALSE,"C"}</definedName>
    <definedName name="wrn" localSheetId="90" hidden="1">{"Main Economic Indicators",#N/A,FALSE,"C"}</definedName>
    <definedName name="wrn" localSheetId="92" hidden="1">{"Main Economic Indicators",#N/A,FALSE,"C"}</definedName>
    <definedName name="wrn" localSheetId="93" hidden="1">{"Main Economic Indicators",#N/A,FALSE,"C"}</definedName>
    <definedName name="wrn" localSheetId="18" hidden="1">{"Main Economic Indicators",#N/A,FALSE,"C"}</definedName>
    <definedName name="wrn" localSheetId="94" hidden="1">{"Main Economic Indicators",#N/A,FALSE,"C"}</definedName>
    <definedName name="wrn" localSheetId="95" hidden="1">{"Main Economic Indicators",#N/A,FALSE,"C"}</definedName>
    <definedName name="wrn" localSheetId="98" hidden="1">{"Main Economic Indicators",#N/A,FALSE,"C"}</definedName>
    <definedName name="wrn" localSheetId="99" hidden="1">{"Main Economic Indicators",#N/A,FALSE,"C"}</definedName>
    <definedName name="wrn" localSheetId="101" hidden="1">{"Main Economic Indicators",#N/A,FALSE,"C"}</definedName>
    <definedName name="wrn" localSheetId="102" hidden="1">{"Main Economic Indicators",#N/A,FALSE,"C"}</definedName>
    <definedName name="wrn" localSheetId="21" hidden="1">{"Main Economic Indicators",#N/A,FALSE,"C"}</definedName>
    <definedName name="wrn" localSheetId="24" hidden="1">{"Main Economic Indicators",#N/A,FALSE,"C"}</definedName>
    <definedName name="wrn" localSheetId="25" hidden="1">{"Main Economic Indicators",#N/A,FALSE,"C"}</definedName>
    <definedName name="wrn" localSheetId="96" hidden="1">{"Main Economic Indicators",#N/A,FALSE,"C"}</definedName>
    <definedName name="wrn" localSheetId="97" hidden="1">{"Main Economic Indicators",#N/A,FALSE,"C"}</definedName>
    <definedName name="wrn" hidden="1">{"Main Economic Indicators",#N/A,FALSE,"C"}</definedName>
    <definedName name="wrn.98RED." localSheetId="1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0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5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0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0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16" hidden="1">{#N/A,#N/A,FALSE,"CONTENTS";#N/A,#N/A,FALSE,"ASS";#N/A,#N/A,FALSE,"BOP";#N/A,#N/A,FALSE,"BOPGDP";#N/A,#N/A,FALSE,"EXP";#N/A,#N/A,FALSE,"EXPG";#N/A,#N/A,FALSE,"EXPP";#N/A,#N/A,FALSE,"IMP";#N/A,#N/A,FALSE,"TOT";#N/A,#N/A,FALSE,"SERV";#N/A,#N/A,FALSE,"TRAN";#N/A,#N/A,FALSE,"DISB";#N/A,#N/A,FALSE,"AMOR";#N/A,#N/A,FALSE,"INT";#N/A,#N/A,FALSE,"DEBT"}</definedName>
    <definedName name="wrn.All._.Standard." localSheetId="19" hidden="1">{#N/A,#N/A,FALSE,"CONTENTS";#N/A,#N/A,FALSE,"ASS";#N/A,#N/A,FALSE,"BOP";#N/A,#N/A,FALSE,"BOPGDP";#N/A,#N/A,FALSE,"EXP";#N/A,#N/A,FALSE,"EXPG";#N/A,#N/A,FALSE,"EXPP";#N/A,#N/A,FALSE,"IMP";#N/A,#N/A,FALSE,"TOT";#N/A,#N/A,FALSE,"SERV";#N/A,#N/A,FALSE,"TRAN";#N/A,#N/A,FALSE,"DISB";#N/A,#N/A,FALSE,"AMOR";#N/A,#N/A,FALSE,"INT";#N/A,#N/A,FALSE,"DEBT"}</definedName>
    <definedName name="wrn.All._.Standard." localSheetId="20" hidden="1">{#N/A,#N/A,FALSE,"CONTENTS";#N/A,#N/A,FALSE,"ASS";#N/A,#N/A,FALSE,"BOP";#N/A,#N/A,FALSE,"BOPGDP";#N/A,#N/A,FALSE,"EXP";#N/A,#N/A,FALSE,"EXPG";#N/A,#N/A,FALSE,"EXPP";#N/A,#N/A,FALSE,"IMP";#N/A,#N/A,FALSE,"TOT";#N/A,#N/A,FALSE,"SERV";#N/A,#N/A,FALSE,"TRAN";#N/A,#N/A,FALSE,"DISB";#N/A,#N/A,FALSE,"AMOR";#N/A,#N/A,FALSE,"INT";#N/A,#N/A,FALSE,"DEBT"}</definedName>
    <definedName name="wrn.All._.Standard." localSheetId="22" hidden="1">{#N/A,#N/A,FALSE,"CONTENTS";#N/A,#N/A,FALSE,"ASS";#N/A,#N/A,FALSE,"BOP";#N/A,#N/A,FALSE,"BOPGDP";#N/A,#N/A,FALSE,"EXP";#N/A,#N/A,FALSE,"EXPG";#N/A,#N/A,FALSE,"EXPP";#N/A,#N/A,FALSE,"IMP";#N/A,#N/A,FALSE,"TOT";#N/A,#N/A,FALSE,"SERV";#N/A,#N/A,FALSE,"TRAN";#N/A,#N/A,FALSE,"DISB";#N/A,#N/A,FALSE,"AMOR";#N/A,#N/A,FALSE,"INT";#N/A,#N/A,FALSE,"DEBT"}</definedName>
    <definedName name="wrn.All._.Standard." localSheetId="23" hidden="1">{#N/A,#N/A,FALSE,"CONTENTS";#N/A,#N/A,FALSE,"ASS";#N/A,#N/A,FALSE,"BOP";#N/A,#N/A,FALSE,"BOPGDP";#N/A,#N/A,FALSE,"EXP";#N/A,#N/A,FALSE,"EXPG";#N/A,#N/A,FALSE,"EXPP";#N/A,#N/A,FALSE,"IMP";#N/A,#N/A,FALSE,"TOT";#N/A,#N/A,FALSE,"SERV";#N/A,#N/A,FALSE,"TRAN";#N/A,#N/A,FALSE,"DISB";#N/A,#N/A,FALSE,"AMOR";#N/A,#N/A,FALSE,"INT";#N/A,#N/A,FALSE,"DEBT"}</definedName>
    <definedName name="wrn.All._.Standard." localSheetId="26" hidden="1">{#N/A,#N/A,FALSE,"CONTENTS";#N/A,#N/A,FALSE,"ASS";#N/A,#N/A,FALSE,"BOP";#N/A,#N/A,FALSE,"BOPGDP";#N/A,#N/A,FALSE,"EXP";#N/A,#N/A,FALSE,"EXPG";#N/A,#N/A,FALSE,"EXPP";#N/A,#N/A,FALSE,"IMP";#N/A,#N/A,FALSE,"TOT";#N/A,#N/A,FALSE,"SERV";#N/A,#N/A,FALSE,"TRAN";#N/A,#N/A,FALSE,"DISB";#N/A,#N/A,FALSE,"AMOR";#N/A,#N/A,FALSE,"INT";#N/A,#N/A,FALSE,"DEBT"}</definedName>
    <definedName name="wrn.All._.Standard." localSheetId="27" hidden="1">{#N/A,#N/A,FALSE,"CONTENTS";#N/A,#N/A,FALSE,"ASS";#N/A,#N/A,FALSE,"BOP";#N/A,#N/A,FALSE,"BOPGDP";#N/A,#N/A,FALSE,"EXP";#N/A,#N/A,FALSE,"EXPG";#N/A,#N/A,FALSE,"EXPP";#N/A,#N/A,FALSE,"IMP";#N/A,#N/A,FALSE,"TOT";#N/A,#N/A,FALSE,"SERV";#N/A,#N/A,FALSE,"TRAN";#N/A,#N/A,FALSE,"DISB";#N/A,#N/A,FALSE,"AMOR";#N/A,#N/A,FALSE,"INT";#N/A,#N/A,FALSE,"DEBT"}</definedName>
    <definedName name="wrn.All._.Standard." localSheetId="103" hidden="1">{#N/A,#N/A,FALSE,"CONTENTS";#N/A,#N/A,FALSE,"ASS";#N/A,#N/A,FALSE,"BOP";#N/A,#N/A,FALSE,"BOPGDP";#N/A,#N/A,FALSE,"EXP";#N/A,#N/A,FALSE,"EXPG";#N/A,#N/A,FALSE,"EXPP";#N/A,#N/A,FALSE,"IMP";#N/A,#N/A,FALSE,"TOT";#N/A,#N/A,FALSE,"SERV";#N/A,#N/A,FALSE,"TRAN";#N/A,#N/A,FALSE,"DISB";#N/A,#N/A,FALSE,"AMOR";#N/A,#N/A,FALSE,"INT";#N/A,#N/A,FALSE,"DEBT"}</definedName>
    <definedName name="wrn.All._.Standard." localSheetId="29" hidden="1">{#N/A,#N/A,FALSE,"CONTENTS";#N/A,#N/A,FALSE,"ASS";#N/A,#N/A,FALSE,"BOP";#N/A,#N/A,FALSE,"BOPGDP";#N/A,#N/A,FALSE,"EXP";#N/A,#N/A,FALSE,"EXPG";#N/A,#N/A,FALSE,"EXPP";#N/A,#N/A,FALSE,"IMP";#N/A,#N/A,FALSE,"TOT";#N/A,#N/A,FALSE,"SERV";#N/A,#N/A,FALSE,"TRAN";#N/A,#N/A,FALSE,"DISB";#N/A,#N/A,FALSE,"AMOR";#N/A,#N/A,FALSE,"INT";#N/A,#N/A,FALSE,"DEBT"}</definedName>
    <definedName name="wrn.All._.Standard." localSheetId="28" hidden="1">{#N/A,#N/A,FALSE,"CONTENTS";#N/A,#N/A,FALSE,"ASS";#N/A,#N/A,FALSE,"BOP";#N/A,#N/A,FALSE,"BOPGDP";#N/A,#N/A,FALSE,"EXP";#N/A,#N/A,FALSE,"EXPG";#N/A,#N/A,FALSE,"EXPP";#N/A,#N/A,FALSE,"IMP";#N/A,#N/A,FALSE,"TOT";#N/A,#N/A,FALSE,"SERV";#N/A,#N/A,FALSE,"TRAN";#N/A,#N/A,FALSE,"DISB";#N/A,#N/A,FALSE,"AMOR";#N/A,#N/A,FALSE,"INT";#N/A,#N/A,FALSE,"DEBT"}</definedName>
    <definedName name="wrn.All._.Standard." localSheetId="31" hidden="1">{#N/A,#N/A,FALSE,"CONTENTS";#N/A,#N/A,FALSE,"ASS";#N/A,#N/A,FALSE,"BOP";#N/A,#N/A,FALSE,"BOPGDP";#N/A,#N/A,FALSE,"EXP";#N/A,#N/A,FALSE,"EXPG";#N/A,#N/A,FALSE,"EXPP";#N/A,#N/A,FALSE,"IMP";#N/A,#N/A,FALSE,"TOT";#N/A,#N/A,FALSE,"SERV";#N/A,#N/A,FALSE,"TRAN";#N/A,#N/A,FALSE,"DISB";#N/A,#N/A,FALSE,"AMOR";#N/A,#N/A,FALSE,"INT";#N/A,#N/A,FALSE,"DEBT"}</definedName>
    <definedName name="wrn.All._.Standard." localSheetId="34" hidden="1">{#N/A,#N/A,FALSE,"CONTENTS";#N/A,#N/A,FALSE,"ASS";#N/A,#N/A,FALSE,"BOP";#N/A,#N/A,FALSE,"BOPGDP";#N/A,#N/A,FALSE,"EXP";#N/A,#N/A,FALSE,"EXPG";#N/A,#N/A,FALSE,"EXPP";#N/A,#N/A,FALSE,"IMP";#N/A,#N/A,FALSE,"TOT";#N/A,#N/A,FALSE,"SERV";#N/A,#N/A,FALSE,"TRAN";#N/A,#N/A,FALSE,"DISB";#N/A,#N/A,FALSE,"AMOR";#N/A,#N/A,FALSE,"INT";#N/A,#N/A,FALSE,"DEBT"}</definedName>
    <definedName name="wrn.All._.Standard." localSheetId="35" hidden="1">{#N/A,#N/A,FALSE,"CONTENTS";#N/A,#N/A,FALSE,"ASS";#N/A,#N/A,FALSE,"BOP";#N/A,#N/A,FALSE,"BOPGDP";#N/A,#N/A,FALSE,"EXP";#N/A,#N/A,FALSE,"EXPG";#N/A,#N/A,FALSE,"EXPP";#N/A,#N/A,FALSE,"IMP";#N/A,#N/A,FALSE,"TOT";#N/A,#N/A,FALSE,"SERV";#N/A,#N/A,FALSE,"TRAN";#N/A,#N/A,FALSE,"DISB";#N/A,#N/A,FALSE,"AMOR";#N/A,#N/A,FALSE,"INT";#N/A,#N/A,FALSE,"DEBT"}</definedName>
    <definedName name="wrn.All._.Standard." localSheetId="36" hidden="1">{#N/A,#N/A,FALSE,"CONTENTS";#N/A,#N/A,FALSE,"ASS";#N/A,#N/A,FALSE,"BOP";#N/A,#N/A,FALSE,"BOPGDP";#N/A,#N/A,FALSE,"EXP";#N/A,#N/A,FALSE,"EXPG";#N/A,#N/A,FALSE,"EXPP";#N/A,#N/A,FALSE,"IMP";#N/A,#N/A,FALSE,"TOT";#N/A,#N/A,FALSE,"SERV";#N/A,#N/A,FALSE,"TRAN";#N/A,#N/A,FALSE,"DISB";#N/A,#N/A,FALSE,"AMOR";#N/A,#N/A,FALSE,"INT";#N/A,#N/A,FALSE,"DEBT"}</definedName>
    <definedName name="wrn.All._.Standard." localSheetId="37" hidden="1">{#N/A,#N/A,FALSE,"CONTENTS";#N/A,#N/A,FALSE,"ASS";#N/A,#N/A,FALSE,"BOP";#N/A,#N/A,FALSE,"BOPGDP";#N/A,#N/A,FALSE,"EXP";#N/A,#N/A,FALSE,"EXPG";#N/A,#N/A,FALSE,"EXPP";#N/A,#N/A,FALSE,"IMP";#N/A,#N/A,FALSE,"TOT";#N/A,#N/A,FALSE,"SERV";#N/A,#N/A,FALSE,"TRAN";#N/A,#N/A,FALSE,"DISB";#N/A,#N/A,FALSE,"AMOR";#N/A,#N/A,FALSE,"INT";#N/A,#N/A,FALSE,"DEBT"}</definedName>
    <definedName name="wrn.All._.Standard." localSheetId="38" hidden="1">{#N/A,#N/A,FALSE,"CONTENTS";#N/A,#N/A,FALSE,"ASS";#N/A,#N/A,FALSE,"BOP";#N/A,#N/A,FALSE,"BOPGDP";#N/A,#N/A,FALSE,"EXP";#N/A,#N/A,FALSE,"EXPG";#N/A,#N/A,FALSE,"EXPP";#N/A,#N/A,FALSE,"IMP";#N/A,#N/A,FALSE,"TOT";#N/A,#N/A,FALSE,"SERV";#N/A,#N/A,FALSE,"TRAN";#N/A,#N/A,FALSE,"DISB";#N/A,#N/A,FALSE,"AMOR";#N/A,#N/A,FALSE,"INT";#N/A,#N/A,FALSE,"DEBT"}</definedName>
    <definedName name="wrn.All._.Standard." localSheetId="39" hidden="1">{#N/A,#N/A,FALSE,"CONTENTS";#N/A,#N/A,FALSE,"ASS";#N/A,#N/A,FALSE,"BOP";#N/A,#N/A,FALSE,"BOPGDP";#N/A,#N/A,FALSE,"EXP";#N/A,#N/A,FALSE,"EXPG";#N/A,#N/A,FALSE,"EXPP";#N/A,#N/A,FALSE,"IMP";#N/A,#N/A,FALSE,"TOT";#N/A,#N/A,FALSE,"SERV";#N/A,#N/A,FALSE,"TRAN";#N/A,#N/A,FALSE,"DISB";#N/A,#N/A,FALSE,"AMOR";#N/A,#N/A,FALSE,"INT";#N/A,#N/A,FALSE,"DEBT"}</definedName>
    <definedName name="wrn.All._.Standard." localSheetId="2" hidden="1">{#N/A,#N/A,FALSE,"CONTENTS";#N/A,#N/A,FALSE,"ASS";#N/A,#N/A,FALSE,"BOP";#N/A,#N/A,FALSE,"BOPGDP";#N/A,#N/A,FALSE,"EXP";#N/A,#N/A,FALSE,"EXPG";#N/A,#N/A,FALSE,"EXPP";#N/A,#N/A,FALSE,"IMP";#N/A,#N/A,FALSE,"TOT";#N/A,#N/A,FALSE,"SERV";#N/A,#N/A,FALSE,"TRAN";#N/A,#N/A,FALSE,"DISB";#N/A,#N/A,FALSE,"AMOR";#N/A,#N/A,FALSE,"INT";#N/A,#N/A,FALSE,"DEBT"}</definedName>
    <definedName name="wrn.All._.Standard." localSheetId="40" hidden="1">{#N/A,#N/A,FALSE,"CONTENTS";#N/A,#N/A,FALSE,"ASS";#N/A,#N/A,FALSE,"BOP";#N/A,#N/A,FALSE,"BOPGDP";#N/A,#N/A,FALSE,"EXP";#N/A,#N/A,FALSE,"EXPG";#N/A,#N/A,FALSE,"EXPP";#N/A,#N/A,FALSE,"IMP";#N/A,#N/A,FALSE,"TOT";#N/A,#N/A,FALSE,"SERV";#N/A,#N/A,FALSE,"TRAN";#N/A,#N/A,FALSE,"DISB";#N/A,#N/A,FALSE,"AMOR";#N/A,#N/A,FALSE,"INT";#N/A,#N/A,FALSE,"DEBT"}</definedName>
    <definedName name="wrn.All._.Standard." localSheetId="41" hidden="1">{#N/A,#N/A,FALSE,"CONTENTS";#N/A,#N/A,FALSE,"ASS";#N/A,#N/A,FALSE,"BOP";#N/A,#N/A,FALSE,"BOPGDP";#N/A,#N/A,FALSE,"EXP";#N/A,#N/A,FALSE,"EXPG";#N/A,#N/A,FALSE,"EXPP";#N/A,#N/A,FALSE,"IMP";#N/A,#N/A,FALSE,"TOT";#N/A,#N/A,FALSE,"SERV";#N/A,#N/A,FALSE,"TRAN";#N/A,#N/A,FALSE,"DISB";#N/A,#N/A,FALSE,"AMOR";#N/A,#N/A,FALSE,"INT";#N/A,#N/A,FALSE,"DEBT"}</definedName>
    <definedName name="wrn.All._.Standard." localSheetId="42" hidden="1">{#N/A,#N/A,FALSE,"CONTENTS";#N/A,#N/A,FALSE,"ASS";#N/A,#N/A,FALSE,"BOP";#N/A,#N/A,FALSE,"BOPGDP";#N/A,#N/A,FALSE,"EXP";#N/A,#N/A,FALSE,"EXPG";#N/A,#N/A,FALSE,"EXPP";#N/A,#N/A,FALSE,"IMP";#N/A,#N/A,FALSE,"TOT";#N/A,#N/A,FALSE,"SERV";#N/A,#N/A,FALSE,"TRAN";#N/A,#N/A,FALSE,"DISB";#N/A,#N/A,FALSE,"AMOR";#N/A,#N/A,FALSE,"INT";#N/A,#N/A,FALSE,"DEBT"}</definedName>
    <definedName name="wrn.All._.Standard." localSheetId="43" hidden="1">{#N/A,#N/A,FALSE,"CONTENTS";#N/A,#N/A,FALSE,"ASS";#N/A,#N/A,FALSE,"BOP";#N/A,#N/A,FALSE,"BOPGDP";#N/A,#N/A,FALSE,"EXP";#N/A,#N/A,FALSE,"EXPG";#N/A,#N/A,FALSE,"EXPP";#N/A,#N/A,FALSE,"IMP";#N/A,#N/A,FALSE,"TOT";#N/A,#N/A,FALSE,"SERV";#N/A,#N/A,FALSE,"TRAN";#N/A,#N/A,FALSE,"DISB";#N/A,#N/A,FALSE,"AMOR";#N/A,#N/A,FALSE,"INT";#N/A,#N/A,FALSE,"DEBT"}</definedName>
    <definedName name="wrn.All._.Standard." localSheetId="44" hidden="1">{#N/A,#N/A,FALSE,"CONTENTS";#N/A,#N/A,FALSE,"ASS";#N/A,#N/A,FALSE,"BOP";#N/A,#N/A,FALSE,"BOPGDP";#N/A,#N/A,FALSE,"EXP";#N/A,#N/A,FALSE,"EXPG";#N/A,#N/A,FALSE,"EXPP";#N/A,#N/A,FALSE,"IMP";#N/A,#N/A,FALSE,"TOT";#N/A,#N/A,FALSE,"SERV";#N/A,#N/A,FALSE,"TRAN";#N/A,#N/A,FALSE,"DISB";#N/A,#N/A,FALSE,"AMOR";#N/A,#N/A,FALSE,"INT";#N/A,#N/A,FALSE,"DEBT"}</definedName>
    <definedName name="wrn.All._.Standard." localSheetId="59" hidden="1">{#N/A,#N/A,FALSE,"CONTENTS";#N/A,#N/A,FALSE,"ASS";#N/A,#N/A,FALSE,"BOP";#N/A,#N/A,FALSE,"BOPGDP";#N/A,#N/A,FALSE,"EXP";#N/A,#N/A,FALSE,"EXPG";#N/A,#N/A,FALSE,"EXPP";#N/A,#N/A,FALSE,"IMP";#N/A,#N/A,FALSE,"TOT";#N/A,#N/A,FALSE,"SERV";#N/A,#N/A,FALSE,"TRAN";#N/A,#N/A,FALSE,"DISB";#N/A,#N/A,FALSE,"AMOR";#N/A,#N/A,FALSE,"INT";#N/A,#N/A,FALSE,"DEBT"}</definedName>
    <definedName name="wrn.All._.Standard." localSheetId="60" hidden="1">{#N/A,#N/A,FALSE,"CONTENTS";#N/A,#N/A,FALSE,"ASS";#N/A,#N/A,FALSE,"BOP";#N/A,#N/A,FALSE,"BOPGDP";#N/A,#N/A,FALSE,"EXP";#N/A,#N/A,FALSE,"EXPG";#N/A,#N/A,FALSE,"EXPP";#N/A,#N/A,FALSE,"IMP";#N/A,#N/A,FALSE,"TOT";#N/A,#N/A,FALSE,"SERV";#N/A,#N/A,FALSE,"TRAN";#N/A,#N/A,FALSE,"DISB";#N/A,#N/A,FALSE,"AMOR";#N/A,#N/A,FALSE,"INT";#N/A,#N/A,FALSE,"DEBT"}</definedName>
    <definedName name="wrn.All._.Standard." localSheetId="63" hidden="1">{#N/A,#N/A,FALSE,"CONTENTS";#N/A,#N/A,FALSE,"ASS";#N/A,#N/A,FALSE,"BOP";#N/A,#N/A,FALSE,"BOPGDP";#N/A,#N/A,FALSE,"EXP";#N/A,#N/A,FALSE,"EXPG";#N/A,#N/A,FALSE,"EXPP";#N/A,#N/A,FALSE,"IMP";#N/A,#N/A,FALSE,"TOT";#N/A,#N/A,FALSE,"SERV";#N/A,#N/A,FALSE,"TRAN";#N/A,#N/A,FALSE,"DISB";#N/A,#N/A,FALSE,"AMOR";#N/A,#N/A,FALSE,"INT";#N/A,#N/A,FALSE,"DEBT"}</definedName>
    <definedName name="wrn.All._.Standard." localSheetId="64" hidden="1">{#N/A,#N/A,FALSE,"CONTENTS";#N/A,#N/A,FALSE,"ASS";#N/A,#N/A,FALSE,"BOP";#N/A,#N/A,FALSE,"BOPGDP";#N/A,#N/A,FALSE,"EXP";#N/A,#N/A,FALSE,"EXPG";#N/A,#N/A,FALSE,"EXPP";#N/A,#N/A,FALSE,"IMP";#N/A,#N/A,FALSE,"TOT";#N/A,#N/A,FALSE,"SERV";#N/A,#N/A,FALSE,"TRAN";#N/A,#N/A,FALSE,"DISB";#N/A,#N/A,FALSE,"AMOR";#N/A,#N/A,FALSE,"INT";#N/A,#N/A,FALSE,"DEBT"}</definedName>
    <definedName name="wrn.All._.Standard." localSheetId="15" hidden="1">{#N/A,#N/A,FALSE,"CONTENTS";#N/A,#N/A,FALSE,"ASS";#N/A,#N/A,FALSE,"BOP";#N/A,#N/A,FALSE,"BOPGDP";#N/A,#N/A,FALSE,"EXP";#N/A,#N/A,FALSE,"EXPG";#N/A,#N/A,FALSE,"EXPP";#N/A,#N/A,FALSE,"IMP";#N/A,#N/A,FALSE,"TOT";#N/A,#N/A,FALSE,"SERV";#N/A,#N/A,FALSE,"TRAN";#N/A,#N/A,FALSE,"DISB";#N/A,#N/A,FALSE,"AMOR";#N/A,#N/A,FALSE,"INT";#N/A,#N/A,FALSE,"DEBT"}</definedName>
    <definedName name="wrn.All._.Standard." localSheetId="66" hidden="1">{#N/A,#N/A,FALSE,"CONTENTS";#N/A,#N/A,FALSE,"ASS";#N/A,#N/A,FALSE,"BOP";#N/A,#N/A,FALSE,"BOPGDP";#N/A,#N/A,FALSE,"EXP";#N/A,#N/A,FALSE,"EXPG";#N/A,#N/A,FALSE,"EXPP";#N/A,#N/A,FALSE,"IMP";#N/A,#N/A,FALSE,"TOT";#N/A,#N/A,FALSE,"SERV";#N/A,#N/A,FALSE,"TRAN";#N/A,#N/A,FALSE,"DISB";#N/A,#N/A,FALSE,"AMOR";#N/A,#N/A,FALSE,"INT";#N/A,#N/A,FALSE,"DEBT"}</definedName>
    <definedName name="wrn.All._.Standard." localSheetId="67" hidden="1">{#N/A,#N/A,FALSE,"CONTENTS";#N/A,#N/A,FALSE,"ASS";#N/A,#N/A,FALSE,"BOP";#N/A,#N/A,FALSE,"BOPGDP";#N/A,#N/A,FALSE,"EXP";#N/A,#N/A,FALSE,"EXPG";#N/A,#N/A,FALSE,"EXPP";#N/A,#N/A,FALSE,"IMP";#N/A,#N/A,FALSE,"TOT";#N/A,#N/A,FALSE,"SERV";#N/A,#N/A,FALSE,"TRAN";#N/A,#N/A,FALSE,"DISB";#N/A,#N/A,FALSE,"AMOR";#N/A,#N/A,FALSE,"INT";#N/A,#N/A,FALSE,"DEBT"}</definedName>
    <definedName name="wrn.All._.Standard." localSheetId="17" hidden="1">{#N/A,#N/A,FALSE,"CONTENTS";#N/A,#N/A,FALSE,"ASS";#N/A,#N/A,FALSE,"BOP";#N/A,#N/A,FALSE,"BOPGDP";#N/A,#N/A,FALSE,"EXP";#N/A,#N/A,FALSE,"EXPG";#N/A,#N/A,FALSE,"EXPP";#N/A,#N/A,FALSE,"IMP";#N/A,#N/A,FALSE,"TOT";#N/A,#N/A,FALSE,"SERV";#N/A,#N/A,FALSE,"TRAN";#N/A,#N/A,FALSE,"DISB";#N/A,#N/A,FALSE,"AMOR";#N/A,#N/A,FALSE,"INT";#N/A,#N/A,FALSE,"DEBT"}</definedName>
    <definedName name="wrn.All._.Standard." localSheetId="82" hidden="1">{#N/A,#N/A,FALSE,"CONTENTS";#N/A,#N/A,FALSE,"ASS";#N/A,#N/A,FALSE,"BOP";#N/A,#N/A,FALSE,"BOPGDP";#N/A,#N/A,FALSE,"EXP";#N/A,#N/A,FALSE,"EXPG";#N/A,#N/A,FALSE,"EXPP";#N/A,#N/A,FALSE,"IMP";#N/A,#N/A,FALSE,"TOT";#N/A,#N/A,FALSE,"SERV";#N/A,#N/A,FALSE,"TRAN";#N/A,#N/A,FALSE,"DISB";#N/A,#N/A,FALSE,"AMOR";#N/A,#N/A,FALSE,"INT";#N/A,#N/A,FALSE,"DEBT"}</definedName>
    <definedName name="wrn.All._.Standard." localSheetId="83" hidden="1">{#N/A,#N/A,FALSE,"CONTENTS";#N/A,#N/A,FALSE,"ASS";#N/A,#N/A,FALSE,"BOP";#N/A,#N/A,FALSE,"BOPGDP";#N/A,#N/A,FALSE,"EXP";#N/A,#N/A,FALSE,"EXPG";#N/A,#N/A,FALSE,"EXPP";#N/A,#N/A,FALSE,"IMP";#N/A,#N/A,FALSE,"TOT";#N/A,#N/A,FALSE,"SERV";#N/A,#N/A,FALSE,"TRAN";#N/A,#N/A,FALSE,"DISB";#N/A,#N/A,FALSE,"AMOR";#N/A,#N/A,FALSE,"INT";#N/A,#N/A,FALSE,"DEBT"}</definedName>
    <definedName name="wrn.All._.Standard." localSheetId="84" hidden="1">{#N/A,#N/A,FALSE,"CONTENTS";#N/A,#N/A,FALSE,"ASS";#N/A,#N/A,FALSE,"BOP";#N/A,#N/A,FALSE,"BOPGDP";#N/A,#N/A,FALSE,"EXP";#N/A,#N/A,FALSE,"EXPG";#N/A,#N/A,FALSE,"EXPP";#N/A,#N/A,FALSE,"IMP";#N/A,#N/A,FALSE,"TOT";#N/A,#N/A,FALSE,"SERV";#N/A,#N/A,FALSE,"TRAN";#N/A,#N/A,FALSE,"DISB";#N/A,#N/A,FALSE,"AMOR";#N/A,#N/A,FALSE,"INT";#N/A,#N/A,FALSE,"DEBT"}</definedName>
    <definedName name="wrn.All._.Standard." localSheetId="85" hidden="1">{#N/A,#N/A,FALSE,"CONTENTS";#N/A,#N/A,FALSE,"ASS";#N/A,#N/A,FALSE,"BOP";#N/A,#N/A,FALSE,"BOPGDP";#N/A,#N/A,FALSE,"EXP";#N/A,#N/A,FALSE,"EXPG";#N/A,#N/A,FALSE,"EXPP";#N/A,#N/A,FALSE,"IMP";#N/A,#N/A,FALSE,"TOT";#N/A,#N/A,FALSE,"SERV";#N/A,#N/A,FALSE,"TRAN";#N/A,#N/A,FALSE,"DISB";#N/A,#N/A,FALSE,"AMOR";#N/A,#N/A,FALSE,"INT";#N/A,#N/A,FALSE,"DEBT"}</definedName>
    <definedName name="wrn.All._.Standard." localSheetId="86" hidden="1">{#N/A,#N/A,FALSE,"CONTENTS";#N/A,#N/A,FALSE,"ASS";#N/A,#N/A,FALSE,"BOP";#N/A,#N/A,FALSE,"BOPGDP";#N/A,#N/A,FALSE,"EXP";#N/A,#N/A,FALSE,"EXPG";#N/A,#N/A,FALSE,"EXPP";#N/A,#N/A,FALSE,"IMP";#N/A,#N/A,FALSE,"TOT";#N/A,#N/A,FALSE,"SERV";#N/A,#N/A,FALSE,"TRAN";#N/A,#N/A,FALSE,"DISB";#N/A,#N/A,FALSE,"AMOR";#N/A,#N/A,FALSE,"INT";#N/A,#N/A,FALSE,"DEBT"}</definedName>
    <definedName name="wrn.All._.Standard." localSheetId="87" hidden="1">{#N/A,#N/A,FALSE,"CONTENTS";#N/A,#N/A,FALSE,"ASS";#N/A,#N/A,FALSE,"BOP";#N/A,#N/A,FALSE,"BOPGDP";#N/A,#N/A,FALSE,"EXP";#N/A,#N/A,FALSE,"EXPG";#N/A,#N/A,FALSE,"EXPP";#N/A,#N/A,FALSE,"IMP";#N/A,#N/A,FALSE,"TOT";#N/A,#N/A,FALSE,"SERV";#N/A,#N/A,FALSE,"TRAN";#N/A,#N/A,FALSE,"DISB";#N/A,#N/A,FALSE,"AMOR";#N/A,#N/A,FALSE,"INT";#N/A,#N/A,FALSE,"DEBT"}</definedName>
    <definedName name="wrn.All._.Standard." localSheetId="90" hidden="1">{#N/A,#N/A,FALSE,"CONTENTS";#N/A,#N/A,FALSE,"ASS";#N/A,#N/A,FALSE,"BOP";#N/A,#N/A,FALSE,"BOPGDP";#N/A,#N/A,FALSE,"EXP";#N/A,#N/A,FALSE,"EXPG";#N/A,#N/A,FALSE,"EXPP";#N/A,#N/A,FALSE,"IMP";#N/A,#N/A,FALSE,"TOT";#N/A,#N/A,FALSE,"SERV";#N/A,#N/A,FALSE,"TRAN";#N/A,#N/A,FALSE,"DISB";#N/A,#N/A,FALSE,"AMOR";#N/A,#N/A,FALSE,"INT";#N/A,#N/A,FALSE,"DEBT"}</definedName>
    <definedName name="wrn.All._.Standard." localSheetId="92" hidden="1">{#N/A,#N/A,FALSE,"CONTENTS";#N/A,#N/A,FALSE,"ASS";#N/A,#N/A,FALSE,"BOP";#N/A,#N/A,FALSE,"BOPGDP";#N/A,#N/A,FALSE,"EXP";#N/A,#N/A,FALSE,"EXPG";#N/A,#N/A,FALSE,"EXPP";#N/A,#N/A,FALSE,"IMP";#N/A,#N/A,FALSE,"TOT";#N/A,#N/A,FALSE,"SERV";#N/A,#N/A,FALSE,"TRAN";#N/A,#N/A,FALSE,"DISB";#N/A,#N/A,FALSE,"AMOR";#N/A,#N/A,FALSE,"INT";#N/A,#N/A,FALSE,"DEBT"}</definedName>
    <definedName name="wrn.All._.Standard." localSheetId="93" hidden="1">{#N/A,#N/A,FALSE,"CONTENTS";#N/A,#N/A,FALSE,"ASS";#N/A,#N/A,FALSE,"BOP";#N/A,#N/A,FALSE,"BOPGDP";#N/A,#N/A,FALSE,"EXP";#N/A,#N/A,FALSE,"EXPG";#N/A,#N/A,FALSE,"EXPP";#N/A,#N/A,FALSE,"IMP";#N/A,#N/A,FALSE,"TOT";#N/A,#N/A,FALSE,"SERV";#N/A,#N/A,FALSE,"TRAN";#N/A,#N/A,FALSE,"DISB";#N/A,#N/A,FALSE,"AMOR";#N/A,#N/A,FALSE,"INT";#N/A,#N/A,FALSE,"DEBT"}</definedName>
    <definedName name="wrn.All._.Standard." localSheetId="18" hidden="1">{#N/A,#N/A,FALSE,"CONTENTS";#N/A,#N/A,FALSE,"ASS";#N/A,#N/A,FALSE,"BOP";#N/A,#N/A,FALSE,"BOPGDP";#N/A,#N/A,FALSE,"EXP";#N/A,#N/A,FALSE,"EXPG";#N/A,#N/A,FALSE,"EXPP";#N/A,#N/A,FALSE,"IMP";#N/A,#N/A,FALSE,"TOT";#N/A,#N/A,FALSE,"SERV";#N/A,#N/A,FALSE,"TRAN";#N/A,#N/A,FALSE,"DISB";#N/A,#N/A,FALSE,"AMOR";#N/A,#N/A,FALSE,"INT";#N/A,#N/A,FALSE,"DEBT"}</definedName>
    <definedName name="wrn.All._.Standard." localSheetId="94" hidden="1">{#N/A,#N/A,FALSE,"CONTENTS";#N/A,#N/A,FALSE,"ASS";#N/A,#N/A,FALSE,"BOP";#N/A,#N/A,FALSE,"BOPGDP";#N/A,#N/A,FALSE,"EXP";#N/A,#N/A,FALSE,"EXPG";#N/A,#N/A,FALSE,"EXPP";#N/A,#N/A,FALSE,"IMP";#N/A,#N/A,FALSE,"TOT";#N/A,#N/A,FALSE,"SERV";#N/A,#N/A,FALSE,"TRAN";#N/A,#N/A,FALSE,"DISB";#N/A,#N/A,FALSE,"AMOR";#N/A,#N/A,FALSE,"INT";#N/A,#N/A,FALSE,"DEBT"}</definedName>
    <definedName name="wrn.All._.Standard." localSheetId="95" hidden="1">{#N/A,#N/A,FALSE,"CONTENTS";#N/A,#N/A,FALSE,"ASS";#N/A,#N/A,FALSE,"BOP";#N/A,#N/A,FALSE,"BOPGDP";#N/A,#N/A,FALSE,"EXP";#N/A,#N/A,FALSE,"EXPG";#N/A,#N/A,FALSE,"EXPP";#N/A,#N/A,FALSE,"IMP";#N/A,#N/A,FALSE,"TOT";#N/A,#N/A,FALSE,"SERV";#N/A,#N/A,FALSE,"TRAN";#N/A,#N/A,FALSE,"DISB";#N/A,#N/A,FALSE,"AMOR";#N/A,#N/A,FALSE,"INT";#N/A,#N/A,FALSE,"DEBT"}</definedName>
    <definedName name="wrn.All._.Standard." localSheetId="98" hidden="1">{#N/A,#N/A,FALSE,"CONTENTS";#N/A,#N/A,FALSE,"ASS";#N/A,#N/A,FALSE,"BOP";#N/A,#N/A,FALSE,"BOPGDP";#N/A,#N/A,FALSE,"EXP";#N/A,#N/A,FALSE,"EXPG";#N/A,#N/A,FALSE,"EXPP";#N/A,#N/A,FALSE,"IMP";#N/A,#N/A,FALSE,"TOT";#N/A,#N/A,FALSE,"SERV";#N/A,#N/A,FALSE,"TRAN";#N/A,#N/A,FALSE,"DISB";#N/A,#N/A,FALSE,"AMOR";#N/A,#N/A,FALSE,"INT";#N/A,#N/A,FALSE,"DEBT"}</definedName>
    <definedName name="wrn.All._.Standard." localSheetId="99" hidden="1">{#N/A,#N/A,FALSE,"CONTENTS";#N/A,#N/A,FALSE,"ASS";#N/A,#N/A,FALSE,"BOP";#N/A,#N/A,FALSE,"BOPGDP";#N/A,#N/A,FALSE,"EXP";#N/A,#N/A,FALSE,"EXPG";#N/A,#N/A,FALSE,"EXPP";#N/A,#N/A,FALSE,"IMP";#N/A,#N/A,FALSE,"TOT";#N/A,#N/A,FALSE,"SERV";#N/A,#N/A,FALSE,"TRAN";#N/A,#N/A,FALSE,"DISB";#N/A,#N/A,FALSE,"AMOR";#N/A,#N/A,FALSE,"INT";#N/A,#N/A,FALSE,"DEBT"}</definedName>
    <definedName name="wrn.All._.Standard." localSheetId="101" hidden="1">{#N/A,#N/A,FALSE,"CONTENTS";#N/A,#N/A,FALSE,"ASS";#N/A,#N/A,FALSE,"BOP";#N/A,#N/A,FALSE,"BOPGDP";#N/A,#N/A,FALSE,"EXP";#N/A,#N/A,FALSE,"EXPG";#N/A,#N/A,FALSE,"EXPP";#N/A,#N/A,FALSE,"IMP";#N/A,#N/A,FALSE,"TOT";#N/A,#N/A,FALSE,"SERV";#N/A,#N/A,FALSE,"TRAN";#N/A,#N/A,FALSE,"DISB";#N/A,#N/A,FALSE,"AMOR";#N/A,#N/A,FALSE,"INT";#N/A,#N/A,FALSE,"DEBT"}</definedName>
    <definedName name="wrn.All._.Standard." localSheetId="102" hidden="1">{#N/A,#N/A,FALSE,"CONTENTS";#N/A,#N/A,FALSE,"ASS";#N/A,#N/A,FALSE,"BOP";#N/A,#N/A,FALSE,"BOPGDP";#N/A,#N/A,FALSE,"EXP";#N/A,#N/A,FALSE,"EXPG";#N/A,#N/A,FALSE,"EXPP";#N/A,#N/A,FALSE,"IMP";#N/A,#N/A,FALSE,"TOT";#N/A,#N/A,FALSE,"SERV";#N/A,#N/A,FALSE,"TRAN";#N/A,#N/A,FALSE,"DISB";#N/A,#N/A,FALSE,"AMOR";#N/A,#N/A,FALSE,"INT";#N/A,#N/A,FALSE,"DEBT"}</definedName>
    <definedName name="wrn.All._.Standard." localSheetId="21" hidden="1">{#N/A,#N/A,FALSE,"CONTENTS";#N/A,#N/A,FALSE,"ASS";#N/A,#N/A,FALSE,"BOP";#N/A,#N/A,FALSE,"BOPGDP";#N/A,#N/A,FALSE,"EXP";#N/A,#N/A,FALSE,"EXPG";#N/A,#N/A,FALSE,"EXPP";#N/A,#N/A,FALSE,"IMP";#N/A,#N/A,FALSE,"TOT";#N/A,#N/A,FALSE,"SERV";#N/A,#N/A,FALSE,"TRAN";#N/A,#N/A,FALSE,"DISB";#N/A,#N/A,FALSE,"AMOR";#N/A,#N/A,FALSE,"INT";#N/A,#N/A,FALSE,"DEBT"}</definedName>
    <definedName name="wrn.All._.Standard." localSheetId="24" hidden="1">{#N/A,#N/A,FALSE,"CONTENTS";#N/A,#N/A,FALSE,"ASS";#N/A,#N/A,FALSE,"BOP";#N/A,#N/A,FALSE,"BOPGDP";#N/A,#N/A,FALSE,"EXP";#N/A,#N/A,FALSE,"EXPG";#N/A,#N/A,FALSE,"EXPP";#N/A,#N/A,FALSE,"IMP";#N/A,#N/A,FALSE,"TOT";#N/A,#N/A,FALSE,"SERV";#N/A,#N/A,FALSE,"TRAN";#N/A,#N/A,FALSE,"DISB";#N/A,#N/A,FALSE,"AMOR";#N/A,#N/A,FALSE,"INT";#N/A,#N/A,FALSE,"DEBT"}</definedName>
    <definedName name="wrn.All._.Standard." localSheetId="25" hidden="1">{#N/A,#N/A,FALSE,"CONTENTS";#N/A,#N/A,FALSE,"ASS";#N/A,#N/A,FALSE,"BOP";#N/A,#N/A,FALSE,"BOPGDP";#N/A,#N/A,FALSE,"EXP";#N/A,#N/A,FALSE,"EXPG";#N/A,#N/A,FALSE,"EXPP";#N/A,#N/A,FALSE,"IMP";#N/A,#N/A,FALSE,"TOT";#N/A,#N/A,FALSE,"SERV";#N/A,#N/A,FALSE,"TRAN";#N/A,#N/A,FALSE,"DISB";#N/A,#N/A,FALSE,"AMOR";#N/A,#N/A,FALSE,"INT";#N/A,#N/A,FALSE,"DEBT"}</definedName>
    <definedName name="wrn.All._.Standard." localSheetId="96" hidden="1">{#N/A,#N/A,FALSE,"CONTENTS";#N/A,#N/A,FALSE,"ASS";#N/A,#N/A,FALSE,"BOP";#N/A,#N/A,FALSE,"BOPGDP";#N/A,#N/A,FALSE,"EXP";#N/A,#N/A,FALSE,"EXPG";#N/A,#N/A,FALSE,"EXPP";#N/A,#N/A,FALSE,"IMP";#N/A,#N/A,FALSE,"TOT";#N/A,#N/A,FALSE,"SERV";#N/A,#N/A,FALSE,"TRAN";#N/A,#N/A,FALSE,"DISB";#N/A,#N/A,FALSE,"AMOR";#N/A,#N/A,FALSE,"INT";#N/A,#N/A,FALSE,"DEBT"}</definedName>
    <definedName name="wrn.All._.Standard." localSheetId="97"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16" hidden="1">{"annual-cbr",#N/A,FALSE,"CENTBANK";"annual(banks)",#N/A,FALSE,"COMBANKS"}</definedName>
    <definedName name="wrn.annual." localSheetId="19" hidden="1">{"annual-cbr",#N/A,FALSE,"CENTBANK";"annual(banks)",#N/A,FALSE,"COMBANKS"}</definedName>
    <definedName name="wrn.annual." localSheetId="20" hidden="1">{"annual-cbr",#N/A,FALSE,"CENTBANK";"annual(banks)",#N/A,FALSE,"COMBANKS"}</definedName>
    <definedName name="wrn.annual." localSheetId="22" hidden="1">{"annual-cbr",#N/A,FALSE,"CENTBANK";"annual(banks)",#N/A,FALSE,"COMBANKS"}</definedName>
    <definedName name="wrn.annual." localSheetId="23" hidden="1">{"annual-cbr",#N/A,FALSE,"CENTBANK";"annual(banks)",#N/A,FALSE,"COMBANKS"}</definedName>
    <definedName name="wrn.annual." localSheetId="26" hidden="1">{"annual-cbr",#N/A,FALSE,"CENTBANK";"annual(banks)",#N/A,FALSE,"COMBANKS"}</definedName>
    <definedName name="wrn.annual." localSheetId="27" hidden="1">{"annual-cbr",#N/A,FALSE,"CENTBANK";"annual(banks)",#N/A,FALSE,"COMBANKS"}</definedName>
    <definedName name="wrn.annual." localSheetId="103" hidden="1">{"annual-cbr",#N/A,FALSE,"CENTBANK";"annual(banks)",#N/A,FALSE,"COMBANKS"}</definedName>
    <definedName name="wrn.annual." localSheetId="29" hidden="1">{"annual-cbr",#N/A,FALSE,"CENTBANK";"annual(banks)",#N/A,FALSE,"COMBANKS"}</definedName>
    <definedName name="wrn.annual." localSheetId="28" hidden="1">{"annual-cbr",#N/A,FALSE,"CENTBANK";"annual(banks)",#N/A,FALSE,"COMBANKS"}</definedName>
    <definedName name="wrn.annual." localSheetId="31" hidden="1">{"annual-cbr",#N/A,FALSE,"CENTBANK";"annual(banks)",#N/A,FALSE,"COMBANKS"}</definedName>
    <definedName name="wrn.annual." localSheetId="34" hidden="1">{"annual-cbr",#N/A,FALSE,"CENTBANK";"annual(banks)",#N/A,FALSE,"COMBANKS"}</definedName>
    <definedName name="wrn.annual." localSheetId="35" hidden="1">{"annual-cbr",#N/A,FALSE,"CENTBANK";"annual(banks)",#N/A,FALSE,"COMBANKS"}</definedName>
    <definedName name="wrn.annual." localSheetId="36" hidden="1">{"annual-cbr",#N/A,FALSE,"CENTBANK";"annual(banks)",#N/A,FALSE,"COMBANKS"}</definedName>
    <definedName name="wrn.annual." localSheetId="37" hidden="1">{"annual-cbr",#N/A,FALSE,"CENTBANK";"annual(banks)",#N/A,FALSE,"COMBANKS"}</definedName>
    <definedName name="wrn.annual." localSheetId="38" hidden="1">{"annual-cbr",#N/A,FALSE,"CENTBANK";"annual(banks)",#N/A,FALSE,"COMBANKS"}</definedName>
    <definedName name="wrn.annual." localSheetId="39" hidden="1">{"annual-cbr",#N/A,FALSE,"CENTBANK";"annual(banks)",#N/A,FALSE,"COMBANKS"}</definedName>
    <definedName name="wrn.annual." localSheetId="2" hidden="1">{"annual-cbr",#N/A,FALSE,"CENTBANK";"annual(banks)",#N/A,FALSE,"COMBANKS"}</definedName>
    <definedName name="wrn.annual." localSheetId="40" hidden="1">{"annual-cbr",#N/A,FALSE,"CENTBANK";"annual(banks)",#N/A,FALSE,"COMBANKS"}</definedName>
    <definedName name="wrn.annual." localSheetId="41" hidden="1">{"annual-cbr",#N/A,FALSE,"CENTBANK";"annual(banks)",#N/A,FALSE,"COMBANKS"}</definedName>
    <definedName name="wrn.annual." localSheetId="42" hidden="1">{"annual-cbr",#N/A,FALSE,"CENTBANK";"annual(banks)",#N/A,FALSE,"COMBANKS"}</definedName>
    <definedName name="wrn.annual." localSheetId="43" hidden="1">{"annual-cbr",#N/A,FALSE,"CENTBANK";"annual(banks)",#N/A,FALSE,"COMBANKS"}</definedName>
    <definedName name="wrn.annual." localSheetId="44" hidden="1">{"annual-cbr",#N/A,FALSE,"CENTBANK";"annual(banks)",#N/A,FALSE,"COMBANKS"}</definedName>
    <definedName name="wrn.annual." localSheetId="59" hidden="1">{"annual-cbr",#N/A,FALSE,"CENTBANK";"annual(banks)",#N/A,FALSE,"COMBANKS"}</definedName>
    <definedName name="wrn.annual." localSheetId="60" hidden="1">{"annual-cbr",#N/A,FALSE,"CENTBANK";"annual(banks)",#N/A,FALSE,"COMBANKS"}</definedName>
    <definedName name="wrn.annual." localSheetId="63" hidden="1">{"annual-cbr",#N/A,FALSE,"CENTBANK";"annual(banks)",#N/A,FALSE,"COMBANKS"}</definedName>
    <definedName name="wrn.annual." localSheetId="64" hidden="1">{"annual-cbr",#N/A,FALSE,"CENTBANK";"annual(banks)",#N/A,FALSE,"COMBANKS"}</definedName>
    <definedName name="wrn.annual." localSheetId="15" hidden="1">{"annual-cbr",#N/A,FALSE,"CENTBANK";"annual(banks)",#N/A,FALSE,"COMBANKS"}</definedName>
    <definedName name="wrn.annual." localSheetId="66" hidden="1">{"annual-cbr",#N/A,FALSE,"CENTBANK";"annual(banks)",#N/A,FALSE,"COMBANKS"}</definedName>
    <definedName name="wrn.annual." localSheetId="67" hidden="1">{"annual-cbr",#N/A,FALSE,"CENTBANK";"annual(banks)",#N/A,FALSE,"COMBANKS"}</definedName>
    <definedName name="wrn.annual." localSheetId="17" hidden="1">{"annual-cbr",#N/A,FALSE,"CENTBANK";"annual(banks)",#N/A,FALSE,"COMBANKS"}</definedName>
    <definedName name="wrn.annual." localSheetId="82" hidden="1">{"annual-cbr",#N/A,FALSE,"CENTBANK";"annual(banks)",#N/A,FALSE,"COMBANKS"}</definedName>
    <definedName name="wrn.annual." localSheetId="83" hidden="1">{"annual-cbr",#N/A,FALSE,"CENTBANK";"annual(banks)",#N/A,FALSE,"COMBANKS"}</definedName>
    <definedName name="wrn.annual." localSheetId="84" hidden="1">{"annual-cbr",#N/A,FALSE,"CENTBANK";"annual(banks)",#N/A,FALSE,"COMBANKS"}</definedName>
    <definedName name="wrn.annual." localSheetId="85" hidden="1">{"annual-cbr",#N/A,FALSE,"CENTBANK";"annual(banks)",#N/A,FALSE,"COMBANKS"}</definedName>
    <definedName name="wrn.annual." localSheetId="86" hidden="1">{"annual-cbr",#N/A,FALSE,"CENTBANK";"annual(banks)",#N/A,FALSE,"COMBANKS"}</definedName>
    <definedName name="wrn.annual." localSheetId="87" hidden="1">{"annual-cbr",#N/A,FALSE,"CENTBANK";"annual(banks)",#N/A,FALSE,"COMBANKS"}</definedName>
    <definedName name="wrn.annual." localSheetId="90" hidden="1">{"annual-cbr",#N/A,FALSE,"CENTBANK";"annual(banks)",#N/A,FALSE,"COMBANKS"}</definedName>
    <definedName name="wrn.annual." localSheetId="92" hidden="1">{"annual-cbr",#N/A,FALSE,"CENTBANK";"annual(banks)",#N/A,FALSE,"COMBANKS"}</definedName>
    <definedName name="wrn.annual." localSheetId="93" hidden="1">{"annual-cbr",#N/A,FALSE,"CENTBANK";"annual(banks)",#N/A,FALSE,"COMBANKS"}</definedName>
    <definedName name="wrn.annual." localSheetId="18" hidden="1">{"annual-cbr",#N/A,FALSE,"CENTBANK";"annual(banks)",#N/A,FALSE,"COMBANKS"}</definedName>
    <definedName name="wrn.annual." localSheetId="94" hidden="1">{"annual-cbr",#N/A,FALSE,"CENTBANK";"annual(banks)",#N/A,FALSE,"COMBANKS"}</definedName>
    <definedName name="wrn.annual." localSheetId="95" hidden="1">{"annual-cbr",#N/A,FALSE,"CENTBANK";"annual(banks)",#N/A,FALSE,"COMBANKS"}</definedName>
    <definedName name="wrn.annual." localSheetId="98" hidden="1">{"annual-cbr",#N/A,FALSE,"CENTBANK";"annual(banks)",#N/A,FALSE,"COMBANKS"}</definedName>
    <definedName name="wrn.annual." localSheetId="99" hidden="1">{"annual-cbr",#N/A,FALSE,"CENTBANK";"annual(banks)",#N/A,FALSE,"COMBANKS"}</definedName>
    <definedName name="wrn.annual." localSheetId="101" hidden="1">{"annual-cbr",#N/A,FALSE,"CENTBANK";"annual(banks)",#N/A,FALSE,"COMBANKS"}</definedName>
    <definedName name="wrn.annual." localSheetId="102" hidden="1">{"annual-cbr",#N/A,FALSE,"CENTBANK";"annual(banks)",#N/A,FALSE,"COMBANKS"}</definedName>
    <definedName name="wrn.annual." localSheetId="21" hidden="1">{"annual-cbr",#N/A,FALSE,"CENTBANK";"annual(banks)",#N/A,FALSE,"COMBANKS"}</definedName>
    <definedName name="wrn.annual." localSheetId="24" hidden="1">{"annual-cbr",#N/A,FALSE,"CENTBANK";"annual(banks)",#N/A,FALSE,"COMBANKS"}</definedName>
    <definedName name="wrn.annual." localSheetId="25" hidden="1">{"annual-cbr",#N/A,FALSE,"CENTBANK";"annual(banks)",#N/A,FALSE,"COMBANKS"}</definedName>
    <definedName name="wrn.annual." localSheetId="96" hidden="1">{"annual-cbr",#N/A,FALSE,"CENTBANK";"annual(banks)",#N/A,FALSE,"COMBANKS"}</definedName>
    <definedName name="wrn.annual." localSheetId="97" hidden="1">{"annual-cbr",#N/A,FALSE,"CENTBANK";"annual(banks)",#N/A,FALSE,"COMBANKS"}</definedName>
    <definedName name="wrn.annual." hidden="1">{"annual-cbr",#N/A,FALSE,"CENTBANK";"annual(banks)",#N/A,FALSE,"COMBANKS"}</definedName>
    <definedName name="wrn.BANKS." localSheetId="16" hidden="1">{#N/A,#N/A,FALSE,"BANKS"}</definedName>
    <definedName name="wrn.BANKS." localSheetId="19" hidden="1">{#N/A,#N/A,FALSE,"BANKS"}</definedName>
    <definedName name="wrn.BANKS." localSheetId="20" hidden="1">{#N/A,#N/A,FALSE,"BANKS"}</definedName>
    <definedName name="wrn.BANKS." localSheetId="22" hidden="1">{#N/A,#N/A,FALSE,"BANKS"}</definedName>
    <definedName name="wrn.BANKS." localSheetId="23" hidden="1">{#N/A,#N/A,FALSE,"BANKS"}</definedName>
    <definedName name="wrn.BANKS." localSheetId="26" hidden="1">{#N/A,#N/A,FALSE,"BANKS"}</definedName>
    <definedName name="wrn.BANKS." localSheetId="103" hidden="1">{#N/A,#N/A,FALSE,"BANKS"}</definedName>
    <definedName name="wrn.BANKS." localSheetId="29" hidden="1">{#N/A,#N/A,FALSE,"BANKS"}</definedName>
    <definedName name="wrn.BANKS." localSheetId="28" hidden="1">{#N/A,#N/A,FALSE,"BANKS"}</definedName>
    <definedName name="wrn.BANKS." localSheetId="31" hidden="1">{#N/A,#N/A,FALSE,"BANKS"}</definedName>
    <definedName name="wrn.BANKS." localSheetId="34" hidden="1">{#N/A,#N/A,FALSE,"BANKS"}</definedName>
    <definedName name="wrn.BANKS." localSheetId="35" hidden="1">{#N/A,#N/A,FALSE,"BANKS"}</definedName>
    <definedName name="wrn.BANKS." localSheetId="36" hidden="1">{#N/A,#N/A,FALSE,"BANKS"}</definedName>
    <definedName name="wrn.BANKS." localSheetId="37" hidden="1">{#N/A,#N/A,FALSE,"BANKS"}</definedName>
    <definedName name="wrn.BANKS." localSheetId="38" hidden="1">{#N/A,#N/A,FALSE,"BANKS"}</definedName>
    <definedName name="wrn.BANKS." localSheetId="39" hidden="1">{#N/A,#N/A,FALSE,"BANKS"}</definedName>
    <definedName name="wrn.BANKS." localSheetId="2" hidden="1">{#N/A,#N/A,FALSE,"BANKS"}</definedName>
    <definedName name="wrn.BANKS." localSheetId="44" hidden="1">{#N/A,#N/A,FALSE,"BANKS"}</definedName>
    <definedName name="wrn.BANKS." localSheetId="49" hidden="1">{#N/A,#N/A,FALSE,"BANKS"}</definedName>
    <definedName name="wrn.BANKS." localSheetId="50" hidden="1">{#N/A,#N/A,FALSE,"BANKS"}</definedName>
    <definedName name="wrn.BANKS." localSheetId="51" hidden="1">{#N/A,#N/A,FALSE,"BANKS"}</definedName>
    <definedName name="wrn.BANKS." localSheetId="52" hidden="1">{#N/A,#N/A,FALSE,"BANKS"}</definedName>
    <definedName name="wrn.BANKS." localSheetId="53" hidden="1">{#N/A,#N/A,FALSE,"BANKS"}</definedName>
    <definedName name="wrn.BANKS." localSheetId="54" hidden="1">{#N/A,#N/A,FALSE,"BANKS"}</definedName>
    <definedName name="wrn.BANKS." localSheetId="55" hidden="1">{#N/A,#N/A,FALSE,"BANKS"}</definedName>
    <definedName name="wrn.BANKS." localSheetId="59" hidden="1">{#N/A,#N/A,FALSE,"BANKS"}</definedName>
    <definedName name="wrn.BANKS." localSheetId="60" hidden="1">{#N/A,#N/A,FALSE,"BANKS"}</definedName>
    <definedName name="wrn.BANKS." localSheetId="63" hidden="1">{#N/A,#N/A,FALSE,"BANKS"}</definedName>
    <definedName name="wrn.BANKS." localSheetId="64" hidden="1">{#N/A,#N/A,FALSE,"BANKS"}</definedName>
    <definedName name="wrn.BANKS." localSheetId="15" hidden="1">{#N/A,#N/A,FALSE,"BANKS"}</definedName>
    <definedName name="wrn.BANKS." localSheetId="66" hidden="1">{#N/A,#N/A,FALSE,"BANKS"}</definedName>
    <definedName name="wrn.BANKS." localSheetId="67" hidden="1">{#N/A,#N/A,FALSE,"BANKS"}</definedName>
    <definedName name="wrn.BANKS." localSheetId="17" hidden="1">{#N/A,#N/A,FALSE,"BANKS"}</definedName>
    <definedName name="wrn.BANKS." localSheetId="82" hidden="1">{#N/A,#N/A,FALSE,"BANKS"}</definedName>
    <definedName name="wrn.BANKS." localSheetId="83" hidden="1">{#N/A,#N/A,FALSE,"BANKS"}</definedName>
    <definedName name="wrn.BANKS." localSheetId="84" hidden="1">{#N/A,#N/A,FALSE,"BANKS"}</definedName>
    <definedName name="wrn.BANKS." localSheetId="85" hidden="1">{#N/A,#N/A,FALSE,"BANKS"}</definedName>
    <definedName name="wrn.BANKS." localSheetId="86" hidden="1">{#N/A,#N/A,FALSE,"BANKS"}</definedName>
    <definedName name="wrn.BANKS." localSheetId="87" hidden="1">{#N/A,#N/A,FALSE,"BANKS"}</definedName>
    <definedName name="wrn.BANKS." localSheetId="90" hidden="1">{#N/A,#N/A,FALSE,"BANKS"}</definedName>
    <definedName name="wrn.BANKS." localSheetId="92" hidden="1">{#N/A,#N/A,FALSE,"BANKS"}</definedName>
    <definedName name="wrn.BANKS." localSheetId="93" hidden="1">{#N/A,#N/A,FALSE,"BANKS"}</definedName>
    <definedName name="wrn.BANKS." localSheetId="18" hidden="1">{#N/A,#N/A,FALSE,"BANKS"}</definedName>
    <definedName name="wrn.BANKS." localSheetId="94" hidden="1">{#N/A,#N/A,FALSE,"BANKS"}</definedName>
    <definedName name="wrn.BANKS." localSheetId="95" hidden="1">{#N/A,#N/A,FALSE,"BANKS"}</definedName>
    <definedName name="wrn.BANKS." localSheetId="98" hidden="1">{#N/A,#N/A,FALSE,"BANKS"}</definedName>
    <definedName name="wrn.BANKS." localSheetId="99" hidden="1">{#N/A,#N/A,FALSE,"BANKS"}</definedName>
    <definedName name="wrn.BANKS." localSheetId="101" hidden="1">{#N/A,#N/A,FALSE,"BANKS"}</definedName>
    <definedName name="wrn.BANKS." localSheetId="102" hidden="1">{#N/A,#N/A,FALSE,"BANKS"}</definedName>
    <definedName name="wrn.BANKS." localSheetId="21" hidden="1">{#N/A,#N/A,FALSE,"BANKS"}</definedName>
    <definedName name="wrn.BANKS." localSheetId="24" hidden="1">{#N/A,#N/A,FALSE,"BANKS"}</definedName>
    <definedName name="wrn.BANKS." localSheetId="25" hidden="1">{#N/A,#N/A,FALSE,"BANKS"}</definedName>
    <definedName name="wrn.BANKS." localSheetId="96" hidden="1">{#N/A,#N/A,FALSE,"BANKS"}</definedName>
    <definedName name="wrn.BANKS." localSheetId="97" hidden="1">{#N/A,#N/A,FALSE,"BANKS"}</definedName>
    <definedName name="wrn.BANKS." hidden="1">{#N/A,#N/A,FALSE,"BANKS"}</definedName>
    <definedName name="wrn.BLZ._.RED._.tables." localSheetId="1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0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5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9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9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9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9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9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9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9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0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0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9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9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localSheetId="16" hidden="1">{#N/A,#N/A,FALSE,"BOP"}</definedName>
    <definedName name="wrn.BOP." localSheetId="19" hidden="1">{#N/A,#N/A,FALSE,"BOP"}</definedName>
    <definedName name="wrn.BOP." localSheetId="20" hidden="1">{#N/A,#N/A,FALSE,"BOP"}</definedName>
    <definedName name="wrn.BOP." localSheetId="22" hidden="1">{#N/A,#N/A,FALSE,"BOP"}</definedName>
    <definedName name="wrn.BOP." localSheetId="23" hidden="1">{#N/A,#N/A,FALSE,"BOP"}</definedName>
    <definedName name="wrn.BOP." localSheetId="26" hidden="1">{#N/A,#N/A,FALSE,"BOP"}</definedName>
    <definedName name="wrn.BOP." localSheetId="103" hidden="1">{#N/A,#N/A,FALSE,"BOP"}</definedName>
    <definedName name="wrn.BOP." localSheetId="29" hidden="1">{#N/A,#N/A,FALSE,"BOP"}</definedName>
    <definedName name="wrn.BOP." localSheetId="28" hidden="1">{#N/A,#N/A,FALSE,"BOP"}</definedName>
    <definedName name="wrn.BOP." localSheetId="31" hidden="1">{#N/A,#N/A,FALSE,"BOP"}</definedName>
    <definedName name="wrn.BOP." localSheetId="34" hidden="1">{#N/A,#N/A,FALSE,"BOP"}</definedName>
    <definedName name="wrn.BOP." localSheetId="35" hidden="1">{#N/A,#N/A,FALSE,"BOP"}</definedName>
    <definedName name="wrn.BOP." localSheetId="36" hidden="1">{#N/A,#N/A,FALSE,"BOP"}</definedName>
    <definedName name="wrn.BOP." localSheetId="37" hidden="1">{#N/A,#N/A,FALSE,"BOP"}</definedName>
    <definedName name="wrn.BOP." localSheetId="38" hidden="1">{#N/A,#N/A,FALSE,"BOP"}</definedName>
    <definedName name="wrn.BOP." localSheetId="39" hidden="1">{#N/A,#N/A,FALSE,"BOP"}</definedName>
    <definedName name="wrn.BOP." localSheetId="2" hidden="1">{#N/A,#N/A,FALSE,"BOP"}</definedName>
    <definedName name="wrn.BOP." localSheetId="44" hidden="1">{#N/A,#N/A,FALSE,"BOP"}</definedName>
    <definedName name="wrn.BOP." localSheetId="49" hidden="1">{#N/A,#N/A,FALSE,"BOP"}</definedName>
    <definedName name="wrn.BOP." localSheetId="50" hidden="1">{#N/A,#N/A,FALSE,"BOP"}</definedName>
    <definedName name="wrn.BOP." localSheetId="51" hidden="1">{#N/A,#N/A,FALSE,"BOP"}</definedName>
    <definedName name="wrn.BOP." localSheetId="52" hidden="1">{#N/A,#N/A,FALSE,"BOP"}</definedName>
    <definedName name="wrn.BOP." localSheetId="53" hidden="1">{#N/A,#N/A,FALSE,"BOP"}</definedName>
    <definedName name="wrn.BOP." localSheetId="54" hidden="1">{#N/A,#N/A,FALSE,"BOP"}</definedName>
    <definedName name="wrn.BOP." localSheetId="55" hidden="1">{#N/A,#N/A,FALSE,"BOP"}</definedName>
    <definedName name="wrn.BOP." localSheetId="59" hidden="1">{#N/A,#N/A,FALSE,"BOP"}</definedName>
    <definedName name="wrn.BOP." localSheetId="60" hidden="1">{#N/A,#N/A,FALSE,"BOP"}</definedName>
    <definedName name="wrn.BOP." localSheetId="63" hidden="1">{#N/A,#N/A,FALSE,"BOP"}</definedName>
    <definedName name="wrn.BOP." localSheetId="64" hidden="1">{#N/A,#N/A,FALSE,"BOP"}</definedName>
    <definedName name="wrn.BOP." localSheetId="15" hidden="1">{#N/A,#N/A,FALSE,"BOP"}</definedName>
    <definedName name="wrn.BOP." localSheetId="66" hidden="1">{#N/A,#N/A,FALSE,"BOP"}</definedName>
    <definedName name="wrn.BOP." localSheetId="67" hidden="1">{#N/A,#N/A,FALSE,"BOP"}</definedName>
    <definedName name="wrn.BOP." localSheetId="17" hidden="1">{#N/A,#N/A,FALSE,"BOP"}</definedName>
    <definedName name="wrn.BOP." localSheetId="82" hidden="1">{#N/A,#N/A,FALSE,"BOP"}</definedName>
    <definedName name="wrn.BOP." localSheetId="83" hidden="1">{#N/A,#N/A,FALSE,"BOP"}</definedName>
    <definedName name="wrn.BOP." localSheetId="84" hidden="1">{#N/A,#N/A,FALSE,"BOP"}</definedName>
    <definedName name="wrn.BOP." localSheetId="85" hidden="1">{#N/A,#N/A,FALSE,"BOP"}</definedName>
    <definedName name="wrn.BOP." localSheetId="86" hidden="1">{#N/A,#N/A,FALSE,"BOP"}</definedName>
    <definedName name="wrn.BOP." localSheetId="87" hidden="1">{#N/A,#N/A,FALSE,"BOP"}</definedName>
    <definedName name="wrn.BOP." localSheetId="90" hidden="1">{#N/A,#N/A,FALSE,"BOP"}</definedName>
    <definedName name="wrn.BOP." localSheetId="92" hidden="1">{#N/A,#N/A,FALSE,"BOP"}</definedName>
    <definedName name="wrn.BOP." localSheetId="93" hidden="1">{#N/A,#N/A,FALSE,"BOP"}</definedName>
    <definedName name="wrn.BOP." localSheetId="18" hidden="1">{#N/A,#N/A,FALSE,"BOP"}</definedName>
    <definedName name="wrn.BOP." localSheetId="94" hidden="1">{#N/A,#N/A,FALSE,"BOP"}</definedName>
    <definedName name="wrn.BOP." localSheetId="95" hidden="1">{#N/A,#N/A,FALSE,"BOP"}</definedName>
    <definedName name="wrn.BOP." localSheetId="98" hidden="1">{#N/A,#N/A,FALSE,"BOP"}</definedName>
    <definedName name="wrn.BOP." localSheetId="99" hidden="1">{#N/A,#N/A,FALSE,"BOP"}</definedName>
    <definedName name="wrn.BOP." localSheetId="101" hidden="1">{#N/A,#N/A,FALSE,"BOP"}</definedName>
    <definedName name="wrn.BOP." localSheetId="102" hidden="1">{#N/A,#N/A,FALSE,"BOP"}</definedName>
    <definedName name="wrn.BOP." localSheetId="21" hidden="1">{#N/A,#N/A,FALSE,"BOP"}</definedName>
    <definedName name="wrn.BOP." localSheetId="24" hidden="1">{#N/A,#N/A,FALSE,"BOP"}</definedName>
    <definedName name="wrn.BOP." localSheetId="25" hidden="1">{#N/A,#N/A,FALSE,"BOP"}</definedName>
    <definedName name="wrn.BOP." localSheetId="96" hidden="1">{#N/A,#N/A,FALSE,"BOP"}</definedName>
    <definedName name="wrn.BOP." localSheetId="97" hidden="1">{#N/A,#N/A,FALSE,"BOP"}</definedName>
    <definedName name="wrn.BOP." hidden="1">{#N/A,#N/A,FALSE,"BOP"}</definedName>
    <definedName name="wrn.BOP_MIDTERM." localSheetId="16" hidden="1">{"BOP_TAB",#N/A,FALSE,"N";"MIDTERM_TAB",#N/A,FALSE,"O"}</definedName>
    <definedName name="wrn.BOP_MIDTERM." localSheetId="19" hidden="1">{"BOP_TAB",#N/A,FALSE,"N";"MIDTERM_TAB",#N/A,FALSE,"O"}</definedName>
    <definedName name="wrn.BOP_MIDTERM." localSheetId="20" hidden="1">{"BOP_TAB",#N/A,FALSE,"N";"MIDTERM_TAB",#N/A,FALSE,"O"}</definedName>
    <definedName name="wrn.BOP_MIDTERM." localSheetId="22" hidden="1">{"BOP_TAB",#N/A,FALSE,"N";"MIDTERM_TAB",#N/A,FALSE,"O"}</definedName>
    <definedName name="wrn.BOP_MIDTERM." localSheetId="23" hidden="1">{"BOP_TAB",#N/A,FALSE,"N";"MIDTERM_TAB",#N/A,FALSE,"O"}</definedName>
    <definedName name="wrn.BOP_MIDTERM." localSheetId="26" hidden="1">{"BOP_TAB",#N/A,FALSE,"N";"MIDTERM_TAB",#N/A,FALSE,"O"}</definedName>
    <definedName name="wrn.BOP_MIDTERM." localSheetId="103" hidden="1">{"BOP_TAB",#N/A,FALSE,"N";"MIDTERM_TAB",#N/A,FALSE,"O"}</definedName>
    <definedName name="wrn.BOP_MIDTERM." localSheetId="29" hidden="1">{"BOP_TAB",#N/A,FALSE,"N";"MIDTERM_TAB",#N/A,FALSE,"O"}</definedName>
    <definedName name="wrn.BOP_MIDTERM." localSheetId="28" hidden="1">{"BOP_TAB",#N/A,FALSE,"N";"MIDTERM_TAB",#N/A,FALSE,"O"}</definedName>
    <definedName name="wrn.BOP_MIDTERM." localSheetId="31" hidden="1">{"BOP_TAB",#N/A,FALSE,"N";"MIDTERM_TAB",#N/A,FALSE,"O"}</definedName>
    <definedName name="wrn.BOP_MIDTERM." localSheetId="34" hidden="1">{"BOP_TAB",#N/A,FALSE,"N";"MIDTERM_TAB",#N/A,FALSE,"O"}</definedName>
    <definedName name="wrn.BOP_MIDTERM." localSheetId="35" hidden="1">{"BOP_TAB",#N/A,FALSE,"N";"MIDTERM_TAB",#N/A,FALSE,"O"}</definedName>
    <definedName name="wrn.BOP_MIDTERM." localSheetId="36" hidden="1">{"BOP_TAB",#N/A,FALSE,"N";"MIDTERM_TAB",#N/A,FALSE,"O"}</definedName>
    <definedName name="wrn.BOP_MIDTERM." localSheetId="37" hidden="1">{"BOP_TAB",#N/A,FALSE,"N";"MIDTERM_TAB",#N/A,FALSE,"O"}</definedName>
    <definedName name="wrn.BOP_MIDTERM." localSheetId="38" hidden="1">{"BOP_TAB",#N/A,FALSE,"N";"MIDTERM_TAB",#N/A,FALSE,"O"}</definedName>
    <definedName name="wrn.BOP_MIDTERM." localSheetId="39" hidden="1">{"BOP_TAB",#N/A,FALSE,"N";"MIDTERM_TAB",#N/A,FALSE,"O"}</definedName>
    <definedName name="wrn.BOP_MIDTERM." localSheetId="2" hidden="1">{"BOP_TAB",#N/A,FALSE,"N";"MIDTERM_TAB",#N/A,FALSE,"O"}</definedName>
    <definedName name="wrn.BOP_MIDTERM." localSheetId="44" hidden="1">{"BOP_TAB",#N/A,FALSE,"N";"MIDTERM_TAB",#N/A,FALSE,"O"}</definedName>
    <definedName name="wrn.BOP_MIDTERM." localSheetId="49" hidden="1">{"BOP_TAB",#N/A,FALSE,"N";"MIDTERM_TAB",#N/A,FALSE,"O"}</definedName>
    <definedName name="wrn.BOP_MIDTERM." localSheetId="50" hidden="1">{"BOP_TAB",#N/A,FALSE,"N";"MIDTERM_TAB",#N/A,FALSE,"O"}</definedName>
    <definedName name="wrn.BOP_MIDTERM." localSheetId="51" hidden="1">{"BOP_TAB",#N/A,FALSE,"N";"MIDTERM_TAB",#N/A,FALSE,"O"}</definedName>
    <definedName name="wrn.BOP_MIDTERM." localSheetId="52" hidden="1">{"BOP_TAB",#N/A,FALSE,"N";"MIDTERM_TAB",#N/A,FALSE,"O"}</definedName>
    <definedName name="wrn.BOP_MIDTERM." localSheetId="53" hidden="1">{"BOP_TAB",#N/A,FALSE,"N";"MIDTERM_TAB",#N/A,FALSE,"O"}</definedName>
    <definedName name="wrn.BOP_MIDTERM." localSheetId="54" hidden="1">{"BOP_TAB",#N/A,FALSE,"N";"MIDTERM_TAB",#N/A,FALSE,"O"}</definedName>
    <definedName name="wrn.BOP_MIDTERM." localSheetId="55" hidden="1">{"BOP_TAB",#N/A,FALSE,"N";"MIDTERM_TAB",#N/A,FALSE,"O"}</definedName>
    <definedName name="wrn.BOP_MIDTERM." localSheetId="59" hidden="1">{"BOP_TAB",#N/A,FALSE,"N";"MIDTERM_TAB",#N/A,FALSE,"O"}</definedName>
    <definedName name="wrn.BOP_MIDTERM." localSheetId="60" hidden="1">{"BOP_TAB",#N/A,FALSE,"N";"MIDTERM_TAB",#N/A,FALSE,"O"}</definedName>
    <definedName name="wrn.BOP_MIDTERM." localSheetId="63" hidden="1">{"BOP_TAB",#N/A,FALSE,"N";"MIDTERM_TAB",#N/A,FALSE,"O"}</definedName>
    <definedName name="wrn.BOP_MIDTERM." localSheetId="64" hidden="1">{"BOP_TAB",#N/A,FALSE,"N";"MIDTERM_TAB",#N/A,FALSE,"O"}</definedName>
    <definedName name="wrn.BOP_MIDTERM." localSheetId="15" hidden="1">{"BOP_TAB",#N/A,FALSE,"N";"MIDTERM_TAB",#N/A,FALSE,"O"}</definedName>
    <definedName name="wrn.BOP_MIDTERM." localSheetId="66" hidden="1">{"BOP_TAB",#N/A,FALSE,"N";"MIDTERM_TAB",#N/A,FALSE,"O"}</definedName>
    <definedName name="wrn.BOP_MIDTERM." localSheetId="67" hidden="1">{"BOP_TAB",#N/A,FALSE,"N";"MIDTERM_TAB",#N/A,FALSE,"O"}</definedName>
    <definedName name="wrn.BOP_MIDTERM." localSheetId="17" hidden="1">{"BOP_TAB",#N/A,FALSE,"N";"MIDTERM_TAB",#N/A,FALSE,"O"}</definedName>
    <definedName name="wrn.BOP_MIDTERM." localSheetId="82" hidden="1">{"BOP_TAB",#N/A,FALSE,"N";"MIDTERM_TAB",#N/A,FALSE,"O"}</definedName>
    <definedName name="wrn.BOP_MIDTERM." localSheetId="83" hidden="1">{"BOP_TAB",#N/A,FALSE,"N";"MIDTERM_TAB",#N/A,FALSE,"O"}</definedName>
    <definedName name="wrn.BOP_MIDTERM." localSheetId="84" hidden="1">{"BOP_TAB",#N/A,FALSE,"N";"MIDTERM_TAB",#N/A,FALSE,"O"}</definedName>
    <definedName name="wrn.BOP_MIDTERM." localSheetId="85" hidden="1">{"BOP_TAB",#N/A,FALSE,"N";"MIDTERM_TAB",#N/A,FALSE,"O"}</definedName>
    <definedName name="wrn.BOP_MIDTERM." localSheetId="86" hidden="1">{"BOP_TAB",#N/A,FALSE,"N";"MIDTERM_TAB",#N/A,FALSE,"O"}</definedName>
    <definedName name="wrn.BOP_MIDTERM." localSheetId="87" hidden="1">{"BOP_TAB",#N/A,FALSE,"N";"MIDTERM_TAB",#N/A,FALSE,"O"}</definedName>
    <definedName name="wrn.BOP_MIDTERM." localSheetId="90" hidden="1">{"BOP_TAB",#N/A,FALSE,"N";"MIDTERM_TAB",#N/A,FALSE,"O"}</definedName>
    <definedName name="wrn.BOP_MIDTERM." localSheetId="92" hidden="1">{"BOP_TAB",#N/A,FALSE,"N";"MIDTERM_TAB",#N/A,FALSE,"O"}</definedName>
    <definedName name="wrn.BOP_MIDTERM." localSheetId="93" hidden="1">{"BOP_TAB",#N/A,FALSE,"N";"MIDTERM_TAB",#N/A,FALSE,"O"}</definedName>
    <definedName name="wrn.BOP_MIDTERM." localSheetId="18" hidden="1">{"BOP_TAB",#N/A,FALSE,"N";"MIDTERM_TAB",#N/A,FALSE,"O"}</definedName>
    <definedName name="wrn.BOP_MIDTERM." localSheetId="94" hidden="1">{"BOP_TAB",#N/A,FALSE,"N";"MIDTERM_TAB",#N/A,FALSE,"O"}</definedName>
    <definedName name="wrn.BOP_MIDTERM." localSheetId="95" hidden="1">{"BOP_TAB",#N/A,FALSE,"N";"MIDTERM_TAB",#N/A,FALSE,"O"}</definedName>
    <definedName name="wrn.BOP_MIDTERM." localSheetId="98" hidden="1">{"BOP_TAB",#N/A,FALSE,"N";"MIDTERM_TAB",#N/A,FALSE,"O"}</definedName>
    <definedName name="wrn.BOP_MIDTERM." localSheetId="99" hidden="1">{"BOP_TAB",#N/A,FALSE,"N";"MIDTERM_TAB",#N/A,FALSE,"O"}</definedName>
    <definedName name="wrn.BOP_MIDTERM." localSheetId="101" hidden="1">{"BOP_TAB",#N/A,FALSE,"N";"MIDTERM_TAB",#N/A,FALSE,"O"}</definedName>
    <definedName name="wrn.BOP_MIDTERM." localSheetId="102" hidden="1">{"BOP_TAB",#N/A,FALSE,"N";"MIDTERM_TAB",#N/A,FALSE,"O"}</definedName>
    <definedName name="wrn.BOP_MIDTERM." localSheetId="21" hidden="1">{"BOP_TAB",#N/A,FALSE,"N";"MIDTERM_TAB",#N/A,FALSE,"O"}</definedName>
    <definedName name="wrn.BOP_MIDTERM." localSheetId="24" hidden="1">{"BOP_TAB",#N/A,FALSE,"N";"MIDTERM_TAB",#N/A,FALSE,"O"}</definedName>
    <definedName name="wrn.BOP_MIDTERM." localSheetId="25" hidden="1">{"BOP_TAB",#N/A,FALSE,"N";"MIDTERM_TAB",#N/A,FALSE,"O"}</definedName>
    <definedName name="wrn.BOP_MIDTERM." localSheetId="96" hidden="1">{"BOP_TAB",#N/A,FALSE,"N";"MIDTERM_TAB",#N/A,FALSE,"O"}</definedName>
    <definedName name="wrn.BOP_MIDTERM." localSheetId="97" hidden="1">{"BOP_TAB",#N/A,FALSE,"N";"MIDTERM_TAB",#N/A,FALSE,"O"}</definedName>
    <definedName name="wrn.BOP_MIDTERM." hidden="1">{"BOP_TAB",#N/A,FALSE,"N";"MIDTERM_TAB",#N/A,FALSE,"O"}</definedName>
    <definedName name="wrn.Briefing._.98." localSheetId="1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0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5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0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0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16" hidden="1">{#N/A,#N/A,TRUE,"Tab_1 Economic Ind.";#N/A,#N/A,TRUE,"Tab_2  Public Sector Op.";#N/A,#N/A,TRUE,"Tab_3";#N/A,#N/A,TRUE,"Tab_4 Monetary";#N/A,#N/A,TRUE,"Tab_5 Medium-Term Outlook";#N/A,#N/A,TRUE,"Tab_6";#N/A,#N/A,TRUE,"Tab_7 Indicators of Ext. Vul."}</definedName>
    <definedName name="wrn.Briefing._.Tables." localSheetId="19" hidden="1">{#N/A,#N/A,TRUE,"Tab_1 Economic Ind.";#N/A,#N/A,TRUE,"Tab_2  Public Sector Op.";#N/A,#N/A,TRUE,"Tab_3";#N/A,#N/A,TRUE,"Tab_4 Monetary";#N/A,#N/A,TRUE,"Tab_5 Medium-Term Outlook";#N/A,#N/A,TRUE,"Tab_6";#N/A,#N/A,TRUE,"Tab_7 Indicators of Ext. Vul."}</definedName>
    <definedName name="wrn.Briefing._.Tables." localSheetId="20" hidden="1">{#N/A,#N/A,TRUE,"Tab_1 Economic Ind.";#N/A,#N/A,TRUE,"Tab_2  Public Sector Op.";#N/A,#N/A,TRUE,"Tab_3";#N/A,#N/A,TRUE,"Tab_4 Monetary";#N/A,#N/A,TRUE,"Tab_5 Medium-Term Outlook";#N/A,#N/A,TRUE,"Tab_6";#N/A,#N/A,TRUE,"Tab_7 Indicators of Ext. Vul."}</definedName>
    <definedName name="wrn.Briefing._.Tables." localSheetId="22" hidden="1">{#N/A,#N/A,TRUE,"Tab_1 Economic Ind.";#N/A,#N/A,TRUE,"Tab_2  Public Sector Op.";#N/A,#N/A,TRUE,"Tab_3";#N/A,#N/A,TRUE,"Tab_4 Monetary";#N/A,#N/A,TRUE,"Tab_5 Medium-Term Outlook";#N/A,#N/A,TRUE,"Tab_6";#N/A,#N/A,TRUE,"Tab_7 Indicators of Ext. Vul."}</definedName>
    <definedName name="wrn.Briefing._.Tables." localSheetId="23" hidden="1">{#N/A,#N/A,TRUE,"Tab_1 Economic Ind.";#N/A,#N/A,TRUE,"Tab_2  Public Sector Op.";#N/A,#N/A,TRUE,"Tab_3";#N/A,#N/A,TRUE,"Tab_4 Monetary";#N/A,#N/A,TRUE,"Tab_5 Medium-Term Outlook";#N/A,#N/A,TRUE,"Tab_6";#N/A,#N/A,TRUE,"Tab_7 Indicators of Ext. Vul."}</definedName>
    <definedName name="wrn.Briefing._.Tables." localSheetId="26" hidden="1">{#N/A,#N/A,TRUE,"Tab_1 Economic Ind.";#N/A,#N/A,TRUE,"Tab_2  Public Sector Op.";#N/A,#N/A,TRUE,"Tab_3";#N/A,#N/A,TRUE,"Tab_4 Monetary";#N/A,#N/A,TRUE,"Tab_5 Medium-Term Outlook";#N/A,#N/A,TRUE,"Tab_6";#N/A,#N/A,TRUE,"Tab_7 Indicators of Ext. Vul."}</definedName>
    <definedName name="wrn.Briefing._.Tables." localSheetId="27" hidden="1">{#N/A,#N/A,TRUE,"Tab_1 Economic Ind.";#N/A,#N/A,TRUE,"Tab_2  Public Sector Op.";#N/A,#N/A,TRUE,"Tab_3";#N/A,#N/A,TRUE,"Tab_4 Monetary";#N/A,#N/A,TRUE,"Tab_5 Medium-Term Outlook";#N/A,#N/A,TRUE,"Tab_6";#N/A,#N/A,TRUE,"Tab_7 Indicators of Ext. Vul."}</definedName>
    <definedName name="wrn.Briefing._.Tables." localSheetId="103" hidden="1">{#N/A,#N/A,TRUE,"Tab_1 Economic Ind.";#N/A,#N/A,TRUE,"Tab_2  Public Sector Op.";#N/A,#N/A,TRUE,"Tab_3";#N/A,#N/A,TRUE,"Tab_4 Monetary";#N/A,#N/A,TRUE,"Tab_5 Medium-Term Outlook";#N/A,#N/A,TRUE,"Tab_6";#N/A,#N/A,TRUE,"Tab_7 Indicators of Ext. Vul."}</definedName>
    <definedName name="wrn.Briefing._.Tables." localSheetId="29" hidden="1">{#N/A,#N/A,TRUE,"Tab_1 Economic Ind.";#N/A,#N/A,TRUE,"Tab_2  Public Sector Op.";#N/A,#N/A,TRUE,"Tab_3";#N/A,#N/A,TRUE,"Tab_4 Monetary";#N/A,#N/A,TRUE,"Tab_5 Medium-Term Outlook";#N/A,#N/A,TRUE,"Tab_6";#N/A,#N/A,TRUE,"Tab_7 Indicators of Ext. Vul."}</definedName>
    <definedName name="wrn.Briefing._.Tables." localSheetId="28" hidden="1">{#N/A,#N/A,TRUE,"Tab_1 Economic Ind.";#N/A,#N/A,TRUE,"Tab_2  Public Sector Op.";#N/A,#N/A,TRUE,"Tab_3";#N/A,#N/A,TRUE,"Tab_4 Monetary";#N/A,#N/A,TRUE,"Tab_5 Medium-Term Outlook";#N/A,#N/A,TRUE,"Tab_6";#N/A,#N/A,TRUE,"Tab_7 Indicators of Ext. Vul."}</definedName>
    <definedName name="wrn.Briefing._.Tables." localSheetId="31" hidden="1">{#N/A,#N/A,TRUE,"Tab_1 Economic Ind.";#N/A,#N/A,TRUE,"Tab_2  Public Sector Op.";#N/A,#N/A,TRUE,"Tab_3";#N/A,#N/A,TRUE,"Tab_4 Monetary";#N/A,#N/A,TRUE,"Tab_5 Medium-Term Outlook";#N/A,#N/A,TRUE,"Tab_6";#N/A,#N/A,TRUE,"Tab_7 Indicators of Ext. Vul."}</definedName>
    <definedName name="wrn.Briefing._.Tables." localSheetId="34" hidden="1">{#N/A,#N/A,TRUE,"Tab_1 Economic Ind.";#N/A,#N/A,TRUE,"Tab_2  Public Sector Op.";#N/A,#N/A,TRUE,"Tab_3";#N/A,#N/A,TRUE,"Tab_4 Monetary";#N/A,#N/A,TRUE,"Tab_5 Medium-Term Outlook";#N/A,#N/A,TRUE,"Tab_6";#N/A,#N/A,TRUE,"Tab_7 Indicators of Ext. Vul."}</definedName>
    <definedName name="wrn.Briefing._.Tables." localSheetId="35" hidden="1">{#N/A,#N/A,TRUE,"Tab_1 Economic Ind.";#N/A,#N/A,TRUE,"Tab_2  Public Sector Op.";#N/A,#N/A,TRUE,"Tab_3";#N/A,#N/A,TRUE,"Tab_4 Monetary";#N/A,#N/A,TRUE,"Tab_5 Medium-Term Outlook";#N/A,#N/A,TRUE,"Tab_6";#N/A,#N/A,TRUE,"Tab_7 Indicators of Ext. Vul."}</definedName>
    <definedName name="wrn.Briefing._.Tables." localSheetId="36" hidden="1">{#N/A,#N/A,TRUE,"Tab_1 Economic Ind.";#N/A,#N/A,TRUE,"Tab_2  Public Sector Op.";#N/A,#N/A,TRUE,"Tab_3";#N/A,#N/A,TRUE,"Tab_4 Monetary";#N/A,#N/A,TRUE,"Tab_5 Medium-Term Outlook";#N/A,#N/A,TRUE,"Tab_6";#N/A,#N/A,TRUE,"Tab_7 Indicators of Ext. Vul."}</definedName>
    <definedName name="wrn.Briefing._.Tables." localSheetId="37" hidden="1">{#N/A,#N/A,TRUE,"Tab_1 Economic Ind.";#N/A,#N/A,TRUE,"Tab_2  Public Sector Op.";#N/A,#N/A,TRUE,"Tab_3";#N/A,#N/A,TRUE,"Tab_4 Monetary";#N/A,#N/A,TRUE,"Tab_5 Medium-Term Outlook";#N/A,#N/A,TRUE,"Tab_6";#N/A,#N/A,TRUE,"Tab_7 Indicators of Ext. Vul."}</definedName>
    <definedName name="wrn.Briefing._.Tables." localSheetId="38" hidden="1">{#N/A,#N/A,TRUE,"Tab_1 Economic Ind.";#N/A,#N/A,TRUE,"Tab_2  Public Sector Op.";#N/A,#N/A,TRUE,"Tab_3";#N/A,#N/A,TRUE,"Tab_4 Monetary";#N/A,#N/A,TRUE,"Tab_5 Medium-Term Outlook";#N/A,#N/A,TRUE,"Tab_6";#N/A,#N/A,TRUE,"Tab_7 Indicators of Ext. Vul."}</definedName>
    <definedName name="wrn.Briefing._.Tables." localSheetId="39" hidden="1">{#N/A,#N/A,TRUE,"Tab_1 Economic Ind.";#N/A,#N/A,TRUE,"Tab_2  Public Sector Op.";#N/A,#N/A,TRUE,"Tab_3";#N/A,#N/A,TRUE,"Tab_4 Monetary";#N/A,#N/A,TRUE,"Tab_5 Medium-Term Outlook";#N/A,#N/A,TRUE,"Tab_6";#N/A,#N/A,TRUE,"Tab_7 Indicators of Ext. Vul."}</definedName>
    <definedName name="wrn.Briefing._.Tables." localSheetId="2" hidden="1">{#N/A,#N/A,TRUE,"Tab_1 Economic Ind.";#N/A,#N/A,TRUE,"Tab_2  Public Sector Op.";#N/A,#N/A,TRUE,"Tab_3";#N/A,#N/A,TRUE,"Tab_4 Monetary";#N/A,#N/A,TRUE,"Tab_5 Medium-Term Outlook";#N/A,#N/A,TRUE,"Tab_6";#N/A,#N/A,TRUE,"Tab_7 Indicators of Ext. Vul."}</definedName>
    <definedName name="wrn.Briefing._.Tables." localSheetId="40" hidden="1">{#N/A,#N/A,TRUE,"Tab_1 Economic Ind.";#N/A,#N/A,TRUE,"Tab_2  Public Sector Op.";#N/A,#N/A,TRUE,"Tab_3";#N/A,#N/A,TRUE,"Tab_4 Monetary";#N/A,#N/A,TRUE,"Tab_5 Medium-Term Outlook";#N/A,#N/A,TRUE,"Tab_6";#N/A,#N/A,TRUE,"Tab_7 Indicators of Ext. Vul."}</definedName>
    <definedName name="wrn.Briefing._.Tables." localSheetId="41" hidden="1">{#N/A,#N/A,TRUE,"Tab_1 Economic Ind.";#N/A,#N/A,TRUE,"Tab_2  Public Sector Op.";#N/A,#N/A,TRUE,"Tab_3";#N/A,#N/A,TRUE,"Tab_4 Monetary";#N/A,#N/A,TRUE,"Tab_5 Medium-Term Outlook";#N/A,#N/A,TRUE,"Tab_6";#N/A,#N/A,TRUE,"Tab_7 Indicators of Ext. Vul."}</definedName>
    <definedName name="wrn.Briefing._.Tables." localSheetId="42" hidden="1">{#N/A,#N/A,TRUE,"Tab_1 Economic Ind.";#N/A,#N/A,TRUE,"Tab_2  Public Sector Op.";#N/A,#N/A,TRUE,"Tab_3";#N/A,#N/A,TRUE,"Tab_4 Monetary";#N/A,#N/A,TRUE,"Tab_5 Medium-Term Outlook";#N/A,#N/A,TRUE,"Tab_6";#N/A,#N/A,TRUE,"Tab_7 Indicators of Ext. Vul."}</definedName>
    <definedName name="wrn.Briefing._.Tables." localSheetId="43" hidden="1">{#N/A,#N/A,TRUE,"Tab_1 Economic Ind.";#N/A,#N/A,TRUE,"Tab_2  Public Sector Op.";#N/A,#N/A,TRUE,"Tab_3";#N/A,#N/A,TRUE,"Tab_4 Monetary";#N/A,#N/A,TRUE,"Tab_5 Medium-Term Outlook";#N/A,#N/A,TRUE,"Tab_6";#N/A,#N/A,TRUE,"Tab_7 Indicators of Ext. Vul."}</definedName>
    <definedName name="wrn.Briefing._.Tables." localSheetId="44" hidden="1">{#N/A,#N/A,TRUE,"Tab_1 Economic Ind.";#N/A,#N/A,TRUE,"Tab_2  Public Sector Op.";#N/A,#N/A,TRUE,"Tab_3";#N/A,#N/A,TRUE,"Tab_4 Monetary";#N/A,#N/A,TRUE,"Tab_5 Medium-Term Outlook";#N/A,#N/A,TRUE,"Tab_6";#N/A,#N/A,TRUE,"Tab_7 Indicators of Ext. Vul."}</definedName>
    <definedName name="wrn.Briefing._.Tables." localSheetId="59" hidden="1">{#N/A,#N/A,TRUE,"Tab_1 Economic Ind.";#N/A,#N/A,TRUE,"Tab_2  Public Sector Op.";#N/A,#N/A,TRUE,"Tab_3";#N/A,#N/A,TRUE,"Tab_4 Monetary";#N/A,#N/A,TRUE,"Tab_5 Medium-Term Outlook";#N/A,#N/A,TRUE,"Tab_6";#N/A,#N/A,TRUE,"Tab_7 Indicators of Ext. Vul."}</definedName>
    <definedName name="wrn.Briefing._.Tables." localSheetId="60" hidden="1">{#N/A,#N/A,TRUE,"Tab_1 Economic Ind.";#N/A,#N/A,TRUE,"Tab_2  Public Sector Op.";#N/A,#N/A,TRUE,"Tab_3";#N/A,#N/A,TRUE,"Tab_4 Monetary";#N/A,#N/A,TRUE,"Tab_5 Medium-Term Outlook";#N/A,#N/A,TRUE,"Tab_6";#N/A,#N/A,TRUE,"Tab_7 Indicators of Ext. Vul."}</definedName>
    <definedName name="wrn.Briefing._.Tables." localSheetId="63" hidden="1">{#N/A,#N/A,TRUE,"Tab_1 Economic Ind.";#N/A,#N/A,TRUE,"Tab_2  Public Sector Op.";#N/A,#N/A,TRUE,"Tab_3";#N/A,#N/A,TRUE,"Tab_4 Monetary";#N/A,#N/A,TRUE,"Tab_5 Medium-Term Outlook";#N/A,#N/A,TRUE,"Tab_6";#N/A,#N/A,TRUE,"Tab_7 Indicators of Ext. Vul."}</definedName>
    <definedName name="wrn.Briefing._.Tables." localSheetId="64" hidden="1">{#N/A,#N/A,TRUE,"Tab_1 Economic Ind.";#N/A,#N/A,TRUE,"Tab_2  Public Sector Op.";#N/A,#N/A,TRUE,"Tab_3";#N/A,#N/A,TRUE,"Tab_4 Monetary";#N/A,#N/A,TRUE,"Tab_5 Medium-Term Outlook";#N/A,#N/A,TRUE,"Tab_6";#N/A,#N/A,TRUE,"Tab_7 Indicators of Ext. Vul."}</definedName>
    <definedName name="wrn.Briefing._.Tables." localSheetId="15" hidden="1">{#N/A,#N/A,TRUE,"Tab_1 Economic Ind.";#N/A,#N/A,TRUE,"Tab_2  Public Sector Op.";#N/A,#N/A,TRUE,"Tab_3";#N/A,#N/A,TRUE,"Tab_4 Monetary";#N/A,#N/A,TRUE,"Tab_5 Medium-Term Outlook";#N/A,#N/A,TRUE,"Tab_6";#N/A,#N/A,TRUE,"Tab_7 Indicators of Ext. Vul."}</definedName>
    <definedName name="wrn.Briefing._.Tables." localSheetId="66" hidden="1">{#N/A,#N/A,TRUE,"Tab_1 Economic Ind.";#N/A,#N/A,TRUE,"Tab_2  Public Sector Op.";#N/A,#N/A,TRUE,"Tab_3";#N/A,#N/A,TRUE,"Tab_4 Monetary";#N/A,#N/A,TRUE,"Tab_5 Medium-Term Outlook";#N/A,#N/A,TRUE,"Tab_6";#N/A,#N/A,TRUE,"Tab_7 Indicators of Ext. Vul."}</definedName>
    <definedName name="wrn.Briefing._.Tables." localSheetId="67" hidden="1">{#N/A,#N/A,TRUE,"Tab_1 Economic Ind.";#N/A,#N/A,TRUE,"Tab_2  Public Sector Op.";#N/A,#N/A,TRUE,"Tab_3";#N/A,#N/A,TRUE,"Tab_4 Monetary";#N/A,#N/A,TRUE,"Tab_5 Medium-Term Outlook";#N/A,#N/A,TRUE,"Tab_6";#N/A,#N/A,TRUE,"Tab_7 Indicators of Ext. Vul."}</definedName>
    <definedName name="wrn.Briefing._.Tables." localSheetId="17" hidden="1">{#N/A,#N/A,TRUE,"Tab_1 Economic Ind.";#N/A,#N/A,TRUE,"Tab_2  Public Sector Op.";#N/A,#N/A,TRUE,"Tab_3";#N/A,#N/A,TRUE,"Tab_4 Monetary";#N/A,#N/A,TRUE,"Tab_5 Medium-Term Outlook";#N/A,#N/A,TRUE,"Tab_6";#N/A,#N/A,TRUE,"Tab_7 Indicators of Ext. Vul."}</definedName>
    <definedName name="wrn.Briefing._.Tables." localSheetId="82" hidden="1">{#N/A,#N/A,TRUE,"Tab_1 Economic Ind.";#N/A,#N/A,TRUE,"Tab_2  Public Sector Op.";#N/A,#N/A,TRUE,"Tab_3";#N/A,#N/A,TRUE,"Tab_4 Monetary";#N/A,#N/A,TRUE,"Tab_5 Medium-Term Outlook";#N/A,#N/A,TRUE,"Tab_6";#N/A,#N/A,TRUE,"Tab_7 Indicators of Ext. Vul."}</definedName>
    <definedName name="wrn.Briefing._.Tables." localSheetId="83" hidden="1">{#N/A,#N/A,TRUE,"Tab_1 Economic Ind.";#N/A,#N/A,TRUE,"Tab_2  Public Sector Op.";#N/A,#N/A,TRUE,"Tab_3";#N/A,#N/A,TRUE,"Tab_4 Monetary";#N/A,#N/A,TRUE,"Tab_5 Medium-Term Outlook";#N/A,#N/A,TRUE,"Tab_6";#N/A,#N/A,TRUE,"Tab_7 Indicators of Ext. Vul."}</definedName>
    <definedName name="wrn.Briefing._.Tables." localSheetId="84" hidden="1">{#N/A,#N/A,TRUE,"Tab_1 Economic Ind.";#N/A,#N/A,TRUE,"Tab_2  Public Sector Op.";#N/A,#N/A,TRUE,"Tab_3";#N/A,#N/A,TRUE,"Tab_4 Monetary";#N/A,#N/A,TRUE,"Tab_5 Medium-Term Outlook";#N/A,#N/A,TRUE,"Tab_6";#N/A,#N/A,TRUE,"Tab_7 Indicators of Ext. Vul."}</definedName>
    <definedName name="wrn.Briefing._.Tables." localSheetId="85" hidden="1">{#N/A,#N/A,TRUE,"Tab_1 Economic Ind.";#N/A,#N/A,TRUE,"Tab_2  Public Sector Op.";#N/A,#N/A,TRUE,"Tab_3";#N/A,#N/A,TRUE,"Tab_4 Monetary";#N/A,#N/A,TRUE,"Tab_5 Medium-Term Outlook";#N/A,#N/A,TRUE,"Tab_6";#N/A,#N/A,TRUE,"Tab_7 Indicators of Ext. Vul."}</definedName>
    <definedName name="wrn.Briefing._.Tables." localSheetId="86" hidden="1">{#N/A,#N/A,TRUE,"Tab_1 Economic Ind.";#N/A,#N/A,TRUE,"Tab_2  Public Sector Op.";#N/A,#N/A,TRUE,"Tab_3";#N/A,#N/A,TRUE,"Tab_4 Monetary";#N/A,#N/A,TRUE,"Tab_5 Medium-Term Outlook";#N/A,#N/A,TRUE,"Tab_6";#N/A,#N/A,TRUE,"Tab_7 Indicators of Ext. Vul."}</definedName>
    <definedName name="wrn.Briefing._.Tables." localSheetId="87" hidden="1">{#N/A,#N/A,TRUE,"Tab_1 Economic Ind.";#N/A,#N/A,TRUE,"Tab_2  Public Sector Op.";#N/A,#N/A,TRUE,"Tab_3";#N/A,#N/A,TRUE,"Tab_4 Monetary";#N/A,#N/A,TRUE,"Tab_5 Medium-Term Outlook";#N/A,#N/A,TRUE,"Tab_6";#N/A,#N/A,TRUE,"Tab_7 Indicators of Ext. Vul."}</definedName>
    <definedName name="wrn.Briefing._.Tables." localSheetId="90" hidden="1">{#N/A,#N/A,TRUE,"Tab_1 Economic Ind.";#N/A,#N/A,TRUE,"Tab_2  Public Sector Op.";#N/A,#N/A,TRUE,"Tab_3";#N/A,#N/A,TRUE,"Tab_4 Monetary";#N/A,#N/A,TRUE,"Tab_5 Medium-Term Outlook";#N/A,#N/A,TRUE,"Tab_6";#N/A,#N/A,TRUE,"Tab_7 Indicators of Ext. Vul."}</definedName>
    <definedName name="wrn.Briefing._.Tables." localSheetId="92" hidden="1">{#N/A,#N/A,TRUE,"Tab_1 Economic Ind.";#N/A,#N/A,TRUE,"Tab_2  Public Sector Op.";#N/A,#N/A,TRUE,"Tab_3";#N/A,#N/A,TRUE,"Tab_4 Monetary";#N/A,#N/A,TRUE,"Tab_5 Medium-Term Outlook";#N/A,#N/A,TRUE,"Tab_6";#N/A,#N/A,TRUE,"Tab_7 Indicators of Ext. Vul."}</definedName>
    <definedName name="wrn.Briefing._.Tables." localSheetId="93" hidden="1">{#N/A,#N/A,TRUE,"Tab_1 Economic Ind.";#N/A,#N/A,TRUE,"Tab_2  Public Sector Op.";#N/A,#N/A,TRUE,"Tab_3";#N/A,#N/A,TRUE,"Tab_4 Monetary";#N/A,#N/A,TRUE,"Tab_5 Medium-Term Outlook";#N/A,#N/A,TRUE,"Tab_6";#N/A,#N/A,TRUE,"Tab_7 Indicators of Ext. Vul."}</definedName>
    <definedName name="wrn.Briefing._.Tables." localSheetId="18" hidden="1">{#N/A,#N/A,TRUE,"Tab_1 Economic Ind.";#N/A,#N/A,TRUE,"Tab_2  Public Sector Op.";#N/A,#N/A,TRUE,"Tab_3";#N/A,#N/A,TRUE,"Tab_4 Monetary";#N/A,#N/A,TRUE,"Tab_5 Medium-Term Outlook";#N/A,#N/A,TRUE,"Tab_6";#N/A,#N/A,TRUE,"Tab_7 Indicators of Ext. Vul."}</definedName>
    <definedName name="wrn.Briefing._.Tables." localSheetId="94" hidden="1">{#N/A,#N/A,TRUE,"Tab_1 Economic Ind.";#N/A,#N/A,TRUE,"Tab_2  Public Sector Op.";#N/A,#N/A,TRUE,"Tab_3";#N/A,#N/A,TRUE,"Tab_4 Monetary";#N/A,#N/A,TRUE,"Tab_5 Medium-Term Outlook";#N/A,#N/A,TRUE,"Tab_6";#N/A,#N/A,TRUE,"Tab_7 Indicators of Ext. Vul."}</definedName>
    <definedName name="wrn.Briefing._.Tables." localSheetId="95" hidden="1">{#N/A,#N/A,TRUE,"Tab_1 Economic Ind.";#N/A,#N/A,TRUE,"Tab_2  Public Sector Op.";#N/A,#N/A,TRUE,"Tab_3";#N/A,#N/A,TRUE,"Tab_4 Monetary";#N/A,#N/A,TRUE,"Tab_5 Medium-Term Outlook";#N/A,#N/A,TRUE,"Tab_6";#N/A,#N/A,TRUE,"Tab_7 Indicators of Ext. Vul."}</definedName>
    <definedName name="wrn.Briefing._.Tables." localSheetId="98" hidden="1">{#N/A,#N/A,TRUE,"Tab_1 Economic Ind.";#N/A,#N/A,TRUE,"Tab_2  Public Sector Op.";#N/A,#N/A,TRUE,"Tab_3";#N/A,#N/A,TRUE,"Tab_4 Monetary";#N/A,#N/A,TRUE,"Tab_5 Medium-Term Outlook";#N/A,#N/A,TRUE,"Tab_6";#N/A,#N/A,TRUE,"Tab_7 Indicators of Ext. Vul."}</definedName>
    <definedName name="wrn.Briefing._.Tables." localSheetId="99" hidden="1">{#N/A,#N/A,TRUE,"Tab_1 Economic Ind.";#N/A,#N/A,TRUE,"Tab_2  Public Sector Op.";#N/A,#N/A,TRUE,"Tab_3";#N/A,#N/A,TRUE,"Tab_4 Monetary";#N/A,#N/A,TRUE,"Tab_5 Medium-Term Outlook";#N/A,#N/A,TRUE,"Tab_6";#N/A,#N/A,TRUE,"Tab_7 Indicators of Ext. Vul."}</definedName>
    <definedName name="wrn.Briefing._.Tables." localSheetId="101" hidden="1">{#N/A,#N/A,TRUE,"Tab_1 Economic Ind.";#N/A,#N/A,TRUE,"Tab_2  Public Sector Op.";#N/A,#N/A,TRUE,"Tab_3";#N/A,#N/A,TRUE,"Tab_4 Monetary";#N/A,#N/A,TRUE,"Tab_5 Medium-Term Outlook";#N/A,#N/A,TRUE,"Tab_6";#N/A,#N/A,TRUE,"Tab_7 Indicators of Ext. Vul."}</definedName>
    <definedName name="wrn.Briefing._.Tables." localSheetId="102" hidden="1">{#N/A,#N/A,TRUE,"Tab_1 Economic Ind.";#N/A,#N/A,TRUE,"Tab_2  Public Sector Op.";#N/A,#N/A,TRUE,"Tab_3";#N/A,#N/A,TRUE,"Tab_4 Monetary";#N/A,#N/A,TRUE,"Tab_5 Medium-Term Outlook";#N/A,#N/A,TRUE,"Tab_6";#N/A,#N/A,TRUE,"Tab_7 Indicators of Ext. Vul."}</definedName>
    <definedName name="wrn.Briefing._.Tables." localSheetId="21" hidden="1">{#N/A,#N/A,TRUE,"Tab_1 Economic Ind.";#N/A,#N/A,TRUE,"Tab_2  Public Sector Op.";#N/A,#N/A,TRUE,"Tab_3";#N/A,#N/A,TRUE,"Tab_4 Monetary";#N/A,#N/A,TRUE,"Tab_5 Medium-Term Outlook";#N/A,#N/A,TRUE,"Tab_6";#N/A,#N/A,TRUE,"Tab_7 Indicators of Ext. Vul."}</definedName>
    <definedName name="wrn.Briefing._.Tables." localSheetId="24" hidden="1">{#N/A,#N/A,TRUE,"Tab_1 Economic Ind.";#N/A,#N/A,TRUE,"Tab_2  Public Sector Op.";#N/A,#N/A,TRUE,"Tab_3";#N/A,#N/A,TRUE,"Tab_4 Monetary";#N/A,#N/A,TRUE,"Tab_5 Medium-Term Outlook";#N/A,#N/A,TRUE,"Tab_6";#N/A,#N/A,TRUE,"Tab_7 Indicators of Ext. Vul."}</definedName>
    <definedName name="wrn.Briefing._.Tables." localSheetId="25" hidden="1">{#N/A,#N/A,TRUE,"Tab_1 Economic Ind.";#N/A,#N/A,TRUE,"Tab_2  Public Sector Op.";#N/A,#N/A,TRUE,"Tab_3";#N/A,#N/A,TRUE,"Tab_4 Monetary";#N/A,#N/A,TRUE,"Tab_5 Medium-Term Outlook";#N/A,#N/A,TRUE,"Tab_6";#N/A,#N/A,TRUE,"Tab_7 Indicators of Ext. Vul."}</definedName>
    <definedName name="wrn.Briefing._.Tables." localSheetId="96" hidden="1">{#N/A,#N/A,TRUE,"Tab_1 Economic Ind.";#N/A,#N/A,TRUE,"Tab_2  Public Sector Op.";#N/A,#N/A,TRUE,"Tab_3";#N/A,#N/A,TRUE,"Tab_4 Monetary";#N/A,#N/A,TRUE,"Tab_5 Medium-Term Outlook";#N/A,#N/A,TRUE,"Tab_6";#N/A,#N/A,TRUE,"Tab_7 Indicators of Ext. Vul."}</definedName>
    <definedName name="wrn.Briefing._.Tables." localSheetId="97"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16" hidden="1">{#N/A,#N/A,FALSE,"CelPIB"}</definedName>
    <definedName name="wrn.CelPIB." localSheetId="19" hidden="1">{#N/A,#N/A,FALSE,"CelPIB"}</definedName>
    <definedName name="wrn.CelPIB." localSheetId="20" hidden="1">{#N/A,#N/A,FALSE,"CelPIB"}</definedName>
    <definedName name="wrn.CelPIB." localSheetId="22" hidden="1">{#N/A,#N/A,FALSE,"CelPIB"}</definedName>
    <definedName name="wrn.CelPIB." localSheetId="23" hidden="1">{#N/A,#N/A,FALSE,"CelPIB"}</definedName>
    <definedName name="wrn.CelPIB." localSheetId="26" hidden="1">{#N/A,#N/A,FALSE,"CelPIB"}</definedName>
    <definedName name="wrn.CelPIB." localSheetId="27" hidden="1">{#N/A,#N/A,FALSE,"CelPIB"}</definedName>
    <definedName name="wrn.CelPIB." localSheetId="103" hidden="1">{#N/A,#N/A,FALSE,"CelPIB"}</definedName>
    <definedName name="wrn.CelPIB." localSheetId="29" hidden="1">{#N/A,#N/A,FALSE,"CelPIB"}</definedName>
    <definedName name="wrn.CelPIB." localSheetId="28" hidden="1">{#N/A,#N/A,FALSE,"CelPIB"}</definedName>
    <definedName name="wrn.CelPIB." localSheetId="31" hidden="1">{#N/A,#N/A,FALSE,"CelPIB"}</definedName>
    <definedName name="wrn.CelPIB." localSheetId="34" hidden="1">{#N/A,#N/A,FALSE,"CelPIB"}</definedName>
    <definedName name="wrn.CelPIB." localSheetId="35" hidden="1">{#N/A,#N/A,FALSE,"CelPIB"}</definedName>
    <definedName name="wrn.CelPIB." localSheetId="36" hidden="1">{#N/A,#N/A,FALSE,"CelPIB"}</definedName>
    <definedName name="wrn.CelPIB." localSheetId="37" hidden="1">{#N/A,#N/A,FALSE,"CelPIB"}</definedName>
    <definedName name="wrn.CelPIB." localSheetId="38" hidden="1">{#N/A,#N/A,FALSE,"CelPIB"}</definedName>
    <definedName name="wrn.CelPIB." localSheetId="39" hidden="1">{#N/A,#N/A,FALSE,"CelPIB"}</definedName>
    <definedName name="wrn.CelPIB." localSheetId="2" hidden="1">{#N/A,#N/A,FALSE,"CelPIB"}</definedName>
    <definedName name="wrn.CelPIB." localSheetId="40" hidden="1">{#N/A,#N/A,FALSE,"CelPIB"}</definedName>
    <definedName name="wrn.CelPIB." localSheetId="41" hidden="1">{#N/A,#N/A,FALSE,"CelPIB"}</definedName>
    <definedName name="wrn.CelPIB." localSheetId="42" hidden="1">{#N/A,#N/A,FALSE,"CelPIB"}</definedName>
    <definedName name="wrn.CelPIB." localSheetId="43" hidden="1">{#N/A,#N/A,FALSE,"CelPIB"}</definedName>
    <definedName name="wrn.CelPIB." localSheetId="44" hidden="1">{#N/A,#N/A,FALSE,"CelPIB"}</definedName>
    <definedName name="wrn.CelPIB." localSheetId="59" hidden="1">{#N/A,#N/A,FALSE,"CelPIB"}</definedName>
    <definedName name="wrn.CelPIB." localSheetId="60" hidden="1">{#N/A,#N/A,FALSE,"CelPIB"}</definedName>
    <definedName name="wrn.CelPIB." localSheetId="63" hidden="1">{#N/A,#N/A,FALSE,"CelPIB"}</definedName>
    <definedName name="wrn.CelPIB." localSheetId="64" hidden="1">{#N/A,#N/A,FALSE,"CelPIB"}</definedName>
    <definedName name="wrn.CelPIB." localSheetId="15" hidden="1">{#N/A,#N/A,FALSE,"CelPIB"}</definedName>
    <definedName name="wrn.CelPIB." localSheetId="66" hidden="1">{#N/A,#N/A,FALSE,"CelPIB"}</definedName>
    <definedName name="wrn.CelPIB." localSheetId="67" hidden="1">{#N/A,#N/A,FALSE,"CelPIB"}</definedName>
    <definedName name="wrn.CelPIB." localSheetId="17" hidden="1">{#N/A,#N/A,FALSE,"CelPIB"}</definedName>
    <definedName name="wrn.CelPIB." localSheetId="82" hidden="1">{#N/A,#N/A,FALSE,"CelPIB"}</definedName>
    <definedName name="wrn.CelPIB." localSheetId="83" hidden="1">{#N/A,#N/A,FALSE,"CelPIB"}</definedName>
    <definedName name="wrn.CelPIB." localSheetId="84" hidden="1">{#N/A,#N/A,FALSE,"CelPIB"}</definedName>
    <definedName name="wrn.CelPIB." localSheetId="85" hidden="1">{#N/A,#N/A,FALSE,"CelPIB"}</definedName>
    <definedName name="wrn.CelPIB." localSheetId="86" hidden="1">{#N/A,#N/A,FALSE,"CelPIB"}</definedName>
    <definedName name="wrn.CelPIB." localSheetId="87" hidden="1">{#N/A,#N/A,FALSE,"CelPIB"}</definedName>
    <definedName name="wrn.CelPIB." localSheetId="90" hidden="1">{#N/A,#N/A,FALSE,"CelPIB"}</definedName>
    <definedName name="wrn.CelPIB." localSheetId="92" hidden="1">{#N/A,#N/A,FALSE,"CelPIB"}</definedName>
    <definedName name="wrn.CelPIB." localSheetId="93" hidden="1">{#N/A,#N/A,FALSE,"CelPIB"}</definedName>
    <definedName name="wrn.CelPIB." localSheetId="18" hidden="1">{#N/A,#N/A,FALSE,"CelPIB"}</definedName>
    <definedName name="wrn.CelPIB." localSheetId="94" hidden="1">{#N/A,#N/A,FALSE,"CelPIB"}</definedName>
    <definedName name="wrn.CelPIB." localSheetId="95" hidden="1">{#N/A,#N/A,FALSE,"CelPIB"}</definedName>
    <definedName name="wrn.CelPIB." localSheetId="98" hidden="1">{#N/A,#N/A,FALSE,"CelPIB"}</definedName>
    <definedName name="wrn.CelPIB." localSheetId="99" hidden="1">{#N/A,#N/A,FALSE,"CelPIB"}</definedName>
    <definedName name="wrn.CelPIB." localSheetId="101" hidden="1">{#N/A,#N/A,FALSE,"CelPIB"}</definedName>
    <definedName name="wrn.CelPIB." localSheetId="102" hidden="1">{#N/A,#N/A,FALSE,"CelPIB"}</definedName>
    <definedName name="wrn.CelPIB." localSheetId="21" hidden="1">{#N/A,#N/A,FALSE,"CelPIB"}</definedName>
    <definedName name="wrn.CelPIB." localSheetId="24" hidden="1">{#N/A,#N/A,FALSE,"CelPIB"}</definedName>
    <definedName name="wrn.CelPIB." localSheetId="25" hidden="1">{#N/A,#N/A,FALSE,"CelPIB"}</definedName>
    <definedName name="wrn.CelPIB." localSheetId="96" hidden="1">{#N/A,#N/A,FALSE,"CelPIB"}</definedName>
    <definedName name="wrn.CelPIB." localSheetId="97" hidden="1">{#N/A,#N/A,FALSE,"CelPIB"}</definedName>
    <definedName name="wrn.CelPIB." hidden="1">{#N/A,#N/A,FALSE,"CelPIB"}</definedName>
    <definedName name="wrn.CG._.Cons._.GDP." localSheetId="16" hidden="1">{#N/A,#N/A,FALSE,"CG Cons GDP";#N/A,#N/A,FALSE,"CG Cons GDP";#N/A,#N/A,FALSE,"CGvt Revenue GDP";#N/A,#N/A,FALSE,"RestGGPIB";#N/A,#N/A,FALSE,"RestGGPIB";#N/A,#N/A,FALSE,"SSPIB";#N/A,#N/A,FALSE,"EntpsPIB";#N/A,#N/A,FALSE,"EntpsPIB";#N/A,#N/A,FALSE,"CelPIB"}</definedName>
    <definedName name="wrn.CG._.Cons._.GDP." localSheetId="19" hidden="1">{#N/A,#N/A,FALSE,"CG Cons GDP";#N/A,#N/A,FALSE,"CG Cons GDP";#N/A,#N/A,FALSE,"CGvt Revenue GDP";#N/A,#N/A,FALSE,"RestGGPIB";#N/A,#N/A,FALSE,"RestGGPIB";#N/A,#N/A,FALSE,"SSPIB";#N/A,#N/A,FALSE,"EntpsPIB";#N/A,#N/A,FALSE,"EntpsPIB";#N/A,#N/A,FALSE,"CelPIB"}</definedName>
    <definedName name="wrn.CG._.Cons._.GDP." localSheetId="20" hidden="1">{#N/A,#N/A,FALSE,"CG Cons GDP";#N/A,#N/A,FALSE,"CG Cons GDP";#N/A,#N/A,FALSE,"CGvt Revenue GDP";#N/A,#N/A,FALSE,"RestGGPIB";#N/A,#N/A,FALSE,"RestGGPIB";#N/A,#N/A,FALSE,"SSPIB";#N/A,#N/A,FALSE,"EntpsPIB";#N/A,#N/A,FALSE,"EntpsPIB";#N/A,#N/A,FALSE,"CelPIB"}</definedName>
    <definedName name="wrn.CG._.Cons._.GDP." localSheetId="22" hidden="1">{#N/A,#N/A,FALSE,"CG Cons GDP";#N/A,#N/A,FALSE,"CG Cons GDP";#N/A,#N/A,FALSE,"CGvt Revenue GDP";#N/A,#N/A,FALSE,"RestGGPIB";#N/A,#N/A,FALSE,"RestGGPIB";#N/A,#N/A,FALSE,"SSPIB";#N/A,#N/A,FALSE,"EntpsPIB";#N/A,#N/A,FALSE,"EntpsPIB";#N/A,#N/A,FALSE,"CelPIB"}</definedName>
    <definedName name="wrn.CG._.Cons._.GDP." localSheetId="23" hidden="1">{#N/A,#N/A,FALSE,"CG Cons GDP";#N/A,#N/A,FALSE,"CG Cons GDP";#N/A,#N/A,FALSE,"CGvt Revenue GDP";#N/A,#N/A,FALSE,"RestGGPIB";#N/A,#N/A,FALSE,"RestGGPIB";#N/A,#N/A,FALSE,"SSPIB";#N/A,#N/A,FALSE,"EntpsPIB";#N/A,#N/A,FALSE,"EntpsPIB";#N/A,#N/A,FALSE,"CelPIB"}</definedName>
    <definedName name="wrn.CG._.Cons._.GDP." localSheetId="26" hidden="1">{#N/A,#N/A,FALSE,"CG Cons GDP";#N/A,#N/A,FALSE,"CG Cons GDP";#N/A,#N/A,FALSE,"CGvt Revenue GDP";#N/A,#N/A,FALSE,"RestGGPIB";#N/A,#N/A,FALSE,"RestGGPIB";#N/A,#N/A,FALSE,"SSPIB";#N/A,#N/A,FALSE,"EntpsPIB";#N/A,#N/A,FALSE,"EntpsPIB";#N/A,#N/A,FALSE,"CelPIB"}</definedName>
    <definedName name="wrn.CG._.Cons._.GDP." localSheetId="27" hidden="1">{#N/A,#N/A,FALSE,"CG Cons GDP";#N/A,#N/A,FALSE,"CG Cons GDP";#N/A,#N/A,FALSE,"CGvt Revenue GDP";#N/A,#N/A,FALSE,"RestGGPIB";#N/A,#N/A,FALSE,"RestGGPIB";#N/A,#N/A,FALSE,"SSPIB";#N/A,#N/A,FALSE,"EntpsPIB";#N/A,#N/A,FALSE,"EntpsPIB";#N/A,#N/A,FALSE,"CelPIB"}</definedName>
    <definedName name="wrn.CG._.Cons._.GDP." localSheetId="103" hidden="1">{#N/A,#N/A,FALSE,"CG Cons GDP";#N/A,#N/A,FALSE,"CG Cons GDP";#N/A,#N/A,FALSE,"CGvt Revenue GDP";#N/A,#N/A,FALSE,"RestGGPIB";#N/A,#N/A,FALSE,"RestGGPIB";#N/A,#N/A,FALSE,"SSPIB";#N/A,#N/A,FALSE,"EntpsPIB";#N/A,#N/A,FALSE,"EntpsPIB";#N/A,#N/A,FALSE,"CelPIB"}</definedName>
    <definedName name="wrn.CG._.Cons._.GDP." localSheetId="29" hidden="1">{#N/A,#N/A,FALSE,"CG Cons GDP";#N/A,#N/A,FALSE,"CG Cons GDP";#N/A,#N/A,FALSE,"CGvt Revenue GDP";#N/A,#N/A,FALSE,"RestGGPIB";#N/A,#N/A,FALSE,"RestGGPIB";#N/A,#N/A,FALSE,"SSPIB";#N/A,#N/A,FALSE,"EntpsPIB";#N/A,#N/A,FALSE,"EntpsPIB";#N/A,#N/A,FALSE,"CelPIB"}</definedName>
    <definedName name="wrn.CG._.Cons._.GDP." localSheetId="28" hidden="1">{#N/A,#N/A,FALSE,"CG Cons GDP";#N/A,#N/A,FALSE,"CG Cons GDP";#N/A,#N/A,FALSE,"CGvt Revenue GDP";#N/A,#N/A,FALSE,"RestGGPIB";#N/A,#N/A,FALSE,"RestGGPIB";#N/A,#N/A,FALSE,"SSPIB";#N/A,#N/A,FALSE,"EntpsPIB";#N/A,#N/A,FALSE,"EntpsPIB";#N/A,#N/A,FALSE,"CelPIB"}</definedName>
    <definedName name="wrn.CG._.Cons._.GDP." localSheetId="31" hidden="1">{#N/A,#N/A,FALSE,"CG Cons GDP";#N/A,#N/A,FALSE,"CG Cons GDP";#N/A,#N/A,FALSE,"CGvt Revenue GDP";#N/A,#N/A,FALSE,"RestGGPIB";#N/A,#N/A,FALSE,"RestGGPIB";#N/A,#N/A,FALSE,"SSPIB";#N/A,#N/A,FALSE,"EntpsPIB";#N/A,#N/A,FALSE,"EntpsPIB";#N/A,#N/A,FALSE,"CelPIB"}</definedName>
    <definedName name="wrn.CG._.Cons._.GDP." localSheetId="34" hidden="1">{#N/A,#N/A,FALSE,"CG Cons GDP";#N/A,#N/A,FALSE,"CG Cons GDP";#N/A,#N/A,FALSE,"CGvt Revenue GDP";#N/A,#N/A,FALSE,"RestGGPIB";#N/A,#N/A,FALSE,"RestGGPIB";#N/A,#N/A,FALSE,"SSPIB";#N/A,#N/A,FALSE,"EntpsPIB";#N/A,#N/A,FALSE,"EntpsPIB";#N/A,#N/A,FALSE,"CelPIB"}</definedName>
    <definedName name="wrn.CG._.Cons._.GDP." localSheetId="35" hidden="1">{#N/A,#N/A,FALSE,"CG Cons GDP";#N/A,#N/A,FALSE,"CG Cons GDP";#N/A,#N/A,FALSE,"CGvt Revenue GDP";#N/A,#N/A,FALSE,"RestGGPIB";#N/A,#N/A,FALSE,"RestGGPIB";#N/A,#N/A,FALSE,"SSPIB";#N/A,#N/A,FALSE,"EntpsPIB";#N/A,#N/A,FALSE,"EntpsPIB";#N/A,#N/A,FALSE,"CelPIB"}</definedName>
    <definedName name="wrn.CG._.Cons._.GDP." localSheetId="36" hidden="1">{#N/A,#N/A,FALSE,"CG Cons GDP";#N/A,#N/A,FALSE,"CG Cons GDP";#N/A,#N/A,FALSE,"CGvt Revenue GDP";#N/A,#N/A,FALSE,"RestGGPIB";#N/A,#N/A,FALSE,"RestGGPIB";#N/A,#N/A,FALSE,"SSPIB";#N/A,#N/A,FALSE,"EntpsPIB";#N/A,#N/A,FALSE,"EntpsPIB";#N/A,#N/A,FALSE,"CelPIB"}</definedName>
    <definedName name="wrn.CG._.Cons._.GDP." localSheetId="37" hidden="1">{#N/A,#N/A,FALSE,"CG Cons GDP";#N/A,#N/A,FALSE,"CG Cons GDP";#N/A,#N/A,FALSE,"CGvt Revenue GDP";#N/A,#N/A,FALSE,"RestGGPIB";#N/A,#N/A,FALSE,"RestGGPIB";#N/A,#N/A,FALSE,"SSPIB";#N/A,#N/A,FALSE,"EntpsPIB";#N/A,#N/A,FALSE,"EntpsPIB";#N/A,#N/A,FALSE,"CelPIB"}</definedName>
    <definedName name="wrn.CG._.Cons._.GDP." localSheetId="38" hidden="1">{#N/A,#N/A,FALSE,"CG Cons GDP";#N/A,#N/A,FALSE,"CG Cons GDP";#N/A,#N/A,FALSE,"CGvt Revenue GDP";#N/A,#N/A,FALSE,"RestGGPIB";#N/A,#N/A,FALSE,"RestGGPIB";#N/A,#N/A,FALSE,"SSPIB";#N/A,#N/A,FALSE,"EntpsPIB";#N/A,#N/A,FALSE,"EntpsPIB";#N/A,#N/A,FALSE,"CelPIB"}</definedName>
    <definedName name="wrn.CG._.Cons._.GDP." localSheetId="39" hidden="1">{#N/A,#N/A,FALSE,"CG Cons GDP";#N/A,#N/A,FALSE,"CG Cons GDP";#N/A,#N/A,FALSE,"CGvt Revenue GDP";#N/A,#N/A,FALSE,"RestGGPIB";#N/A,#N/A,FALSE,"RestGGPIB";#N/A,#N/A,FALSE,"SSPIB";#N/A,#N/A,FALSE,"EntpsPIB";#N/A,#N/A,FALSE,"EntpsPIB";#N/A,#N/A,FALSE,"CelPIB"}</definedName>
    <definedName name="wrn.CG._.Cons._.GDP." localSheetId="2" hidden="1">{#N/A,#N/A,FALSE,"CG Cons GDP";#N/A,#N/A,FALSE,"CG Cons GDP";#N/A,#N/A,FALSE,"CGvt Revenue GDP";#N/A,#N/A,FALSE,"RestGGPIB";#N/A,#N/A,FALSE,"RestGGPIB";#N/A,#N/A,FALSE,"SSPIB";#N/A,#N/A,FALSE,"EntpsPIB";#N/A,#N/A,FALSE,"EntpsPIB";#N/A,#N/A,FALSE,"CelPIB"}</definedName>
    <definedName name="wrn.CG._.Cons._.GDP." localSheetId="40" hidden="1">{#N/A,#N/A,FALSE,"CG Cons GDP";#N/A,#N/A,FALSE,"CG Cons GDP";#N/A,#N/A,FALSE,"CGvt Revenue GDP";#N/A,#N/A,FALSE,"RestGGPIB";#N/A,#N/A,FALSE,"RestGGPIB";#N/A,#N/A,FALSE,"SSPIB";#N/A,#N/A,FALSE,"EntpsPIB";#N/A,#N/A,FALSE,"EntpsPIB";#N/A,#N/A,FALSE,"CelPIB"}</definedName>
    <definedName name="wrn.CG._.Cons._.GDP." localSheetId="41" hidden="1">{#N/A,#N/A,FALSE,"CG Cons GDP";#N/A,#N/A,FALSE,"CG Cons GDP";#N/A,#N/A,FALSE,"CGvt Revenue GDP";#N/A,#N/A,FALSE,"RestGGPIB";#N/A,#N/A,FALSE,"RestGGPIB";#N/A,#N/A,FALSE,"SSPIB";#N/A,#N/A,FALSE,"EntpsPIB";#N/A,#N/A,FALSE,"EntpsPIB";#N/A,#N/A,FALSE,"CelPIB"}</definedName>
    <definedName name="wrn.CG._.Cons._.GDP." localSheetId="42" hidden="1">{#N/A,#N/A,FALSE,"CG Cons GDP";#N/A,#N/A,FALSE,"CG Cons GDP";#N/A,#N/A,FALSE,"CGvt Revenue GDP";#N/A,#N/A,FALSE,"RestGGPIB";#N/A,#N/A,FALSE,"RestGGPIB";#N/A,#N/A,FALSE,"SSPIB";#N/A,#N/A,FALSE,"EntpsPIB";#N/A,#N/A,FALSE,"EntpsPIB";#N/A,#N/A,FALSE,"CelPIB"}</definedName>
    <definedName name="wrn.CG._.Cons._.GDP." localSheetId="43" hidden="1">{#N/A,#N/A,FALSE,"CG Cons GDP";#N/A,#N/A,FALSE,"CG Cons GDP";#N/A,#N/A,FALSE,"CGvt Revenue GDP";#N/A,#N/A,FALSE,"RestGGPIB";#N/A,#N/A,FALSE,"RestGGPIB";#N/A,#N/A,FALSE,"SSPIB";#N/A,#N/A,FALSE,"EntpsPIB";#N/A,#N/A,FALSE,"EntpsPIB";#N/A,#N/A,FALSE,"CelPIB"}</definedName>
    <definedName name="wrn.CG._.Cons._.GDP." localSheetId="44" hidden="1">{#N/A,#N/A,FALSE,"CG Cons GDP";#N/A,#N/A,FALSE,"CG Cons GDP";#N/A,#N/A,FALSE,"CGvt Revenue GDP";#N/A,#N/A,FALSE,"RestGGPIB";#N/A,#N/A,FALSE,"RestGGPIB";#N/A,#N/A,FALSE,"SSPIB";#N/A,#N/A,FALSE,"EntpsPIB";#N/A,#N/A,FALSE,"EntpsPIB";#N/A,#N/A,FALSE,"CelPIB"}</definedName>
    <definedName name="wrn.CG._.Cons._.GDP." localSheetId="59" hidden="1">{#N/A,#N/A,FALSE,"CG Cons GDP";#N/A,#N/A,FALSE,"CG Cons GDP";#N/A,#N/A,FALSE,"CGvt Revenue GDP";#N/A,#N/A,FALSE,"RestGGPIB";#N/A,#N/A,FALSE,"RestGGPIB";#N/A,#N/A,FALSE,"SSPIB";#N/A,#N/A,FALSE,"EntpsPIB";#N/A,#N/A,FALSE,"EntpsPIB";#N/A,#N/A,FALSE,"CelPIB"}</definedName>
    <definedName name="wrn.CG._.Cons._.GDP." localSheetId="60" hidden="1">{#N/A,#N/A,FALSE,"CG Cons GDP";#N/A,#N/A,FALSE,"CG Cons GDP";#N/A,#N/A,FALSE,"CGvt Revenue GDP";#N/A,#N/A,FALSE,"RestGGPIB";#N/A,#N/A,FALSE,"RestGGPIB";#N/A,#N/A,FALSE,"SSPIB";#N/A,#N/A,FALSE,"EntpsPIB";#N/A,#N/A,FALSE,"EntpsPIB";#N/A,#N/A,FALSE,"CelPIB"}</definedName>
    <definedName name="wrn.CG._.Cons._.GDP." localSheetId="63" hidden="1">{#N/A,#N/A,FALSE,"CG Cons GDP";#N/A,#N/A,FALSE,"CG Cons GDP";#N/A,#N/A,FALSE,"CGvt Revenue GDP";#N/A,#N/A,FALSE,"RestGGPIB";#N/A,#N/A,FALSE,"RestGGPIB";#N/A,#N/A,FALSE,"SSPIB";#N/A,#N/A,FALSE,"EntpsPIB";#N/A,#N/A,FALSE,"EntpsPIB";#N/A,#N/A,FALSE,"CelPIB"}</definedName>
    <definedName name="wrn.CG._.Cons._.GDP." localSheetId="64" hidden="1">{#N/A,#N/A,FALSE,"CG Cons GDP";#N/A,#N/A,FALSE,"CG Cons GDP";#N/A,#N/A,FALSE,"CGvt Revenue GDP";#N/A,#N/A,FALSE,"RestGGPIB";#N/A,#N/A,FALSE,"RestGGPIB";#N/A,#N/A,FALSE,"SSPIB";#N/A,#N/A,FALSE,"EntpsPIB";#N/A,#N/A,FALSE,"EntpsPIB";#N/A,#N/A,FALSE,"CelPIB"}</definedName>
    <definedName name="wrn.CG._.Cons._.GDP." localSheetId="15" hidden="1">{#N/A,#N/A,FALSE,"CG Cons GDP";#N/A,#N/A,FALSE,"CG Cons GDP";#N/A,#N/A,FALSE,"CGvt Revenue GDP";#N/A,#N/A,FALSE,"RestGGPIB";#N/A,#N/A,FALSE,"RestGGPIB";#N/A,#N/A,FALSE,"SSPIB";#N/A,#N/A,FALSE,"EntpsPIB";#N/A,#N/A,FALSE,"EntpsPIB";#N/A,#N/A,FALSE,"CelPIB"}</definedName>
    <definedName name="wrn.CG._.Cons._.GDP." localSheetId="66" hidden="1">{#N/A,#N/A,FALSE,"CG Cons GDP";#N/A,#N/A,FALSE,"CG Cons GDP";#N/A,#N/A,FALSE,"CGvt Revenue GDP";#N/A,#N/A,FALSE,"RestGGPIB";#N/A,#N/A,FALSE,"RestGGPIB";#N/A,#N/A,FALSE,"SSPIB";#N/A,#N/A,FALSE,"EntpsPIB";#N/A,#N/A,FALSE,"EntpsPIB";#N/A,#N/A,FALSE,"CelPIB"}</definedName>
    <definedName name="wrn.CG._.Cons._.GDP." localSheetId="67" hidden="1">{#N/A,#N/A,FALSE,"CG Cons GDP";#N/A,#N/A,FALSE,"CG Cons GDP";#N/A,#N/A,FALSE,"CGvt Revenue GDP";#N/A,#N/A,FALSE,"RestGGPIB";#N/A,#N/A,FALSE,"RestGGPIB";#N/A,#N/A,FALSE,"SSPIB";#N/A,#N/A,FALSE,"EntpsPIB";#N/A,#N/A,FALSE,"EntpsPIB";#N/A,#N/A,FALSE,"CelPIB"}</definedName>
    <definedName name="wrn.CG._.Cons._.GDP." localSheetId="17" hidden="1">{#N/A,#N/A,FALSE,"CG Cons GDP";#N/A,#N/A,FALSE,"CG Cons GDP";#N/A,#N/A,FALSE,"CGvt Revenue GDP";#N/A,#N/A,FALSE,"RestGGPIB";#N/A,#N/A,FALSE,"RestGGPIB";#N/A,#N/A,FALSE,"SSPIB";#N/A,#N/A,FALSE,"EntpsPIB";#N/A,#N/A,FALSE,"EntpsPIB";#N/A,#N/A,FALSE,"CelPIB"}</definedName>
    <definedName name="wrn.CG._.Cons._.GDP." localSheetId="82" hidden="1">{#N/A,#N/A,FALSE,"CG Cons GDP";#N/A,#N/A,FALSE,"CG Cons GDP";#N/A,#N/A,FALSE,"CGvt Revenue GDP";#N/A,#N/A,FALSE,"RestGGPIB";#N/A,#N/A,FALSE,"RestGGPIB";#N/A,#N/A,FALSE,"SSPIB";#N/A,#N/A,FALSE,"EntpsPIB";#N/A,#N/A,FALSE,"EntpsPIB";#N/A,#N/A,FALSE,"CelPIB"}</definedName>
    <definedName name="wrn.CG._.Cons._.GDP." localSheetId="83" hidden="1">{#N/A,#N/A,FALSE,"CG Cons GDP";#N/A,#N/A,FALSE,"CG Cons GDP";#N/A,#N/A,FALSE,"CGvt Revenue GDP";#N/A,#N/A,FALSE,"RestGGPIB";#N/A,#N/A,FALSE,"RestGGPIB";#N/A,#N/A,FALSE,"SSPIB";#N/A,#N/A,FALSE,"EntpsPIB";#N/A,#N/A,FALSE,"EntpsPIB";#N/A,#N/A,FALSE,"CelPIB"}</definedName>
    <definedName name="wrn.CG._.Cons._.GDP." localSheetId="84" hidden="1">{#N/A,#N/A,FALSE,"CG Cons GDP";#N/A,#N/A,FALSE,"CG Cons GDP";#N/A,#N/A,FALSE,"CGvt Revenue GDP";#N/A,#N/A,FALSE,"RestGGPIB";#N/A,#N/A,FALSE,"RestGGPIB";#N/A,#N/A,FALSE,"SSPIB";#N/A,#N/A,FALSE,"EntpsPIB";#N/A,#N/A,FALSE,"EntpsPIB";#N/A,#N/A,FALSE,"CelPIB"}</definedName>
    <definedName name="wrn.CG._.Cons._.GDP." localSheetId="85" hidden="1">{#N/A,#N/A,FALSE,"CG Cons GDP";#N/A,#N/A,FALSE,"CG Cons GDP";#N/A,#N/A,FALSE,"CGvt Revenue GDP";#N/A,#N/A,FALSE,"RestGGPIB";#N/A,#N/A,FALSE,"RestGGPIB";#N/A,#N/A,FALSE,"SSPIB";#N/A,#N/A,FALSE,"EntpsPIB";#N/A,#N/A,FALSE,"EntpsPIB";#N/A,#N/A,FALSE,"CelPIB"}</definedName>
    <definedName name="wrn.CG._.Cons._.GDP." localSheetId="86" hidden="1">{#N/A,#N/A,FALSE,"CG Cons GDP";#N/A,#N/A,FALSE,"CG Cons GDP";#N/A,#N/A,FALSE,"CGvt Revenue GDP";#N/A,#N/A,FALSE,"RestGGPIB";#N/A,#N/A,FALSE,"RestGGPIB";#N/A,#N/A,FALSE,"SSPIB";#N/A,#N/A,FALSE,"EntpsPIB";#N/A,#N/A,FALSE,"EntpsPIB";#N/A,#N/A,FALSE,"CelPIB"}</definedName>
    <definedName name="wrn.CG._.Cons._.GDP." localSheetId="87" hidden="1">{#N/A,#N/A,FALSE,"CG Cons GDP";#N/A,#N/A,FALSE,"CG Cons GDP";#N/A,#N/A,FALSE,"CGvt Revenue GDP";#N/A,#N/A,FALSE,"RestGGPIB";#N/A,#N/A,FALSE,"RestGGPIB";#N/A,#N/A,FALSE,"SSPIB";#N/A,#N/A,FALSE,"EntpsPIB";#N/A,#N/A,FALSE,"EntpsPIB";#N/A,#N/A,FALSE,"CelPIB"}</definedName>
    <definedName name="wrn.CG._.Cons._.GDP." localSheetId="90" hidden="1">{#N/A,#N/A,FALSE,"CG Cons GDP";#N/A,#N/A,FALSE,"CG Cons GDP";#N/A,#N/A,FALSE,"CGvt Revenue GDP";#N/A,#N/A,FALSE,"RestGGPIB";#N/A,#N/A,FALSE,"RestGGPIB";#N/A,#N/A,FALSE,"SSPIB";#N/A,#N/A,FALSE,"EntpsPIB";#N/A,#N/A,FALSE,"EntpsPIB";#N/A,#N/A,FALSE,"CelPIB"}</definedName>
    <definedName name="wrn.CG._.Cons._.GDP." localSheetId="92" hidden="1">{#N/A,#N/A,FALSE,"CG Cons GDP";#N/A,#N/A,FALSE,"CG Cons GDP";#N/A,#N/A,FALSE,"CGvt Revenue GDP";#N/A,#N/A,FALSE,"RestGGPIB";#N/A,#N/A,FALSE,"RestGGPIB";#N/A,#N/A,FALSE,"SSPIB";#N/A,#N/A,FALSE,"EntpsPIB";#N/A,#N/A,FALSE,"EntpsPIB";#N/A,#N/A,FALSE,"CelPIB"}</definedName>
    <definedName name="wrn.CG._.Cons._.GDP." localSheetId="93" hidden="1">{#N/A,#N/A,FALSE,"CG Cons GDP";#N/A,#N/A,FALSE,"CG Cons GDP";#N/A,#N/A,FALSE,"CGvt Revenue GDP";#N/A,#N/A,FALSE,"RestGGPIB";#N/A,#N/A,FALSE,"RestGGPIB";#N/A,#N/A,FALSE,"SSPIB";#N/A,#N/A,FALSE,"EntpsPIB";#N/A,#N/A,FALSE,"EntpsPIB";#N/A,#N/A,FALSE,"CelPIB"}</definedName>
    <definedName name="wrn.CG._.Cons._.GDP." localSheetId="18" hidden="1">{#N/A,#N/A,FALSE,"CG Cons GDP";#N/A,#N/A,FALSE,"CG Cons GDP";#N/A,#N/A,FALSE,"CGvt Revenue GDP";#N/A,#N/A,FALSE,"RestGGPIB";#N/A,#N/A,FALSE,"RestGGPIB";#N/A,#N/A,FALSE,"SSPIB";#N/A,#N/A,FALSE,"EntpsPIB";#N/A,#N/A,FALSE,"EntpsPIB";#N/A,#N/A,FALSE,"CelPIB"}</definedName>
    <definedName name="wrn.CG._.Cons._.GDP." localSheetId="94" hidden="1">{#N/A,#N/A,FALSE,"CG Cons GDP";#N/A,#N/A,FALSE,"CG Cons GDP";#N/A,#N/A,FALSE,"CGvt Revenue GDP";#N/A,#N/A,FALSE,"RestGGPIB";#N/A,#N/A,FALSE,"RestGGPIB";#N/A,#N/A,FALSE,"SSPIB";#N/A,#N/A,FALSE,"EntpsPIB";#N/A,#N/A,FALSE,"EntpsPIB";#N/A,#N/A,FALSE,"CelPIB"}</definedName>
    <definedName name="wrn.CG._.Cons._.GDP." localSheetId="95" hidden="1">{#N/A,#N/A,FALSE,"CG Cons GDP";#N/A,#N/A,FALSE,"CG Cons GDP";#N/A,#N/A,FALSE,"CGvt Revenue GDP";#N/A,#N/A,FALSE,"RestGGPIB";#N/A,#N/A,FALSE,"RestGGPIB";#N/A,#N/A,FALSE,"SSPIB";#N/A,#N/A,FALSE,"EntpsPIB";#N/A,#N/A,FALSE,"EntpsPIB";#N/A,#N/A,FALSE,"CelPIB"}</definedName>
    <definedName name="wrn.CG._.Cons._.GDP." localSheetId="98" hidden="1">{#N/A,#N/A,FALSE,"CG Cons GDP";#N/A,#N/A,FALSE,"CG Cons GDP";#N/A,#N/A,FALSE,"CGvt Revenue GDP";#N/A,#N/A,FALSE,"RestGGPIB";#N/A,#N/A,FALSE,"RestGGPIB";#N/A,#N/A,FALSE,"SSPIB";#N/A,#N/A,FALSE,"EntpsPIB";#N/A,#N/A,FALSE,"EntpsPIB";#N/A,#N/A,FALSE,"CelPIB"}</definedName>
    <definedName name="wrn.CG._.Cons._.GDP." localSheetId="99" hidden="1">{#N/A,#N/A,FALSE,"CG Cons GDP";#N/A,#N/A,FALSE,"CG Cons GDP";#N/A,#N/A,FALSE,"CGvt Revenue GDP";#N/A,#N/A,FALSE,"RestGGPIB";#N/A,#N/A,FALSE,"RestGGPIB";#N/A,#N/A,FALSE,"SSPIB";#N/A,#N/A,FALSE,"EntpsPIB";#N/A,#N/A,FALSE,"EntpsPIB";#N/A,#N/A,FALSE,"CelPIB"}</definedName>
    <definedName name="wrn.CG._.Cons._.GDP." localSheetId="101" hidden="1">{#N/A,#N/A,FALSE,"CG Cons GDP";#N/A,#N/A,FALSE,"CG Cons GDP";#N/A,#N/A,FALSE,"CGvt Revenue GDP";#N/A,#N/A,FALSE,"RestGGPIB";#N/A,#N/A,FALSE,"RestGGPIB";#N/A,#N/A,FALSE,"SSPIB";#N/A,#N/A,FALSE,"EntpsPIB";#N/A,#N/A,FALSE,"EntpsPIB";#N/A,#N/A,FALSE,"CelPIB"}</definedName>
    <definedName name="wrn.CG._.Cons._.GDP." localSheetId="102" hidden="1">{#N/A,#N/A,FALSE,"CG Cons GDP";#N/A,#N/A,FALSE,"CG Cons GDP";#N/A,#N/A,FALSE,"CGvt Revenue GDP";#N/A,#N/A,FALSE,"RestGGPIB";#N/A,#N/A,FALSE,"RestGGPIB";#N/A,#N/A,FALSE,"SSPIB";#N/A,#N/A,FALSE,"EntpsPIB";#N/A,#N/A,FALSE,"EntpsPIB";#N/A,#N/A,FALSE,"CelPIB"}</definedName>
    <definedName name="wrn.CG._.Cons._.GDP." localSheetId="21" hidden="1">{#N/A,#N/A,FALSE,"CG Cons GDP";#N/A,#N/A,FALSE,"CG Cons GDP";#N/A,#N/A,FALSE,"CGvt Revenue GDP";#N/A,#N/A,FALSE,"RestGGPIB";#N/A,#N/A,FALSE,"RestGGPIB";#N/A,#N/A,FALSE,"SSPIB";#N/A,#N/A,FALSE,"EntpsPIB";#N/A,#N/A,FALSE,"EntpsPIB";#N/A,#N/A,FALSE,"CelPIB"}</definedName>
    <definedName name="wrn.CG._.Cons._.GDP." localSheetId="24" hidden="1">{#N/A,#N/A,FALSE,"CG Cons GDP";#N/A,#N/A,FALSE,"CG Cons GDP";#N/A,#N/A,FALSE,"CGvt Revenue GDP";#N/A,#N/A,FALSE,"RestGGPIB";#N/A,#N/A,FALSE,"RestGGPIB";#N/A,#N/A,FALSE,"SSPIB";#N/A,#N/A,FALSE,"EntpsPIB";#N/A,#N/A,FALSE,"EntpsPIB";#N/A,#N/A,FALSE,"CelPIB"}</definedName>
    <definedName name="wrn.CG._.Cons._.GDP." localSheetId="25" hidden="1">{#N/A,#N/A,FALSE,"CG Cons GDP";#N/A,#N/A,FALSE,"CG Cons GDP";#N/A,#N/A,FALSE,"CGvt Revenue GDP";#N/A,#N/A,FALSE,"RestGGPIB";#N/A,#N/A,FALSE,"RestGGPIB";#N/A,#N/A,FALSE,"SSPIB";#N/A,#N/A,FALSE,"EntpsPIB";#N/A,#N/A,FALSE,"EntpsPIB";#N/A,#N/A,FALSE,"CelPIB"}</definedName>
    <definedName name="wrn.CG._.Cons._.GDP." localSheetId="96" hidden="1">{#N/A,#N/A,FALSE,"CG Cons GDP";#N/A,#N/A,FALSE,"CG Cons GDP";#N/A,#N/A,FALSE,"CGvt Revenue GDP";#N/A,#N/A,FALSE,"RestGGPIB";#N/A,#N/A,FALSE,"RestGGPIB";#N/A,#N/A,FALSE,"SSPIB";#N/A,#N/A,FALSE,"EntpsPIB";#N/A,#N/A,FALSE,"EntpsPIB";#N/A,#N/A,FALSE,"CelPIB"}</definedName>
    <definedName name="wrn.CG._.Cons._.GDP." localSheetId="97"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16" hidden="1">{#N/A,#N/A,FALSE,"NFPS GDP"}</definedName>
    <definedName name="wrn.CGvt._.Revenue._.GDP." localSheetId="19" hidden="1">{#N/A,#N/A,FALSE,"NFPS GDP"}</definedName>
    <definedName name="wrn.CGvt._.Revenue._.GDP." localSheetId="20" hidden="1">{#N/A,#N/A,FALSE,"NFPS GDP"}</definedName>
    <definedName name="wrn.CGvt._.Revenue._.GDP." localSheetId="22" hidden="1">{#N/A,#N/A,FALSE,"NFPS GDP"}</definedName>
    <definedName name="wrn.CGvt._.Revenue._.GDP." localSheetId="23" hidden="1">{#N/A,#N/A,FALSE,"NFPS GDP"}</definedName>
    <definedName name="wrn.CGvt._.Revenue._.GDP." localSheetId="26" hidden="1">{#N/A,#N/A,FALSE,"NFPS GDP"}</definedName>
    <definedName name="wrn.CGvt._.Revenue._.GDP." localSheetId="27" hidden="1">{#N/A,#N/A,FALSE,"NFPS GDP"}</definedName>
    <definedName name="wrn.CGvt._.Revenue._.GDP." localSheetId="103" hidden="1">{#N/A,#N/A,FALSE,"NFPS GDP"}</definedName>
    <definedName name="wrn.CGvt._.Revenue._.GDP." localSheetId="29" hidden="1">{#N/A,#N/A,FALSE,"NFPS GDP"}</definedName>
    <definedName name="wrn.CGvt._.Revenue._.GDP." localSheetId="28" hidden="1">{#N/A,#N/A,FALSE,"NFPS GDP"}</definedName>
    <definedName name="wrn.CGvt._.Revenue._.GDP." localSheetId="31" hidden="1">{#N/A,#N/A,FALSE,"NFPS GDP"}</definedName>
    <definedName name="wrn.CGvt._.Revenue._.GDP." localSheetId="34" hidden="1">{#N/A,#N/A,FALSE,"NFPS GDP"}</definedName>
    <definedName name="wrn.CGvt._.Revenue._.GDP." localSheetId="35" hidden="1">{#N/A,#N/A,FALSE,"NFPS GDP"}</definedName>
    <definedName name="wrn.CGvt._.Revenue._.GDP." localSheetId="36" hidden="1">{#N/A,#N/A,FALSE,"NFPS GDP"}</definedName>
    <definedName name="wrn.CGvt._.Revenue._.GDP." localSheetId="37" hidden="1">{#N/A,#N/A,FALSE,"NFPS GDP"}</definedName>
    <definedName name="wrn.CGvt._.Revenue._.GDP." localSheetId="38" hidden="1">{#N/A,#N/A,FALSE,"NFPS GDP"}</definedName>
    <definedName name="wrn.CGvt._.Revenue._.GDP." localSheetId="39" hidden="1">{#N/A,#N/A,FALSE,"NFPS GDP"}</definedName>
    <definedName name="wrn.CGvt._.Revenue._.GDP." localSheetId="2" hidden="1">{#N/A,#N/A,FALSE,"NFPS GDP"}</definedName>
    <definedName name="wrn.CGvt._.Revenue._.GDP." localSheetId="40" hidden="1">{#N/A,#N/A,FALSE,"NFPS GDP"}</definedName>
    <definedName name="wrn.CGvt._.Revenue._.GDP." localSheetId="41" hidden="1">{#N/A,#N/A,FALSE,"NFPS GDP"}</definedName>
    <definedName name="wrn.CGvt._.Revenue._.GDP." localSheetId="42" hidden="1">{#N/A,#N/A,FALSE,"NFPS GDP"}</definedName>
    <definedName name="wrn.CGvt._.Revenue._.GDP." localSheetId="43" hidden="1">{#N/A,#N/A,FALSE,"NFPS GDP"}</definedName>
    <definedName name="wrn.CGvt._.Revenue._.GDP." localSheetId="44" hidden="1">{#N/A,#N/A,FALSE,"NFPS GDP"}</definedName>
    <definedName name="wrn.CGvt._.Revenue._.GDP." localSheetId="59" hidden="1">{#N/A,#N/A,FALSE,"NFPS GDP"}</definedName>
    <definedName name="wrn.CGvt._.Revenue._.GDP." localSheetId="60" hidden="1">{#N/A,#N/A,FALSE,"NFPS GDP"}</definedName>
    <definedName name="wrn.CGvt._.Revenue._.GDP." localSheetId="63" hidden="1">{#N/A,#N/A,FALSE,"NFPS GDP"}</definedName>
    <definedName name="wrn.CGvt._.Revenue._.GDP." localSheetId="64" hidden="1">{#N/A,#N/A,FALSE,"NFPS GDP"}</definedName>
    <definedName name="wrn.CGvt._.Revenue._.GDP." localSheetId="15" hidden="1">{#N/A,#N/A,FALSE,"NFPS GDP"}</definedName>
    <definedName name="wrn.CGvt._.Revenue._.GDP." localSheetId="66" hidden="1">{#N/A,#N/A,FALSE,"NFPS GDP"}</definedName>
    <definedName name="wrn.CGvt._.Revenue._.GDP." localSheetId="67" hidden="1">{#N/A,#N/A,FALSE,"NFPS GDP"}</definedName>
    <definedName name="wrn.CGvt._.Revenue._.GDP." localSheetId="17" hidden="1">{#N/A,#N/A,FALSE,"NFPS GDP"}</definedName>
    <definedName name="wrn.CGvt._.Revenue._.GDP." localSheetId="82" hidden="1">{#N/A,#N/A,FALSE,"NFPS GDP"}</definedName>
    <definedName name="wrn.CGvt._.Revenue._.GDP." localSheetId="83" hidden="1">{#N/A,#N/A,FALSE,"NFPS GDP"}</definedName>
    <definedName name="wrn.CGvt._.Revenue._.GDP." localSheetId="84" hidden="1">{#N/A,#N/A,FALSE,"NFPS GDP"}</definedName>
    <definedName name="wrn.CGvt._.Revenue._.GDP." localSheetId="85" hidden="1">{#N/A,#N/A,FALSE,"NFPS GDP"}</definedName>
    <definedName name="wrn.CGvt._.Revenue._.GDP." localSheetId="86" hidden="1">{#N/A,#N/A,FALSE,"NFPS GDP"}</definedName>
    <definedName name="wrn.CGvt._.Revenue._.GDP." localSheetId="87" hidden="1">{#N/A,#N/A,FALSE,"NFPS GDP"}</definedName>
    <definedName name="wrn.CGvt._.Revenue._.GDP." localSheetId="90" hidden="1">{#N/A,#N/A,FALSE,"NFPS GDP"}</definedName>
    <definedName name="wrn.CGvt._.Revenue._.GDP." localSheetId="92" hidden="1">{#N/A,#N/A,FALSE,"NFPS GDP"}</definedName>
    <definedName name="wrn.CGvt._.Revenue._.GDP." localSheetId="93" hidden="1">{#N/A,#N/A,FALSE,"NFPS GDP"}</definedName>
    <definedName name="wrn.CGvt._.Revenue._.GDP." localSheetId="18" hidden="1">{#N/A,#N/A,FALSE,"NFPS GDP"}</definedName>
    <definedName name="wrn.CGvt._.Revenue._.GDP." localSheetId="94" hidden="1">{#N/A,#N/A,FALSE,"NFPS GDP"}</definedName>
    <definedName name="wrn.CGvt._.Revenue._.GDP." localSheetId="95" hidden="1">{#N/A,#N/A,FALSE,"NFPS GDP"}</definedName>
    <definedName name="wrn.CGvt._.Revenue._.GDP." localSheetId="98" hidden="1">{#N/A,#N/A,FALSE,"NFPS GDP"}</definedName>
    <definedName name="wrn.CGvt._.Revenue._.GDP." localSheetId="99" hidden="1">{#N/A,#N/A,FALSE,"NFPS GDP"}</definedName>
    <definedName name="wrn.CGvt._.Revenue._.GDP." localSheetId="101" hidden="1">{#N/A,#N/A,FALSE,"NFPS GDP"}</definedName>
    <definedName name="wrn.CGvt._.Revenue._.GDP." localSheetId="102" hidden="1">{#N/A,#N/A,FALSE,"NFPS GDP"}</definedName>
    <definedName name="wrn.CGvt._.Revenue._.GDP." localSheetId="21" hidden="1">{#N/A,#N/A,FALSE,"NFPS GDP"}</definedName>
    <definedName name="wrn.CGvt._.Revenue._.GDP." localSheetId="24" hidden="1">{#N/A,#N/A,FALSE,"NFPS GDP"}</definedName>
    <definedName name="wrn.CGvt._.Revenue._.GDP." localSheetId="25" hidden="1">{#N/A,#N/A,FALSE,"NFPS GDP"}</definedName>
    <definedName name="wrn.CGvt._.Revenue._.GDP." localSheetId="96" hidden="1">{#N/A,#N/A,FALSE,"NFPS GDP"}</definedName>
    <definedName name="wrn.CGvt._.Revenue._.GDP." localSheetId="97" hidden="1">{#N/A,#N/A,FALSE,"NFPS GDP"}</definedName>
    <definedName name="wrn.CGvt._.Revenue._.GDP." hidden="1">{#N/A,#N/A,FALSE,"NFPS GDP"}</definedName>
    <definedName name="wrn.CREDIT." localSheetId="16" hidden="1">{#N/A,#N/A,FALSE,"CREDIT"}</definedName>
    <definedName name="wrn.CREDIT." localSheetId="19" hidden="1">{#N/A,#N/A,FALSE,"CREDIT"}</definedName>
    <definedName name="wrn.CREDIT." localSheetId="20" hidden="1">{#N/A,#N/A,FALSE,"CREDIT"}</definedName>
    <definedName name="wrn.CREDIT." localSheetId="22" hidden="1">{#N/A,#N/A,FALSE,"CREDIT"}</definedName>
    <definedName name="wrn.CREDIT." localSheetId="23" hidden="1">{#N/A,#N/A,FALSE,"CREDIT"}</definedName>
    <definedName name="wrn.CREDIT." localSheetId="26" hidden="1">{#N/A,#N/A,FALSE,"CREDIT"}</definedName>
    <definedName name="wrn.CREDIT." localSheetId="103" hidden="1">{#N/A,#N/A,FALSE,"CREDIT"}</definedName>
    <definedName name="wrn.CREDIT." localSheetId="29" hidden="1">{#N/A,#N/A,FALSE,"CREDIT"}</definedName>
    <definedName name="wrn.CREDIT." localSheetId="28" hidden="1">{#N/A,#N/A,FALSE,"CREDIT"}</definedName>
    <definedName name="wrn.CREDIT." localSheetId="31" hidden="1">{#N/A,#N/A,FALSE,"CREDIT"}</definedName>
    <definedName name="wrn.CREDIT." localSheetId="34" hidden="1">{#N/A,#N/A,FALSE,"CREDIT"}</definedName>
    <definedName name="wrn.CREDIT." localSheetId="35" hidden="1">{#N/A,#N/A,FALSE,"CREDIT"}</definedName>
    <definedName name="wrn.CREDIT." localSheetId="36" hidden="1">{#N/A,#N/A,FALSE,"CREDIT"}</definedName>
    <definedName name="wrn.CREDIT." localSheetId="37" hidden="1">{#N/A,#N/A,FALSE,"CREDIT"}</definedName>
    <definedName name="wrn.CREDIT." localSheetId="38" hidden="1">{#N/A,#N/A,FALSE,"CREDIT"}</definedName>
    <definedName name="wrn.CREDIT." localSheetId="39" hidden="1">{#N/A,#N/A,FALSE,"CREDIT"}</definedName>
    <definedName name="wrn.CREDIT." localSheetId="2" hidden="1">{#N/A,#N/A,FALSE,"CREDIT"}</definedName>
    <definedName name="wrn.CREDIT." localSheetId="44" hidden="1">{#N/A,#N/A,FALSE,"CREDIT"}</definedName>
    <definedName name="wrn.CREDIT." localSheetId="49" hidden="1">{#N/A,#N/A,FALSE,"CREDIT"}</definedName>
    <definedName name="wrn.CREDIT." localSheetId="50" hidden="1">{#N/A,#N/A,FALSE,"CREDIT"}</definedName>
    <definedName name="wrn.CREDIT." localSheetId="51" hidden="1">{#N/A,#N/A,FALSE,"CREDIT"}</definedName>
    <definedName name="wrn.CREDIT." localSheetId="52" hidden="1">{#N/A,#N/A,FALSE,"CREDIT"}</definedName>
    <definedName name="wrn.CREDIT." localSheetId="53" hidden="1">{#N/A,#N/A,FALSE,"CREDIT"}</definedName>
    <definedName name="wrn.CREDIT." localSheetId="54" hidden="1">{#N/A,#N/A,FALSE,"CREDIT"}</definedName>
    <definedName name="wrn.CREDIT." localSheetId="55" hidden="1">{#N/A,#N/A,FALSE,"CREDIT"}</definedName>
    <definedName name="wrn.CREDIT." localSheetId="59" hidden="1">{#N/A,#N/A,FALSE,"CREDIT"}</definedName>
    <definedName name="wrn.CREDIT." localSheetId="60" hidden="1">{#N/A,#N/A,FALSE,"CREDIT"}</definedName>
    <definedName name="wrn.CREDIT." localSheetId="63" hidden="1">{#N/A,#N/A,FALSE,"CREDIT"}</definedName>
    <definedName name="wrn.CREDIT." localSheetId="64" hidden="1">{#N/A,#N/A,FALSE,"CREDIT"}</definedName>
    <definedName name="wrn.CREDIT." localSheetId="15" hidden="1">{#N/A,#N/A,FALSE,"CREDIT"}</definedName>
    <definedName name="wrn.CREDIT." localSheetId="66" hidden="1">{#N/A,#N/A,FALSE,"CREDIT"}</definedName>
    <definedName name="wrn.CREDIT." localSheetId="67" hidden="1">{#N/A,#N/A,FALSE,"CREDIT"}</definedName>
    <definedName name="wrn.CREDIT." localSheetId="17" hidden="1">{#N/A,#N/A,FALSE,"CREDIT"}</definedName>
    <definedName name="wrn.CREDIT." localSheetId="82" hidden="1">{#N/A,#N/A,FALSE,"CREDIT"}</definedName>
    <definedName name="wrn.CREDIT." localSheetId="83" hidden="1">{#N/A,#N/A,FALSE,"CREDIT"}</definedName>
    <definedName name="wrn.CREDIT." localSheetId="84" hidden="1">{#N/A,#N/A,FALSE,"CREDIT"}</definedName>
    <definedName name="wrn.CREDIT." localSheetId="85" hidden="1">{#N/A,#N/A,FALSE,"CREDIT"}</definedName>
    <definedName name="wrn.CREDIT." localSheetId="86" hidden="1">{#N/A,#N/A,FALSE,"CREDIT"}</definedName>
    <definedName name="wrn.CREDIT." localSheetId="87" hidden="1">{#N/A,#N/A,FALSE,"CREDIT"}</definedName>
    <definedName name="wrn.CREDIT." localSheetId="90" hidden="1">{#N/A,#N/A,FALSE,"CREDIT"}</definedName>
    <definedName name="wrn.CREDIT." localSheetId="92" hidden="1">{#N/A,#N/A,FALSE,"CREDIT"}</definedName>
    <definedName name="wrn.CREDIT." localSheetId="93" hidden="1">{#N/A,#N/A,FALSE,"CREDIT"}</definedName>
    <definedName name="wrn.CREDIT." localSheetId="18" hidden="1">{#N/A,#N/A,FALSE,"CREDIT"}</definedName>
    <definedName name="wrn.CREDIT." localSheetId="94" hidden="1">{#N/A,#N/A,FALSE,"CREDIT"}</definedName>
    <definedName name="wrn.CREDIT." localSheetId="95" hidden="1">{#N/A,#N/A,FALSE,"CREDIT"}</definedName>
    <definedName name="wrn.CREDIT." localSheetId="98" hidden="1">{#N/A,#N/A,FALSE,"CREDIT"}</definedName>
    <definedName name="wrn.CREDIT." localSheetId="99" hidden="1">{#N/A,#N/A,FALSE,"CREDIT"}</definedName>
    <definedName name="wrn.CREDIT." localSheetId="101" hidden="1">{#N/A,#N/A,FALSE,"CREDIT"}</definedName>
    <definedName name="wrn.CREDIT." localSheetId="102" hidden="1">{#N/A,#N/A,FALSE,"CREDIT"}</definedName>
    <definedName name="wrn.CREDIT." localSheetId="21" hidden="1">{#N/A,#N/A,FALSE,"CREDIT"}</definedName>
    <definedName name="wrn.CREDIT." localSheetId="24" hidden="1">{#N/A,#N/A,FALSE,"CREDIT"}</definedName>
    <definedName name="wrn.CREDIT." localSheetId="25" hidden="1">{#N/A,#N/A,FALSE,"CREDIT"}</definedName>
    <definedName name="wrn.CREDIT." localSheetId="96" hidden="1">{#N/A,#N/A,FALSE,"CREDIT"}</definedName>
    <definedName name="wrn.CREDIT." localSheetId="97" hidden="1">{#N/A,#N/A,FALSE,"CREDIT"}</definedName>
    <definedName name="wrn.CREDIT." hidden="1">{#N/A,#N/A,FALSE,"CREDIT"}</definedName>
    <definedName name="wrn.DEBTSVC." localSheetId="16" hidden="1">{#N/A,#N/A,FALSE,"DEBTSVC"}</definedName>
    <definedName name="wrn.DEBTSVC." localSheetId="19" hidden="1">{#N/A,#N/A,FALSE,"DEBTSVC"}</definedName>
    <definedName name="wrn.DEBTSVC." localSheetId="20" hidden="1">{#N/A,#N/A,FALSE,"DEBTSVC"}</definedName>
    <definedName name="wrn.DEBTSVC." localSheetId="22" hidden="1">{#N/A,#N/A,FALSE,"DEBTSVC"}</definedName>
    <definedName name="wrn.DEBTSVC." localSheetId="23" hidden="1">{#N/A,#N/A,FALSE,"DEBTSVC"}</definedName>
    <definedName name="wrn.DEBTSVC." localSheetId="26" hidden="1">{#N/A,#N/A,FALSE,"DEBTSVC"}</definedName>
    <definedName name="wrn.DEBTSVC." localSheetId="103" hidden="1">{#N/A,#N/A,FALSE,"DEBTSVC"}</definedName>
    <definedName name="wrn.DEBTSVC." localSheetId="29" hidden="1">{#N/A,#N/A,FALSE,"DEBTSVC"}</definedName>
    <definedName name="wrn.DEBTSVC." localSheetId="28" hidden="1">{#N/A,#N/A,FALSE,"DEBTSVC"}</definedName>
    <definedName name="wrn.DEBTSVC." localSheetId="31" hidden="1">{#N/A,#N/A,FALSE,"DEBTSVC"}</definedName>
    <definedName name="wrn.DEBTSVC." localSheetId="34" hidden="1">{#N/A,#N/A,FALSE,"DEBTSVC"}</definedName>
    <definedName name="wrn.DEBTSVC." localSheetId="35" hidden="1">{#N/A,#N/A,FALSE,"DEBTSVC"}</definedName>
    <definedName name="wrn.DEBTSVC." localSheetId="36" hidden="1">{#N/A,#N/A,FALSE,"DEBTSVC"}</definedName>
    <definedName name="wrn.DEBTSVC." localSheetId="37" hidden="1">{#N/A,#N/A,FALSE,"DEBTSVC"}</definedName>
    <definedName name="wrn.DEBTSVC." localSheetId="38" hidden="1">{#N/A,#N/A,FALSE,"DEBTSVC"}</definedName>
    <definedName name="wrn.DEBTSVC." localSheetId="39" hidden="1">{#N/A,#N/A,FALSE,"DEBTSVC"}</definedName>
    <definedName name="wrn.DEBTSVC." localSheetId="2" hidden="1">{#N/A,#N/A,FALSE,"DEBTSVC"}</definedName>
    <definedName name="wrn.DEBTSVC." localSheetId="44" hidden="1">{#N/A,#N/A,FALSE,"DEBTSVC"}</definedName>
    <definedName name="wrn.DEBTSVC." localSheetId="49" hidden="1">{#N/A,#N/A,FALSE,"DEBTSVC"}</definedName>
    <definedName name="wrn.DEBTSVC." localSheetId="50" hidden="1">{#N/A,#N/A,FALSE,"DEBTSVC"}</definedName>
    <definedName name="wrn.DEBTSVC." localSheetId="51" hidden="1">{#N/A,#N/A,FALSE,"DEBTSVC"}</definedName>
    <definedName name="wrn.DEBTSVC." localSheetId="52" hidden="1">{#N/A,#N/A,FALSE,"DEBTSVC"}</definedName>
    <definedName name="wrn.DEBTSVC." localSheetId="53" hidden="1">{#N/A,#N/A,FALSE,"DEBTSVC"}</definedName>
    <definedName name="wrn.DEBTSVC." localSheetId="54" hidden="1">{#N/A,#N/A,FALSE,"DEBTSVC"}</definedName>
    <definedName name="wrn.DEBTSVC." localSheetId="55" hidden="1">{#N/A,#N/A,FALSE,"DEBTSVC"}</definedName>
    <definedName name="wrn.DEBTSVC." localSheetId="59" hidden="1">{#N/A,#N/A,FALSE,"DEBTSVC"}</definedName>
    <definedName name="wrn.DEBTSVC." localSheetId="60" hidden="1">{#N/A,#N/A,FALSE,"DEBTSVC"}</definedName>
    <definedName name="wrn.DEBTSVC." localSheetId="63" hidden="1">{#N/A,#N/A,FALSE,"DEBTSVC"}</definedName>
    <definedName name="wrn.DEBTSVC." localSheetId="64" hidden="1">{#N/A,#N/A,FALSE,"DEBTSVC"}</definedName>
    <definedName name="wrn.DEBTSVC." localSheetId="15" hidden="1">{#N/A,#N/A,FALSE,"DEBTSVC"}</definedName>
    <definedName name="wrn.DEBTSVC." localSheetId="66" hidden="1">{#N/A,#N/A,FALSE,"DEBTSVC"}</definedName>
    <definedName name="wrn.DEBTSVC." localSheetId="67" hidden="1">{#N/A,#N/A,FALSE,"DEBTSVC"}</definedName>
    <definedName name="wrn.DEBTSVC." localSheetId="17" hidden="1">{#N/A,#N/A,FALSE,"DEBTSVC"}</definedName>
    <definedName name="wrn.DEBTSVC." localSheetId="82" hidden="1">{#N/A,#N/A,FALSE,"DEBTSVC"}</definedName>
    <definedName name="wrn.DEBTSVC." localSheetId="83" hidden="1">{#N/A,#N/A,FALSE,"DEBTSVC"}</definedName>
    <definedName name="wrn.DEBTSVC." localSheetId="84" hidden="1">{#N/A,#N/A,FALSE,"DEBTSVC"}</definedName>
    <definedName name="wrn.DEBTSVC." localSheetId="85" hidden="1">{#N/A,#N/A,FALSE,"DEBTSVC"}</definedName>
    <definedName name="wrn.DEBTSVC." localSheetId="86" hidden="1">{#N/A,#N/A,FALSE,"DEBTSVC"}</definedName>
    <definedName name="wrn.DEBTSVC." localSheetId="87" hidden="1">{#N/A,#N/A,FALSE,"DEBTSVC"}</definedName>
    <definedName name="wrn.DEBTSVC." localSheetId="90" hidden="1">{#N/A,#N/A,FALSE,"DEBTSVC"}</definedName>
    <definedName name="wrn.DEBTSVC." localSheetId="92" hidden="1">{#N/A,#N/A,FALSE,"DEBTSVC"}</definedName>
    <definedName name="wrn.DEBTSVC." localSheetId="93" hidden="1">{#N/A,#N/A,FALSE,"DEBTSVC"}</definedName>
    <definedName name="wrn.DEBTSVC." localSheetId="18" hidden="1">{#N/A,#N/A,FALSE,"DEBTSVC"}</definedName>
    <definedName name="wrn.DEBTSVC." localSheetId="94" hidden="1">{#N/A,#N/A,FALSE,"DEBTSVC"}</definedName>
    <definedName name="wrn.DEBTSVC." localSheetId="95" hidden="1">{#N/A,#N/A,FALSE,"DEBTSVC"}</definedName>
    <definedName name="wrn.DEBTSVC." localSheetId="98" hidden="1">{#N/A,#N/A,FALSE,"DEBTSVC"}</definedName>
    <definedName name="wrn.DEBTSVC." localSheetId="99" hidden="1">{#N/A,#N/A,FALSE,"DEBTSVC"}</definedName>
    <definedName name="wrn.DEBTSVC." localSheetId="101" hidden="1">{#N/A,#N/A,FALSE,"DEBTSVC"}</definedName>
    <definedName name="wrn.DEBTSVC." localSheetId="102" hidden="1">{#N/A,#N/A,FALSE,"DEBTSVC"}</definedName>
    <definedName name="wrn.DEBTSVC." localSheetId="21" hidden="1">{#N/A,#N/A,FALSE,"DEBTSVC"}</definedName>
    <definedName name="wrn.DEBTSVC." localSheetId="24" hidden="1">{#N/A,#N/A,FALSE,"DEBTSVC"}</definedName>
    <definedName name="wrn.DEBTSVC." localSheetId="25" hidden="1">{#N/A,#N/A,FALSE,"DEBTSVC"}</definedName>
    <definedName name="wrn.DEBTSVC." localSheetId="96" hidden="1">{#N/A,#N/A,FALSE,"DEBTSVC"}</definedName>
    <definedName name="wrn.DEBTSVC." localSheetId="97" hidden="1">{#N/A,#N/A,FALSE,"DEBTSVC"}</definedName>
    <definedName name="wrn.DEBTSVC." hidden="1">{#N/A,#N/A,FALSE,"DEBTSVC"}</definedName>
    <definedName name="wrn.DEPO." localSheetId="16" hidden="1">{#N/A,#N/A,FALSE,"DEPO"}</definedName>
    <definedName name="wrn.DEPO." localSheetId="19" hidden="1">{#N/A,#N/A,FALSE,"DEPO"}</definedName>
    <definedName name="wrn.DEPO." localSheetId="20" hidden="1">{#N/A,#N/A,FALSE,"DEPO"}</definedName>
    <definedName name="wrn.DEPO." localSheetId="22" hidden="1">{#N/A,#N/A,FALSE,"DEPO"}</definedName>
    <definedName name="wrn.DEPO." localSheetId="23" hidden="1">{#N/A,#N/A,FALSE,"DEPO"}</definedName>
    <definedName name="wrn.DEPO." localSheetId="26" hidden="1">{#N/A,#N/A,FALSE,"DEPO"}</definedName>
    <definedName name="wrn.DEPO." localSheetId="103" hidden="1">{#N/A,#N/A,FALSE,"DEPO"}</definedName>
    <definedName name="wrn.DEPO." localSheetId="29" hidden="1">{#N/A,#N/A,FALSE,"DEPO"}</definedName>
    <definedName name="wrn.DEPO." localSheetId="28" hidden="1">{#N/A,#N/A,FALSE,"DEPO"}</definedName>
    <definedName name="wrn.DEPO." localSheetId="31" hidden="1">{#N/A,#N/A,FALSE,"DEPO"}</definedName>
    <definedName name="wrn.DEPO." localSheetId="34" hidden="1">{#N/A,#N/A,FALSE,"DEPO"}</definedName>
    <definedName name="wrn.DEPO." localSheetId="35" hidden="1">{#N/A,#N/A,FALSE,"DEPO"}</definedName>
    <definedName name="wrn.DEPO." localSheetId="36" hidden="1">{#N/A,#N/A,FALSE,"DEPO"}</definedName>
    <definedName name="wrn.DEPO." localSheetId="37" hidden="1">{#N/A,#N/A,FALSE,"DEPO"}</definedName>
    <definedName name="wrn.DEPO." localSheetId="38" hidden="1">{#N/A,#N/A,FALSE,"DEPO"}</definedName>
    <definedName name="wrn.DEPO." localSheetId="39" hidden="1">{#N/A,#N/A,FALSE,"DEPO"}</definedName>
    <definedName name="wrn.DEPO." localSheetId="2" hidden="1">{#N/A,#N/A,FALSE,"DEPO"}</definedName>
    <definedName name="wrn.DEPO." localSheetId="44" hidden="1">{#N/A,#N/A,FALSE,"DEPO"}</definedName>
    <definedName name="wrn.DEPO." localSheetId="49" hidden="1">{#N/A,#N/A,FALSE,"DEPO"}</definedName>
    <definedName name="wrn.DEPO." localSheetId="50" hidden="1">{#N/A,#N/A,FALSE,"DEPO"}</definedName>
    <definedName name="wrn.DEPO." localSheetId="51" hidden="1">{#N/A,#N/A,FALSE,"DEPO"}</definedName>
    <definedName name="wrn.DEPO." localSheetId="52" hidden="1">{#N/A,#N/A,FALSE,"DEPO"}</definedName>
    <definedName name="wrn.DEPO." localSheetId="53" hidden="1">{#N/A,#N/A,FALSE,"DEPO"}</definedName>
    <definedName name="wrn.DEPO." localSheetId="54" hidden="1">{#N/A,#N/A,FALSE,"DEPO"}</definedName>
    <definedName name="wrn.DEPO." localSheetId="55" hidden="1">{#N/A,#N/A,FALSE,"DEPO"}</definedName>
    <definedName name="wrn.DEPO." localSheetId="59" hidden="1">{#N/A,#N/A,FALSE,"DEPO"}</definedName>
    <definedName name="wrn.DEPO." localSheetId="60" hidden="1">{#N/A,#N/A,FALSE,"DEPO"}</definedName>
    <definedName name="wrn.DEPO." localSheetId="63" hidden="1">{#N/A,#N/A,FALSE,"DEPO"}</definedName>
    <definedName name="wrn.DEPO." localSheetId="64" hidden="1">{#N/A,#N/A,FALSE,"DEPO"}</definedName>
    <definedName name="wrn.DEPO." localSheetId="15" hidden="1">{#N/A,#N/A,FALSE,"DEPO"}</definedName>
    <definedName name="wrn.DEPO." localSheetId="66" hidden="1">{#N/A,#N/A,FALSE,"DEPO"}</definedName>
    <definedName name="wrn.DEPO." localSheetId="67" hidden="1">{#N/A,#N/A,FALSE,"DEPO"}</definedName>
    <definedName name="wrn.DEPO." localSheetId="17" hidden="1">{#N/A,#N/A,FALSE,"DEPO"}</definedName>
    <definedName name="wrn.DEPO." localSheetId="82" hidden="1">{#N/A,#N/A,FALSE,"DEPO"}</definedName>
    <definedName name="wrn.DEPO." localSheetId="83" hidden="1">{#N/A,#N/A,FALSE,"DEPO"}</definedName>
    <definedName name="wrn.DEPO." localSheetId="84" hidden="1">{#N/A,#N/A,FALSE,"DEPO"}</definedName>
    <definedName name="wrn.DEPO." localSheetId="85" hidden="1">{#N/A,#N/A,FALSE,"DEPO"}</definedName>
    <definedName name="wrn.DEPO." localSheetId="86" hidden="1">{#N/A,#N/A,FALSE,"DEPO"}</definedName>
    <definedName name="wrn.DEPO." localSheetId="87" hidden="1">{#N/A,#N/A,FALSE,"DEPO"}</definedName>
    <definedName name="wrn.DEPO." localSheetId="90" hidden="1">{#N/A,#N/A,FALSE,"DEPO"}</definedName>
    <definedName name="wrn.DEPO." localSheetId="92" hidden="1">{#N/A,#N/A,FALSE,"DEPO"}</definedName>
    <definedName name="wrn.DEPO." localSheetId="93" hidden="1">{#N/A,#N/A,FALSE,"DEPO"}</definedName>
    <definedName name="wrn.DEPO." localSheetId="18" hidden="1">{#N/A,#N/A,FALSE,"DEPO"}</definedName>
    <definedName name="wrn.DEPO." localSheetId="94" hidden="1">{#N/A,#N/A,FALSE,"DEPO"}</definedName>
    <definedName name="wrn.DEPO." localSheetId="95" hidden="1">{#N/A,#N/A,FALSE,"DEPO"}</definedName>
    <definedName name="wrn.DEPO." localSheetId="98" hidden="1">{#N/A,#N/A,FALSE,"DEPO"}</definedName>
    <definedName name="wrn.DEPO." localSheetId="99" hidden="1">{#N/A,#N/A,FALSE,"DEPO"}</definedName>
    <definedName name="wrn.DEPO." localSheetId="101" hidden="1">{#N/A,#N/A,FALSE,"DEPO"}</definedName>
    <definedName name="wrn.DEPO." localSheetId="102" hidden="1">{#N/A,#N/A,FALSE,"DEPO"}</definedName>
    <definedName name="wrn.DEPO." localSheetId="21" hidden="1">{#N/A,#N/A,FALSE,"DEPO"}</definedName>
    <definedName name="wrn.DEPO." localSheetId="24" hidden="1">{#N/A,#N/A,FALSE,"DEPO"}</definedName>
    <definedName name="wrn.DEPO." localSheetId="25" hidden="1">{#N/A,#N/A,FALSE,"DEPO"}</definedName>
    <definedName name="wrn.DEPO." localSheetId="96" hidden="1">{#N/A,#N/A,FALSE,"DEPO"}</definedName>
    <definedName name="wrn.DEPO." localSheetId="97" hidden="1">{#N/A,#N/A,FALSE,"DEPO"}</definedName>
    <definedName name="wrn.DEPO." hidden="1">{#N/A,#N/A,FALSE,"DEPO"}</definedName>
    <definedName name="wrn.EntpsPIB." localSheetId="16" hidden="1">{#N/A,#N/A,FALSE,"EntpsPIB"}</definedName>
    <definedName name="wrn.EntpsPIB." localSheetId="19" hidden="1">{#N/A,#N/A,FALSE,"EntpsPIB"}</definedName>
    <definedName name="wrn.EntpsPIB." localSheetId="20" hidden="1">{#N/A,#N/A,FALSE,"EntpsPIB"}</definedName>
    <definedName name="wrn.EntpsPIB." localSheetId="22" hidden="1">{#N/A,#N/A,FALSE,"EntpsPIB"}</definedName>
    <definedName name="wrn.EntpsPIB." localSheetId="23" hidden="1">{#N/A,#N/A,FALSE,"EntpsPIB"}</definedName>
    <definedName name="wrn.EntpsPIB." localSheetId="26" hidden="1">{#N/A,#N/A,FALSE,"EntpsPIB"}</definedName>
    <definedName name="wrn.EntpsPIB." localSheetId="27" hidden="1">{#N/A,#N/A,FALSE,"EntpsPIB"}</definedName>
    <definedName name="wrn.EntpsPIB." localSheetId="103" hidden="1">{#N/A,#N/A,FALSE,"EntpsPIB"}</definedName>
    <definedName name="wrn.EntpsPIB." localSheetId="29" hidden="1">{#N/A,#N/A,FALSE,"EntpsPIB"}</definedName>
    <definedName name="wrn.EntpsPIB." localSheetId="28" hidden="1">{#N/A,#N/A,FALSE,"EntpsPIB"}</definedName>
    <definedName name="wrn.EntpsPIB." localSheetId="31" hidden="1">{#N/A,#N/A,FALSE,"EntpsPIB"}</definedName>
    <definedName name="wrn.EntpsPIB." localSheetId="34" hidden="1">{#N/A,#N/A,FALSE,"EntpsPIB"}</definedName>
    <definedName name="wrn.EntpsPIB." localSheetId="35" hidden="1">{#N/A,#N/A,FALSE,"EntpsPIB"}</definedName>
    <definedName name="wrn.EntpsPIB." localSheetId="36" hidden="1">{#N/A,#N/A,FALSE,"EntpsPIB"}</definedName>
    <definedName name="wrn.EntpsPIB." localSheetId="37" hidden="1">{#N/A,#N/A,FALSE,"EntpsPIB"}</definedName>
    <definedName name="wrn.EntpsPIB." localSheetId="38" hidden="1">{#N/A,#N/A,FALSE,"EntpsPIB"}</definedName>
    <definedName name="wrn.EntpsPIB." localSheetId="39" hidden="1">{#N/A,#N/A,FALSE,"EntpsPIB"}</definedName>
    <definedName name="wrn.EntpsPIB." localSheetId="2" hidden="1">{#N/A,#N/A,FALSE,"EntpsPIB"}</definedName>
    <definedName name="wrn.EntpsPIB." localSheetId="40" hidden="1">{#N/A,#N/A,FALSE,"EntpsPIB"}</definedName>
    <definedName name="wrn.EntpsPIB." localSheetId="41" hidden="1">{#N/A,#N/A,FALSE,"EntpsPIB"}</definedName>
    <definedName name="wrn.EntpsPIB." localSheetId="42" hidden="1">{#N/A,#N/A,FALSE,"EntpsPIB"}</definedName>
    <definedName name="wrn.EntpsPIB." localSheetId="43" hidden="1">{#N/A,#N/A,FALSE,"EntpsPIB"}</definedName>
    <definedName name="wrn.EntpsPIB." localSheetId="44" hidden="1">{#N/A,#N/A,FALSE,"EntpsPIB"}</definedName>
    <definedName name="wrn.EntpsPIB." localSheetId="59" hidden="1">{#N/A,#N/A,FALSE,"EntpsPIB"}</definedName>
    <definedName name="wrn.EntpsPIB." localSheetId="60" hidden="1">{#N/A,#N/A,FALSE,"EntpsPIB"}</definedName>
    <definedName name="wrn.EntpsPIB." localSheetId="63" hidden="1">{#N/A,#N/A,FALSE,"EntpsPIB"}</definedName>
    <definedName name="wrn.EntpsPIB." localSheetId="64" hidden="1">{#N/A,#N/A,FALSE,"EntpsPIB"}</definedName>
    <definedName name="wrn.EntpsPIB." localSheetId="15" hidden="1">{#N/A,#N/A,FALSE,"EntpsPIB"}</definedName>
    <definedName name="wrn.EntpsPIB." localSheetId="66" hidden="1">{#N/A,#N/A,FALSE,"EntpsPIB"}</definedName>
    <definedName name="wrn.EntpsPIB." localSheetId="67" hidden="1">{#N/A,#N/A,FALSE,"EntpsPIB"}</definedName>
    <definedName name="wrn.EntpsPIB." localSheetId="17" hidden="1">{#N/A,#N/A,FALSE,"EntpsPIB"}</definedName>
    <definedName name="wrn.EntpsPIB." localSheetId="82" hidden="1">{#N/A,#N/A,FALSE,"EntpsPIB"}</definedName>
    <definedName name="wrn.EntpsPIB." localSheetId="83" hidden="1">{#N/A,#N/A,FALSE,"EntpsPIB"}</definedName>
    <definedName name="wrn.EntpsPIB." localSheetId="84" hidden="1">{#N/A,#N/A,FALSE,"EntpsPIB"}</definedName>
    <definedName name="wrn.EntpsPIB." localSheetId="85" hidden="1">{#N/A,#N/A,FALSE,"EntpsPIB"}</definedName>
    <definedName name="wrn.EntpsPIB." localSheetId="86" hidden="1">{#N/A,#N/A,FALSE,"EntpsPIB"}</definedName>
    <definedName name="wrn.EntpsPIB." localSheetId="87" hidden="1">{#N/A,#N/A,FALSE,"EntpsPIB"}</definedName>
    <definedName name="wrn.EntpsPIB." localSheetId="90" hidden="1">{#N/A,#N/A,FALSE,"EntpsPIB"}</definedName>
    <definedName name="wrn.EntpsPIB." localSheetId="92" hidden="1">{#N/A,#N/A,FALSE,"EntpsPIB"}</definedName>
    <definedName name="wrn.EntpsPIB." localSheetId="93" hidden="1">{#N/A,#N/A,FALSE,"EntpsPIB"}</definedName>
    <definedName name="wrn.EntpsPIB." localSheetId="18" hidden="1">{#N/A,#N/A,FALSE,"EntpsPIB"}</definedName>
    <definedName name="wrn.EntpsPIB." localSheetId="94" hidden="1">{#N/A,#N/A,FALSE,"EntpsPIB"}</definedName>
    <definedName name="wrn.EntpsPIB." localSheetId="95" hidden="1">{#N/A,#N/A,FALSE,"EntpsPIB"}</definedName>
    <definedName name="wrn.EntpsPIB." localSheetId="98" hidden="1">{#N/A,#N/A,FALSE,"EntpsPIB"}</definedName>
    <definedName name="wrn.EntpsPIB." localSheetId="99" hidden="1">{#N/A,#N/A,FALSE,"EntpsPIB"}</definedName>
    <definedName name="wrn.EntpsPIB." localSheetId="101" hidden="1">{#N/A,#N/A,FALSE,"EntpsPIB"}</definedName>
    <definedName name="wrn.EntpsPIB." localSheetId="102" hidden="1">{#N/A,#N/A,FALSE,"EntpsPIB"}</definedName>
    <definedName name="wrn.EntpsPIB." localSheetId="21" hidden="1">{#N/A,#N/A,FALSE,"EntpsPIB"}</definedName>
    <definedName name="wrn.EntpsPIB." localSheetId="24" hidden="1">{#N/A,#N/A,FALSE,"EntpsPIB"}</definedName>
    <definedName name="wrn.EntpsPIB." localSheetId="25" hidden="1">{#N/A,#N/A,FALSE,"EntpsPIB"}</definedName>
    <definedName name="wrn.EntpsPIB." localSheetId="96" hidden="1">{#N/A,#N/A,FALSE,"EntpsPIB"}</definedName>
    <definedName name="wrn.EntpsPIB." localSheetId="97" hidden="1">{#N/A,#N/A,FALSE,"EntpsPIB"}</definedName>
    <definedName name="wrn.EntpsPIB." hidden="1">{#N/A,#N/A,FALSE,"EntpsPIB"}</definedName>
    <definedName name="wrn.EXCISE." localSheetId="16" hidden="1">{#N/A,#N/A,FALSE,"EXCISE"}</definedName>
    <definedName name="wrn.EXCISE." localSheetId="19" hidden="1">{#N/A,#N/A,FALSE,"EXCISE"}</definedName>
    <definedName name="wrn.EXCISE." localSheetId="20" hidden="1">{#N/A,#N/A,FALSE,"EXCISE"}</definedName>
    <definedName name="wrn.EXCISE." localSheetId="22" hidden="1">{#N/A,#N/A,FALSE,"EXCISE"}</definedName>
    <definedName name="wrn.EXCISE." localSheetId="23" hidden="1">{#N/A,#N/A,FALSE,"EXCISE"}</definedName>
    <definedName name="wrn.EXCISE." localSheetId="26" hidden="1">{#N/A,#N/A,FALSE,"EXCISE"}</definedName>
    <definedName name="wrn.EXCISE." localSheetId="103" hidden="1">{#N/A,#N/A,FALSE,"EXCISE"}</definedName>
    <definedName name="wrn.EXCISE." localSheetId="29" hidden="1">{#N/A,#N/A,FALSE,"EXCISE"}</definedName>
    <definedName name="wrn.EXCISE." localSheetId="28" hidden="1">{#N/A,#N/A,FALSE,"EXCISE"}</definedName>
    <definedName name="wrn.EXCISE." localSheetId="31" hidden="1">{#N/A,#N/A,FALSE,"EXCISE"}</definedName>
    <definedName name="wrn.EXCISE." localSheetId="34" hidden="1">{#N/A,#N/A,FALSE,"EXCISE"}</definedName>
    <definedName name="wrn.EXCISE." localSheetId="35" hidden="1">{#N/A,#N/A,FALSE,"EXCISE"}</definedName>
    <definedName name="wrn.EXCISE." localSheetId="36" hidden="1">{#N/A,#N/A,FALSE,"EXCISE"}</definedName>
    <definedName name="wrn.EXCISE." localSheetId="37" hidden="1">{#N/A,#N/A,FALSE,"EXCISE"}</definedName>
    <definedName name="wrn.EXCISE." localSheetId="38" hidden="1">{#N/A,#N/A,FALSE,"EXCISE"}</definedName>
    <definedName name="wrn.EXCISE." localSheetId="39" hidden="1">{#N/A,#N/A,FALSE,"EXCISE"}</definedName>
    <definedName name="wrn.EXCISE." localSheetId="2" hidden="1">{#N/A,#N/A,FALSE,"EXCISE"}</definedName>
    <definedName name="wrn.EXCISE." localSheetId="44" hidden="1">{#N/A,#N/A,FALSE,"EXCISE"}</definedName>
    <definedName name="wrn.EXCISE." localSheetId="49" hidden="1">{#N/A,#N/A,FALSE,"EXCISE"}</definedName>
    <definedName name="wrn.EXCISE." localSheetId="50" hidden="1">{#N/A,#N/A,FALSE,"EXCISE"}</definedName>
    <definedName name="wrn.EXCISE." localSheetId="51" hidden="1">{#N/A,#N/A,FALSE,"EXCISE"}</definedName>
    <definedName name="wrn.EXCISE." localSheetId="52" hidden="1">{#N/A,#N/A,FALSE,"EXCISE"}</definedName>
    <definedName name="wrn.EXCISE." localSheetId="53" hidden="1">{#N/A,#N/A,FALSE,"EXCISE"}</definedName>
    <definedName name="wrn.EXCISE." localSheetId="54" hidden="1">{#N/A,#N/A,FALSE,"EXCISE"}</definedName>
    <definedName name="wrn.EXCISE." localSheetId="55" hidden="1">{#N/A,#N/A,FALSE,"EXCISE"}</definedName>
    <definedName name="wrn.EXCISE." localSheetId="59" hidden="1">{#N/A,#N/A,FALSE,"EXCISE"}</definedName>
    <definedName name="wrn.EXCISE." localSheetId="60" hidden="1">{#N/A,#N/A,FALSE,"EXCISE"}</definedName>
    <definedName name="wrn.EXCISE." localSheetId="63" hidden="1">{#N/A,#N/A,FALSE,"EXCISE"}</definedName>
    <definedName name="wrn.EXCISE." localSheetId="64" hidden="1">{#N/A,#N/A,FALSE,"EXCISE"}</definedName>
    <definedName name="wrn.EXCISE." localSheetId="15" hidden="1">{#N/A,#N/A,FALSE,"EXCISE"}</definedName>
    <definedName name="wrn.EXCISE." localSheetId="66" hidden="1">{#N/A,#N/A,FALSE,"EXCISE"}</definedName>
    <definedName name="wrn.EXCISE." localSheetId="67" hidden="1">{#N/A,#N/A,FALSE,"EXCISE"}</definedName>
    <definedName name="wrn.EXCISE." localSheetId="17" hidden="1">{#N/A,#N/A,FALSE,"EXCISE"}</definedName>
    <definedName name="wrn.EXCISE." localSheetId="82" hidden="1">{#N/A,#N/A,FALSE,"EXCISE"}</definedName>
    <definedName name="wrn.EXCISE." localSheetId="83" hidden="1">{#N/A,#N/A,FALSE,"EXCISE"}</definedName>
    <definedName name="wrn.EXCISE." localSheetId="84" hidden="1">{#N/A,#N/A,FALSE,"EXCISE"}</definedName>
    <definedName name="wrn.EXCISE." localSheetId="85" hidden="1">{#N/A,#N/A,FALSE,"EXCISE"}</definedName>
    <definedName name="wrn.EXCISE." localSheetId="86" hidden="1">{#N/A,#N/A,FALSE,"EXCISE"}</definedName>
    <definedName name="wrn.EXCISE." localSheetId="87" hidden="1">{#N/A,#N/A,FALSE,"EXCISE"}</definedName>
    <definedName name="wrn.EXCISE." localSheetId="90" hidden="1">{#N/A,#N/A,FALSE,"EXCISE"}</definedName>
    <definedName name="wrn.EXCISE." localSheetId="92" hidden="1">{#N/A,#N/A,FALSE,"EXCISE"}</definedName>
    <definedName name="wrn.EXCISE." localSheetId="93" hidden="1">{#N/A,#N/A,FALSE,"EXCISE"}</definedName>
    <definedName name="wrn.EXCISE." localSheetId="18" hidden="1">{#N/A,#N/A,FALSE,"EXCISE"}</definedName>
    <definedName name="wrn.EXCISE." localSheetId="94" hidden="1">{#N/A,#N/A,FALSE,"EXCISE"}</definedName>
    <definedName name="wrn.EXCISE." localSheetId="95" hidden="1">{#N/A,#N/A,FALSE,"EXCISE"}</definedName>
    <definedName name="wrn.EXCISE." localSheetId="98" hidden="1">{#N/A,#N/A,FALSE,"EXCISE"}</definedName>
    <definedName name="wrn.EXCISE." localSheetId="99" hidden="1">{#N/A,#N/A,FALSE,"EXCISE"}</definedName>
    <definedName name="wrn.EXCISE." localSheetId="101" hidden="1">{#N/A,#N/A,FALSE,"EXCISE"}</definedName>
    <definedName name="wrn.EXCISE." localSheetId="102" hidden="1">{#N/A,#N/A,FALSE,"EXCISE"}</definedName>
    <definedName name="wrn.EXCISE." localSheetId="21" hidden="1">{#N/A,#N/A,FALSE,"EXCISE"}</definedName>
    <definedName name="wrn.EXCISE." localSheetId="24" hidden="1">{#N/A,#N/A,FALSE,"EXCISE"}</definedName>
    <definedName name="wrn.EXCISE." localSheetId="25" hidden="1">{#N/A,#N/A,FALSE,"EXCISE"}</definedName>
    <definedName name="wrn.EXCISE." localSheetId="96" hidden="1">{#N/A,#N/A,FALSE,"EXCISE"}</definedName>
    <definedName name="wrn.EXCISE." localSheetId="97" hidden="1">{#N/A,#N/A,FALSE,"EXCISE"}</definedName>
    <definedName name="wrn.EXCISE." hidden="1">{#N/A,#N/A,FALSE,"EXCISE"}</definedName>
    <definedName name="wrn.EXRATE." localSheetId="16" hidden="1">{#N/A,#N/A,FALSE,"EXRATE"}</definedName>
    <definedName name="wrn.EXRATE." localSheetId="19" hidden="1">{#N/A,#N/A,FALSE,"EXRATE"}</definedName>
    <definedName name="wrn.EXRATE." localSheetId="20" hidden="1">{#N/A,#N/A,FALSE,"EXRATE"}</definedName>
    <definedName name="wrn.EXRATE." localSheetId="22" hidden="1">{#N/A,#N/A,FALSE,"EXRATE"}</definedName>
    <definedName name="wrn.EXRATE." localSheetId="23" hidden="1">{#N/A,#N/A,FALSE,"EXRATE"}</definedName>
    <definedName name="wrn.EXRATE." localSheetId="26" hidden="1">{#N/A,#N/A,FALSE,"EXRATE"}</definedName>
    <definedName name="wrn.EXRATE." localSheetId="103" hidden="1">{#N/A,#N/A,FALSE,"EXRATE"}</definedName>
    <definedName name="wrn.EXRATE." localSheetId="29" hidden="1">{#N/A,#N/A,FALSE,"EXRATE"}</definedName>
    <definedName name="wrn.EXRATE." localSheetId="28" hidden="1">{#N/A,#N/A,FALSE,"EXRATE"}</definedName>
    <definedName name="wrn.EXRATE." localSheetId="31" hidden="1">{#N/A,#N/A,FALSE,"EXRATE"}</definedName>
    <definedName name="wrn.EXRATE." localSheetId="34" hidden="1">{#N/A,#N/A,FALSE,"EXRATE"}</definedName>
    <definedName name="wrn.EXRATE." localSheetId="35" hidden="1">{#N/A,#N/A,FALSE,"EXRATE"}</definedName>
    <definedName name="wrn.EXRATE." localSheetId="36" hidden="1">{#N/A,#N/A,FALSE,"EXRATE"}</definedName>
    <definedName name="wrn.EXRATE." localSheetId="37" hidden="1">{#N/A,#N/A,FALSE,"EXRATE"}</definedName>
    <definedName name="wrn.EXRATE." localSheetId="38" hidden="1">{#N/A,#N/A,FALSE,"EXRATE"}</definedName>
    <definedName name="wrn.EXRATE." localSheetId="39" hidden="1">{#N/A,#N/A,FALSE,"EXRATE"}</definedName>
    <definedName name="wrn.EXRATE." localSheetId="2" hidden="1">{#N/A,#N/A,FALSE,"EXRATE"}</definedName>
    <definedName name="wrn.EXRATE." localSheetId="44" hidden="1">{#N/A,#N/A,FALSE,"EXRATE"}</definedName>
    <definedName name="wrn.EXRATE." localSheetId="49" hidden="1">{#N/A,#N/A,FALSE,"EXRATE"}</definedName>
    <definedName name="wrn.EXRATE." localSheetId="50" hidden="1">{#N/A,#N/A,FALSE,"EXRATE"}</definedName>
    <definedName name="wrn.EXRATE." localSheetId="51" hidden="1">{#N/A,#N/A,FALSE,"EXRATE"}</definedName>
    <definedName name="wrn.EXRATE." localSheetId="52" hidden="1">{#N/A,#N/A,FALSE,"EXRATE"}</definedName>
    <definedName name="wrn.EXRATE." localSheetId="53" hidden="1">{#N/A,#N/A,FALSE,"EXRATE"}</definedName>
    <definedName name="wrn.EXRATE." localSheetId="54" hidden="1">{#N/A,#N/A,FALSE,"EXRATE"}</definedName>
    <definedName name="wrn.EXRATE." localSheetId="55" hidden="1">{#N/A,#N/A,FALSE,"EXRATE"}</definedName>
    <definedName name="wrn.EXRATE." localSheetId="59" hidden="1">{#N/A,#N/A,FALSE,"EXRATE"}</definedName>
    <definedName name="wrn.EXRATE." localSheetId="60" hidden="1">{#N/A,#N/A,FALSE,"EXRATE"}</definedName>
    <definedName name="wrn.EXRATE." localSheetId="63" hidden="1">{#N/A,#N/A,FALSE,"EXRATE"}</definedName>
    <definedName name="wrn.EXRATE." localSheetId="64" hidden="1">{#N/A,#N/A,FALSE,"EXRATE"}</definedName>
    <definedName name="wrn.EXRATE." localSheetId="15" hidden="1">{#N/A,#N/A,FALSE,"EXRATE"}</definedName>
    <definedName name="wrn.EXRATE." localSheetId="66" hidden="1">{#N/A,#N/A,FALSE,"EXRATE"}</definedName>
    <definedName name="wrn.EXRATE." localSheetId="67" hidden="1">{#N/A,#N/A,FALSE,"EXRATE"}</definedName>
    <definedName name="wrn.EXRATE." localSheetId="17" hidden="1">{#N/A,#N/A,FALSE,"EXRATE"}</definedName>
    <definedName name="wrn.EXRATE." localSheetId="82" hidden="1">{#N/A,#N/A,FALSE,"EXRATE"}</definedName>
    <definedName name="wrn.EXRATE." localSheetId="83" hidden="1">{#N/A,#N/A,FALSE,"EXRATE"}</definedName>
    <definedName name="wrn.EXRATE." localSheetId="84" hidden="1">{#N/A,#N/A,FALSE,"EXRATE"}</definedName>
    <definedName name="wrn.EXRATE." localSheetId="85" hidden="1">{#N/A,#N/A,FALSE,"EXRATE"}</definedName>
    <definedName name="wrn.EXRATE." localSheetId="86" hidden="1">{#N/A,#N/A,FALSE,"EXRATE"}</definedName>
    <definedName name="wrn.EXRATE." localSheetId="87" hidden="1">{#N/A,#N/A,FALSE,"EXRATE"}</definedName>
    <definedName name="wrn.EXRATE." localSheetId="90" hidden="1">{#N/A,#N/A,FALSE,"EXRATE"}</definedName>
    <definedName name="wrn.EXRATE." localSheetId="92" hidden="1">{#N/A,#N/A,FALSE,"EXRATE"}</definedName>
    <definedName name="wrn.EXRATE." localSheetId="93" hidden="1">{#N/A,#N/A,FALSE,"EXRATE"}</definedName>
    <definedName name="wrn.EXRATE." localSheetId="18" hidden="1">{#N/A,#N/A,FALSE,"EXRATE"}</definedName>
    <definedName name="wrn.EXRATE." localSheetId="94" hidden="1">{#N/A,#N/A,FALSE,"EXRATE"}</definedName>
    <definedName name="wrn.EXRATE." localSheetId="95" hidden="1">{#N/A,#N/A,FALSE,"EXRATE"}</definedName>
    <definedName name="wrn.EXRATE." localSheetId="98" hidden="1">{#N/A,#N/A,FALSE,"EXRATE"}</definedName>
    <definedName name="wrn.EXRATE." localSheetId="99" hidden="1">{#N/A,#N/A,FALSE,"EXRATE"}</definedName>
    <definedName name="wrn.EXRATE." localSheetId="101" hidden="1">{#N/A,#N/A,FALSE,"EXRATE"}</definedName>
    <definedName name="wrn.EXRATE." localSheetId="102" hidden="1">{#N/A,#N/A,FALSE,"EXRATE"}</definedName>
    <definedName name="wrn.EXRATE." localSheetId="21" hidden="1">{#N/A,#N/A,FALSE,"EXRATE"}</definedName>
    <definedName name="wrn.EXRATE." localSheetId="24" hidden="1">{#N/A,#N/A,FALSE,"EXRATE"}</definedName>
    <definedName name="wrn.EXRATE." localSheetId="25" hidden="1">{#N/A,#N/A,FALSE,"EXRATE"}</definedName>
    <definedName name="wrn.EXRATE." localSheetId="96" hidden="1">{#N/A,#N/A,FALSE,"EXRATE"}</definedName>
    <definedName name="wrn.EXRATE." localSheetId="97" hidden="1">{#N/A,#N/A,FALSE,"EXRATE"}</definedName>
    <definedName name="wrn.EXRATE." hidden="1">{#N/A,#N/A,FALSE,"EXRATE"}</definedName>
    <definedName name="wrn.EXTDEBT." localSheetId="16" hidden="1">{#N/A,#N/A,FALSE,"EXTDEBT"}</definedName>
    <definedName name="wrn.EXTDEBT." localSheetId="19" hidden="1">{#N/A,#N/A,FALSE,"EXTDEBT"}</definedName>
    <definedName name="wrn.EXTDEBT." localSheetId="20" hidden="1">{#N/A,#N/A,FALSE,"EXTDEBT"}</definedName>
    <definedName name="wrn.EXTDEBT." localSheetId="22" hidden="1">{#N/A,#N/A,FALSE,"EXTDEBT"}</definedName>
    <definedName name="wrn.EXTDEBT." localSheetId="23" hidden="1">{#N/A,#N/A,FALSE,"EXTDEBT"}</definedName>
    <definedName name="wrn.EXTDEBT." localSheetId="26" hidden="1">{#N/A,#N/A,FALSE,"EXTDEBT"}</definedName>
    <definedName name="wrn.EXTDEBT." localSheetId="103" hidden="1">{#N/A,#N/A,FALSE,"EXTDEBT"}</definedName>
    <definedName name="wrn.EXTDEBT." localSheetId="29" hidden="1">{#N/A,#N/A,FALSE,"EXTDEBT"}</definedName>
    <definedName name="wrn.EXTDEBT." localSheetId="28" hidden="1">{#N/A,#N/A,FALSE,"EXTDEBT"}</definedName>
    <definedName name="wrn.EXTDEBT." localSheetId="31" hidden="1">{#N/A,#N/A,FALSE,"EXTDEBT"}</definedName>
    <definedName name="wrn.EXTDEBT." localSheetId="34" hidden="1">{#N/A,#N/A,FALSE,"EXTDEBT"}</definedName>
    <definedName name="wrn.EXTDEBT." localSheetId="35" hidden="1">{#N/A,#N/A,FALSE,"EXTDEBT"}</definedName>
    <definedName name="wrn.EXTDEBT." localSheetId="36" hidden="1">{#N/A,#N/A,FALSE,"EXTDEBT"}</definedName>
    <definedName name="wrn.EXTDEBT." localSheetId="37" hidden="1">{#N/A,#N/A,FALSE,"EXTDEBT"}</definedName>
    <definedName name="wrn.EXTDEBT." localSheetId="38" hidden="1">{#N/A,#N/A,FALSE,"EXTDEBT"}</definedName>
    <definedName name="wrn.EXTDEBT." localSheetId="39" hidden="1">{#N/A,#N/A,FALSE,"EXTDEBT"}</definedName>
    <definedName name="wrn.EXTDEBT." localSheetId="2" hidden="1">{#N/A,#N/A,FALSE,"EXTDEBT"}</definedName>
    <definedName name="wrn.EXTDEBT." localSheetId="44" hidden="1">{#N/A,#N/A,FALSE,"EXTDEBT"}</definedName>
    <definedName name="wrn.EXTDEBT." localSheetId="49" hidden="1">{#N/A,#N/A,FALSE,"EXTDEBT"}</definedName>
    <definedName name="wrn.EXTDEBT." localSheetId="50" hidden="1">{#N/A,#N/A,FALSE,"EXTDEBT"}</definedName>
    <definedName name="wrn.EXTDEBT." localSheetId="51" hidden="1">{#N/A,#N/A,FALSE,"EXTDEBT"}</definedName>
    <definedName name="wrn.EXTDEBT." localSheetId="52" hidden="1">{#N/A,#N/A,FALSE,"EXTDEBT"}</definedName>
    <definedName name="wrn.EXTDEBT." localSheetId="53" hidden="1">{#N/A,#N/A,FALSE,"EXTDEBT"}</definedName>
    <definedName name="wrn.EXTDEBT." localSheetId="54" hidden="1">{#N/A,#N/A,FALSE,"EXTDEBT"}</definedName>
    <definedName name="wrn.EXTDEBT." localSheetId="55" hidden="1">{#N/A,#N/A,FALSE,"EXTDEBT"}</definedName>
    <definedName name="wrn.EXTDEBT." localSheetId="59" hidden="1">{#N/A,#N/A,FALSE,"EXTDEBT"}</definedName>
    <definedName name="wrn.EXTDEBT." localSheetId="60" hidden="1">{#N/A,#N/A,FALSE,"EXTDEBT"}</definedName>
    <definedName name="wrn.EXTDEBT." localSheetId="63" hidden="1">{#N/A,#N/A,FALSE,"EXTDEBT"}</definedName>
    <definedName name="wrn.EXTDEBT." localSheetId="64" hidden="1">{#N/A,#N/A,FALSE,"EXTDEBT"}</definedName>
    <definedName name="wrn.EXTDEBT." localSheetId="15" hidden="1">{#N/A,#N/A,FALSE,"EXTDEBT"}</definedName>
    <definedName name="wrn.EXTDEBT." localSheetId="66" hidden="1">{#N/A,#N/A,FALSE,"EXTDEBT"}</definedName>
    <definedName name="wrn.EXTDEBT." localSheetId="67" hidden="1">{#N/A,#N/A,FALSE,"EXTDEBT"}</definedName>
    <definedName name="wrn.EXTDEBT." localSheetId="17" hidden="1">{#N/A,#N/A,FALSE,"EXTDEBT"}</definedName>
    <definedName name="wrn.EXTDEBT." localSheetId="82" hidden="1">{#N/A,#N/A,FALSE,"EXTDEBT"}</definedName>
    <definedName name="wrn.EXTDEBT." localSheetId="83" hidden="1">{#N/A,#N/A,FALSE,"EXTDEBT"}</definedName>
    <definedName name="wrn.EXTDEBT." localSheetId="84" hidden="1">{#N/A,#N/A,FALSE,"EXTDEBT"}</definedName>
    <definedName name="wrn.EXTDEBT." localSheetId="85" hidden="1">{#N/A,#N/A,FALSE,"EXTDEBT"}</definedName>
    <definedName name="wrn.EXTDEBT." localSheetId="86" hidden="1">{#N/A,#N/A,FALSE,"EXTDEBT"}</definedName>
    <definedName name="wrn.EXTDEBT." localSheetId="87" hidden="1">{#N/A,#N/A,FALSE,"EXTDEBT"}</definedName>
    <definedName name="wrn.EXTDEBT." localSheetId="90" hidden="1">{#N/A,#N/A,FALSE,"EXTDEBT"}</definedName>
    <definedName name="wrn.EXTDEBT." localSheetId="92" hidden="1">{#N/A,#N/A,FALSE,"EXTDEBT"}</definedName>
    <definedName name="wrn.EXTDEBT." localSheetId="93" hidden="1">{#N/A,#N/A,FALSE,"EXTDEBT"}</definedName>
    <definedName name="wrn.EXTDEBT." localSheetId="18" hidden="1">{#N/A,#N/A,FALSE,"EXTDEBT"}</definedName>
    <definedName name="wrn.EXTDEBT." localSheetId="94" hidden="1">{#N/A,#N/A,FALSE,"EXTDEBT"}</definedName>
    <definedName name="wrn.EXTDEBT." localSheetId="95" hidden="1">{#N/A,#N/A,FALSE,"EXTDEBT"}</definedName>
    <definedName name="wrn.EXTDEBT." localSheetId="98" hidden="1">{#N/A,#N/A,FALSE,"EXTDEBT"}</definedName>
    <definedName name="wrn.EXTDEBT." localSheetId="99" hidden="1">{#N/A,#N/A,FALSE,"EXTDEBT"}</definedName>
    <definedName name="wrn.EXTDEBT." localSheetId="101" hidden="1">{#N/A,#N/A,FALSE,"EXTDEBT"}</definedName>
    <definedName name="wrn.EXTDEBT." localSheetId="102" hidden="1">{#N/A,#N/A,FALSE,"EXTDEBT"}</definedName>
    <definedName name="wrn.EXTDEBT." localSheetId="21" hidden="1">{#N/A,#N/A,FALSE,"EXTDEBT"}</definedName>
    <definedName name="wrn.EXTDEBT." localSheetId="24" hidden="1">{#N/A,#N/A,FALSE,"EXTDEBT"}</definedName>
    <definedName name="wrn.EXTDEBT." localSheetId="25" hidden="1">{#N/A,#N/A,FALSE,"EXTDEBT"}</definedName>
    <definedName name="wrn.EXTDEBT." localSheetId="96" hidden="1">{#N/A,#N/A,FALSE,"EXTDEBT"}</definedName>
    <definedName name="wrn.EXTDEBT." localSheetId="97" hidden="1">{#N/A,#N/A,FALSE,"EXTDEBT"}</definedName>
    <definedName name="wrn.EXTDEBT." hidden="1">{#N/A,#N/A,FALSE,"EXTDEBT"}</definedName>
    <definedName name="wrn.EXTRABUDGT." localSheetId="16" hidden="1">{#N/A,#N/A,FALSE,"EXTRABUDGT"}</definedName>
    <definedName name="wrn.EXTRABUDGT." localSheetId="19" hidden="1">{#N/A,#N/A,FALSE,"EXTRABUDGT"}</definedName>
    <definedName name="wrn.EXTRABUDGT." localSheetId="20" hidden="1">{#N/A,#N/A,FALSE,"EXTRABUDGT"}</definedName>
    <definedName name="wrn.EXTRABUDGT." localSheetId="22" hidden="1">{#N/A,#N/A,FALSE,"EXTRABUDGT"}</definedName>
    <definedName name="wrn.EXTRABUDGT." localSheetId="23" hidden="1">{#N/A,#N/A,FALSE,"EXTRABUDGT"}</definedName>
    <definedName name="wrn.EXTRABUDGT." localSheetId="26" hidden="1">{#N/A,#N/A,FALSE,"EXTRABUDGT"}</definedName>
    <definedName name="wrn.EXTRABUDGT." localSheetId="103" hidden="1">{#N/A,#N/A,FALSE,"EXTRABUDGT"}</definedName>
    <definedName name="wrn.EXTRABUDGT." localSheetId="29" hidden="1">{#N/A,#N/A,FALSE,"EXTRABUDGT"}</definedName>
    <definedName name="wrn.EXTRABUDGT." localSheetId="28" hidden="1">{#N/A,#N/A,FALSE,"EXTRABUDGT"}</definedName>
    <definedName name="wrn.EXTRABUDGT." localSheetId="31" hidden="1">{#N/A,#N/A,FALSE,"EXTRABUDGT"}</definedName>
    <definedName name="wrn.EXTRABUDGT." localSheetId="34" hidden="1">{#N/A,#N/A,FALSE,"EXTRABUDGT"}</definedName>
    <definedName name="wrn.EXTRABUDGT." localSheetId="35" hidden="1">{#N/A,#N/A,FALSE,"EXTRABUDGT"}</definedName>
    <definedName name="wrn.EXTRABUDGT." localSheetId="36" hidden="1">{#N/A,#N/A,FALSE,"EXTRABUDGT"}</definedName>
    <definedName name="wrn.EXTRABUDGT." localSheetId="37" hidden="1">{#N/A,#N/A,FALSE,"EXTRABUDGT"}</definedName>
    <definedName name="wrn.EXTRABUDGT." localSheetId="38" hidden="1">{#N/A,#N/A,FALSE,"EXTRABUDGT"}</definedName>
    <definedName name="wrn.EXTRABUDGT." localSheetId="39" hidden="1">{#N/A,#N/A,FALSE,"EXTRABUDGT"}</definedName>
    <definedName name="wrn.EXTRABUDGT." localSheetId="2" hidden="1">{#N/A,#N/A,FALSE,"EXTRABUDGT"}</definedName>
    <definedName name="wrn.EXTRABUDGT." localSheetId="44" hidden="1">{#N/A,#N/A,FALSE,"EXTRABUDGT"}</definedName>
    <definedName name="wrn.EXTRABUDGT." localSheetId="49" hidden="1">{#N/A,#N/A,FALSE,"EXTRABUDGT"}</definedName>
    <definedName name="wrn.EXTRABUDGT." localSheetId="50" hidden="1">{#N/A,#N/A,FALSE,"EXTRABUDGT"}</definedName>
    <definedName name="wrn.EXTRABUDGT." localSheetId="51" hidden="1">{#N/A,#N/A,FALSE,"EXTRABUDGT"}</definedName>
    <definedName name="wrn.EXTRABUDGT." localSheetId="52" hidden="1">{#N/A,#N/A,FALSE,"EXTRABUDGT"}</definedName>
    <definedName name="wrn.EXTRABUDGT." localSheetId="53" hidden="1">{#N/A,#N/A,FALSE,"EXTRABUDGT"}</definedName>
    <definedName name="wrn.EXTRABUDGT." localSheetId="54" hidden="1">{#N/A,#N/A,FALSE,"EXTRABUDGT"}</definedName>
    <definedName name="wrn.EXTRABUDGT." localSheetId="55" hidden="1">{#N/A,#N/A,FALSE,"EXTRABUDGT"}</definedName>
    <definedName name="wrn.EXTRABUDGT." localSheetId="59" hidden="1">{#N/A,#N/A,FALSE,"EXTRABUDGT"}</definedName>
    <definedName name="wrn.EXTRABUDGT." localSheetId="60" hidden="1">{#N/A,#N/A,FALSE,"EXTRABUDGT"}</definedName>
    <definedName name="wrn.EXTRABUDGT." localSheetId="63" hidden="1">{#N/A,#N/A,FALSE,"EXTRABUDGT"}</definedName>
    <definedName name="wrn.EXTRABUDGT." localSheetId="64" hidden="1">{#N/A,#N/A,FALSE,"EXTRABUDGT"}</definedName>
    <definedName name="wrn.EXTRABUDGT." localSheetId="15" hidden="1">{#N/A,#N/A,FALSE,"EXTRABUDGT"}</definedName>
    <definedName name="wrn.EXTRABUDGT." localSheetId="66" hidden="1">{#N/A,#N/A,FALSE,"EXTRABUDGT"}</definedName>
    <definedName name="wrn.EXTRABUDGT." localSheetId="67" hidden="1">{#N/A,#N/A,FALSE,"EXTRABUDGT"}</definedName>
    <definedName name="wrn.EXTRABUDGT." localSheetId="17" hidden="1">{#N/A,#N/A,FALSE,"EXTRABUDGT"}</definedName>
    <definedName name="wrn.EXTRABUDGT." localSheetId="82" hidden="1">{#N/A,#N/A,FALSE,"EXTRABUDGT"}</definedName>
    <definedName name="wrn.EXTRABUDGT." localSheetId="83" hidden="1">{#N/A,#N/A,FALSE,"EXTRABUDGT"}</definedName>
    <definedName name="wrn.EXTRABUDGT." localSheetId="84" hidden="1">{#N/A,#N/A,FALSE,"EXTRABUDGT"}</definedName>
    <definedName name="wrn.EXTRABUDGT." localSheetId="85" hidden="1">{#N/A,#N/A,FALSE,"EXTRABUDGT"}</definedName>
    <definedName name="wrn.EXTRABUDGT." localSheetId="86" hidden="1">{#N/A,#N/A,FALSE,"EXTRABUDGT"}</definedName>
    <definedName name="wrn.EXTRABUDGT." localSheetId="87" hidden="1">{#N/A,#N/A,FALSE,"EXTRABUDGT"}</definedName>
    <definedName name="wrn.EXTRABUDGT." localSheetId="90" hidden="1">{#N/A,#N/A,FALSE,"EXTRABUDGT"}</definedName>
    <definedName name="wrn.EXTRABUDGT." localSheetId="92" hidden="1">{#N/A,#N/A,FALSE,"EXTRABUDGT"}</definedName>
    <definedName name="wrn.EXTRABUDGT." localSheetId="93" hidden="1">{#N/A,#N/A,FALSE,"EXTRABUDGT"}</definedName>
    <definedName name="wrn.EXTRABUDGT." localSheetId="18" hidden="1">{#N/A,#N/A,FALSE,"EXTRABUDGT"}</definedName>
    <definedName name="wrn.EXTRABUDGT." localSheetId="94" hidden="1">{#N/A,#N/A,FALSE,"EXTRABUDGT"}</definedName>
    <definedName name="wrn.EXTRABUDGT." localSheetId="95" hidden="1">{#N/A,#N/A,FALSE,"EXTRABUDGT"}</definedName>
    <definedName name="wrn.EXTRABUDGT." localSheetId="98" hidden="1">{#N/A,#N/A,FALSE,"EXTRABUDGT"}</definedName>
    <definedName name="wrn.EXTRABUDGT." localSheetId="99" hidden="1">{#N/A,#N/A,FALSE,"EXTRABUDGT"}</definedName>
    <definedName name="wrn.EXTRABUDGT." localSheetId="101" hidden="1">{#N/A,#N/A,FALSE,"EXTRABUDGT"}</definedName>
    <definedName name="wrn.EXTRABUDGT." localSheetId="102" hidden="1">{#N/A,#N/A,FALSE,"EXTRABUDGT"}</definedName>
    <definedName name="wrn.EXTRABUDGT." localSheetId="21" hidden="1">{#N/A,#N/A,FALSE,"EXTRABUDGT"}</definedName>
    <definedName name="wrn.EXTRABUDGT." localSheetId="24" hidden="1">{#N/A,#N/A,FALSE,"EXTRABUDGT"}</definedName>
    <definedName name="wrn.EXTRABUDGT." localSheetId="25" hidden="1">{#N/A,#N/A,FALSE,"EXTRABUDGT"}</definedName>
    <definedName name="wrn.EXTRABUDGT." localSheetId="96" hidden="1">{#N/A,#N/A,FALSE,"EXTRABUDGT"}</definedName>
    <definedName name="wrn.EXTRABUDGT." localSheetId="97" hidden="1">{#N/A,#N/A,FALSE,"EXTRABUDGT"}</definedName>
    <definedName name="wrn.EXTRABUDGT." hidden="1">{#N/A,#N/A,FALSE,"EXTRABUDGT"}</definedName>
    <definedName name="wrn.EXTRABUDGT2." localSheetId="16" hidden="1">{#N/A,#N/A,FALSE,"EXTRABUDGT2"}</definedName>
    <definedName name="wrn.EXTRABUDGT2." localSheetId="19" hidden="1">{#N/A,#N/A,FALSE,"EXTRABUDGT2"}</definedName>
    <definedName name="wrn.EXTRABUDGT2." localSheetId="20" hidden="1">{#N/A,#N/A,FALSE,"EXTRABUDGT2"}</definedName>
    <definedName name="wrn.EXTRABUDGT2." localSheetId="22" hidden="1">{#N/A,#N/A,FALSE,"EXTRABUDGT2"}</definedName>
    <definedName name="wrn.EXTRABUDGT2." localSheetId="23" hidden="1">{#N/A,#N/A,FALSE,"EXTRABUDGT2"}</definedName>
    <definedName name="wrn.EXTRABUDGT2." localSheetId="26" hidden="1">{#N/A,#N/A,FALSE,"EXTRABUDGT2"}</definedName>
    <definedName name="wrn.EXTRABUDGT2." localSheetId="103" hidden="1">{#N/A,#N/A,FALSE,"EXTRABUDGT2"}</definedName>
    <definedName name="wrn.EXTRABUDGT2." localSheetId="29" hidden="1">{#N/A,#N/A,FALSE,"EXTRABUDGT2"}</definedName>
    <definedName name="wrn.EXTRABUDGT2." localSheetId="28" hidden="1">{#N/A,#N/A,FALSE,"EXTRABUDGT2"}</definedName>
    <definedName name="wrn.EXTRABUDGT2." localSheetId="31" hidden="1">{#N/A,#N/A,FALSE,"EXTRABUDGT2"}</definedName>
    <definedName name="wrn.EXTRABUDGT2." localSheetId="34" hidden="1">{#N/A,#N/A,FALSE,"EXTRABUDGT2"}</definedName>
    <definedName name="wrn.EXTRABUDGT2." localSheetId="35" hidden="1">{#N/A,#N/A,FALSE,"EXTRABUDGT2"}</definedName>
    <definedName name="wrn.EXTRABUDGT2." localSheetId="36" hidden="1">{#N/A,#N/A,FALSE,"EXTRABUDGT2"}</definedName>
    <definedName name="wrn.EXTRABUDGT2." localSheetId="37" hidden="1">{#N/A,#N/A,FALSE,"EXTRABUDGT2"}</definedName>
    <definedName name="wrn.EXTRABUDGT2." localSheetId="38" hidden="1">{#N/A,#N/A,FALSE,"EXTRABUDGT2"}</definedName>
    <definedName name="wrn.EXTRABUDGT2." localSheetId="39" hidden="1">{#N/A,#N/A,FALSE,"EXTRABUDGT2"}</definedName>
    <definedName name="wrn.EXTRABUDGT2." localSheetId="2" hidden="1">{#N/A,#N/A,FALSE,"EXTRABUDGT2"}</definedName>
    <definedName name="wrn.EXTRABUDGT2." localSheetId="44" hidden="1">{#N/A,#N/A,FALSE,"EXTRABUDGT2"}</definedName>
    <definedName name="wrn.EXTRABUDGT2." localSheetId="49" hidden="1">{#N/A,#N/A,FALSE,"EXTRABUDGT2"}</definedName>
    <definedName name="wrn.EXTRABUDGT2." localSheetId="50" hidden="1">{#N/A,#N/A,FALSE,"EXTRABUDGT2"}</definedName>
    <definedName name="wrn.EXTRABUDGT2." localSheetId="51" hidden="1">{#N/A,#N/A,FALSE,"EXTRABUDGT2"}</definedName>
    <definedName name="wrn.EXTRABUDGT2." localSheetId="52" hidden="1">{#N/A,#N/A,FALSE,"EXTRABUDGT2"}</definedName>
    <definedName name="wrn.EXTRABUDGT2." localSheetId="53" hidden="1">{#N/A,#N/A,FALSE,"EXTRABUDGT2"}</definedName>
    <definedName name="wrn.EXTRABUDGT2." localSheetId="54" hidden="1">{#N/A,#N/A,FALSE,"EXTRABUDGT2"}</definedName>
    <definedName name="wrn.EXTRABUDGT2." localSheetId="55" hidden="1">{#N/A,#N/A,FALSE,"EXTRABUDGT2"}</definedName>
    <definedName name="wrn.EXTRABUDGT2." localSheetId="59" hidden="1">{#N/A,#N/A,FALSE,"EXTRABUDGT2"}</definedName>
    <definedName name="wrn.EXTRABUDGT2." localSheetId="60" hidden="1">{#N/A,#N/A,FALSE,"EXTRABUDGT2"}</definedName>
    <definedName name="wrn.EXTRABUDGT2." localSheetId="63" hidden="1">{#N/A,#N/A,FALSE,"EXTRABUDGT2"}</definedName>
    <definedName name="wrn.EXTRABUDGT2." localSheetId="64" hidden="1">{#N/A,#N/A,FALSE,"EXTRABUDGT2"}</definedName>
    <definedName name="wrn.EXTRABUDGT2." localSheetId="15" hidden="1">{#N/A,#N/A,FALSE,"EXTRABUDGT2"}</definedName>
    <definedName name="wrn.EXTRABUDGT2." localSheetId="66" hidden="1">{#N/A,#N/A,FALSE,"EXTRABUDGT2"}</definedName>
    <definedName name="wrn.EXTRABUDGT2." localSheetId="67" hidden="1">{#N/A,#N/A,FALSE,"EXTRABUDGT2"}</definedName>
    <definedName name="wrn.EXTRABUDGT2." localSheetId="17" hidden="1">{#N/A,#N/A,FALSE,"EXTRABUDGT2"}</definedName>
    <definedName name="wrn.EXTRABUDGT2." localSheetId="82" hidden="1">{#N/A,#N/A,FALSE,"EXTRABUDGT2"}</definedName>
    <definedName name="wrn.EXTRABUDGT2." localSheetId="83" hidden="1">{#N/A,#N/A,FALSE,"EXTRABUDGT2"}</definedName>
    <definedName name="wrn.EXTRABUDGT2." localSheetId="84" hidden="1">{#N/A,#N/A,FALSE,"EXTRABUDGT2"}</definedName>
    <definedName name="wrn.EXTRABUDGT2." localSheetId="85" hidden="1">{#N/A,#N/A,FALSE,"EXTRABUDGT2"}</definedName>
    <definedName name="wrn.EXTRABUDGT2." localSheetId="86" hidden="1">{#N/A,#N/A,FALSE,"EXTRABUDGT2"}</definedName>
    <definedName name="wrn.EXTRABUDGT2." localSheetId="87" hidden="1">{#N/A,#N/A,FALSE,"EXTRABUDGT2"}</definedName>
    <definedName name="wrn.EXTRABUDGT2." localSheetId="90" hidden="1">{#N/A,#N/A,FALSE,"EXTRABUDGT2"}</definedName>
    <definedName name="wrn.EXTRABUDGT2." localSheetId="92" hidden="1">{#N/A,#N/A,FALSE,"EXTRABUDGT2"}</definedName>
    <definedName name="wrn.EXTRABUDGT2." localSheetId="93" hidden="1">{#N/A,#N/A,FALSE,"EXTRABUDGT2"}</definedName>
    <definedName name="wrn.EXTRABUDGT2." localSheetId="18" hidden="1">{#N/A,#N/A,FALSE,"EXTRABUDGT2"}</definedName>
    <definedName name="wrn.EXTRABUDGT2." localSheetId="94" hidden="1">{#N/A,#N/A,FALSE,"EXTRABUDGT2"}</definedName>
    <definedName name="wrn.EXTRABUDGT2." localSheetId="95" hidden="1">{#N/A,#N/A,FALSE,"EXTRABUDGT2"}</definedName>
    <definedName name="wrn.EXTRABUDGT2." localSheetId="98" hidden="1">{#N/A,#N/A,FALSE,"EXTRABUDGT2"}</definedName>
    <definedName name="wrn.EXTRABUDGT2." localSheetId="99" hidden="1">{#N/A,#N/A,FALSE,"EXTRABUDGT2"}</definedName>
    <definedName name="wrn.EXTRABUDGT2." localSheetId="101" hidden="1">{#N/A,#N/A,FALSE,"EXTRABUDGT2"}</definedName>
    <definedName name="wrn.EXTRABUDGT2." localSheetId="102" hidden="1">{#N/A,#N/A,FALSE,"EXTRABUDGT2"}</definedName>
    <definedName name="wrn.EXTRABUDGT2." localSheetId="21" hidden="1">{#N/A,#N/A,FALSE,"EXTRABUDGT2"}</definedName>
    <definedName name="wrn.EXTRABUDGT2." localSheetId="24" hidden="1">{#N/A,#N/A,FALSE,"EXTRABUDGT2"}</definedName>
    <definedName name="wrn.EXTRABUDGT2." localSheetId="25" hidden="1">{#N/A,#N/A,FALSE,"EXTRABUDGT2"}</definedName>
    <definedName name="wrn.EXTRABUDGT2." localSheetId="96" hidden="1">{#N/A,#N/A,FALSE,"EXTRABUDGT2"}</definedName>
    <definedName name="wrn.EXTRABUDGT2." localSheetId="97" hidden="1">{#N/A,#N/A,FALSE,"EXTRABUDGT2"}</definedName>
    <definedName name="wrn.EXTRABUDGT2." hidden="1">{#N/A,#N/A,FALSE,"EXTRABUDGT2"}</definedName>
    <definedName name="wrn.GDP." localSheetId="16" hidden="1">{#N/A,#N/A,FALSE,"GDP_ORIGIN";#N/A,#N/A,FALSE,"EMP_POP"}</definedName>
    <definedName name="wrn.GDP." localSheetId="19" hidden="1">{#N/A,#N/A,FALSE,"GDP_ORIGIN";#N/A,#N/A,FALSE,"EMP_POP"}</definedName>
    <definedName name="wrn.GDP." localSheetId="20" hidden="1">{#N/A,#N/A,FALSE,"GDP_ORIGIN";#N/A,#N/A,FALSE,"EMP_POP"}</definedName>
    <definedName name="wrn.GDP." localSheetId="22" hidden="1">{#N/A,#N/A,FALSE,"GDP_ORIGIN";#N/A,#N/A,FALSE,"EMP_POP"}</definedName>
    <definedName name="wrn.GDP." localSheetId="23" hidden="1">{#N/A,#N/A,FALSE,"GDP_ORIGIN";#N/A,#N/A,FALSE,"EMP_POP"}</definedName>
    <definedName name="wrn.GDP." localSheetId="26" hidden="1">{#N/A,#N/A,FALSE,"GDP_ORIGIN";#N/A,#N/A,FALSE,"EMP_POP"}</definedName>
    <definedName name="wrn.GDP." localSheetId="103" hidden="1">{#N/A,#N/A,FALSE,"GDP_ORIGIN";#N/A,#N/A,FALSE,"EMP_POP"}</definedName>
    <definedName name="wrn.GDP." localSheetId="29" hidden="1">{#N/A,#N/A,FALSE,"GDP_ORIGIN";#N/A,#N/A,FALSE,"EMP_POP"}</definedName>
    <definedName name="wrn.GDP." localSheetId="28" hidden="1">{#N/A,#N/A,FALSE,"GDP_ORIGIN";#N/A,#N/A,FALSE,"EMP_POP"}</definedName>
    <definedName name="wrn.GDP." localSheetId="31" hidden="1">{#N/A,#N/A,FALSE,"GDP_ORIGIN";#N/A,#N/A,FALSE,"EMP_POP"}</definedName>
    <definedName name="wrn.GDP." localSheetId="34" hidden="1">{#N/A,#N/A,FALSE,"GDP_ORIGIN";#N/A,#N/A,FALSE,"EMP_POP"}</definedName>
    <definedName name="wrn.GDP." localSheetId="35" hidden="1">{#N/A,#N/A,FALSE,"GDP_ORIGIN";#N/A,#N/A,FALSE,"EMP_POP"}</definedName>
    <definedName name="wrn.GDP." localSheetId="36" hidden="1">{#N/A,#N/A,FALSE,"GDP_ORIGIN";#N/A,#N/A,FALSE,"EMP_POP"}</definedName>
    <definedName name="wrn.GDP." localSheetId="37" hidden="1">{#N/A,#N/A,FALSE,"GDP_ORIGIN";#N/A,#N/A,FALSE,"EMP_POP"}</definedName>
    <definedName name="wrn.GDP." localSheetId="38" hidden="1">{#N/A,#N/A,FALSE,"GDP_ORIGIN";#N/A,#N/A,FALSE,"EMP_POP"}</definedName>
    <definedName name="wrn.GDP." localSheetId="39" hidden="1">{#N/A,#N/A,FALSE,"GDP_ORIGIN";#N/A,#N/A,FALSE,"EMP_POP"}</definedName>
    <definedName name="wrn.GDP." localSheetId="2" hidden="1">{#N/A,#N/A,FALSE,"GDP_ORIGIN";#N/A,#N/A,FALSE,"EMP_POP"}</definedName>
    <definedName name="wrn.GDP." localSheetId="44" hidden="1">{#N/A,#N/A,FALSE,"GDP_ORIGIN";#N/A,#N/A,FALSE,"EMP_POP"}</definedName>
    <definedName name="wrn.GDP." localSheetId="49" hidden="1">{#N/A,#N/A,FALSE,"GDP_ORIGIN";#N/A,#N/A,FALSE,"EMP_POP"}</definedName>
    <definedName name="wrn.GDP." localSheetId="50" hidden="1">{#N/A,#N/A,FALSE,"GDP_ORIGIN";#N/A,#N/A,FALSE,"EMP_POP"}</definedName>
    <definedName name="wrn.GDP." localSheetId="51" hidden="1">{#N/A,#N/A,FALSE,"GDP_ORIGIN";#N/A,#N/A,FALSE,"EMP_POP"}</definedName>
    <definedName name="wrn.GDP." localSheetId="52" hidden="1">{#N/A,#N/A,FALSE,"GDP_ORIGIN";#N/A,#N/A,FALSE,"EMP_POP"}</definedName>
    <definedName name="wrn.GDP." localSheetId="53" hidden="1">{#N/A,#N/A,FALSE,"GDP_ORIGIN";#N/A,#N/A,FALSE,"EMP_POP"}</definedName>
    <definedName name="wrn.GDP." localSheetId="54" hidden="1">{#N/A,#N/A,FALSE,"GDP_ORIGIN";#N/A,#N/A,FALSE,"EMP_POP"}</definedName>
    <definedName name="wrn.GDP." localSheetId="55" hidden="1">{#N/A,#N/A,FALSE,"GDP_ORIGIN";#N/A,#N/A,FALSE,"EMP_POP"}</definedName>
    <definedName name="wrn.GDP." localSheetId="59" hidden="1">{#N/A,#N/A,FALSE,"GDP_ORIGIN";#N/A,#N/A,FALSE,"EMP_POP"}</definedName>
    <definedName name="wrn.GDP." localSheetId="60" hidden="1">{#N/A,#N/A,FALSE,"GDP_ORIGIN";#N/A,#N/A,FALSE,"EMP_POP"}</definedName>
    <definedName name="wrn.GDP." localSheetId="63" hidden="1">{#N/A,#N/A,FALSE,"GDP_ORIGIN";#N/A,#N/A,FALSE,"EMP_POP"}</definedName>
    <definedName name="wrn.GDP." localSheetId="64" hidden="1">{#N/A,#N/A,FALSE,"GDP_ORIGIN";#N/A,#N/A,FALSE,"EMP_POP"}</definedName>
    <definedName name="wrn.GDP." localSheetId="15" hidden="1">{#N/A,#N/A,FALSE,"GDP_ORIGIN";#N/A,#N/A,FALSE,"EMP_POP"}</definedName>
    <definedName name="wrn.GDP." localSheetId="66" hidden="1">{#N/A,#N/A,FALSE,"GDP_ORIGIN";#N/A,#N/A,FALSE,"EMP_POP"}</definedName>
    <definedName name="wrn.GDP." localSheetId="67" hidden="1">{#N/A,#N/A,FALSE,"GDP_ORIGIN";#N/A,#N/A,FALSE,"EMP_POP"}</definedName>
    <definedName name="wrn.GDP." localSheetId="17" hidden="1">{#N/A,#N/A,FALSE,"GDP_ORIGIN";#N/A,#N/A,FALSE,"EMP_POP"}</definedName>
    <definedName name="wrn.GDP." localSheetId="82" hidden="1">{#N/A,#N/A,FALSE,"GDP_ORIGIN";#N/A,#N/A,FALSE,"EMP_POP"}</definedName>
    <definedName name="wrn.GDP." localSheetId="83" hidden="1">{#N/A,#N/A,FALSE,"GDP_ORIGIN";#N/A,#N/A,FALSE,"EMP_POP"}</definedName>
    <definedName name="wrn.GDP." localSheetId="84" hidden="1">{#N/A,#N/A,FALSE,"GDP_ORIGIN";#N/A,#N/A,FALSE,"EMP_POP"}</definedName>
    <definedName name="wrn.GDP." localSheetId="85" hidden="1">{#N/A,#N/A,FALSE,"GDP_ORIGIN";#N/A,#N/A,FALSE,"EMP_POP"}</definedName>
    <definedName name="wrn.GDP." localSheetId="86" hidden="1">{#N/A,#N/A,FALSE,"GDP_ORIGIN";#N/A,#N/A,FALSE,"EMP_POP"}</definedName>
    <definedName name="wrn.GDP." localSheetId="87" hidden="1">{#N/A,#N/A,FALSE,"GDP_ORIGIN";#N/A,#N/A,FALSE,"EMP_POP"}</definedName>
    <definedName name="wrn.GDP." localSheetId="90" hidden="1">{#N/A,#N/A,FALSE,"GDP_ORIGIN";#N/A,#N/A,FALSE,"EMP_POP"}</definedName>
    <definedName name="wrn.GDP." localSheetId="92" hidden="1">{#N/A,#N/A,FALSE,"GDP_ORIGIN";#N/A,#N/A,FALSE,"EMP_POP"}</definedName>
    <definedName name="wrn.GDP." localSheetId="93" hidden="1">{#N/A,#N/A,FALSE,"GDP_ORIGIN";#N/A,#N/A,FALSE,"EMP_POP"}</definedName>
    <definedName name="wrn.GDP." localSheetId="18" hidden="1">{#N/A,#N/A,FALSE,"GDP_ORIGIN";#N/A,#N/A,FALSE,"EMP_POP"}</definedName>
    <definedName name="wrn.GDP." localSheetId="94" hidden="1">{#N/A,#N/A,FALSE,"GDP_ORIGIN";#N/A,#N/A,FALSE,"EMP_POP"}</definedName>
    <definedName name="wrn.GDP." localSheetId="95" hidden="1">{#N/A,#N/A,FALSE,"GDP_ORIGIN";#N/A,#N/A,FALSE,"EMP_POP"}</definedName>
    <definedName name="wrn.GDP." localSheetId="98" hidden="1">{#N/A,#N/A,FALSE,"GDP_ORIGIN";#N/A,#N/A,FALSE,"EMP_POP"}</definedName>
    <definedName name="wrn.GDP." localSheetId="99" hidden="1">{#N/A,#N/A,FALSE,"GDP_ORIGIN";#N/A,#N/A,FALSE,"EMP_POP"}</definedName>
    <definedName name="wrn.GDP." localSheetId="101" hidden="1">{#N/A,#N/A,FALSE,"GDP_ORIGIN";#N/A,#N/A,FALSE,"EMP_POP"}</definedName>
    <definedName name="wrn.GDP." localSheetId="102" hidden="1">{#N/A,#N/A,FALSE,"GDP_ORIGIN";#N/A,#N/A,FALSE,"EMP_POP"}</definedName>
    <definedName name="wrn.GDP." localSheetId="21" hidden="1">{#N/A,#N/A,FALSE,"GDP_ORIGIN";#N/A,#N/A,FALSE,"EMP_POP"}</definedName>
    <definedName name="wrn.GDP." localSheetId="24" hidden="1">{#N/A,#N/A,FALSE,"GDP_ORIGIN";#N/A,#N/A,FALSE,"EMP_POP"}</definedName>
    <definedName name="wrn.GDP." localSheetId="25" hidden="1">{#N/A,#N/A,FALSE,"GDP_ORIGIN";#N/A,#N/A,FALSE,"EMP_POP"}</definedName>
    <definedName name="wrn.GDP." localSheetId="96" hidden="1">{#N/A,#N/A,FALSE,"GDP_ORIGIN";#N/A,#N/A,FALSE,"EMP_POP"}</definedName>
    <definedName name="wrn.GDP." localSheetId="97" hidden="1">{#N/A,#N/A,FALSE,"GDP_ORIGIN";#N/A,#N/A,FALSE,"EMP_POP"}</definedName>
    <definedName name="wrn.GDP." hidden="1">{#N/A,#N/A,FALSE,"GDP_ORIGIN";#N/A,#N/A,FALSE,"EMP_POP"}</definedName>
    <definedName name="wrn.GGOVT." localSheetId="16" hidden="1">{#N/A,#N/A,FALSE,"GGOVT"}</definedName>
    <definedName name="wrn.GGOVT." localSheetId="19" hidden="1">{#N/A,#N/A,FALSE,"GGOVT"}</definedName>
    <definedName name="wrn.GGOVT." localSheetId="20" hidden="1">{#N/A,#N/A,FALSE,"GGOVT"}</definedName>
    <definedName name="wrn.GGOVT." localSheetId="22" hidden="1">{#N/A,#N/A,FALSE,"GGOVT"}</definedName>
    <definedName name="wrn.GGOVT." localSheetId="23" hidden="1">{#N/A,#N/A,FALSE,"GGOVT"}</definedName>
    <definedName name="wrn.GGOVT." localSheetId="26" hidden="1">{#N/A,#N/A,FALSE,"GGOVT"}</definedName>
    <definedName name="wrn.GGOVT." localSheetId="103" hidden="1">{#N/A,#N/A,FALSE,"GGOVT"}</definedName>
    <definedName name="wrn.GGOVT." localSheetId="29" hidden="1">{#N/A,#N/A,FALSE,"GGOVT"}</definedName>
    <definedName name="wrn.GGOVT." localSheetId="28" hidden="1">{#N/A,#N/A,FALSE,"GGOVT"}</definedName>
    <definedName name="wrn.GGOVT." localSheetId="31" hidden="1">{#N/A,#N/A,FALSE,"GGOVT"}</definedName>
    <definedName name="wrn.GGOVT." localSheetId="34" hidden="1">{#N/A,#N/A,FALSE,"GGOVT"}</definedName>
    <definedName name="wrn.GGOVT." localSheetId="35" hidden="1">{#N/A,#N/A,FALSE,"GGOVT"}</definedName>
    <definedName name="wrn.GGOVT." localSheetId="36" hidden="1">{#N/A,#N/A,FALSE,"GGOVT"}</definedName>
    <definedName name="wrn.GGOVT." localSheetId="37" hidden="1">{#N/A,#N/A,FALSE,"GGOVT"}</definedName>
    <definedName name="wrn.GGOVT." localSheetId="38" hidden="1">{#N/A,#N/A,FALSE,"GGOVT"}</definedName>
    <definedName name="wrn.GGOVT." localSheetId="39" hidden="1">{#N/A,#N/A,FALSE,"GGOVT"}</definedName>
    <definedName name="wrn.GGOVT." localSheetId="2" hidden="1">{#N/A,#N/A,FALSE,"GGOVT"}</definedName>
    <definedName name="wrn.GGOVT." localSheetId="44" hidden="1">{#N/A,#N/A,FALSE,"GGOVT"}</definedName>
    <definedName name="wrn.GGOVT." localSheetId="49" hidden="1">{#N/A,#N/A,FALSE,"GGOVT"}</definedName>
    <definedName name="wrn.GGOVT." localSheetId="50" hidden="1">{#N/A,#N/A,FALSE,"GGOVT"}</definedName>
    <definedName name="wrn.GGOVT." localSheetId="51" hidden="1">{#N/A,#N/A,FALSE,"GGOVT"}</definedName>
    <definedName name="wrn.GGOVT." localSheetId="52" hidden="1">{#N/A,#N/A,FALSE,"GGOVT"}</definedName>
    <definedName name="wrn.GGOVT." localSheetId="53" hidden="1">{#N/A,#N/A,FALSE,"GGOVT"}</definedName>
    <definedName name="wrn.GGOVT." localSheetId="54" hidden="1">{#N/A,#N/A,FALSE,"GGOVT"}</definedName>
    <definedName name="wrn.GGOVT." localSheetId="55" hidden="1">{#N/A,#N/A,FALSE,"GGOVT"}</definedName>
    <definedName name="wrn.GGOVT." localSheetId="59" hidden="1">{#N/A,#N/A,FALSE,"GGOVT"}</definedName>
    <definedName name="wrn.GGOVT." localSheetId="60" hidden="1">{#N/A,#N/A,FALSE,"GGOVT"}</definedName>
    <definedName name="wrn.GGOVT." localSheetId="63" hidden="1">{#N/A,#N/A,FALSE,"GGOVT"}</definedName>
    <definedName name="wrn.GGOVT." localSheetId="64" hidden="1">{#N/A,#N/A,FALSE,"GGOVT"}</definedName>
    <definedName name="wrn.GGOVT." localSheetId="15" hidden="1">{#N/A,#N/A,FALSE,"GGOVT"}</definedName>
    <definedName name="wrn.GGOVT." localSheetId="66" hidden="1">{#N/A,#N/A,FALSE,"GGOVT"}</definedName>
    <definedName name="wrn.GGOVT." localSheetId="67" hidden="1">{#N/A,#N/A,FALSE,"GGOVT"}</definedName>
    <definedName name="wrn.GGOVT." localSheetId="17" hidden="1">{#N/A,#N/A,FALSE,"GGOVT"}</definedName>
    <definedName name="wrn.GGOVT." localSheetId="82" hidden="1">{#N/A,#N/A,FALSE,"GGOVT"}</definedName>
    <definedName name="wrn.GGOVT." localSheetId="83" hidden="1">{#N/A,#N/A,FALSE,"GGOVT"}</definedName>
    <definedName name="wrn.GGOVT." localSheetId="84" hidden="1">{#N/A,#N/A,FALSE,"GGOVT"}</definedName>
    <definedName name="wrn.GGOVT." localSheetId="85" hidden="1">{#N/A,#N/A,FALSE,"GGOVT"}</definedName>
    <definedName name="wrn.GGOVT." localSheetId="86" hidden="1">{#N/A,#N/A,FALSE,"GGOVT"}</definedName>
    <definedName name="wrn.GGOVT." localSheetId="87" hidden="1">{#N/A,#N/A,FALSE,"GGOVT"}</definedName>
    <definedName name="wrn.GGOVT." localSheetId="90" hidden="1">{#N/A,#N/A,FALSE,"GGOVT"}</definedName>
    <definedName name="wrn.GGOVT." localSheetId="92" hidden="1">{#N/A,#N/A,FALSE,"GGOVT"}</definedName>
    <definedName name="wrn.GGOVT." localSheetId="93" hidden="1">{#N/A,#N/A,FALSE,"GGOVT"}</definedName>
    <definedName name="wrn.GGOVT." localSheetId="18" hidden="1">{#N/A,#N/A,FALSE,"GGOVT"}</definedName>
    <definedName name="wrn.GGOVT." localSheetId="94" hidden="1">{#N/A,#N/A,FALSE,"GGOVT"}</definedName>
    <definedName name="wrn.GGOVT." localSheetId="95" hidden="1">{#N/A,#N/A,FALSE,"GGOVT"}</definedName>
    <definedName name="wrn.GGOVT." localSheetId="98" hidden="1">{#N/A,#N/A,FALSE,"GGOVT"}</definedName>
    <definedName name="wrn.GGOVT." localSheetId="99" hidden="1">{#N/A,#N/A,FALSE,"GGOVT"}</definedName>
    <definedName name="wrn.GGOVT." localSheetId="101" hidden="1">{#N/A,#N/A,FALSE,"GGOVT"}</definedName>
    <definedName name="wrn.GGOVT." localSheetId="102" hidden="1">{#N/A,#N/A,FALSE,"GGOVT"}</definedName>
    <definedName name="wrn.GGOVT." localSheetId="21" hidden="1">{#N/A,#N/A,FALSE,"GGOVT"}</definedName>
    <definedName name="wrn.GGOVT." localSheetId="24" hidden="1">{#N/A,#N/A,FALSE,"GGOVT"}</definedName>
    <definedName name="wrn.GGOVT." localSheetId="25" hidden="1">{#N/A,#N/A,FALSE,"GGOVT"}</definedName>
    <definedName name="wrn.GGOVT." localSheetId="96" hidden="1">{#N/A,#N/A,FALSE,"GGOVT"}</definedName>
    <definedName name="wrn.GGOVT." localSheetId="97" hidden="1">{#N/A,#N/A,FALSE,"GGOVT"}</definedName>
    <definedName name="wrn.GGOVT." hidden="1">{#N/A,#N/A,FALSE,"GGOVT"}</definedName>
    <definedName name="wrn.GGOVT2." localSheetId="16" hidden="1">{#N/A,#N/A,FALSE,"GGOVT2"}</definedName>
    <definedName name="wrn.GGOVT2." localSheetId="19" hidden="1">{#N/A,#N/A,FALSE,"GGOVT2"}</definedName>
    <definedName name="wrn.GGOVT2." localSheetId="20" hidden="1">{#N/A,#N/A,FALSE,"GGOVT2"}</definedName>
    <definedName name="wrn.GGOVT2." localSheetId="22" hidden="1">{#N/A,#N/A,FALSE,"GGOVT2"}</definedName>
    <definedName name="wrn.GGOVT2." localSheetId="23" hidden="1">{#N/A,#N/A,FALSE,"GGOVT2"}</definedName>
    <definedName name="wrn.GGOVT2." localSheetId="26" hidden="1">{#N/A,#N/A,FALSE,"GGOVT2"}</definedName>
    <definedName name="wrn.GGOVT2." localSheetId="103" hidden="1">{#N/A,#N/A,FALSE,"GGOVT2"}</definedName>
    <definedName name="wrn.GGOVT2." localSheetId="29" hidden="1">{#N/A,#N/A,FALSE,"GGOVT2"}</definedName>
    <definedName name="wrn.GGOVT2." localSheetId="28" hidden="1">{#N/A,#N/A,FALSE,"GGOVT2"}</definedName>
    <definedName name="wrn.GGOVT2." localSheetId="31" hidden="1">{#N/A,#N/A,FALSE,"GGOVT2"}</definedName>
    <definedName name="wrn.GGOVT2." localSheetId="34" hidden="1">{#N/A,#N/A,FALSE,"GGOVT2"}</definedName>
    <definedName name="wrn.GGOVT2." localSheetId="35" hidden="1">{#N/A,#N/A,FALSE,"GGOVT2"}</definedName>
    <definedName name="wrn.GGOVT2." localSheetId="36" hidden="1">{#N/A,#N/A,FALSE,"GGOVT2"}</definedName>
    <definedName name="wrn.GGOVT2." localSheetId="37" hidden="1">{#N/A,#N/A,FALSE,"GGOVT2"}</definedName>
    <definedName name="wrn.GGOVT2." localSheetId="38" hidden="1">{#N/A,#N/A,FALSE,"GGOVT2"}</definedName>
    <definedName name="wrn.GGOVT2." localSheetId="39" hidden="1">{#N/A,#N/A,FALSE,"GGOVT2"}</definedName>
    <definedName name="wrn.GGOVT2." localSheetId="2" hidden="1">{#N/A,#N/A,FALSE,"GGOVT2"}</definedName>
    <definedName name="wrn.GGOVT2." localSheetId="44" hidden="1">{#N/A,#N/A,FALSE,"GGOVT2"}</definedName>
    <definedName name="wrn.GGOVT2." localSheetId="49" hidden="1">{#N/A,#N/A,FALSE,"GGOVT2"}</definedName>
    <definedName name="wrn.GGOVT2." localSheetId="50" hidden="1">{#N/A,#N/A,FALSE,"GGOVT2"}</definedName>
    <definedName name="wrn.GGOVT2." localSheetId="51" hidden="1">{#N/A,#N/A,FALSE,"GGOVT2"}</definedName>
    <definedName name="wrn.GGOVT2." localSheetId="52" hidden="1">{#N/A,#N/A,FALSE,"GGOVT2"}</definedName>
    <definedName name="wrn.GGOVT2." localSheetId="53" hidden="1">{#N/A,#N/A,FALSE,"GGOVT2"}</definedName>
    <definedName name="wrn.GGOVT2." localSheetId="54" hidden="1">{#N/A,#N/A,FALSE,"GGOVT2"}</definedName>
    <definedName name="wrn.GGOVT2." localSheetId="55" hidden="1">{#N/A,#N/A,FALSE,"GGOVT2"}</definedName>
    <definedName name="wrn.GGOVT2." localSheetId="59" hidden="1">{#N/A,#N/A,FALSE,"GGOVT2"}</definedName>
    <definedName name="wrn.GGOVT2." localSheetId="60" hidden="1">{#N/A,#N/A,FALSE,"GGOVT2"}</definedName>
    <definedName name="wrn.GGOVT2." localSheetId="63" hidden="1">{#N/A,#N/A,FALSE,"GGOVT2"}</definedName>
    <definedName name="wrn.GGOVT2." localSheetId="64" hidden="1">{#N/A,#N/A,FALSE,"GGOVT2"}</definedName>
    <definedName name="wrn.GGOVT2." localSheetId="15" hidden="1">{#N/A,#N/A,FALSE,"GGOVT2"}</definedName>
    <definedName name="wrn.GGOVT2." localSheetId="66" hidden="1">{#N/A,#N/A,FALSE,"GGOVT2"}</definedName>
    <definedName name="wrn.GGOVT2." localSheetId="67" hidden="1">{#N/A,#N/A,FALSE,"GGOVT2"}</definedName>
    <definedName name="wrn.GGOVT2." localSheetId="17" hidden="1">{#N/A,#N/A,FALSE,"GGOVT2"}</definedName>
    <definedName name="wrn.GGOVT2." localSheetId="82" hidden="1">{#N/A,#N/A,FALSE,"GGOVT2"}</definedName>
    <definedName name="wrn.GGOVT2." localSheetId="83" hidden="1">{#N/A,#N/A,FALSE,"GGOVT2"}</definedName>
    <definedName name="wrn.GGOVT2." localSheetId="84" hidden="1">{#N/A,#N/A,FALSE,"GGOVT2"}</definedName>
    <definedName name="wrn.GGOVT2." localSheetId="85" hidden="1">{#N/A,#N/A,FALSE,"GGOVT2"}</definedName>
    <definedName name="wrn.GGOVT2." localSheetId="86" hidden="1">{#N/A,#N/A,FALSE,"GGOVT2"}</definedName>
    <definedName name="wrn.GGOVT2." localSheetId="87" hidden="1">{#N/A,#N/A,FALSE,"GGOVT2"}</definedName>
    <definedName name="wrn.GGOVT2." localSheetId="90" hidden="1">{#N/A,#N/A,FALSE,"GGOVT2"}</definedName>
    <definedName name="wrn.GGOVT2." localSheetId="92" hidden="1">{#N/A,#N/A,FALSE,"GGOVT2"}</definedName>
    <definedName name="wrn.GGOVT2." localSheetId="93" hidden="1">{#N/A,#N/A,FALSE,"GGOVT2"}</definedName>
    <definedName name="wrn.GGOVT2." localSheetId="18" hidden="1">{#N/A,#N/A,FALSE,"GGOVT2"}</definedName>
    <definedName name="wrn.GGOVT2." localSheetId="94" hidden="1">{#N/A,#N/A,FALSE,"GGOVT2"}</definedName>
    <definedName name="wrn.GGOVT2." localSheetId="95" hidden="1">{#N/A,#N/A,FALSE,"GGOVT2"}</definedName>
    <definedName name="wrn.GGOVT2." localSheetId="98" hidden="1">{#N/A,#N/A,FALSE,"GGOVT2"}</definedName>
    <definedName name="wrn.GGOVT2." localSheetId="99" hidden="1">{#N/A,#N/A,FALSE,"GGOVT2"}</definedName>
    <definedName name="wrn.GGOVT2." localSheetId="101" hidden="1">{#N/A,#N/A,FALSE,"GGOVT2"}</definedName>
    <definedName name="wrn.GGOVT2." localSheetId="102" hidden="1">{#N/A,#N/A,FALSE,"GGOVT2"}</definedName>
    <definedName name="wrn.GGOVT2." localSheetId="21" hidden="1">{#N/A,#N/A,FALSE,"GGOVT2"}</definedName>
    <definedName name="wrn.GGOVT2." localSheetId="24" hidden="1">{#N/A,#N/A,FALSE,"GGOVT2"}</definedName>
    <definedName name="wrn.GGOVT2." localSheetId="25" hidden="1">{#N/A,#N/A,FALSE,"GGOVT2"}</definedName>
    <definedName name="wrn.GGOVT2." localSheetId="96" hidden="1">{#N/A,#N/A,FALSE,"GGOVT2"}</definedName>
    <definedName name="wrn.GGOVT2." localSheetId="97" hidden="1">{#N/A,#N/A,FALSE,"GGOVT2"}</definedName>
    <definedName name="wrn.GGOVT2." hidden="1">{#N/A,#N/A,FALSE,"GGOVT2"}</definedName>
    <definedName name="wrn.GGOVTPC." localSheetId="16" hidden="1">{#N/A,#N/A,FALSE,"GGOVT%"}</definedName>
    <definedName name="wrn.GGOVTPC." localSheetId="19" hidden="1">{#N/A,#N/A,FALSE,"GGOVT%"}</definedName>
    <definedName name="wrn.GGOVTPC." localSheetId="20" hidden="1">{#N/A,#N/A,FALSE,"GGOVT%"}</definedName>
    <definedName name="wrn.GGOVTPC." localSheetId="22" hidden="1">{#N/A,#N/A,FALSE,"GGOVT%"}</definedName>
    <definedName name="wrn.GGOVTPC." localSheetId="23" hidden="1">{#N/A,#N/A,FALSE,"GGOVT%"}</definedName>
    <definedName name="wrn.GGOVTPC." localSheetId="26" hidden="1">{#N/A,#N/A,FALSE,"GGOVT%"}</definedName>
    <definedName name="wrn.GGOVTPC." localSheetId="103" hidden="1">{#N/A,#N/A,FALSE,"GGOVT%"}</definedName>
    <definedName name="wrn.GGOVTPC." localSheetId="29" hidden="1">{#N/A,#N/A,FALSE,"GGOVT%"}</definedName>
    <definedName name="wrn.GGOVTPC." localSheetId="28" hidden="1">{#N/A,#N/A,FALSE,"GGOVT%"}</definedName>
    <definedName name="wrn.GGOVTPC." localSheetId="31" hidden="1">{#N/A,#N/A,FALSE,"GGOVT%"}</definedName>
    <definedName name="wrn.GGOVTPC." localSheetId="34" hidden="1">{#N/A,#N/A,FALSE,"GGOVT%"}</definedName>
    <definedName name="wrn.GGOVTPC." localSheetId="35" hidden="1">{#N/A,#N/A,FALSE,"GGOVT%"}</definedName>
    <definedName name="wrn.GGOVTPC." localSheetId="36" hidden="1">{#N/A,#N/A,FALSE,"GGOVT%"}</definedName>
    <definedName name="wrn.GGOVTPC." localSheetId="37" hidden="1">{#N/A,#N/A,FALSE,"GGOVT%"}</definedName>
    <definedName name="wrn.GGOVTPC." localSheetId="38" hidden="1">{#N/A,#N/A,FALSE,"GGOVT%"}</definedName>
    <definedName name="wrn.GGOVTPC." localSheetId="39" hidden="1">{#N/A,#N/A,FALSE,"GGOVT%"}</definedName>
    <definedName name="wrn.GGOVTPC." localSheetId="2" hidden="1">{#N/A,#N/A,FALSE,"GGOVT%"}</definedName>
    <definedName name="wrn.GGOVTPC." localSheetId="44" hidden="1">{#N/A,#N/A,FALSE,"GGOVT%"}</definedName>
    <definedName name="wrn.GGOVTPC." localSheetId="49" hidden="1">{#N/A,#N/A,FALSE,"GGOVT%"}</definedName>
    <definedName name="wrn.GGOVTPC." localSheetId="50" hidden="1">{#N/A,#N/A,FALSE,"GGOVT%"}</definedName>
    <definedName name="wrn.GGOVTPC." localSheetId="51" hidden="1">{#N/A,#N/A,FALSE,"GGOVT%"}</definedName>
    <definedName name="wrn.GGOVTPC." localSheetId="52" hidden="1">{#N/A,#N/A,FALSE,"GGOVT%"}</definedName>
    <definedName name="wrn.GGOVTPC." localSheetId="53" hidden="1">{#N/A,#N/A,FALSE,"GGOVT%"}</definedName>
    <definedName name="wrn.GGOVTPC." localSheetId="54" hidden="1">{#N/A,#N/A,FALSE,"GGOVT%"}</definedName>
    <definedName name="wrn.GGOVTPC." localSheetId="55" hidden="1">{#N/A,#N/A,FALSE,"GGOVT%"}</definedName>
    <definedName name="wrn.GGOVTPC." localSheetId="59" hidden="1">{#N/A,#N/A,FALSE,"GGOVT%"}</definedName>
    <definedName name="wrn.GGOVTPC." localSheetId="60" hidden="1">{#N/A,#N/A,FALSE,"GGOVT%"}</definedName>
    <definedName name="wrn.GGOVTPC." localSheetId="63" hidden="1">{#N/A,#N/A,FALSE,"GGOVT%"}</definedName>
    <definedName name="wrn.GGOVTPC." localSheetId="64" hidden="1">{#N/A,#N/A,FALSE,"GGOVT%"}</definedName>
    <definedName name="wrn.GGOVTPC." localSheetId="15" hidden="1">{#N/A,#N/A,FALSE,"GGOVT%"}</definedName>
    <definedName name="wrn.GGOVTPC." localSheetId="66" hidden="1">{#N/A,#N/A,FALSE,"GGOVT%"}</definedName>
    <definedName name="wrn.GGOVTPC." localSheetId="67" hidden="1">{#N/A,#N/A,FALSE,"GGOVT%"}</definedName>
    <definedName name="wrn.GGOVTPC." localSheetId="17" hidden="1">{#N/A,#N/A,FALSE,"GGOVT%"}</definedName>
    <definedName name="wrn.GGOVTPC." localSheetId="82" hidden="1">{#N/A,#N/A,FALSE,"GGOVT%"}</definedName>
    <definedName name="wrn.GGOVTPC." localSheetId="83" hidden="1">{#N/A,#N/A,FALSE,"GGOVT%"}</definedName>
    <definedName name="wrn.GGOVTPC." localSheetId="84" hidden="1">{#N/A,#N/A,FALSE,"GGOVT%"}</definedName>
    <definedName name="wrn.GGOVTPC." localSheetId="85" hidden="1">{#N/A,#N/A,FALSE,"GGOVT%"}</definedName>
    <definedName name="wrn.GGOVTPC." localSheetId="86" hidden="1">{#N/A,#N/A,FALSE,"GGOVT%"}</definedName>
    <definedName name="wrn.GGOVTPC." localSheetId="87" hidden="1">{#N/A,#N/A,FALSE,"GGOVT%"}</definedName>
    <definedName name="wrn.GGOVTPC." localSheetId="90" hidden="1">{#N/A,#N/A,FALSE,"GGOVT%"}</definedName>
    <definedName name="wrn.GGOVTPC." localSheetId="92" hidden="1">{#N/A,#N/A,FALSE,"GGOVT%"}</definedName>
    <definedName name="wrn.GGOVTPC." localSheetId="93" hidden="1">{#N/A,#N/A,FALSE,"GGOVT%"}</definedName>
    <definedName name="wrn.GGOVTPC." localSheetId="18" hidden="1">{#N/A,#N/A,FALSE,"GGOVT%"}</definedName>
    <definedName name="wrn.GGOVTPC." localSheetId="94" hidden="1">{#N/A,#N/A,FALSE,"GGOVT%"}</definedName>
    <definedName name="wrn.GGOVTPC." localSheetId="95" hidden="1">{#N/A,#N/A,FALSE,"GGOVT%"}</definedName>
    <definedName name="wrn.GGOVTPC." localSheetId="98" hidden="1">{#N/A,#N/A,FALSE,"GGOVT%"}</definedName>
    <definedName name="wrn.GGOVTPC." localSheetId="99" hidden="1">{#N/A,#N/A,FALSE,"GGOVT%"}</definedName>
    <definedName name="wrn.GGOVTPC." localSheetId="101" hidden="1">{#N/A,#N/A,FALSE,"GGOVT%"}</definedName>
    <definedName name="wrn.GGOVTPC." localSheetId="102" hidden="1">{#N/A,#N/A,FALSE,"GGOVT%"}</definedName>
    <definedName name="wrn.GGOVTPC." localSheetId="21" hidden="1">{#N/A,#N/A,FALSE,"GGOVT%"}</definedName>
    <definedName name="wrn.GGOVTPC." localSheetId="24" hidden="1">{#N/A,#N/A,FALSE,"GGOVT%"}</definedName>
    <definedName name="wrn.GGOVTPC." localSheetId="25" hidden="1">{#N/A,#N/A,FALSE,"GGOVT%"}</definedName>
    <definedName name="wrn.GGOVTPC." localSheetId="96" hidden="1">{#N/A,#N/A,FALSE,"GGOVT%"}</definedName>
    <definedName name="wrn.GGOVTPC." localSheetId="97" hidden="1">{#N/A,#N/A,FALSE,"GGOVT%"}</definedName>
    <definedName name="wrn.GGOVTPC." hidden="1">{#N/A,#N/A,FALSE,"GGOVT%"}</definedName>
    <definedName name="wrn.INCOMETX." localSheetId="16" hidden="1">{#N/A,#N/A,FALSE,"INCOMETX"}</definedName>
    <definedName name="wrn.INCOMETX." localSheetId="19" hidden="1">{#N/A,#N/A,FALSE,"INCOMETX"}</definedName>
    <definedName name="wrn.INCOMETX." localSheetId="20" hidden="1">{#N/A,#N/A,FALSE,"INCOMETX"}</definedName>
    <definedName name="wrn.INCOMETX." localSheetId="22" hidden="1">{#N/A,#N/A,FALSE,"INCOMETX"}</definedName>
    <definedName name="wrn.INCOMETX." localSheetId="23" hidden="1">{#N/A,#N/A,FALSE,"INCOMETX"}</definedName>
    <definedName name="wrn.INCOMETX." localSheetId="26" hidden="1">{#N/A,#N/A,FALSE,"INCOMETX"}</definedName>
    <definedName name="wrn.INCOMETX." localSheetId="103" hidden="1">{#N/A,#N/A,FALSE,"INCOMETX"}</definedName>
    <definedName name="wrn.INCOMETX." localSheetId="29" hidden="1">{#N/A,#N/A,FALSE,"INCOMETX"}</definedName>
    <definedName name="wrn.INCOMETX." localSheetId="28" hidden="1">{#N/A,#N/A,FALSE,"INCOMETX"}</definedName>
    <definedName name="wrn.INCOMETX." localSheetId="31" hidden="1">{#N/A,#N/A,FALSE,"INCOMETX"}</definedName>
    <definedName name="wrn.INCOMETX." localSheetId="34" hidden="1">{#N/A,#N/A,FALSE,"INCOMETX"}</definedName>
    <definedName name="wrn.INCOMETX." localSheetId="35" hidden="1">{#N/A,#N/A,FALSE,"INCOMETX"}</definedName>
    <definedName name="wrn.INCOMETX." localSheetId="36" hidden="1">{#N/A,#N/A,FALSE,"INCOMETX"}</definedName>
    <definedName name="wrn.INCOMETX." localSheetId="37" hidden="1">{#N/A,#N/A,FALSE,"INCOMETX"}</definedName>
    <definedName name="wrn.INCOMETX." localSheetId="38" hidden="1">{#N/A,#N/A,FALSE,"INCOMETX"}</definedName>
    <definedName name="wrn.INCOMETX." localSheetId="39" hidden="1">{#N/A,#N/A,FALSE,"INCOMETX"}</definedName>
    <definedName name="wrn.INCOMETX." localSheetId="2" hidden="1">{#N/A,#N/A,FALSE,"INCOMETX"}</definedName>
    <definedName name="wrn.INCOMETX." localSheetId="44" hidden="1">{#N/A,#N/A,FALSE,"INCOMETX"}</definedName>
    <definedName name="wrn.INCOMETX." localSheetId="49" hidden="1">{#N/A,#N/A,FALSE,"INCOMETX"}</definedName>
    <definedName name="wrn.INCOMETX." localSheetId="50" hidden="1">{#N/A,#N/A,FALSE,"INCOMETX"}</definedName>
    <definedName name="wrn.INCOMETX." localSheetId="51" hidden="1">{#N/A,#N/A,FALSE,"INCOMETX"}</definedName>
    <definedName name="wrn.INCOMETX." localSheetId="52" hidden="1">{#N/A,#N/A,FALSE,"INCOMETX"}</definedName>
    <definedName name="wrn.INCOMETX." localSheetId="53" hidden="1">{#N/A,#N/A,FALSE,"INCOMETX"}</definedName>
    <definedName name="wrn.INCOMETX." localSheetId="54" hidden="1">{#N/A,#N/A,FALSE,"INCOMETX"}</definedName>
    <definedName name="wrn.INCOMETX." localSheetId="55" hidden="1">{#N/A,#N/A,FALSE,"INCOMETX"}</definedName>
    <definedName name="wrn.INCOMETX." localSheetId="59" hidden="1">{#N/A,#N/A,FALSE,"INCOMETX"}</definedName>
    <definedName name="wrn.INCOMETX." localSheetId="60" hidden="1">{#N/A,#N/A,FALSE,"INCOMETX"}</definedName>
    <definedName name="wrn.INCOMETX." localSheetId="63" hidden="1">{#N/A,#N/A,FALSE,"INCOMETX"}</definedName>
    <definedName name="wrn.INCOMETX." localSheetId="64" hidden="1">{#N/A,#N/A,FALSE,"INCOMETX"}</definedName>
    <definedName name="wrn.INCOMETX." localSheetId="15" hidden="1">{#N/A,#N/A,FALSE,"INCOMETX"}</definedName>
    <definedName name="wrn.INCOMETX." localSheetId="66" hidden="1">{#N/A,#N/A,FALSE,"INCOMETX"}</definedName>
    <definedName name="wrn.INCOMETX." localSheetId="67" hidden="1">{#N/A,#N/A,FALSE,"INCOMETX"}</definedName>
    <definedName name="wrn.INCOMETX." localSheetId="17" hidden="1">{#N/A,#N/A,FALSE,"INCOMETX"}</definedName>
    <definedName name="wrn.INCOMETX." localSheetId="82" hidden="1">{#N/A,#N/A,FALSE,"INCOMETX"}</definedName>
    <definedName name="wrn.INCOMETX." localSheetId="83" hidden="1">{#N/A,#N/A,FALSE,"INCOMETX"}</definedName>
    <definedName name="wrn.INCOMETX." localSheetId="84" hidden="1">{#N/A,#N/A,FALSE,"INCOMETX"}</definedName>
    <definedName name="wrn.INCOMETX." localSheetId="85" hidden="1">{#N/A,#N/A,FALSE,"INCOMETX"}</definedName>
    <definedName name="wrn.INCOMETX." localSheetId="86" hidden="1">{#N/A,#N/A,FALSE,"INCOMETX"}</definedName>
    <definedName name="wrn.INCOMETX." localSheetId="87" hidden="1">{#N/A,#N/A,FALSE,"INCOMETX"}</definedName>
    <definedName name="wrn.INCOMETX." localSheetId="90" hidden="1">{#N/A,#N/A,FALSE,"INCOMETX"}</definedName>
    <definedName name="wrn.INCOMETX." localSheetId="92" hidden="1">{#N/A,#N/A,FALSE,"INCOMETX"}</definedName>
    <definedName name="wrn.INCOMETX." localSheetId="93" hidden="1">{#N/A,#N/A,FALSE,"INCOMETX"}</definedName>
    <definedName name="wrn.INCOMETX." localSheetId="18" hidden="1">{#N/A,#N/A,FALSE,"INCOMETX"}</definedName>
    <definedName name="wrn.INCOMETX." localSheetId="94" hidden="1">{#N/A,#N/A,FALSE,"INCOMETX"}</definedName>
    <definedName name="wrn.INCOMETX." localSheetId="95" hidden="1">{#N/A,#N/A,FALSE,"INCOMETX"}</definedName>
    <definedName name="wrn.INCOMETX." localSheetId="98" hidden="1">{#N/A,#N/A,FALSE,"INCOMETX"}</definedName>
    <definedName name="wrn.INCOMETX." localSheetId="99" hidden="1">{#N/A,#N/A,FALSE,"INCOMETX"}</definedName>
    <definedName name="wrn.INCOMETX." localSheetId="101" hidden="1">{#N/A,#N/A,FALSE,"INCOMETX"}</definedName>
    <definedName name="wrn.INCOMETX." localSheetId="102" hidden="1">{#N/A,#N/A,FALSE,"INCOMETX"}</definedName>
    <definedName name="wrn.INCOMETX." localSheetId="21" hidden="1">{#N/A,#N/A,FALSE,"INCOMETX"}</definedName>
    <definedName name="wrn.INCOMETX." localSheetId="24" hidden="1">{#N/A,#N/A,FALSE,"INCOMETX"}</definedName>
    <definedName name="wrn.INCOMETX." localSheetId="25" hidden="1">{#N/A,#N/A,FALSE,"INCOMETX"}</definedName>
    <definedName name="wrn.INCOMETX." localSheetId="96" hidden="1">{#N/A,#N/A,FALSE,"INCOMETX"}</definedName>
    <definedName name="wrn.INCOMETX." localSheetId="97" hidden="1">{#N/A,#N/A,FALSE,"INCOMETX"}</definedName>
    <definedName name="wrn.INCOMETX." hidden="1">{#N/A,#N/A,FALSE,"INCOMETX"}</definedName>
    <definedName name="wrn.Input._.and._.output._.tables." localSheetId="16"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22" hidden="1">{#N/A,#N/A,FALSE,"SimInp1";#N/A,#N/A,FALSE,"SimInp2";#N/A,#N/A,FALSE,"SimOut1";#N/A,#N/A,FALSE,"SimOut2";#N/A,#N/A,FALSE,"SimOut3";#N/A,#N/A,FALSE,"SimOut4";#N/A,#N/A,FALSE,"SimOut5"}</definedName>
    <definedName name="wrn.Input._.and._.output._.tables." localSheetId="23" hidden="1">{#N/A,#N/A,FALSE,"SimInp1";#N/A,#N/A,FALSE,"SimInp2";#N/A,#N/A,FALSE,"SimOut1";#N/A,#N/A,FALSE,"SimOut2";#N/A,#N/A,FALSE,"SimOut3";#N/A,#N/A,FALSE,"SimOut4";#N/A,#N/A,FALSE,"SimOut5"}</definedName>
    <definedName name="wrn.Input._.and._.output._.tables." localSheetId="26" hidden="1">{#N/A,#N/A,FALSE,"SimInp1";#N/A,#N/A,FALSE,"SimInp2";#N/A,#N/A,FALSE,"SimOut1";#N/A,#N/A,FALSE,"SimOut2";#N/A,#N/A,FALSE,"SimOut3";#N/A,#N/A,FALSE,"SimOut4";#N/A,#N/A,FALSE,"SimOut5"}</definedName>
    <definedName name="wrn.Input._.and._.output._.tables." localSheetId="103"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4" hidden="1">{#N/A,#N/A,FALSE,"SimInp1";#N/A,#N/A,FALSE,"SimInp2";#N/A,#N/A,FALSE,"SimOut1";#N/A,#N/A,FALSE,"SimOut2";#N/A,#N/A,FALSE,"SimOut3";#N/A,#N/A,FALSE,"SimOut4";#N/A,#N/A,FALSE,"SimOut5"}</definedName>
    <definedName name="wrn.Input._.and._.output._.tables." localSheetId="35" hidden="1">{#N/A,#N/A,FALSE,"SimInp1";#N/A,#N/A,FALSE,"SimInp2";#N/A,#N/A,FALSE,"SimOut1";#N/A,#N/A,FALSE,"SimOut2";#N/A,#N/A,FALSE,"SimOut3";#N/A,#N/A,FALSE,"SimOut4";#N/A,#N/A,FALSE,"SimOut5"}</definedName>
    <definedName name="wrn.Input._.and._.output._.tables." localSheetId="36"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localSheetId="38"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44" hidden="1">{#N/A,#N/A,FALSE,"SimInp1";#N/A,#N/A,FALSE,"SimInp2";#N/A,#N/A,FALSE,"SimOut1";#N/A,#N/A,FALSE,"SimOut2";#N/A,#N/A,FALSE,"SimOut3";#N/A,#N/A,FALSE,"SimOut4";#N/A,#N/A,FALSE,"SimOut5"}</definedName>
    <definedName name="wrn.Input._.and._.output._.tables." localSheetId="49" hidden="1">{#N/A,#N/A,FALSE,"SimInp1";#N/A,#N/A,FALSE,"SimInp2";#N/A,#N/A,FALSE,"SimOut1";#N/A,#N/A,FALSE,"SimOut2";#N/A,#N/A,FALSE,"SimOut3";#N/A,#N/A,FALSE,"SimOut4";#N/A,#N/A,FALSE,"SimOut5"}</definedName>
    <definedName name="wrn.Input._.and._.output._.tables." localSheetId="50" hidden="1">{#N/A,#N/A,FALSE,"SimInp1";#N/A,#N/A,FALSE,"SimInp2";#N/A,#N/A,FALSE,"SimOut1";#N/A,#N/A,FALSE,"SimOut2";#N/A,#N/A,FALSE,"SimOut3";#N/A,#N/A,FALSE,"SimOut4";#N/A,#N/A,FALSE,"SimOut5"}</definedName>
    <definedName name="wrn.Input._.and._.output._.tables." localSheetId="51" hidden="1">{#N/A,#N/A,FALSE,"SimInp1";#N/A,#N/A,FALSE,"SimInp2";#N/A,#N/A,FALSE,"SimOut1";#N/A,#N/A,FALSE,"SimOut2";#N/A,#N/A,FALSE,"SimOut3";#N/A,#N/A,FALSE,"SimOut4";#N/A,#N/A,FALSE,"SimOut5"}</definedName>
    <definedName name="wrn.Input._.and._.output._.tables." localSheetId="52" hidden="1">{#N/A,#N/A,FALSE,"SimInp1";#N/A,#N/A,FALSE,"SimInp2";#N/A,#N/A,FALSE,"SimOut1";#N/A,#N/A,FALSE,"SimOut2";#N/A,#N/A,FALSE,"SimOut3";#N/A,#N/A,FALSE,"SimOut4";#N/A,#N/A,FALSE,"SimOut5"}</definedName>
    <definedName name="wrn.Input._.and._.output._.tables." localSheetId="53" hidden="1">{#N/A,#N/A,FALSE,"SimInp1";#N/A,#N/A,FALSE,"SimInp2";#N/A,#N/A,FALSE,"SimOut1";#N/A,#N/A,FALSE,"SimOut2";#N/A,#N/A,FALSE,"SimOut3";#N/A,#N/A,FALSE,"SimOut4";#N/A,#N/A,FALSE,"SimOut5"}</definedName>
    <definedName name="wrn.Input._.and._.output._.tables." localSheetId="54" hidden="1">{#N/A,#N/A,FALSE,"SimInp1";#N/A,#N/A,FALSE,"SimInp2";#N/A,#N/A,FALSE,"SimOut1";#N/A,#N/A,FALSE,"SimOut2";#N/A,#N/A,FALSE,"SimOut3";#N/A,#N/A,FALSE,"SimOut4";#N/A,#N/A,FALSE,"SimOut5"}</definedName>
    <definedName name="wrn.Input._.and._.output._.tables." localSheetId="55" hidden="1">{#N/A,#N/A,FALSE,"SimInp1";#N/A,#N/A,FALSE,"SimInp2";#N/A,#N/A,FALSE,"SimOut1";#N/A,#N/A,FALSE,"SimOut2";#N/A,#N/A,FALSE,"SimOut3";#N/A,#N/A,FALSE,"SimOut4";#N/A,#N/A,FALSE,"SimOut5"}</definedName>
    <definedName name="wrn.Input._.and._.output._.tables." localSheetId="59" hidden="1">{#N/A,#N/A,FALSE,"SimInp1";#N/A,#N/A,FALSE,"SimInp2";#N/A,#N/A,FALSE,"SimOut1";#N/A,#N/A,FALSE,"SimOut2";#N/A,#N/A,FALSE,"SimOut3";#N/A,#N/A,FALSE,"SimOut4";#N/A,#N/A,FALSE,"SimOut5"}</definedName>
    <definedName name="wrn.Input._.and._.output._.tables." localSheetId="60" hidden="1">{#N/A,#N/A,FALSE,"SimInp1";#N/A,#N/A,FALSE,"SimInp2";#N/A,#N/A,FALSE,"SimOut1";#N/A,#N/A,FALSE,"SimOut2";#N/A,#N/A,FALSE,"SimOut3";#N/A,#N/A,FALSE,"SimOut4";#N/A,#N/A,FALSE,"SimOut5"}</definedName>
    <definedName name="wrn.Input._.and._.output._.tables." localSheetId="63" hidden="1">{#N/A,#N/A,FALSE,"SimInp1";#N/A,#N/A,FALSE,"SimInp2";#N/A,#N/A,FALSE,"SimOut1";#N/A,#N/A,FALSE,"SimOut2";#N/A,#N/A,FALSE,"SimOut3";#N/A,#N/A,FALSE,"SimOut4";#N/A,#N/A,FALSE,"SimOut5"}</definedName>
    <definedName name="wrn.Input._.and._.output._.tables." localSheetId="64"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66" hidden="1">{#N/A,#N/A,FALSE,"SimInp1";#N/A,#N/A,FALSE,"SimInp2";#N/A,#N/A,FALSE,"SimOut1";#N/A,#N/A,FALSE,"SimOut2";#N/A,#N/A,FALSE,"SimOut3";#N/A,#N/A,FALSE,"SimOut4";#N/A,#N/A,FALSE,"SimOut5"}</definedName>
    <definedName name="wrn.Input._.and._.output._.tables." localSheetId="67"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82" hidden="1">{#N/A,#N/A,FALSE,"SimInp1";#N/A,#N/A,FALSE,"SimInp2";#N/A,#N/A,FALSE,"SimOut1";#N/A,#N/A,FALSE,"SimOut2";#N/A,#N/A,FALSE,"SimOut3";#N/A,#N/A,FALSE,"SimOut4";#N/A,#N/A,FALSE,"SimOut5"}</definedName>
    <definedName name="wrn.Input._.and._.output._.tables." localSheetId="83" hidden="1">{#N/A,#N/A,FALSE,"SimInp1";#N/A,#N/A,FALSE,"SimInp2";#N/A,#N/A,FALSE,"SimOut1";#N/A,#N/A,FALSE,"SimOut2";#N/A,#N/A,FALSE,"SimOut3";#N/A,#N/A,FALSE,"SimOut4";#N/A,#N/A,FALSE,"SimOut5"}</definedName>
    <definedName name="wrn.Input._.and._.output._.tables." localSheetId="84" hidden="1">{#N/A,#N/A,FALSE,"SimInp1";#N/A,#N/A,FALSE,"SimInp2";#N/A,#N/A,FALSE,"SimOut1";#N/A,#N/A,FALSE,"SimOut2";#N/A,#N/A,FALSE,"SimOut3";#N/A,#N/A,FALSE,"SimOut4";#N/A,#N/A,FALSE,"SimOut5"}</definedName>
    <definedName name="wrn.Input._.and._.output._.tables." localSheetId="85" hidden="1">{#N/A,#N/A,FALSE,"SimInp1";#N/A,#N/A,FALSE,"SimInp2";#N/A,#N/A,FALSE,"SimOut1";#N/A,#N/A,FALSE,"SimOut2";#N/A,#N/A,FALSE,"SimOut3";#N/A,#N/A,FALSE,"SimOut4";#N/A,#N/A,FALSE,"SimOut5"}</definedName>
    <definedName name="wrn.Input._.and._.output._.tables." localSheetId="86" hidden="1">{#N/A,#N/A,FALSE,"SimInp1";#N/A,#N/A,FALSE,"SimInp2";#N/A,#N/A,FALSE,"SimOut1";#N/A,#N/A,FALSE,"SimOut2";#N/A,#N/A,FALSE,"SimOut3";#N/A,#N/A,FALSE,"SimOut4";#N/A,#N/A,FALSE,"SimOut5"}</definedName>
    <definedName name="wrn.Input._.and._.output._.tables." localSheetId="87" hidden="1">{#N/A,#N/A,FALSE,"SimInp1";#N/A,#N/A,FALSE,"SimInp2";#N/A,#N/A,FALSE,"SimOut1";#N/A,#N/A,FALSE,"SimOut2";#N/A,#N/A,FALSE,"SimOut3";#N/A,#N/A,FALSE,"SimOut4";#N/A,#N/A,FALSE,"SimOut5"}</definedName>
    <definedName name="wrn.Input._.and._.output._.tables." localSheetId="90" hidden="1">{#N/A,#N/A,FALSE,"SimInp1";#N/A,#N/A,FALSE,"SimInp2";#N/A,#N/A,FALSE,"SimOut1";#N/A,#N/A,FALSE,"SimOut2";#N/A,#N/A,FALSE,"SimOut3";#N/A,#N/A,FALSE,"SimOut4";#N/A,#N/A,FALSE,"SimOut5"}</definedName>
    <definedName name="wrn.Input._.and._.output._.tables." localSheetId="92" hidden="1">{#N/A,#N/A,FALSE,"SimInp1";#N/A,#N/A,FALSE,"SimInp2";#N/A,#N/A,FALSE,"SimOut1";#N/A,#N/A,FALSE,"SimOut2";#N/A,#N/A,FALSE,"SimOut3";#N/A,#N/A,FALSE,"SimOut4";#N/A,#N/A,FALSE,"SimOut5"}</definedName>
    <definedName name="wrn.Input._.and._.output._.tables." localSheetId="93"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94" hidden="1">{#N/A,#N/A,FALSE,"SimInp1";#N/A,#N/A,FALSE,"SimInp2";#N/A,#N/A,FALSE,"SimOut1";#N/A,#N/A,FALSE,"SimOut2";#N/A,#N/A,FALSE,"SimOut3";#N/A,#N/A,FALSE,"SimOut4";#N/A,#N/A,FALSE,"SimOut5"}</definedName>
    <definedName name="wrn.Input._.and._.output._.tables." localSheetId="95" hidden="1">{#N/A,#N/A,FALSE,"SimInp1";#N/A,#N/A,FALSE,"SimInp2";#N/A,#N/A,FALSE,"SimOut1";#N/A,#N/A,FALSE,"SimOut2";#N/A,#N/A,FALSE,"SimOut3";#N/A,#N/A,FALSE,"SimOut4";#N/A,#N/A,FALSE,"SimOut5"}</definedName>
    <definedName name="wrn.Input._.and._.output._.tables." localSheetId="98" hidden="1">{#N/A,#N/A,FALSE,"SimInp1";#N/A,#N/A,FALSE,"SimInp2";#N/A,#N/A,FALSE,"SimOut1";#N/A,#N/A,FALSE,"SimOut2";#N/A,#N/A,FALSE,"SimOut3";#N/A,#N/A,FALSE,"SimOut4";#N/A,#N/A,FALSE,"SimOut5"}</definedName>
    <definedName name="wrn.Input._.and._.output._.tables." localSheetId="99" hidden="1">{#N/A,#N/A,FALSE,"SimInp1";#N/A,#N/A,FALSE,"SimInp2";#N/A,#N/A,FALSE,"SimOut1";#N/A,#N/A,FALSE,"SimOut2";#N/A,#N/A,FALSE,"SimOut3";#N/A,#N/A,FALSE,"SimOut4";#N/A,#N/A,FALSE,"SimOut5"}</definedName>
    <definedName name="wrn.Input._.and._.output._.tables." localSheetId="101" hidden="1">{#N/A,#N/A,FALSE,"SimInp1";#N/A,#N/A,FALSE,"SimInp2";#N/A,#N/A,FALSE,"SimOut1";#N/A,#N/A,FALSE,"SimOut2";#N/A,#N/A,FALSE,"SimOut3";#N/A,#N/A,FALSE,"SimOut4";#N/A,#N/A,FALSE,"SimOut5"}</definedName>
    <definedName name="wrn.Input._.and._.output._.tables." localSheetId="102" hidden="1">{#N/A,#N/A,FALSE,"SimInp1";#N/A,#N/A,FALSE,"SimInp2";#N/A,#N/A,FALSE,"SimOut1";#N/A,#N/A,FALSE,"SimOut2";#N/A,#N/A,FALSE,"SimOut3";#N/A,#N/A,FALSE,"SimOut4";#N/A,#N/A,FALSE,"SimOut5"}</definedName>
    <definedName name="wrn.Input._.and._.output._.tables." localSheetId="21" hidden="1">{#N/A,#N/A,FALSE,"SimInp1";#N/A,#N/A,FALSE,"SimInp2";#N/A,#N/A,FALSE,"SimOut1";#N/A,#N/A,FALSE,"SimOut2";#N/A,#N/A,FALSE,"SimOut3";#N/A,#N/A,FALSE,"SimOut4";#N/A,#N/A,FALSE,"SimOut5"}</definedName>
    <definedName name="wrn.Input._.and._.output._.tables." localSheetId="24"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96" hidden="1">{#N/A,#N/A,FALSE,"SimInp1";#N/A,#N/A,FALSE,"SimInp2";#N/A,#N/A,FALSE,"SimOut1";#N/A,#N/A,FALSE,"SimOut2";#N/A,#N/A,FALSE,"SimOut3";#N/A,#N/A,FALSE,"SimOut4";#N/A,#N/A,FALSE,"SimOut5"}</definedName>
    <definedName name="wrn.Input._.and._.output._.tables." localSheetId="97"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16" hidden="1">{#N/A,#N/A,FALSE,"INTERST"}</definedName>
    <definedName name="wrn.INTERST." localSheetId="19" hidden="1">{#N/A,#N/A,FALSE,"INTERST"}</definedName>
    <definedName name="wrn.INTERST." localSheetId="20" hidden="1">{#N/A,#N/A,FALSE,"INTERST"}</definedName>
    <definedName name="wrn.INTERST." localSheetId="22" hidden="1">{#N/A,#N/A,FALSE,"INTERST"}</definedName>
    <definedName name="wrn.INTERST." localSheetId="23" hidden="1">{#N/A,#N/A,FALSE,"INTERST"}</definedName>
    <definedName name="wrn.INTERST." localSheetId="26" hidden="1">{#N/A,#N/A,FALSE,"INTERST"}</definedName>
    <definedName name="wrn.INTERST." localSheetId="103" hidden="1">{#N/A,#N/A,FALSE,"INTERST"}</definedName>
    <definedName name="wrn.INTERST." localSheetId="29" hidden="1">{#N/A,#N/A,FALSE,"INTERST"}</definedName>
    <definedName name="wrn.INTERST." localSheetId="28" hidden="1">{#N/A,#N/A,FALSE,"INTERST"}</definedName>
    <definedName name="wrn.INTERST." localSheetId="31" hidden="1">{#N/A,#N/A,FALSE,"INTERST"}</definedName>
    <definedName name="wrn.INTERST." localSheetId="34" hidden="1">{#N/A,#N/A,FALSE,"INTERST"}</definedName>
    <definedName name="wrn.INTERST." localSheetId="35" hidden="1">{#N/A,#N/A,FALSE,"INTERST"}</definedName>
    <definedName name="wrn.INTERST." localSheetId="36" hidden="1">{#N/A,#N/A,FALSE,"INTERST"}</definedName>
    <definedName name="wrn.INTERST." localSheetId="37" hidden="1">{#N/A,#N/A,FALSE,"INTERST"}</definedName>
    <definedName name="wrn.INTERST." localSheetId="38" hidden="1">{#N/A,#N/A,FALSE,"INTERST"}</definedName>
    <definedName name="wrn.INTERST." localSheetId="39" hidden="1">{#N/A,#N/A,FALSE,"INTERST"}</definedName>
    <definedName name="wrn.INTERST." localSheetId="2" hidden="1">{#N/A,#N/A,FALSE,"INTERST"}</definedName>
    <definedName name="wrn.INTERST." localSheetId="44" hidden="1">{#N/A,#N/A,FALSE,"INTERST"}</definedName>
    <definedName name="wrn.INTERST." localSheetId="49" hidden="1">{#N/A,#N/A,FALSE,"INTERST"}</definedName>
    <definedName name="wrn.INTERST." localSheetId="50" hidden="1">{#N/A,#N/A,FALSE,"INTERST"}</definedName>
    <definedName name="wrn.INTERST." localSheetId="51" hidden="1">{#N/A,#N/A,FALSE,"INTERST"}</definedName>
    <definedName name="wrn.INTERST." localSheetId="52" hidden="1">{#N/A,#N/A,FALSE,"INTERST"}</definedName>
    <definedName name="wrn.INTERST." localSheetId="53" hidden="1">{#N/A,#N/A,FALSE,"INTERST"}</definedName>
    <definedName name="wrn.INTERST." localSheetId="54" hidden="1">{#N/A,#N/A,FALSE,"INTERST"}</definedName>
    <definedName name="wrn.INTERST." localSheetId="55" hidden="1">{#N/A,#N/A,FALSE,"INTERST"}</definedName>
    <definedName name="wrn.INTERST." localSheetId="59" hidden="1">{#N/A,#N/A,FALSE,"INTERST"}</definedName>
    <definedName name="wrn.INTERST." localSheetId="60" hidden="1">{#N/A,#N/A,FALSE,"INTERST"}</definedName>
    <definedName name="wrn.INTERST." localSheetId="63" hidden="1">{#N/A,#N/A,FALSE,"INTERST"}</definedName>
    <definedName name="wrn.INTERST." localSheetId="64" hidden="1">{#N/A,#N/A,FALSE,"INTERST"}</definedName>
    <definedName name="wrn.INTERST." localSheetId="15" hidden="1">{#N/A,#N/A,FALSE,"INTERST"}</definedName>
    <definedName name="wrn.INTERST." localSheetId="66" hidden="1">{#N/A,#N/A,FALSE,"INTERST"}</definedName>
    <definedName name="wrn.INTERST." localSheetId="67" hidden="1">{#N/A,#N/A,FALSE,"INTERST"}</definedName>
    <definedName name="wrn.INTERST." localSheetId="17" hidden="1">{#N/A,#N/A,FALSE,"INTERST"}</definedName>
    <definedName name="wrn.INTERST." localSheetId="82" hidden="1">{#N/A,#N/A,FALSE,"INTERST"}</definedName>
    <definedName name="wrn.INTERST." localSheetId="83" hidden="1">{#N/A,#N/A,FALSE,"INTERST"}</definedName>
    <definedName name="wrn.INTERST." localSheetId="84" hidden="1">{#N/A,#N/A,FALSE,"INTERST"}</definedName>
    <definedName name="wrn.INTERST." localSheetId="85" hidden="1">{#N/A,#N/A,FALSE,"INTERST"}</definedName>
    <definedName name="wrn.INTERST." localSheetId="86" hidden="1">{#N/A,#N/A,FALSE,"INTERST"}</definedName>
    <definedName name="wrn.INTERST." localSheetId="87" hidden="1">{#N/A,#N/A,FALSE,"INTERST"}</definedName>
    <definedName name="wrn.INTERST." localSheetId="90" hidden="1">{#N/A,#N/A,FALSE,"INTERST"}</definedName>
    <definedName name="wrn.INTERST." localSheetId="92" hidden="1">{#N/A,#N/A,FALSE,"INTERST"}</definedName>
    <definedName name="wrn.INTERST." localSheetId="93" hidden="1">{#N/A,#N/A,FALSE,"INTERST"}</definedName>
    <definedName name="wrn.INTERST." localSheetId="18" hidden="1">{#N/A,#N/A,FALSE,"INTERST"}</definedName>
    <definedName name="wrn.INTERST." localSheetId="94" hidden="1">{#N/A,#N/A,FALSE,"INTERST"}</definedName>
    <definedName name="wrn.INTERST." localSheetId="95" hidden="1">{#N/A,#N/A,FALSE,"INTERST"}</definedName>
    <definedName name="wrn.INTERST." localSheetId="98" hidden="1">{#N/A,#N/A,FALSE,"INTERST"}</definedName>
    <definedName name="wrn.INTERST." localSheetId="99" hidden="1">{#N/A,#N/A,FALSE,"INTERST"}</definedName>
    <definedName name="wrn.INTERST." localSheetId="101" hidden="1">{#N/A,#N/A,FALSE,"INTERST"}</definedName>
    <definedName name="wrn.INTERST." localSheetId="102" hidden="1">{#N/A,#N/A,FALSE,"INTERST"}</definedName>
    <definedName name="wrn.INTERST." localSheetId="21" hidden="1">{#N/A,#N/A,FALSE,"INTERST"}</definedName>
    <definedName name="wrn.INTERST." localSheetId="24" hidden="1">{#N/A,#N/A,FALSE,"INTERST"}</definedName>
    <definedName name="wrn.INTERST." localSheetId="25" hidden="1">{#N/A,#N/A,FALSE,"INTERST"}</definedName>
    <definedName name="wrn.INTERST." localSheetId="96" hidden="1">{#N/A,#N/A,FALSE,"INTERST"}</definedName>
    <definedName name="wrn.INTERST." localSheetId="97" hidden="1">{#N/A,#N/A,FALSE,"INTERST"}</definedName>
    <definedName name="wrn.INTERST." hidden="1">{#N/A,#N/A,FALSE,"INTERST"}</definedName>
    <definedName name="wrn.JANSEP97." localSheetId="1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0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5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0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0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16" hidden="1">{"Main Economic Indicators",#N/A,FALSE,"C"}</definedName>
    <definedName name="wrn.Main._.Economic._.Indicators." localSheetId="19" hidden="1">{"Main Economic Indicators",#N/A,FALSE,"C"}</definedName>
    <definedName name="wrn.Main._.Economic._.Indicators." localSheetId="20" hidden="1">{"Main Economic Indicators",#N/A,FALSE,"C"}</definedName>
    <definedName name="wrn.Main._.Economic._.Indicators." localSheetId="22" hidden="1">{"Main Economic Indicators",#N/A,FALSE,"C"}</definedName>
    <definedName name="wrn.Main._.Economic._.Indicators." localSheetId="23" hidden="1">{"Main Economic Indicators",#N/A,FALSE,"C"}</definedName>
    <definedName name="wrn.Main._.Economic._.Indicators." localSheetId="26" hidden="1">{"Main Economic Indicators",#N/A,FALSE,"C"}</definedName>
    <definedName name="wrn.Main._.Economic._.Indicators." localSheetId="27" hidden="1">{"Main Economic Indicators",#N/A,FALSE,"C"}</definedName>
    <definedName name="wrn.Main._.Economic._.Indicators." localSheetId="103" hidden="1">{"Main Economic Indicators",#N/A,FALSE,"C"}</definedName>
    <definedName name="wrn.Main._.Economic._.Indicators." localSheetId="29" hidden="1">{"Main Economic Indicators",#N/A,FALSE,"C"}</definedName>
    <definedName name="wrn.Main._.Economic._.Indicators." localSheetId="28" hidden="1">{"Main Economic Indicators",#N/A,FALSE,"C"}</definedName>
    <definedName name="wrn.Main._.Economic._.Indicators." localSheetId="31" hidden="1">{"Main Economic Indicators",#N/A,FALSE,"C"}</definedName>
    <definedName name="wrn.Main._.Economic._.Indicators." localSheetId="34" hidden="1">{"Main Economic Indicators",#N/A,FALSE,"C"}</definedName>
    <definedName name="wrn.Main._.Economic._.Indicators." localSheetId="35" hidden="1">{"Main Economic Indicators",#N/A,FALSE,"C"}</definedName>
    <definedName name="wrn.Main._.Economic._.Indicators." localSheetId="36" hidden="1">{"Main Economic Indicators",#N/A,FALSE,"C"}</definedName>
    <definedName name="wrn.Main._.Economic._.Indicators." localSheetId="37" hidden="1">{"Main Economic Indicators",#N/A,FALSE,"C"}</definedName>
    <definedName name="wrn.Main._.Economic._.Indicators." localSheetId="38" hidden="1">{"Main Economic Indicators",#N/A,FALSE,"C"}</definedName>
    <definedName name="wrn.Main._.Economic._.Indicators." localSheetId="39" hidden="1">{"Main Economic Indicators",#N/A,FALSE,"C"}</definedName>
    <definedName name="wrn.Main._.Economic._.Indicators." localSheetId="2" hidden="1">{"Main Economic Indicators",#N/A,FALSE,"C"}</definedName>
    <definedName name="wrn.Main._.Economic._.Indicators." localSheetId="40" hidden="1">{"Main Economic Indicators",#N/A,FALSE,"C"}</definedName>
    <definedName name="wrn.Main._.Economic._.Indicators." localSheetId="41" hidden="1">{"Main Economic Indicators",#N/A,FALSE,"C"}</definedName>
    <definedName name="wrn.Main._.Economic._.Indicators." localSheetId="42" hidden="1">{"Main Economic Indicators",#N/A,FALSE,"C"}</definedName>
    <definedName name="wrn.Main._.Economic._.Indicators." localSheetId="43" hidden="1">{"Main Economic Indicators",#N/A,FALSE,"C"}</definedName>
    <definedName name="wrn.Main._.Economic._.Indicators." localSheetId="44" hidden="1">{"Main Economic Indicators",#N/A,FALSE,"C"}</definedName>
    <definedName name="wrn.Main._.Economic._.Indicators." localSheetId="59" hidden="1">{"Main Economic Indicators",#N/A,FALSE,"C"}</definedName>
    <definedName name="wrn.Main._.Economic._.Indicators." localSheetId="60" hidden="1">{"Main Economic Indicators",#N/A,FALSE,"C"}</definedName>
    <definedName name="wrn.Main._.Economic._.Indicators." localSheetId="63" hidden="1">{"Main Economic Indicators",#N/A,FALSE,"C"}</definedName>
    <definedName name="wrn.Main._.Economic._.Indicators." localSheetId="64" hidden="1">{"Main Economic Indicators",#N/A,FALSE,"C"}</definedName>
    <definedName name="wrn.Main._.Economic._.Indicators." localSheetId="15" hidden="1">{"Main Economic Indicators",#N/A,FALSE,"C"}</definedName>
    <definedName name="wrn.Main._.Economic._.Indicators." localSheetId="66" hidden="1">{"Main Economic Indicators",#N/A,FALSE,"C"}</definedName>
    <definedName name="wrn.Main._.Economic._.Indicators." localSheetId="67" hidden="1">{"Main Economic Indicators",#N/A,FALSE,"C"}</definedName>
    <definedName name="wrn.Main._.Economic._.Indicators." localSheetId="17" hidden="1">{"Main Economic Indicators",#N/A,FALSE,"C"}</definedName>
    <definedName name="wrn.Main._.Economic._.Indicators." localSheetId="82" hidden="1">{"Main Economic Indicators",#N/A,FALSE,"C"}</definedName>
    <definedName name="wrn.Main._.Economic._.Indicators." localSheetId="83" hidden="1">{"Main Economic Indicators",#N/A,FALSE,"C"}</definedName>
    <definedName name="wrn.Main._.Economic._.Indicators." localSheetId="84" hidden="1">{"Main Economic Indicators",#N/A,FALSE,"C"}</definedName>
    <definedName name="wrn.Main._.Economic._.Indicators." localSheetId="85" hidden="1">{"Main Economic Indicators",#N/A,FALSE,"C"}</definedName>
    <definedName name="wrn.Main._.Economic._.Indicators." localSheetId="86" hidden="1">{"Main Economic Indicators",#N/A,FALSE,"C"}</definedName>
    <definedName name="wrn.Main._.Economic._.Indicators." localSheetId="87" hidden="1">{"Main Economic Indicators",#N/A,FALSE,"C"}</definedName>
    <definedName name="wrn.Main._.Economic._.Indicators." localSheetId="90" hidden="1">{"Main Economic Indicators",#N/A,FALSE,"C"}</definedName>
    <definedName name="wrn.Main._.Economic._.Indicators." localSheetId="92" hidden="1">{"Main Economic Indicators",#N/A,FALSE,"C"}</definedName>
    <definedName name="wrn.Main._.Economic._.Indicators." localSheetId="93" hidden="1">{"Main Economic Indicators",#N/A,FALSE,"C"}</definedName>
    <definedName name="wrn.Main._.Economic._.Indicators." localSheetId="18" hidden="1">{"Main Economic Indicators",#N/A,FALSE,"C"}</definedName>
    <definedName name="wrn.Main._.Economic._.Indicators." localSheetId="94" hidden="1">{"Main Economic Indicators",#N/A,FALSE,"C"}</definedName>
    <definedName name="wrn.Main._.Economic._.Indicators." localSheetId="95" hidden="1">{"Main Economic Indicators",#N/A,FALSE,"C"}</definedName>
    <definedName name="wrn.Main._.Economic._.Indicators." localSheetId="98" hidden="1">{"Main Economic Indicators",#N/A,FALSE,"C"}</definedName>
    <definedName name="wrn.Main._.Economic._.Indicators." localSheetId="99" hidden="1">{"Main Economic Indicators",#N/A,FALSE,"C"}</definedName>
    <definedName name="wrn.Main._.Economic._.Indicators." localSheetId="101" hidden="1">{"Main Economic Indicators",#N/A,FALSE,"C"}</definedName>
    <definedName name="wrn.Main._.Economic._.Indicators." localSheetId="102" hidden="1">{"Main Economic Indicators",#N/A,FALSE,"C"}</definedName>
    <definedName name="wrn.Main._.Economic._.Indicators." localSheetId="21" hidden="1">{"Main Economic Indicators",#N/A,FALSE,"C"}</definedName>
    <definedName name="wrn.Main._.Economic._.Indicators." localSheetId="24" hidden="1">{"Main Economic Indicators",#N/A,FALSE,"C"}</definedName>
    <definedName name="wrn.Main._.Economic._.Indicators." localSheetId="25" hidden="1">{"Main Economic Indicators",#N/A,FALSE,"C"}</definedName>
    <definedName name="wrn.Main._.Economic._.Indicators." localSheetId="96" hidden="1">{"Main Economic Indicators",#N/A,FALSE,"C"}</definedName>
    <definedName name="wrn.Main._.Economic._.Indicators." localSheetId="97" hidden="1">{"Main Economic Indicators",#N/A,FALSE,"C"}</definedName>
    <definedName name="wrn.Main._.Economic._.Indicators." hidden="1">{"Main Economic Indicators",#N/A,FALSE,"C"}</definedName>
    <definedName name="wrn.MDABOP." localSheetId="16"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22" hidden="1">{"BOP_TAB",#N/A,FALSE,"N";"MIDTERM_TAB",#N/A,FALSE,"O";"FUND_CRED",#N/A,FALSE,"P";"DEBT_TAB1",#N/A,FALSE,"Q";"DEBT_TAB2",#N/A,FALSE,"Q";"FORFIN_TAB1",#N/A,FALSE,"R";"FORFIN_TAB2",#N/A,FALSE,"R";"BOP_ANALY",#N/A,FALSE,"U"}</definedName>
    <definedName name="wrn.MDABOP." localSheetId="23" hidden="1">{"BOP_TAB",#N/A,FALSE,"N";"MIDTERM_TAB",#N/A,FALSE,"O";"FUND_CRED",#N/A,FALSE,"P";"DEBT_TAB1",#N/A,FALSE,"Q";"DEBT_TAB2",#N/A,FALSE,"Q";"FORFIN_TAB1",#N/A,FALSE,"R";"FORFIN_TAB2",#N/A,FALSE,"R";"BOP_ANALY",#N/A,FALSE,"U"}</definedName>
    <definedName name="wrn.MDABOP." localSheetId="26" hidden="1">{"BOP_TAB",#N/A,FALSE,"N";"MIDTERM_TAB",#N/A,FALSE,"O";"FUND_CRED",#N/A,FALSE,"P";"DEBT_TAB1",#N/A,FALSE,"Q";"DEBT_TAB2",#N/A,FALSE,"Q";"FORFIN_TAB1",#N/A,FALSE,"R";"FORFIN_TAB2",#N/A,FALSE,"R";"BOP_ANALY",#N/A,FALSE,"U"}</definedName>
    <definedName name="wrn.MDABOP." localSheetId="103"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4" hidden="1">{"BOP_TAB",#N/A,FALSE,"N";"MIDTERM_TAB",#N/A,FALSE,"O";"FUND_CRED",#N/A,FALSE,"P";"DEBT_TAB1",#N/A,FALSE,"Q";"DEBT_TAB2",#N/A,FALSE,"Q";"FORFIN_TAB1",#N/A,FALSE,"R";"FORFIN_TAB2",#N/A,FALSE,"R";"BOP_ANALY",#N/A,FALSE,"U"}</definedName>
    <definedName name="wrn.MDABOP." localSheetId="35" hidden="1">{"BOP_TAB",#N/A,FALSE,"N";"MIDTERM_TAB",#N/A,FALSE,"O";"FUND_CRED",#N/A,FALSE,"P";"DEBT_TAB1",#N/A,FALSE,"Q";"DEBT_TAB2",#N/A,FALSE,"Q";"FORFIN_TAB1",#N/A,FALSE,"R";"FORFIN_TAB2",#N/A,FALSE,"R";"BOP_ANALY",#N/A,FALSE,"U"}</definedName>
    <definedName name="wrn.MDABOP." localSheetId="36"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localSheetId="38"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44" hidden="1">{"BOP_TAB",#N/A,FALSE,"N";"MIDTERM_TAB",#N/A,FALSE,"O";"FUND_CRED",#N/A,FALSE,"P";"DEBT_TAB1",#N/A,FALSE,"Q";"DEBT_TAB2",#N/A,FALSE,"Q";"FORFIN_TAB1",#N/A,FALSE,"R";"FORFIN_TAB2",#N/A,FALSE,"R";"BOP_ANALY",#N/A,FALSE,"U"}</definedName>
    <definedName name="wrn.MDABOP." localSheetId="49" hidden="1">{"BOP_TAB",#N/A,FALSE,"N";"MIDTERM_TAB",#N/A,FALSE,"O";"FUND_CRED",#N/A,FALSE,"P";"DEBT_TAB1",#N/A,FALSE,"Q";"DEBT_TAB2",#N/A,FALSE,"Q";"FORFIN_TAB1",#N/A,FALSE,"R";"FORFIN_TAB2",#N/A,FALSE,"R";"BOP_ANALY",#N/A,FALSE,"U"}</definedName>
    <definedName name="wrn.MDABOP." localSheetId="50" hidden="1">{"BOP_TAB",#N/A,FALSE,"N";"MIDTERM_TAB",#N/A,FALSE,"O";"FUND_CRED",#N/A,FALSE,"P";"DEBT_TAB1",#N/A,FALSE,"Q";"DEBT_TAB2",#N/A,FALSE,"Q";"FORFIN_TAB1",#N/A,FALSE,"R";"FORFIN_TAB2",#N/A,FALSE,"R";"BOP_ANALY",#N/A,FALSE,"U"}</definedName>
    <definedName name="wrn.MDABOP." localSheetId="51" hidden="1">{"BOP_TAB",#N/A,FALSE,"N";"MIDTERM_TAB",#N/A,FALSE,"O";"FUND_CRED",#N/A,FALSE,"P";"DEBT_TAB1",#N/A,FALSE,"Q";"DEBT_TAB2",#N/A,FALSE,"Q";"FORFIN_TAB1",#N/A,FALSE,"R";"FORFIN_TAB2",#N/A,FALSE,"R";"BOP_ANALY",#N/A,FALSE,"U"}</definedName>
    <definedName name="wrn.MDABOP." localSheetId="52" hidden="1">{"BOP_TAB",#N/A,FALSE,"N";"MIDTERM_TAB",#N/A,FALSE,"O";"FUND_CRED",#N/A,FALSE,"P";"DEBT_TAB1",#N/A,FALSE,"Q";"DEBT_TAB2",#N/A,FALSE,"Q";"FORFIN_TAB1",#N/A,FALSE,"R";"FORFIN_TAB2",#N/A,FALSE,"R";"BOP_ANALY",#N/A,FALSE,"U"}</definedName>
    <definedName name="wrn.MDABOP." localSheetId="53" hidden="1">{"BOP_TAB",#N/A,FALSE,"N";"MIDTERM_TAB",#N/A,FALSE,"O";"FUND_CRED",#N/A,FALSE,"P";"DEBT_TAB1",#N/A,FALSE,"Q";"DEBT_TAB2",#N/A,FALSE,"Q";"FORFIN_TAB1",#N/A,FALSE,"R";"FORFIN_TAB2",#N/A,FALSE,"R";"BOP_ANALY",#N/A,FALSE,"U"}</definedName>
    <definedName name="wrn.MDABOP." localSheetId="54" hidden="1">{"BOP_TAB",#N/A,FALSE,"N";"MIDTERM_TAB",#N/A,FALSE,"O";"FUND_CRED",#N/A,FALSE,"P";"DEBT_TAB1",#N/A,FALSE,"Q";"DEBT_TAB2",#N/A,FALSE,"Q";"FORFIN_TAB1",#N/A,FALSE,"R";"FORFIN_TAB2",#N/A,FALSE,"R";"BOP_ANALY",#N/A,FALSE,"U"}</definedName>
    <definedName name="wrn.MDABOP." localSheetId="55" hidden="1">{"BOP_TAB",#N/A,FALSE,"N";"MIDTERM_TAB",#N/A,FALSE,"O";"FUND_CRED",#N/A,FALSE,"P";"DEBT_TAB1",#N/A,FALSE,"Q";"DEBT_TAB2",#N/A,FALSE,"Q";"FORFIN_TAB1",#N/A,FALSE,"R";"FORFIN_TAB2",#N/A,FALSE,"R";"BOP_ANALY",#N/A,FALSE,"U"}</definedName>
    <definedName name="wrn.MDABOP." localSheetId="59" hidden="1">{"BOP_TAB",#N/A,FALSE,"N";"MIDTERM_TAB",#N/A,FALSE,"O";"FUND_CRED",#N/A,FALSE,"P";"DEBT_TAB1",#N/A,FALSE,"Q";"DEBT_TAB2",#N/A,FALSE,"Q";"FORFIN_TAB1",#N/A,FALSE,"R";"FORFIN_TAB2",#N/A,FALSE,"R";"BOP_ANALY",#N/A,FALSE,"U"}</definedName>
    <definedName name="wrn.MDABOP." localSheetId="60" hidden="1">{"BOP_TAB",#N/A,FALSE,"N";"MIDTERM_TAB",#N/A,FALSE,"O";"FUND_CRED",#N/A,FALSE,"P";"DEBT_TAB1",#N/A,FALSE,"Q";"DEBT_TAB2",#N/A,FALSE,"Q";"FORFIN_TAB1",#N/A,FALSE,"R";"FORFIN_TAB2",#N/A,FALSE,"R";"BOP_ANALY",#N/A,FALSE,"U"}</definedName>
    <definedName name="wrn.MDABOP." localSheetId="63" hidden="1">{"BOP_TAB",#N/A,FALSE,"N";"MIDTERM_TAB",#N/A,FALSE,"O";"FUND_CRED",#N/A,FALSE,"P";"DEBT_TAB1",#N/A,FALSE,"Q";"DEBT_TAB2",#N/A,FALSE,"Q";"FORFIN_TAB1",#N/A,FALSE,"R";"FORFIN_TAB2",#N/A,FALSE,"R";"BOP_ANALY",#N/A,FALSE,"U"}</definedName>
    <definedName name="wrn.MDABOP." localSheetId="64"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66" hidden="1">{"BOP_TAB",#N/A,FALSE,"N";"MIDTERM_TAB",#N/A,FALSE,"O";"FUND_CRED",#N/A,FALSE,"P";"DEBT_TAB1",#N/A,FALSE,"Q";"DEBT_TAB2",#N/A,FALSE,"Q";"FORFIN_TAB1",#N/A,FALSE,"R";"FORFIN_TAB2",#N/A,FALSE,"R";"BOP_ANALY",#N/A,FALSE,"U"}</definedName>
    <definedName name="wrn.MDABOP." localSheetId="67"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82" hidden="1">{"BOP_TAB",#N/A,FALSE,"N";"MIDTERM_TAB",#N/A,FALSE,"O";"FUND_CRED",#N/A,FALSE,"P";"DEBT_TAB1",#N/A,FALSE,"Q";"DEBT_TAB2",#N/A,FALSE,"Q";"FORFIN_TAB1",#N/A,FALSE,"R";"FORFIN_TAB2",#N/A,FALSE,"R";"BOP_ANALY",#N/A,FALSE,"U"}</definedName>
    <definedName name="wrn.MDABOP." localSheetId="83" hidden="1">{"BOP_TAB",#N/A,FALSE,"N";"MIDTERM_TAB",#N/A,FALSE,"O";"FUND_CRED",#N/A,FALSE,"P";"DEBT_TAB1",#N/A,FALSE,"Q";"DEBT_TAB2",#N/A,FALSE,"Q";"FORFIN_TAB1",#N/A,FALSE,"R";"FORFIN_TAB2",#N/A,FALSE,"R";"BOP_ANALY",#N/A,FALSE,"U"}</definedName>
    <definedName name="wrn.MDABOP." localSheetId="84" hidden="1">{"BOP_TAB",#N/A,FALSE,"N";"MIDTERM_TAB",#N/A,FALSE,"O";"FUND_CRED",#N/A,FALSE,"P";"DEBT_TAB1",#N/A,FALSE,"Q";"DEBT_TAB2",#N/A,FALSE,"Q";"FORFIN_TAB1",#N/A,FALSE,"R";"FORFIN_TAB2",#N/A,FALSE,"R";"BOP_ANALY",#N/A,FALSE,"U"}</definedName>
    <definedName name="wrn.MDABOP." localSheetId="85" hidden="1">{"BOP_TAB",#N/A,FALSE,"N";"MIDTERM_TAB",#N/A,FALSE,"O";"FUND_CRED",#N/A,FALSE,"P";"DEBT_TAB1",#N/A,FALSE,"Q";"DEBT_TAB2",#N/A,FALSE,"Q";"FORFIN_TAB1",#N/A,FALSE,"R";"FORFIN_TAB2",#N/A,FALSE,"R";"BOP_ANALY",#N/A,FALSE,"U"}</definedName>
    <definedName name="wrn.MDABOP." localSheetId="86" hidden="1">{"BOP_TAB",#N/A,FALSE,"N";"MIDTERM_TAB",#N/A,FALSE,"O";"FUND_CRED",#N/A,FALSE,"P";"DEBT_TAB1",#N/A,FALSE,"Q";"DEBT_TAB2",#N/A,FALSE,"Q";"FORFIN_TAB1",#N/A,FALSE,"R";"FORFIN_TAB2",#N/A,FALSE,"R";"BOP_ANALY",#N/A,FALSE,"U"}</definedName>
    <definedName name="wrn.MDABOP." localSheetId="87" hidden="1">{"BOP_TAB",#N/A,FALSE,"N";"MIDTERM_TAB",#N/A,FALSE,"O";"FUND_CRED",#N/A,FALSE,"P";"DEBT_TAB1",#N/A,FALSE,"Q";"DEBT_TAB2",#N/A,FALSE,"Q";"FORFIN_TAB1",#N/A,FALSE,"R";"FORFIN_TAB2",#N/A,FALSE,"R";"BOP_ANALY",#N/A,FALSE,"U"}</definedName>
    <definedName name="wrn.MDABOP." localSheetId="90" hidden="1">{"BOP_TAB",#N/A,FALSE,"N";"MIDTERM_TAB",#N/A,FALSE,"O";"FUND_CRED",#N/A,FALSE,"P";"DEBT_TAB1",#N/A,FALSE,"Q";"DEBT_TAB2",#N/A,FALSE,"Q";"FORFIN_TAB1",#N/A,FALSE,"R";"FORFIN_TAB2",#N/A,FALSE,"R";"BOP_ANALY",#N/A,FALSE,"U"}</definedName>
    <definedName name="wrn.MDABOP." localSheetId="92" hidden="1">{"BOP_TAB",#N/A,FALSE,"N";"MIDTERM_TAB",#N/A,FALSE,"O";"FUND_CRED",#N/A,FALSE,"P";"DEBT_TAB1",#N/A,FALSE,"Q";"DEBT_TAB2",#N/A,FALSE,"Q";"FORFIN_TAB1",#N/A,FALSE,"R";"FORFIN_TAB2",#N/A,FALSE,"R";"BOP_ANALY",#N/A,FALSE,"U"}</definedName>
    <definedName name="wrn.MDABOP." localSheetId="93"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94" hidden="1">{"BOP_TAB",#N/A,FALSE,"N";"MIDTERM_TAB",#N/A,FALSE,"O";"FUND_CRED",#N/A,FALSE,"P";"DEBT_TAB1",#N/A,FALSE,"Q";"DEBT_TAB2",#N/A,FALSE,"Q";"FORFIN_TAB1",#N/A,FALSE,"R";"FORFIN_TAB2",#N/A,FALSE,"R";"BOP_ANALY",#N/A,FALSE,"U"}</definedName>
    <definedName name="wrn.MDABOP." localSheetId="95" hidden="1">{"BOP_TAB",#N/A,FALSE,"N";"MIDTERM_TAB",#N/A,FALSE,"O";"FUND_CRED",#N/A,FALSE,"P";"DEBT_TAB1",#N/A,FALSE,"Q";"DEBT_TAB2",#N/A,FALSE,"Q";"FORFIN_TAB1",#N/A,FALSE,"R";"FORFIN_TAB2",#N/A,FALSE,"R";"BOP_ANALY",#N/A,FALSE,"U"}</definedName>
    <definedName name="wrn.MDABOP." localSheetId="98" hidden="1">{"BOP_TAB",#N/A,FALSE,"N";"MIDTERM_TAB",#N/A,FALSE,"O";"FUND_CRED",#N/A,FALSE,"P";"DEBT_TAB1",#N/A,FALSE,"Q";"DEBT_TAB2",#N/A,FALSE,"Q";"FORFIN_TAB1",#N/A,FALSE,"R";"FORFIN_TAB2",#N/A,FALSE,"R";"BOP_ANALY",#N/A,FALSE,"U"}</definedName>
    <definedName name="wrn.MDABOP." localSheetId="99" hidden="1">{"BOP_TAB",#N/A,FALSE,"N";"MIDTERM_TAB",#N/A,FALSE,"O";"FUND_CRED",#N/A,FALSE,"P";"DEBT_TAB1",#N/A,FALSE,"Q";"DEBT_TAB2",#N/A,FALSE,"Q";"FORFIN_TAB1",#N/A,FALSE,"R";"FORFIN_TAB2",#N/A,FALSE,"R";"BOP_ANALY",#N/A,FALSE,"U"}</definedName>
    <definedName name="wrn.MDABOP." localSheetId="101" hidden="1">{"BOP_TAB",#N/A,FALSE,"N";"MIDTERM_TAB",#N/A,FALSE,"O";"FUND_CRED",#N/A,FALSE,"P";"DEBT_TAB1",#N/A,FALSE,"Q";"DEBT_TAB2",#N/A,FALSE,"Q";"FORFIN_TAB1",#N/A,FALSE,"R";"FORFIN_TAB2",#N/A,FALSE,"R";"BOP_ANALY",#N/A,FALSE,"U"}</definedName>
    <definedName name="wrn.MDABOP." localSheetId="102" hidden="1">{"BOP_TAB",#N/A,FALSE,"N";"MIDTERM_TAB",#N/A,FALSE,"O";"FUND_CRED",#N/A,FALSE,"P";"DEBT_TAB1",#N/A,FALSE,"Q";"DEBT_TAB2",#N/A,FALSE,"Q";"FORFIN_TAB1",#N/A,FALSE,"R";"FORFIN_TAB2",#N/A,FALSE,"R";"BOP_ANALY",#N/A,FALSE,"U"}</definedName>
    <definedName name="wrn.MDABOP." localSheetId="21" hidden="1">{"BOP_TAB",#N/A,FALSE,"N";"MIDTERM_TAB",#N/A,FALSE,"O";"FUND_CRED",#N/A,FALSE,"P";"DEBT_TAB1",#N/A,FALSE,"Q";"DEBT_TAB2",#N/A,FALSE,"Q";"FORFIN_TAB1",#N/A,FALSE,"R";"FORFIN_TAB2",#N/A,FALSE,"R";"BOP_ANALY",#N/A,FALSE,"U"}</definedName>
    <definedName name="wrn.MDABOP." localSheetId="24"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96" hidden="1">{"BOP_TAB",#N/A,FALSE,"N";"MIDTERM_TAB",#N/A,FALSE,"O";"FUND_CRED",#N/A,FALSE,"P";"DEBT_TAB1",#N/A,FALSE,"Q";"DEBT_TAB2",#N/A,FALSE,"Q";"FORFIN_TAB1",#N/A,FALSE,"R";"FORFIN_TAB2",#N/A,FALSE,"R";"BOP_ANALY",#N/A,FALSE,"U"}</definedName>
    <definedName name="wrn.MDABOP." localSheetId="97"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16" hidden="1">{#N/A,#N/A,FALSE,"CONTENTS";#N/A,#N/A,FALSE,"BOP";#N/A,#N/A,FALSE,"EXP";#N/A,#N/A,FALSE,"EXPG";#N/A,#N/A,FALSE,"EXPP";#N/A,#N/A,FALSE,"IMP";#N/A,#N/A,FALSE,"TOT";#N/A,#N/A,FALSE,"SERV";#N/A,#N/A,FALSE,"TRAN";#N/A,#N/A,FALSE,"DEBT"}</definedName>
    <definedName name="wrn.MIT." localSheetId="19" hidden="1">{#N/A,#N/A,FALSE,"CONTENTS";#N/A,#N/A,FALSE,"BOP";#N/A,#N/A,FALSE,"EXP";#N/A,#N/A,FALSE,"EXPG";#N/A,#N/A,FALSE,"EXPP";#N/A,#N/A,FALSE,"IMP";#N/A,#N/A,FALSE,"TOT";#N/A,#N/A,FALSE,"SERV";#N/A,#N/A,FALSE,"TRAN";#N/A,#N/A,FALSE,"DEBT"}</definedName>
    <definedName name="wrn.MIT." localSheetId="20" hidden="1">{#N/A,#N/A,FALSE,"CONTENTS";#N/A,#N/A,FALSE,"BOP";#N/A,#N/A,FALSE,"EXP";#N/A,#N/A,FALSE,"EXPG";#N/A,#N/A,FALSE,"EXPP";#N/A,#N/A,FALSE,"IMP";#N/A,#N/A,FALSE,"TOT";#N/A,#N/A,FALSE,"SERV";#N/A,#N/A,FALSE,"TRAN";#N/A,#N/A,FALSE,"DEBT"}</definedName>
    <definedName name="wrn.MIT." localSheetId="22" hidden="1">{#N/A,#N/A,FALSE,"CONTENTS";#N/A,#N/A,FALSE,"BOP";#N/A,#N/A,FALSE,"EXP";#N/A,#N/A,FALSE,"EXPG";#N/A,#N/A,FALSE,"EXPP";#N/A,#N/A,FALSE,"IMP";#N/A,#N/A,FALSE,"TOT";#N/A,#N/A,FALSE,"SERV";#N/A,#N/A,FALSE,"TRAN";#N/A,#N/A,FALSE,"DEBT"}</definedName>
    <definedName name="wrn.MIT." localSheetId="23" hidden="1">{#N/A,#N/A,FALSE,"CONTENTS";#N/A,#N/A,FALSE,"BOP";#N/A,#N/A,FALSE,"EXP";#N/A,#N/A,FALSE,"EXPG";#N/A,#N/A,FALSE,"EXPP";#N/A,#N/A,FALSE,"IMP";#N/A,#N/A,FALSE,"TOT";#N/A,#N/A,FALSE,"SERV";#N/A,#N/A,FALSE,"TRAN";#N/A,#N/A,FALSE,"DEBT"}</definedName>
    <definedName name="wrn.MIT." localSheetId="26" hidden="1">{#N/A,#N/A,FALSE,"CONTENTS";#N/A,#N/A,FALSE,"BOP";#N/A,#N/A,FALSE,"EXP";#N/A,#N/A,FALSE,"EXPG";#N/A,#N/A,FALSE,"EXPP";#N/A,#N/A,FALSE,"IMP";#N/A,#N/A,FALSE,"TOT";#N/A,#N/A,FALSE,"SERV";#N/A,#N/A,FALSE,"TRAN";#N/A,#N/A,FALSE,"DEBT"}</definedName>
    <definedName name="wrn.MIT." localSheetId="27" hidden="1">{#N/A,#N/A,FALSE,"CONTENTS";#N/A,#N/A,FALSE,"BOP";#N/A,#N/A,FALSE,"EXP";#N/A,#N/A,FALSE,"EXPG";#N/A,#N/A,FALSE,"EXPP";#N/A,#N/A,FALSE,"IMP";#N/A,#N/A,FALSE,"TOT";#N/A,#N/A,FALSE,"SERV";#N/A,#N/A,FALSE,"TRAN";#N/A,#N/A,FALSE,"DEBT"}</definedName>
    <definedName name="wrn.MIT." localSheetId="103" hidden="1">{#N/A,#N/A,FALSE,"CONTENTS";#N/A,#N/A,FALSE,"BOP";#N/A,#N/A,FALSE,"EXP";#N/A,#N/A,FALSE,"EXPG";#N/A,#N/A,FALSE,"EXPP";#N/A,#N/A,FALSE,"IMP";#N/A,#N/A,FALSE,"TOT";#N/A,#N/A,FALSE,"SERV";#N/A,#N/A,FALSE,"TRAN";#N/A,#N/A,FALSE,"DEBT"}</definedName>
    <definedName name="wrn.MIT." localSheetId="29" hidden="1">{#N/A,#N/A,FALSE,"CONTENTS";#N/A,#N/A,FALSE,"BOP";#N/A,#N/A,FALSE,"EXP";#N/A,#N/A,FALSE,"EXPG";#N/A,#N/A,FALSE,"EXPP";#N/A,#N/A,FALSE,"IMP";#N/A,#N/A,FALSE,"TOT";#N/A,#N/A,FALSE,"SERV";#N/A,#N/A,FALSE,"TRAN";#N/A,#N/A,FALSE,"DEBT"}</definedName>
    <definedName name="wrn.MIT." localSheetId="28" hidden="1">{#N/A,#N/A,FALSE,"CONTENTS";#N/A,#N/A,FALSE,"BOP";#N/A,#N/A,FALSE,"EXP";#N/A,#N/A,FALSE,"EXPG";#N/A,#N/A,FALSE,"EXPP";#N/A,#N/A,FALSE,"IMP";#N/A,#N/A,FALSE,"TOT";#N/A,#N/A,FALSE,"SERV";#N/A,#N/A,FALSE,"TRAN";#N/A,#N/A,FALSE,"DEBT"}</definedName>
    <definedName name="wrn.MIT." localSheetId="31" hidden="1">{#N/A,#N/A,FALSE,"CONTENTS";#N/A,#N/A,FALSE,"BOP";#N/A,#N/A,FALSE,"EXP";#N/A,#N/A,FALSE,"EXPG";#N/A,#N/A,FALSE,"EXPP";#N/A,#N/A,FALSE,"IMP";#N/A,#N/A,FALSE,"TOT";#N/A,#N/A,FALSE,"SERV";#N/A,#N/A,FALSE,"TRAN";#N/A,#N/A,FALSE,"DEBT"}</definedName>
    <definedName name="wrn.MIT." localSheetId="34" hidden="1">{#N/A,#N/A,FALSE,"CONTENTS";#N/A,#N/A,FALSE,"BOP";#N/A,#N/A,FALSE,"EXP";#N/A,#N/A,FALSE,"EXPG";#N/A,#N/A,FALSE,"EXPP";#N/A,#N/A,FALSE,"IMP";#N/A,#N/A,FALSE,"TOT";#N/A,#N/A,FALSE,"SERV";#N/A,#N/A,FALSE,"TRAN";#N/A,#N/A,FALSE,"DEBT"}</definedName>
    <definedName name="wrn.MIT." localSheetId="35" hidden="1">{#N/A,#N/A,FALSE,"CONTENTS";#N/A,#N/A,FALSE,"BOP";#N/A,#N/A,FALSE,"EXP";#N/A,#N/A,FALSE,"EXPG";#N/A,#N/A,FALSE,"EXPP";#N/A,#N/A,FALSE,"IMP";#N/A,#N/A,FALSE,"TOT";#N/A,#N/A,FALSE,"SERV";#N/A,#N/A,FALSE,"TRAN";#N/A,#N/A,FALSE,"DEBT"}</definedName>
    <definedName name="wrn.MIT." localSheetId="36" hidden="1">{#N/A,#N/A,FALSE,"CONTENTS";#N/A,#N/A,FALSE,"BOP";#N/A,#N/A,FALSE,"EXP";#N/A,#N/A,FALSE,"EXPG";#N/A,#N/A,FALSE,"EXPP";#N/A,#N/A,FALSE,"IMP";#N/A,#N/A,FALSE,"TOT";#N/A,#N/A,FALSE,"SERV";#N/A,#N/A,FALSE,"TRAN";#N/A,#N/A,FALSE,"DEBT"}</definedName>
    <definedName name="wrn.MIT." localSheetId="37" hidden="1">{#N/A,#N/A,FALSE,"CONTENTS";#N/A,#N/A,FALSE,"BOP";#N/A,#N/A,FALSE,"EXP";#N/A,#N/A,FALSE,"EXPG";#N/A,#N/A,FALSE,"EXPP";#N/A,#N/A,FALSE,"IMP";#N/A,#N/A,FALSE,"TOT";#N/A,#N/A,FALSE,"SERV";#N/A,#N/A,FALSE,"TRAN";#N/A,#N/A,FALSE,"DEBT"}</definedName>
    <definedName name="wrn.MIT." localSheetId="38" hidden="1">{#N/A,#N/A,FALSE,"CONTENTS";#N/A,#N/A,FALSE,"BOP";#N/A,#N/A,FALSE,"EXP";#N/A,#N/A,FALSE,"EXPG";#N/A,#N/A,FALSE,"EXPP";#N/A,#N/A,FALSE,"IMP";#N/A,#N/A,FALSE,"TOT";#N/A,#N/A,FALSE,"SERV";#N/A,#N/A,FALSE,"TRAN";#N/A,#N/A,FALSE,"DEBT"}</definedName>
    <definedName name="wrn.MIT." localSheetId="39" hidden="1">{#N/A,#N/A,FALSE,"CONTENTS";#N/A,#N/A,FALSE,"BOP";#N/A,#N/A,FALSE,"EXP";#N/A,#N/A,FALSE,"EXPG";#N/A,#N/A,FALSE,"EXPP";#N/A,#N/A,FALSE,"IMP";#N/A,#N/A,FALSE,"TOT";#N/A,#N/A,FALSE,"SERV";#N/A,#N/A,FALSE,"TRAN";#N/A,#N/A,FALSE,"DEBT"}</definedName>
    <definedName name="wrn.MIT." localSheetId="2" hidden="1">{#N/A,#N/A,FALSE,"CONTENTS";#N/A,#N/A,FALSE,"BOP";#N/A,#N/A,FALSE,"EXP";#N/A,#N/A,FALSE,"EXPG";#N/A,#N/A,FALSE,"EXPP";#N/A,#N/A,FALSE,"IMP";#N/A,#N/A,FALSE,"TOT";#N/A,#N/A,FALSE,"SERV";#N/A,#N/A,FALSE,"TRAN";#N/A,#N/A,FALSE,"DEBT"}</definedName>
    <definedName name="wrn.MIT." localSheetId="40" hidden="1">{#N/A,#N/A,FALSE,"CONTENTS";#N/A,#N/A,FALSE,"BOP";#N/A,#N/A,FALSE,"EXP";#N/A,#N/A,FALSE,"EXPG";#N/A,#N/A,FALSE,"EXPP";#N/A,#N/A,FALSE,"IMP";#N/A,#N/A,FALSE,"TOT";#N/A,#N/A,FALSE,"SERV";#N/A,#N/A,FALSE,"TRAN";#N/A,#N/A,FALSE,"DEBT"}</definedName>
    <definedName name="wrn.MIT." localSheetId="41" hidden="1">{#N/A,#N/A,FALSE,"CONTENTS";#N/A,#N/A,FALSE,"BOP";#N/A,#N/A,FALSE,"EXP";#N/A,#N/A,FALSE,"EXPG";#N/A,#N/A,FALSE,"EXPP";#N/A,#N/A,FALSE,"IMP";#N/A,#N/A,FALSE,"TOT";#N/A,#N/A,FALSE,"SERV";#N/A,#N/A,FALSE,"TRAN";#N/A,#N/A,FALSE,"DEBT"}</definedName>
    <definedName name="wrn.MIT." localSheetId="42" hidden="1">{#N/A,#N/A,FALSE,"CONTENTS";#N/A,#N/A,FALSE,"BOP";#N/A,#N/A,FALSE,"EXP";#N/A,#N/A,FALSE,"EXPG";#N/A,#N/A,FALSE,"EXPP";#N/A,#N/A,FALSE,"IMP";#N/A,#N/A,FALSE,"TOT";#N/A,#N/A,FALSE,"SERV";#N/A,#N/A,FALSE,"TRAN";#N/A,#N/A,FALSE,"DEBT"}</definedName>
    <definedName name="wrn.MIT." localSheetId="43" hidden="1">{#N/A,#N/A,FALSE,"CONTENTS";#N/A,#N/A,FALSE,"BOP";#N/A,#N/A,FALSE,"EXP";#N/A,#N/A,FALSE,"EXPG";#N/A,#N/A,FALSE,"EXPP";#N/A,#N/A,FALSE,"IMP";#N/A,#N/A,FALSE,"TOT";#N/A,#N/A,FALSE,"SERV";#N/A,#N/A,FALSE,"TRAN";#N/A,#N/A,FALSE,"DEBT"}</definedName>
    <definedName name="wrn.MIT." localSheetId="44" hidden="1">{#N/A,#N/A,FALSE,"CONTENTS";#N/A,#N/A,FALSE,"BOP";#N/A,#N/A,FALSE,"EXP";#N/A,#N/A,FALSE,"EXPG";#N/A,#N/A,FALSE,"EXPP";#N/A,#N/A,FALSE,"IMP";#N/A,#N/A,FALSE,"TOT";#N/A,#N/A,FALSE,"SERV";#N/A,#N/A,FALSE,"TRAN";#N/A,#N/A,FALSE,"DEBT"}</definedName>
    <definedName name="wrn.MIT." localSheetId="59" hidden="1">{#N/A,#N/A,FALSE,"CONTENTS";#N/A,#N/A,FALSE,"BOP";#N/A,#N/A,FALSE,"EXP";#N/A,#N/A,FALSE,"EXPG";#N/A,#N/A,FALSE,"EXPP";#N/A,#N/A,FALSE,"IMP";#N/A,#N/A,FALSE,"TOT";#N/A,#N/A,FALSE,"SERV";#N/A,#N/A,FALSE,"TRAN";#N/A,#N/A,FALSE,"DEBT"}</definedName>
    <definedName name="wrn.MIT." localSheetId="60" hidden="1">{#N/A,#N/A,FALSE,"CONTENTS";#N/A,#N/A,FALSE,"BOP";#N/A,#N/A,FALSE,"EXP";#N/A,#N/A,FALSE,"EXPG";#N/A,#N/A,FALSE,"EXPP";#N/A,#N/A,FALSE,"IMP";#N/A,#N/A,FALSE,"TOT";#N/A,#N/A,FALSE,"SERV";#N/A,#N/A,FALSE,"TRAN";#N/A,#N/A,FALSE,"DEBT"}</definedName>
    <definedName name="wrn.MIT." localSheetId="63" hidden="1">{#N/A,#N/A,FALSE,"CONTENTS";#N/A,#N/A,FALSE,"BOP";#N/A,#N/A,FALSE,"EXP";#N/A,#N/A,FALSE,"EXPG";#N/A,#N/A,FALSE,"EXPP";#N/A,#N/A,FALSE,"IMP";#N/A,#N/A,FALSE,"TOT";#N/A,#N/A,FALSE,"SERV";#N/A,#N/A,FALSE,"TRAN";#N/A,#N/A,FALSE,"DEBT"}</definedName>
    <definedName name="wrn.MIT." localSheetId="64" hidden="1">{#N/A,#N/A,FALSE,"CONTENTS";#N/A,#N/A,FALSE,"BOP";#N/A,#N/A,FALSE,"EXP";#N/A,#N/A,FALSE,"EXPG";#N/A,#N/A,FALSE,"EXPP";#N/A,#N/A,FALSE,"IMP";#N/A,#N/A,FALSE,"TOT";#N/A,#N/A,FALSE,"SERV";#N/A,#N/A,FALSE,"TRAN";#N/A,#N/A,FALSE,"DEBT"}</definedName>
    <definedName name="wrn.MIT." localSheetId="15" hidden="1">{#N/A,#N/A,FALSE,"CONTENTS";#N/A,#N/A,FALSE,"BOP";#N/A,#N/A,FALSE,"EXP";#N/A,#N/A,FALSE,"EXPG";#N/A,#N/A,FALSE,"EXPP";#N/A,#N/A,FALSE,"IMP";#N/A,#N/A,FALSE,"TOT";#N/A,#N/A,FALSE,"SERV";#N/A,#N/A,FALSE,"TRAN";#N/A,#N/A,FALSE,"DEBT"}</definedName>
    <definedName name="wrn.MIT." localSheetId="66" hidden="1">{#N/A,#N/A,FALSE,"CONTENTS";#N/A,#N/A,FALSE,"BOP";#N/A,#N/A,FALSE,"EXP";#N/A,#N/A,FALSE,"EXPG";#N/A,#N/A,FALSE,"EXPP";#N/A,#N/A,FALSE,"IMP";#N/A,#N/A,FALSE,"TOT";#N/A,#N/A,FALSE,"SERV";#N/A,#N/A,FALSE,"TRAN";#N/A,#N/A,FALSE,"DEBT"}</definedName>
    <definedName name="wrn.MIT." localSheetId="67" hidden="1">{#N/A,#N/A,FALSE,"CONTENTS";#N/A,#N/A,FALSE,"BOP";#N/A,#N/A,FALSE,"EXP";#N/A,#N/A,FALSE,"EXPG";#N/A,#N/A,FALSE,"EXPP";#N/A,#N/A,FALSE,"IMP";#N/A,#N/A,FALSE,"TOT";#N/A,#N/A,FALSE,"SERV";#N/A,#N/A,FALSE,"TRAN";#N/A,#N/A,FALSE,"DEBT"}</definedName>
    <definedName name="wrn.MIT." localSheetId="17" hidden="1">{#N/A,#N/A,FALSE,"CONTENTS";#N/A,#N/A,FALSE,"BOP";#N/A,#N/A,FALSE,"EXP";#N/A,#N/A,FALSE,"EXPG";#N/A,#N/A,FALSE,"EXPP";#N/A,#N/A,FALSE,"IMP";#N/A,#N/A,FALSE,"TOT";#N/A,#N/A,FALSE,"SERV";#N/A,#N/A,FALSE,"TRAN";#N/A,#N/A,FALSE,"DEBT"}</definedName>
    <definedName name="wrn.MIT." localSheetId="82" hidden="1">{#N/A,#N/A,FALSE,"CONTENTS";#N/A,#N/A,FALSE,"BOP";#N/A,#N/A,FALSE,"EXP";#N/A,#N/A,FALSE,"EXPG";#N/A,#N/A,FALSE,"EXPP";#N/A,#N/A,FALSE,"IMP";#N/A,#N/A,FALSE,"TOT";#N/A,#N/A,FALSE,"SERV";#N/A,#N/A,FALSE,"TRAN";#N/A,#N/A,FALSE,"DEBT"}</definedName>
    <definedName name="wrn.MIT." localSheetId="83" hidden="1">{#N/A,#N/A,FALSE,"CONTENTS";#N/A,#N/A,FALSE,"BOP";#N/A,#N/A,FALSE,"EXP";#N/A,#N/A,FALSE,"EXPG";#N/A,#N/A,FALSE,"EXPP";#N/A,#N/A,FALSE,"IMP";#N/A,#N/A,FALSE,"TOT";#N/A,#N/A,FALSE,"SERV";#N/A,#N/A,FALSE,"TRAN";#N/A,#N/A,FALSE,"DEBT"}</definedName>
    <definedName name="wrn.MIT." localSheetId="84" hidden="1">{#N/A,#N/A,FALSE,"CONTENTS";#N/A,#N/A,FALSE,"BOP";#N/A,#N/A,FALSE,"EXP";#N/A,#N/A,FALSE,"EXPG";#N/A,#N/A,FALSE,"EXPP";#N/A,#N/A,FALSE,"IMP";#N/A,#N/A,FALSE,"TOT";#N/A,#N/A,FALSE,"SERV";#N/A,#N/A,FALSE,"TRAN";#N/A,#N/A,FALSE,"DEBT"}</definedName>
    <definedName name="wrn.MIT." localSheetId="85" hidden="1">{#N/A,#N/A,FALSE,"CONTENTS";#N/A,#N/A,FALSE,"BOP";#N/A,#N/A,FALSE,"EXP";#N/A,#N/A,FALSE,"EXPG";#N/A,#N/A,FALSE,"EXPP";#N/A,#N/A,FALSE,"IMP";#N/A,#N/A,FALSE,"TOT";#N/A,#N/A,FALSE,"SERV";#N/A,#N/A,FALSE,"TRAN";#N/A,#N/A,FALSE,"DEBT"}</definedName>
    <definedName name="wrn.MIT." localSheetId="86" hidden="1">{#N/A,#N/A,FALSE,"CONTENTS";#N/A,#N/A,FALSE,"BOP";#N/A,#N/A,FALSE,"EXP";#N/A,#N/A,FALSE,"EXPG";#N/A,#N/A,FALSE,"EXPP";#N/A,#N/A,FALSE,"IMP";#N/A,#N/A,FALSE,"TOT";#N/A,#N/A,FALSE,"SERV";#N/A,#N/A,FALSE,"TRAN";#N/A,#N/A,FALSE,"DEBT"}</definedName>
    <definedName name="wrn.MIT." localSheetId="87" hidden="1">{#N/A,#N/A,FALSE,"CONTENTS";#N/A,#N/A,FALSE,"BOP";#N/A,#N/A,FALSE,"EXP";#N/A,#N/A,FALSE,"EXPG";#N/A,#N/A,FALSE,"EXPP";#N/A,#N/A,FALSE,"IMP";#N/A,#N/A,FALSE,"TOT";#N/A,#N/A,FALSE,"SERV";#N/A,#N/A,FALSE,"TRAN";#N/A,#N/A,FALSE,"DEBT"}</definedName>
    <definedName name="wrn.MIT." localSheetId="90" hidden="1">{#N/A,#N/A,FALSE,"CONTENTS";#N/A,#N/A,FALSE,"BOP";#N/A,#N/A,FALSE,"EXP";#N/A,#N/A,FALSE,"EXPG";#N/A,#N/A,FALSE,"EXPP";#N/A,#N/A,FALSE,"IMP";#N/A,#N/A,FALSE,"TOT";#N/A,#N/A,FALSE,"SERV";#N/A,#N/A,FALSE,"TRAN";#N/A,#N/A,FALSE,"DEBT"}</definedName>
    <definedName name="wrn.MIT." localSheetId="92" hidden="1">{#N/A,#N/A,FALSE,"CONTENTS";#N/A,#N/A,FALSE,"BOP";#N/A,#N/A,FALSE,"EXP";#N/A,#N/A,FALSE,"EXPG";#N/A,#N/A,FALSE,"EXPP";#N/A,#N/A,FALSE,"IMP";#N/A,#N/A,FALSE,"TOT";#N/A,#N/A,FALSE,"SERV";#N/A,#N/A,FALSE,"TRAN";#N/A,#N/A,FALSE,"DEBT"}</definedName>
    <definedName name="wrn.MIT." localSheetId="93" hidden="1">{#N/A,#N/A,FALSE,"CONTENTS";#N/A,#N/A,FALSE,"BOP";#N/A,#N/A,FALSE,"EXP";#N/A,#N/A,FALSE,"EXPG";#N/A,#N/A,FALSE,"EXPP";#N/A,#N/A,FALSE,"IMP";#N/A,#N/A,FALSE,"TOT";#N/A,#N/A,FALSE,"SERV";#N/A,#N/A,FALSE,"TRAN";#N/A,#N/A,FALSE,"DEBT"}</definedName>
    <definedName name="wrn.MIT." localSheetId="18" hidden="1">{#N/A,#N/A,FALSE,"CONTENTS";#N/A,#N/A,FALSE,"BOP";#N/A,#N/A,FALSE,"EXP";#N/A,#N/A,FALSE,"EXPG";#N/A,#N/A,FALSE,"EXPP";#N/A,#N/A,FALSE,"IMP";#N/A,#N/A,FALSE,"TOT";#N/A,#N/A,FALSE,"SERV";#N/A,#N/A,FALSE,"TRAN";#N/A,#N/A,FALSE,"DEBT"}</definedName>
    <definedName name="wrn.MIT." localSheetId="94" hidden="1">{#N/A,#N/A,FALSE,"CONTENTS";#N/A,#N/A,FALSE,"BOP";#N/A,#N/A,FALSE,"EXP";#N/A,#N/A,FALSE,"EXPG";#N/A,#N/A,FALSE,"EXPP";#N/A,#N/A,FALSE,"IMP";#N/A,#N/A,FALSE,"TOT";#N/A,#N/A,FALSE,"SERV";#N/A,#N/A,FALSE,"TRAN";#N/A,#N/A,FALSE,"DEBT"}</definedName>
    <definedName name="wrn.MIT." localSheetId="95" hidden="1">{#N/A,#N/A,FALSE,"CONTENTS";#N/A,#N/A,FALSE,"BOP";#N/A,#N/A,FALSE,"EXP";#N/A,#N/A,FALSE,"EXPG";#N/A,#N/A,FALSE,"EXPP";#N/A,#N/A,FALSE,"IMP";#N/A,#N/A,FALSE,"TOT";#N/A,#N/A,FALSE,"SERV";#N/A,#N/A,FALSE,"TRAN";#N/A,#N/A,FALSE,"DEBT"}</definedName>
    <definedName name="wrn.MIT." localSheetId="98" hidden="1">{#N/A,#N/A,FALSE,"CONTENTS";#N/A,#N/A,FALSE,"BOP";#N/A,#N/A,FALSE,"EXP";#N/A,#N/A,FALSE,"EXPG";#N/A,#N/A,FALSE,"EXPP";#N/A,#N/A,FALSE,"IMP";#N/A,#N/A,FALSE,"TOT";#N/A,#N/A,FALSE,"SERV";#N/A,#N/A,FALSE,"TRAN";#N/A,#N/A,FALSE,"DEBT"}</definedName>
    <definedName name="wrn.MIT." localSheetId="99" hidden="1">{#N/A,#N/A,FALSE,"CONTENTS";#N/A,#N/A,FALSE,"BOP";#N/A,#N/A,FALSE,"EXP";#N/A,#N/A,FALSE,"EXPG";#N/A,#N/A,FALSE,"EXPP";#N/A,#N/A,FALSE,"IMP";#N/A,#N/A,FALSE,"TOT";#N/A,#N/A,FALSE,"SERV";#N/A,#N/A,FALSE,"TRAN";#N/A,#N/A,FALSE,"DEBT"}</definedName>
    <definedName name="wrn.MIT." localSheetId="101" hidden="1">{#N/A,#N/A,FALSE,"CONTENTS";#N/A,#N/A,FALSE,"BOP";#N/A,#N/A,FALSE,"EXP";#N/A,#N/A,FALSE,"EXPG";#N/A,#N/A,FALSE,"EXPP";#N/A,#N/A,FALSE,"IMP";#N/A,#N/A,FALSE,"TOT";#N/A,#N/A,FALSE,"SERV";#N/A,#N/A,FALSE,"TRAN";#N/A,#N/A,FALSE,"DEBT"}</definedName>
    <definedName name="wrn.MIT." localSheetId="102" hidden="1">{#N/A,#N/A,FALSE,"CONTENTS";#N/A,#N/A,FALSE,"BOP";#N/A,#N/A,FALSE,"EXP";#N/A,#N/A,FALSE,"EXPG";#N/A,#N/A,FALSE,"EXPP";#N/A,#N/A,FALSE,"IMP";#N/A,#N/A,FALSE,"TOT";#N/A,#N/A,FALSE,"SERV";#N/A,#N/A,FALSE,"TRAN";#N/A,#N/A,FALSE,"DEBT"}</definedName>
    <definedName name="wrn.MIT." localSheetId="21" hidden="1">{#N/A,#N/A,FALSE,"CONTENTS";#N/A,#N/A,FALSE,"BOP";#N/A,#N/A,FALSE,"EXP";#N/A,#N/A,FALSE,"EXPG";#N/A,#N/A,FALSE,"EXPP";#N/A,#N/A,FALSE,"IMP";#N/A,#N/A,FALSE,"TOT";#N/A,#N/A,FALSE,"SERV";#N/A,#N/A,FALSE,"TRAN";#N/A,#N/A,FALSE,"DEBT"}</definedName>
    <definedName name="wrn.MIT." localSheetId="24" hidden="1">{#N/A,#N/A,FALSE,"CONTENTS";#N/A,#N/A,FALSE,"BOP";#N/A,#N/A,FALSE,"EXP";#N/A,#N/A,FALSE,"EXPG";#N/A,#N/A,FALSE,"EXPP";#N/A,#N/A,FALSE,"IMP";#N/A,#N/A,FALSE,"TOT";#N/A,#N/A,FALSE,"SERV";#N/A,#N/A,FALSE,"TRAN";#N/A,#N/A,FALSE,"DEBT"}</definedName>
    <definedName name="wrn.MIT." localSheetId="25" hidden="1">{#N/A,#N/A,FALSE,"CONTENTS";#N/A,#N/A,FALSE,"BOP";#N/A,#N/A,FALSE,"EXP";#N/A,#N/A,FALSE,"EXPG";#N/A,#N/A,FALSE,"EXPP";#N/A,#N/A,FALSE,"IMP";#N/A,#N/A,FALSE,"TOT";#N/A,#N/A,FALSE,"SERV";#N/A,#N/A,FALSE,"TRAN";#N/A,#N/A,FALSE,"DEBT"}</definedName>
    <definedName name="wrn.MIT." localSheetId="96" hidden="1">{#N/A,#N/A,FALSE,"CONTENTS";#N/A,#N/A,FALSE,"BOP";#N/A,#N/A,FALSE,"EXP";#N/A,#N/A,FALSE,"EXPG";#N/A,#N/A,FALSE,"EXPP";#N/A,#N/A,FALSE,"IMP";#N/A,#N/A,FALSE,"TOT";#N/A,#N/A,FALSE,"SERV";#N/A,#N/A,FALSE,"TRAN";#N/A,#N/A,FALSE,"DEBT"}</definedName>
    <definedName name="wrn.MIT." localSheetId="97"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A." localSheetId="16" hidden="1">{"MONA",#N/A,FALSE,"S"}</definedName>
    <definedName name="wrn.MONA." localSheetId="19" hidden="1">{"MONA",#N/A,FALSE,"S"}</definedName>
    <definedName name="wrn.MONA." localSheetId="20" hidden="1">{"MONA",#N/A,FALSE,"S"}</definedName>
    <definedName name="wrn.MONA." localSheetId="22" hidden="1">{"MONA",#N/A,FALSE,"S"}</definedName>
    <definedName name="wrn.MONA." localSheetId="23" hidden="1">{"MONA",#N/A,FALSE,"S"}</definedName>
    <definedName name="wrn.MONA." localSheetId="26" hidden="1">{"MONA",#N/A,FALSE,"S"}</definedName>
    <definedName name="wrn.MONA." localSheetId="103" hidden="1">{"MONA",#N/A,FALSE,"S"}</definedName>
    <definedName name="wrn.MONA." localSheetId="29" hidden="1">{"MONA",#N/A,FALSE,"S"}</definedName>
    <definedName name="wrn.MONA." localSheetId="28" hidden="1">{"MONA",#N/A,FALSE,"S"}</definedName>
    <definedName name="wrn.MONA." localSheetId="31" hidden="1">{"MONA",#N/A,FALSE,"S"}</definedName>
    <definedName name="wrn.MONA." localSheetId="34" hidden="1">{"MONA",#N/A,FALSE,"S"}</definedName>
    <definedName name="wrn.MONA." localSheetId="35" hidden="1">{"MONA",#N/A,FALSE,"S"}</definedName>
    <definedName name="wrn.MONA." localSheetId="36" hidden="1">{"MONA",#N/A,FALSE,"S"}</definedName>
    <definedName name="wrn.MONA." localSheetId="37" hidden="1">{"MONA",#N/A,FALSE,"S"}</definedName>
    <definedName name="wrn.MONA." localSheetId="38" hidden="1">{"MONA",#N/A,FALSE,"S"}</definedName>
    <definedName name="wrn.MONA." localSheetId="39" hidden="1">{"MONA",#N/A,FALSE,"S"}</definedName>
    <definedName name="wrn.MONA." localSheetId="2" hidden="1">{"MONA",#N/A,FALSE,"S"}</definedName>
    <definedName name="wrn.MONA." localSheetId="44" hidden="1">{"MONA",#N/A,FALSE,"S"}</definedName>
    <definedName name="wrn.MONA." localSheetId="49" hidden="1">{"MONA",#N/A,FALSE,"S"}</definedName>
    <definedName name="wrn.MONA." localSheetId="50" hidden="1">{"MONA",#N/A,FALSE,"S"}</definedName>
    <definedName name="wrn.MONA." localSheetId="51" hidden="1">{"MONA",#N/A,FALSE,"S"}</definedName>
    <definedName name="wrn.MONA." localSheetId="52" hidden="1">{"MONA",#N/A,FALSE,"S"}</definedName>
    <definedName name="wrn.MONA." localSheetId="53" hidden="1">{"MONA",#N/A,FALSE,"S"}</definedName>
    <definedName name="wrn.MONA." localSheetId="54" hidden="1">{"MONA",#N/A,FALSE,"S"}</definedName>
    <definedName name="wrn.MONA." localSheetId="55" hidden="1">{"MONA",#N/A,FALSE,"S"}</definedName>
    <definedName name="wrn.MONA." localSheetId="59" hidden="1">{"MONA",#N/A,FALSE,"S"}</definedName>
    <definedName name="wrn.MONA." localSheetId="60" hidden="1">{"MONA",#N/A,FALSE,"S"}</definedName>
    <definedName name="wrn.MONA." localSheetId="63" hidden="1">{"MONA",#N/A,FALSE,"S"}</definedName>
    <definedName name="wrn.MONA." localSheetId="64" hidden="1">{"MONA",#N/A,FALSE,"S"}</definedName>
    <definedName name="wrn.MONA." localSheetId="15" hidden="1">{"MONA",#N/A,FALSE,"S"}</definedName>
    <definedName name="wrn.MONA." localSheetId="66" hidden="1">{"MONA",#N/A,FALSE,"S"}</definedName>
    <definedName name="wrn.MONA." localSheetId="67" hidden="1">{"MONA",#N/A,FALSE,"S"}</definedName>
    <definedName name="wrn.MONA." localSheetId="17" hidden="1">{"MONA",#N/A,FALSE,"S"}</definedName>
    <definedName name="wrn.MONA." localSheetId="82" hidden="1">{"MONA",#N/A,FALSE,"S"}</definedName>
    <definedName name="wrn.MONA." localSheetId="83" hidden="1">{"MONA",#N/A,FALSE,"S"}</definedName>
    <definedName name="wrn.MONA." localSheetId="84" hidden="1">{"MONA",#N/A,FALSE,"S"}</definedName>
    <definedName name="wrn.MONA." localSheetId="85" hidden="1">{"MONA",#N/A,FALSE,"S"}</definedName>
    <definedName name="wrn.MONA." localSheetId="86" hidden="1">{"MONA",#N/A,FALSE,"S"}</definedName>
    <definedName name="wrn.MONA." localSheetId="87" hidden="1">{"MONA",#N/A,FALSE,"S"}</definedName>
    <definedName name="wrn.MONA." localSheetId="90" hidden="1">{"MONA",#N/A,FALSE,"S"}</definedName>
    <definedName name="wrn.MONA." localSheetId="92" hidden="1">{"MONA",#N/A,FALSE,"S"}</definedName>
    <definedName name="wrn.MONA." localSheetId="93" hidden="1">{"MONA",#N/A,FALSE,"S"}</definedName>
    <definedName name="wrn.MONA." localSheetId="18" hidden="1">{"MONA",#N/A,FALSE,"S"}</definedName>
    <definedName name="wrn.MONA." localSheetId="94" hidden="1">{"MONA",#N/A,FALSE,"S"}</definedName>
    <definedName name="wrn.MONA." localSheetId="95" hidden="1">{"MONA",#N/A,FALSE,"S"}</definedName>
    <definedName name="wrn.MONA." localSheetId="98" hidden="1">{"MONA",#N/A,FALSE,"S"}</definedName>
    <definedName name="wrn.MONA." localSheetId="99" hidden="1">{"MONA",#N/A,FALSE,"S"}</definedName>
    <definedName name="wrn.MONA." localSheetId="101" hidden="1">{"MONA",#N/A,FALSE,"S"}</definedName>
    <definedName name="wrn.MONA." localSheetId="102" hidden="1">{"MONA",#N/A,FALSE,"S"}</definedName>
    <definedName name="wrn.MONA." localSheetId="21" hidden="1">{"MONA",#N/A,FALSE,"S"}</definedName>
    <definedName name="wrn.MONA." localSheetId="24" hidden="1">{"MONA",#N/A,FALSE,"S"}</definedName>
    <definedName name="wrn.MONA." localSheetId="25" hidden="1">{"MONA",#N/A,FALSE,"S"}</definedName>
    <definedName name="wrn.MONA." localSheetId="96" hidden="1">{"MONA",#N/A,FALSE,"S"}</definedName>
    <definedName name="wrn.MONA." localSheetId="97" hidden="1">{"MONA",#N/A,FALSE,"S"}</definedName>
    <definedName name="wrn.MONA." hidden="1">{"MONA",#N/A,FALSE,"S"}</definedName>
    <definedName name="wrn.Monthsheet." localSheetId="16" hidden="1">{"Minpmon",#N/A,FALSE,"Monthinput"}</definedName>
    <definedName name="wrn.Monthsheet." localSheetId="19" hidden="1">{"Minpmon",#N/A,FALSE,"Monthinput"}</definedName>
    <definedName name="wrn.Monthsheet." localSheetId="20" hidden="1">{"Minpmon",#N/A,FALSE,"Monthinput"}</definedName>
    <definedName name="wrn.Monthsheet." localSheetId="22" hidden="1">{"Minpmon",#N/A,FALSE,"Monthinput"}</definedName>
    <definedName name="wrn.Monthsheet." localSheetId="23" hidden="1">{"Minpmon",#N/A,FALSE,"Monthinput"}</definedName>
    <definedName name="wrn.Monthsheet." localSheetId="26" hidden="1">{"Minpmon",#N/A,FALSE,"Monthinput"}</definedName>
    <definedName name="wrn.Monthsheet." localSheetId="27" hidden="1">{"Minpmon",#N/A,FALSE,"Monthinput"}</definedName>
    <definedName name="wrn.Monthsheet." localSheetId="103" hidden="1">{"Minpmon",#N/A,FALSE,"Monthinput"}</definedName>
    <definedName name="wrn.Monthsheet." localSheetId="29" hidden="1">{"Minpmon",#N/A,FALSE,"Monthinput"}</definedName>
    <definedName name="wrn.Monthsheet." localSheetId="28" hidden="1">{"Minpmon",#N/A,FALSE,"Monthinput"}</definedName>
    <definedName name="wrn.Monthsheet." localSheetId="31" hidden="1">{"Minpmon",#N/A,FALSE,"Monthinput"}</definedName>
    <definedName name="wrn.Monthsheet." localSheetId="34" hidden="1">{"Minpmon",#N/A,FALSE,"Monthinput"}</definedName>
    <definedName name="wrn.Monthsheet." localSheetId="35" hidden="1">{"Minpmon",#N/A,FALSE,"Monthinput"}</definedName>
    <definedName name="wrn.Monthsheet." localSheetId="36" hidden="1">{"Minpmon",#N/A,FALSE,"Monthinput"}</definedName>
    <definedName name="wrn.Monthsheet." localSheetId="37" hidden="1">{"Minpmon",#N/A,FALSE,"Monthinput"}</definedName>
    <definedName name="wrn.Monthsheet." localSheetId="38" hidden="1">{"Minpmon",#N/A,FALSE,"Monthinput"}</definedName>
    <definedName name="wrn.Monthsheet." localSheetId="39" hidden="1">{"Minpmon",#N/A,FALSE,"Monthinput"}</definedName>
    <definedName name="wrn.Monthsheet." localSheetId="2" hidden="1">{"Minpmon",#N/A,FALSE,"Monthinput"}</definedName>
    <definedName name="wrn.Monthsheet." localSheetId="40" hidden="1">{"Minpmon",#N/A,FALSE,"Monthinput"}</definedName>
    <definedName name="wrn.Monthsheet." localSheetId="41" hidden="1">{"Minpmon",#N/A,FALSE,"Monthinput"}</definedName>
    <definedName name="wrn.Monthsheet." localSheetId="42" hidden="1">{"Minpmon",#N/A,FALSE,"Monthinput"}</definedName>
    <definedName name="wrn.Monthsheet." localSheetId="43" hidden="1">{"Minpmon",#N/A,FALSE,"Monthinput"}</definedName>
    <definedName name="wrn.Monthsheet." localSheetId="44" hidden="1">{"Minpmon",#N/A,FALSE,"Monthinput"}</definedName>
    <definedName name="wrn.Monthsheet." localSheetId="59" hidden="1">{"Minpmon",#N/A,FALSE,"Monthinput"}</definedName>
    <definedName name="wrn.Monthsheet." localSheetId="60" hidden="1">{"Minpmon",#N/A,FALSE,"Monthinput"}</definedName>
    <definedName name="wrn.Monthsheet." localSheetId="63" hidden="1">{"Minpmon",#N/A,FALSE,"Monthinput"}</definedName>
    <definedName name="wrn.Monthsheet." localSheetId="64" hidden="1">{"Minpmon",#N/A,FALSE,"Monthinput"}</definedName>
    <definedName name="wrn.Monthsheet." localSheetId="15" hidden="1">{"Minpmon",#N/A,FALSE,"Monthinput"}</definedName>
    <definedName name="wrn.Monthsheet." localSheetId="66" hidden="1">{"Minpmon",#N/A,FALSE,"Monthinput"}</definedName>
    <definedName name="wrn.Monthsheet." localSheetId="67" hidden="1">{"Minpmon",#N/A,FALSE,"Monthinput"}</definedName>
    <definedName name="wrn.Monthsheet." localSheetId="17" hidden="1">{"Minpmon",#N/A,FALSE,"Monthinput"}</definedName>
    <definedName name="wrn.Monthsheet." localSheetId="82" hidden="1">{"Minpmon",#N/A,FALSE,"Monthinput"}</definedName>
    <definedName name="wrn.Monthsheet." localSheetId="83" hidden="1">{"Minpmon",#N/A,FALSE,"Monthinput"}</definedName>
    <definedName name="wrn.Monthsheet." localSheetId="84" hidden="1">{"Minpmon",#N/A,FALSE,"Monthinput"}</definedName>
    <definedName name="wrn.Monthsheet." localSheetId="85" hidden="1">{"Minpmon",#N/A,FALSE,"Monthinput"}</definedName>
    <definedName name="wrn.Monthsheet." localSheetId="86" hidden="1">{"Minpmon",#N/A,FALSE,"Monthinput"}</definedName>
    <definedName name="wrn.Monthsheet." localSheetId="87" hidden="1">{"Minpmon",#N/A,FALSE,"Monthinput"}</definedName>
    <definedName name="wrn.Monthsheet." localSheetId="90" hidden="1">{"Minpmon",#N/A,FALSE,"Monthinput"}</definedName>
    <definedName name="wrn.Monthsheet." localSheetId="92" hidden="1">{"Minpmon",#N/A,FALSE,"Monthinput"}</definedName>
    <definedName name="wrn.Monthsheet." localSheetId="93" hidden="1">{"Minpmon",#N/A,FALSE,"Monthinput"}</definedName>
    <definedName name="wrn.Monthsheet." localSheetId="18" hidden="1">{"Minpmon",#N/A,FALSE,"Monthinput"}</definedName>
    <definedName name="wrn.Monthsheet." localSheetId="94" hidden="1">{"Minpmon",#N/A,FALSE,"Monthinput"}</definedName>
    <definedName name="wrn.Monthsheet." localSheetId="95" hidden="1">{"Minpmon",#N/A,FALSE,"Monthinput"}</definedName>
    <definedName name="wrn.Monthsheet." localSheetId="98" hidden="1">{"Minpmon",#N/A,FALSE,"Monthinput"}</definedName>
    <definedName name="wrn.Monthsheet." localSheetId="99" hidden="1">{"Minpmon",#N/A,FALSE,"Monthinput"}</definedName>
    <definedName name="wrn.Monthsheet." localSheetId="101" hidden="1">{"Minpmon",#N/A,FALSE,"Monthinput"}</definedName>
    <definedName name="wrn.Monthsheet." localSheetId="102" hidden="1">{"Minpmon",#N/A,FALSE,"Monthinput"}</definedName>
    <definedName name="wrn.Monthsheet." localSheetId="21" hidden="1">{"Minpmon",#N/A,FALSE,"Monthinput"}</definedName>
    <definedName name="wrn.Monthsheet." localSheetId="24" hidden="1">{"Minpmon",#N/A,FALSE,"Monthinput"}</definedName>
    <definedName name="wrn.Monthsheet." localSheetId="25" hidden="1">{"Minpmon",#N/A,FALSE,"Monthinput"}</definedName>
    <definedName name="wrn.Monthsheet." localSheetId="96" hidden="1">{"Minpmon",#N/A,FALSE,"Monthinput"}</definedName>
    <definedName name="wrn.Monthsheet." localSheetId="97" hidden="1">{"Minpmon",#N/A,FALSE,"Monthinput"}</definedName>
    <definedName name="wrn.Monthsheet." hidden="1">{"Minpmon",#N/A,FALSE,"Monthinput"}</definedName>
    <definedName name="wrn.MS." localSheetId="16" hidden="1">{#N/A,#N/A,FALSE,"MS"}</definedName>
    <definedName name="wrn.MS." localSheetId="19" hidden="1">{#N/A,#N/A,FALSE,"MS"}</definedName>
    <definedName name="wrn.MS." localSheetId="20" hidden="1">{#N/A,#N/A,FALSE,"MS"}</definedName>
    <definedName name="wrn.MS." localSheetId="22" hidden="1">{#N/A,#N/A,FALSE,"MS"}</definedName>
    <definedName name="wrn.MS." localSheetId="23" hidden="1">{#N/A,#N/A,FALSE,"MS"}</definedName>
    <definedName name="wrn.MS." localSheetId="26" hidden="1">{#N/A,#N/A,FALSE,"MS"}</definedName>
    <definedName name="wrn.MS." localSheetId="103" hidden="1">{#N/A,#N/A,FALSE,"MS"}</definedName>
    <definedName name="wrn.MS." localSheetId="29" hidden="1">{#N/A,#N/A,FALSE,"MS"}</definedName>
    <definedName name="wrn.MS." localSheetId="28" hidden="1">{#N/A,#N/A,FALSE,"MS"}</definedName>
    <definedName name="wrn.MS." localSheetId="31" hidden="1">{#N/A,#N/A,FALSE,"MS"}</definedName>
    <definedName name="wrn.MS." localSheetId="34" hidden="1">{#N/A,#N/A,FALSE,"MS"}</definedName>
    <definedName name="wrn.MS." localSheetId="35" hidden="1">{#N/A,#N/A,FALSE,"MS"}</definedName>
    <definedName name="wrn.MS." localSheetId="36" hidden="1">{#N/A,#N/A,FALSE,"MS"}</definedName>
    <definedName name="wrn.MS." localSheetId="37" hidden="1">{#N/A,#N/A,FALSE,"MS"}</definedName>
    <definedName name="wrn.MS." localSheetId="38" hidden="1">{#N/A,#N/A,FALSE,"MS"}</definedName>
    <definedName name="wrn.MS." localSheetId="39" hidden="1">{#N/A,#N/A,FALSE,"MS"}</definedName>
    <definedName name="wrn.MS." localSheetId="2" hidden="1">{#N/A,#N/A,FALSE,"MS"}</definedName>
    <definedName name="wrn.MS." localSheetId="44" hidden="1">{#N/A,#N/A,FALSE,"MS"}</definedName>
    <definedName name="wrn.MS." localSheetId="49" hidden="1">{#N/A,#N/A,FALSE,"MS"}</definedName>
    <definedName name="wrn.MS." localSheetId="50" hidden="1">{#N/A,#N/A,FALSE,"MS"}</definedName>
    <definedName name="wrn.MS." localSheetId="51" hidden="1">{#N/A,#N/A,FALSE,"MS"}</definedName>
    <definedName name="wrn.MS." localSheetId="52" hidden="1">{#N/A,#N/A,FALSE,"MS"}</definedName>
    <definedName name="wrn.MS." localSheetId="53" hidden="1">{#N/A,#N/A,FALSE,"MS"}</definedName>
    <definedName name="wrn.MS." localSheetId="54" hidden="1">{#N/A,#N/A,FALSE,"MS"}</definedName>
    <definedName name="wrn.MS." localSheetId="55" hidden="1">{#N/A,#N/A,FALSE,"MS"}</definedName>
    <definedName name="wrn.MS." localSheetId="59" hidden="1">{#N/A,#N/A,FALSE,"MS"}</definedName>
    <definedName name="wrn.MS." localSheetId="60" hidden="1">{#N/A,#N/A,FALSE,"MS"}</definedName>
    <definedName name="wrn.MS." localSheetId="63" hidden="1">{#N/A,#N/A,FALSE,"MS"}</definedName>
    <definedName name="wrn.MS." localSheetId="64" hidden="1">{#N/A,#N/A,FALSE,"MS"}</definedName>
    <definedName name="wrn.MS." localSheetId="15" hidden="1">{#N/A,#N/A,FALSE,"MS"}</definedName>
    <definedName name="wrn.MS." localSheetId="66" hidden="1">{#N/A,#N/A,FALSE,"MS"}</definedName>
    <definedName name="wrn.MS." localSheetId="67" hidden="1">{#N/A,#N/A,FALSE,"MS"}</definedName>
    <definedName name="wrn.MS." localSheetId="17" hidden="1">{#N/A,#N/A,FALSE,"MS"}</definedName>
    <definedName name="wrn.MS." localSheetId="82" hidden="1">{#N/A,#N/A,FALSE,"MS"}</definedName>
    <definedName name="wrn.MS." localSheetId="83" hidden="1">{#N/A,#N/A,FALSE,"MS"}</definedName>
    <definedName name="wrn.MS." localSheetId="84" hidden="1">{#N/A,#N/A,FALSE,"MS"}</definedName>
    <definedName name="wrn.MS." localSheetId="85" hidden="1">{#N/A,#N/A,FALSE,"MS"}</definedName>
    <definedName name="wrn.MS." localSheetId="86" hidden="1">{#N/A,#N/A,FALSE,"MS"}</definedName>
    <definedName name="wrn.MS." localSheetId="87" hidden="1">{#N/A,#N/A,FALSE,"MS"}</definedName>
    <definedName name="wrn.MS." localSheetId="90" hidden="1">{#N/A,#N/A,FALSE,"MS"}</definedName>
    <definedName name="wrn.MS." localSheetId="92" hidden="1">{#N/A,#N/A,FALSE,"MS"}</definedName>
    <definedName name="wrn.MS." localSheetId="93" hidden="1">{#N/A,#N/A,FALSE,"MS"}</definedName>
    <definedName name="wrn.MS." localSheetId="18" hidden="1">{#N/A,#N/A,FALSE,"MS"}</definedName>
    <definedName name="wrn.MS." localSheetId="94" hidden="1">{#N/A,#N/A,FALSE,"MS"}</definedName>
    <definedName name="wrn.MS." localSheetId="95" hidden="1">{#N/A,#N/A,FALSE,"MS"}</definedName>
    <definedName name="wrn.MS." localSheetId="98" hidden="1">{#N/A,#N/A,FALSE,"MS"}</definedName>
    <definedName name="wrn.MS." localSheetId="99" hidden="1">{#N/A,#N/A,FALSE,"MS"}</definedName>
    <definedName name="wrn.MS." localSheetId="101" hidden="1">{#N/A,#N/A,FALSE,"MS"}</definedName>
    <definedName name="wrn.MS." localSheetId="102" hidden="1">{#N/A,#N/A,FALSE,"MS"}</definedName>
    <definedName name="wrn.MS." localSheetId="21" hidden="1">{#N/A,#N/A,FALSE,"MS"}</definedName>
    <definedName name="wrn.MS." localSheetId="24" hidden="1">{#N/A,#N/A,FALSE,"MS"}</definedName>
    <definedName name="wrn.MS." localSheetId="25" hidden="1">{#N/A,#N/A,FALSE,"MS"}</definedName>
    <definedName name="wrn.MS." localSheetId="96" hidden="1">{#N/A,#N/A,FALSE,"MS"}</definedName>
    <definedName name="wrn.MS." localSheetId="97" hidden="1">{#N/A,#N/A,FALSE,"MS"}</definedName>
    <definedName name="wrn.MS." hidden="1">{#N/A,#N/A,FALSE,"MS"}</definedName>
    <definedName name="wrn.NBG." localSheetId="16" hidden="1">{#N/A,#N/A,FALSE,"NBG"}</definedName>
    <definedName name="wrn.NBG." localSheetId="19" hidden="1">{#N/A,#N/A,FALSE,"NBG"}</definedName>
    <definedName name="wrn.NBG." localSheetId="20" hidden="1">{#N/A,#N/A,FALSE,"NBG"}</definedName>
    <definedName name="wrn.NBG." localSheetId="22" hidden="1">{#N/A,#N/A,FALSE,"NBG"}</definedName>
    <definedName name="wrn.NBG." localSheetId="23" hidden="1">{#N/A,#N/A,FALSE,"NBG"}</definedName>
    <definedName name="wrn.NBG." localSheetId="26" hidden="1">{#N/A,#N/A,FALSE,"NBG"}</definedName>
    <definedName name="wrn.NBG." localSheetId="103" hidden="1">{#N/A,#N/A,FALSE,"NBG"}</definedName>
    <definedName name="wrn.NBG." localSheetId="29" hidden="1">{#N/A,#N/A,FALSE,"NBG"}</definedName>
    <definedName name="wrn.NBG." localSheetId="28" hidden="1">{#N/A,#N/A,FALSE,"NBG"}</definedName>
    <definedName name="wrn.NBG." localSheetId="31" hidden="1">{#N/A,#N/A,FALSE,"NBG"}</definedName>
    <definedName name="wrn.NBG." localSheetId="34" hidden="1">{#N/A,#N/A,FALSE,"NBG"}</definedName>
    <definedName name="wrn.NBG." localSheetId="35" hidden="1">{#N/A,#N/A,FALSE,"NBG"}</definedName>
    <definedName name="wrn.NBG." localSheetId="36" hidden="1">{#N/A,#N/A,FALSE,"NBG"}</definedName>
    <definedName name="wrn.NBG." localSheetId="37" hidden="1">{#N/A,#N/A,FALSE,"NBG"}</definedName>
    <definedName name="wrn.NBG." localSheetId="38" hidden="1">{#N/A,#N/A,FALSE,"NBG"}</definedName>
    <definedName name="wrn.NBG." localSheetId="39" hidden="1">{#N/A,#N/A,FALSE,"NBG"}</definedName>
    <definedName name="wrn.NBG." localSheetId="2" hidden="1">{#N/A,#N/A,FALSE,"NBG"}</definedName>
    <definedName name="wrn.NBG." localSheetId="44" hidden="1">{#N/A,#N/A,FALSE,"NBG"}</definedName>
    <definedName name="wrn.NBG." localSheetId="49" hidden="1">{#N/A,#N/A,FALSE,"NBG"}</definedName>
    <definedName name="wrn.NBG." localSheetId="50" hidden="1">{#N/A,#N/A,FALSE,"NBG"}</definedName>
    <definedName name="wrn.NBG." localSheetId="51" hidden="1">{#N/A,#N/A,FALSE,"NBG"}</definedName>
    <definedName name="wrn.NBG." localSheetId="52" hidden="1">{#N/A,#N/A,FALSE,"NBG"}</definedName>
    <definedName name="wrn.NBG." localSheetId="53" hidden="1">{#N/A,#N/A,FALSE,"NBG"}</definedName>
    <definedName name="wrn.NBG." localSheetId="54" hidden="1">{#N/A,#N/A,FALSE,"NBG"}</definedName>
    <definedName name="wrn.NBG." localSheetId="55" hidden="1">{#N/A,#N/A,FALSE,"NBG"}</definedName>
    <definedName name="wrn.NBG." localSheetId="59" hidden="1">{#N/A,#N/A,FALSE,"NBG"}</definedName>
    <definedName name="wrn.NBG." localSheetId="60" hidden="1">{#N/A,#N/A,FALSE,"NBG"}</definedName>
    <definedName name="wrn.NBG." localSheetId="63" hidden="1">{#N/A,#N/A,FALSE,"NBG"}</definedName>
    <definedName name="wrn.NBG." localSheetId="64" hidden="1">{#N/A,#N/A,FALSE,"NBG"}</definedName>
    <definedName name="wrn.NBG." localSheetId="15" hidden="1">{#N/A,#N/A,FALSE,"NBG"}</definedName>
    <definedName name="wrn.NBG." localSheetId="66" hidden="1">{#N/A,#N/A,FALSE,"NBG"}</definedName>
    <definedName name="wrn.NBG." localSheetId="67" hidden="1">{#N/A,#N/A,FALSE,"NBG"}</definedName>
    <definedName name="wrn.NBG." localSheetId="17" hidden="1">{#N/A,#N/A,FALSE,"NBG"}</definedName>
    <definedName name="wrn.NBG." localSheetId="82" hidden="1">{#N/A,#N/A,FALSE,"NBG"}</definedName>
    <definedName name="wrn.NBG." localSheetId="83" hidden="1">{#N/A,#N/A,FALSE,"NBG"}</definedName>
    <definedName name="wrn.NBG." localSheetId="84" hidden="1">{#N/A,#N/A,FALSE,"NBG"}</definedName>
    <definedName name="wrn.NBG." localSheetId="85" hidden="1">{#N/A,#N/A,FALSE,"NBG"}</definedName>
    <definedName name="wrn.NBG." localSheetId="86" hidden="1">{#N/A,#N/A,FALSE,"NBG"}</definedName>
    <definedName name="wrn.NBG." localSheetId="87" hidden="1">{#N/A,#N/A,FALSE,"NBG"}</definedName>
    <definedName name="wrn.NBG." localSheetId="90" hidden="1">{#N/A,#N/A,FALSE,"NBG"}</definedName>
    <definedName name="wrn.NBG." localSheetId="92" hidden="1">{#N/A,#N/A,FALSE,"NBG"}</definedName>
    <definedName name="wrn.NBG." localSheetId="93" hidden="1">{#N/A,#N/A,FALSE,"NBG"}</definedName>
    <definedName name="wrn.NBG." localSheetId="18" hidden="1">{#N/A,#N/A,FALSE,"NBG"}</definedName>
    <definedName name="wrn.NBG." localSheetId="94" hidden="1">{#N/A,#N/A,FALSE,"NBG"}</definedName>
    <definedName name="wrn.NBG." localSheetId="95" hidden="1">{#N/A,#N/A,FALSE,"NBG"}</definedName>
    <definedName name="wrn.NBG." localSheetId="98" hidden="1">{#N/A,#N/A,FALSE,"NBG"}</definedName>
    <definedName name="wrn.NBG." localSheetId="99" hidden="1">{#N/A,#N/A,FALSE,"NBG"}</definedName>
    <definedName name="wrn.NBG." localSheetId="101" hidden="1">{#N/A,#N/A,FALSE,"NBG"}</definedName>
    <definedName name="wrn.NBG." localSheetId="102" hidden="1">{#N/A,#N/A,FALSE,"NBG"}</definedName>
    <definedName name="wrn.NBG." localSheetId="21" hidden="1">{#N/A,#N/A,FALSE,"NBG"}</definedName>
    <definedName name="wrn.NBG." localSheetId="24" hidden="1">{#N/A,#N/A,FALSE,"NBG"}</definedName>
    <definedName name="wrn.NBG." localSheetId="25" hidden="1">{#N/A,#N/A,FALSE,"NBG"}</definedName>
    <definedName name="wrn.NBG." localSheetId="96" hidden="1">{#N/A,#N/A,FALSE,"NBG"}</definedName>
    <definedName name="wrn.NBG." localSheetId="97" hidden="1">{#N/A,#N/A,FALSE,"NBG"}</definedName>
    <definedName name="wrn.NBG." hidden="1">{#N/A,#N/A,FALSE,"NBG"}</definedName>
    <definedName name="wrn.NFPS._.GDP." localSheetId="16" hidden="1">{#N/A,#N/A,FALSE,"NFPS GDP"}</definedName>
    <definedName name="wrn.NFPS._.GDP." localSheetId="19" hidden="1">{#N/A,#N/A,FALSE,"NFPS GDP"}</definedName>
    <definedName name="wrn.NFPS._.GDP." localSheetId="20" hidden="1">{#N/A,#N/A,FALSE,"NFPS GDP"}</definedName>
    <definedName name="wrn.NFPS._.GDP." localSheetId="22" hidden="1">{#N/A,#N/A,FALSE,"NFPS GDP"}</definedName>
    <definedName name="wrn.NFPS._.GDP." localSheetId="23" hidden="1">{#N/A,#N/A,FALSE,"NFPS GDP"}</definedName>
    <definedName name="wrn.NFPS._.GDP." localSheetId="26" hidden="1">{#N/A,#N/A,FALSE,"NFPS GDP"}</definedName>
    <definedName name="wrn.NFPS._.GDP." localSheetId="27" hidden="1">{#N/A,#N/A,FALSE,"NFPS GDP"}</definedName>
    <definedName name="wrn.NFPS._.GDP." localSheetId="103" hidden="1">{#N/A,#N/A,FALSE,"NFPS GDP"}</definedName>
    <definedName name="wrn.NFPS._.GDP." localSheetId="29" hidden="1">{#N/A,#N/A,FALSE,"NFPS GDP"}</definedName>
    <definedName name="wrn.NFPS._.GDP." localSheetId="28" hidden="1">{#N/A,#N/A,FALSE,"NFPS GDP"}</definedName>
    <definedName name="wrn.NFPS._.GDP." localSheetId="31" hidden="1">{#N/A,#N/A,FALSE,"NFPS GDP"}</definedName>
    <definedName name="wrn.NFPS._.GDP." localSheetId="34" hidden="1">{#N/A,#N/A,FALSE,"NFPS GDP"}</definedName>
    <definedName name="wrn.NFPS._.GDP." localSheetId="35" hidden="1">{#N/A,#N/A,FALSE,"NFPS GDP"}</definedName>
    <definedName name="wrn.NFPS._.GDP." localSheetId="36" hidden="1">{#N/A,#N/A,FALSE,"NFPS GDP"}</definedName>
    <definedName name="wrn.NFPS._.GDP." localSheetId="37" hidden="1">{#N/A,#N/A,FALSE,"NFPS GDP"}</definedName>
    <definedName name="wrn.NFPS._.GDP." localSheetId="38" hidden="1">{#N/A,#N/A,FALSE,"NFPS GDP"}</definedName>
    <definedName name="wrn.NFPS._.GDP." localSheetId="39" hidden="1">{#N/A,#N/A,FALSE,"NFPS GDP"}</definedName>
    <definedName name="wrn.NFPS._.GDP." localSheetId="2" hidden="1">{#N/A,#N/A,FALSE,"NFPS GDP"}</definedName>
    <definedName name="wrn.NFPS._.GDP." localSheetId="40" hidden="1">{#N/A,#N/A,FALSE,"NFPS GDP"}</definedName>
    <definedName name="wrn.NFPS._.GDP." localSheetId="41" hidden="1">{#N/A,#N/A,FALSE,"NFPS GDP"}</definedName>
    <definedName name="wrn.NFPS._.GDP." localSheetId="42" hidden="1">{#N/A,#N/A,FALSE,"NFPS GDP"}</definedName>
    <definedName name="wrn.NFPS._.GDP." localSheetId="43" hidden="1">{#N/A,#N/A,FALSE,"NFPS GDP"}</definedName>
    <definedName name="wrn.NFPS._.GDP." localSheetId="44" hidden="1">{#N/A,#N/A,FALSE,"NFPS GDP"}</definedName>
    <definedName name="wrn.NFPS._.GDP." localSheetId="59" hidden="1">{#N/A,#N/A,FALSE,"NFPS GDP"}</definedName>
    <definedName name="wrn.NFPS._.GDP." localSheetId="60" hidden="1">{#N/A,#N/A,FALSE,"NFPS GDP"}</definedName>
    <definedName name="wrn.NFPS._.GDP." localSheetId="63" hidden="1">{#N/A,#N/A,FALSE,"NFPS GDP"}</definedName>
    <definedName name="wrn.NFPS._.GDP." localSheetId="64" hidden="1">{#N/A,#N/A,FALSE,"NFPS GDP"}</definedName>
    <definedName name="wrn.NFPS._.GDP." localSheetId="15" hidden="1">{#N/A,#N/A,FALSE,"NFPS GDP"}</definedName>
    <definedName name="wrn.NFPS._.GDP." localSheetId="66" hidden="1">{#N/A,#N/A,FALSE,"NFPS GDP"}</definedName>
    <definedName name="wrn.NFPS._.GDP." localSheetId="67" hidden="1">{#N/A,#N/A,FALSE,"NFPS GDP"}</definedName>
    <definedName name="wrn.NFPS._.GDP." localSheetId="17" hidden="1">{#N/A,#N/A,FALSE,"NFPS GDP"}</definedName>
    <definedName name="wrn.NFPS._.GDP." localSheetId="82" hidden="1">{#N/A,#N/A,FALSE,"NFPS GDP"}</definedName>
    <definedName name="wrn.NFPS._.GDP." localSheetId="83" hidden="1">{#N/A,#N/A,FALSE,"NFPS GDP"}</definedName>
    <definedName name="wrn.NFPS._.GDP." localSheetId="84" hidden="1">{#N/A,#N/A,FALSE,"NFPS GDP"}</definedName>
    <definedName name="wrn.NFPS._.GDP." localSheetId="85" hidden="1">{#N/A,#N/A,FALSE,"NFPS GDP"}</definedName>
    <definedName name="wrn.NFPS._.GDP." localSheetId="86" hidden="1">{#N/A,#N/A,FALSE,"NFPS GDP"}</definedName>
    <definedName name="wrn.NFPS._.GDP." localSheetId="87" hidden="1">{#N/A,#N/A,FALSE,"NFPS GDP"}</definedName>
    <definedName name="wrn.NFPS._.GDP." localSheetId="90" hidden="1">{#N/A,#N/A,FALSE,"NFPS GDP"}</definedName>
    <definedName name="wrn.NFPS._.GDP." localSheetId="92" hidden="1">{#N/A,#N/A,FALSE,"NFPS GDP"}</definedName>
    <definedName name="wrn.NFPS._.GDP." localSheetId="93" hidden="1">{#N/A,#N/A,FALSE,"NFPS GDP"}</definedName>
    <definedName name="wrn.NFPS._.GDP." localSheetId="18" hidden="1">{#N/A,#N/A,FALSE,"NFPS GDP"}</definedName>
    <definedName name="wrn.NFPS._.GDP." localSheetId="94" hidden="1">{#N/A,#N/A,FALSE,"NFPS GDP"}</definedName>
    <definedName name="wrn.NFPS._.GDP." localSheetId="95" hidden="1">{#N/A,#N/A,FALSE,"NFPS GDP"}</definedName>
    <definedName name="wrn.NFPS._.GDP." localSheetId="98" hidden="1">{#N/A,#N/A,FALSE,"NFPS GDP"}</definedName>
    <definedName name="wrn.NFPS._.GDP." localSheetId="99" hidden="1">{#N/A,#N/A,FALSE,"NFPS GDP"}</definedName>
    <definedName name="wrn.NFPS._.GDP." localSheetId="101" hidden="1">{#N/A,#N/A,FALSE,"NFPS GDP"}</definedName>
    <definedName name="wrn.NFPS._.GDP." localSheetId="102" hidden="1">{#N/A,#N/A,FALSE,"NFPS GDP"}</definedName>
    <definedName name="wrn.NFPS._.GDP." localSheetId="21" hidden="1">{#N/A,#N/A,FALSE,"NFPS GDP"}</definedName>
    <definedName name="wrn.NFPS._.GDP." localSheetId="24" hidden="1">{#N/A,#N/A,FALSE,"NFPS GDP"}</definedName>
    <definedName name="wrn.NFPS._.GDP." localSheetId="25" hidden="1">{#N/A,#N/A,FALSE,"NFPS GDP"}</definedName>
    <definedName name="wrn.NFPS._.GDP." localSheetId="96" hidden="1">{#N/A,#N/A,FALSE,"NFPS GDP"}</definedName>
    <definedName name="wrn.NFPS._.GDP." localSheetId="97" hidden="1">{#N/A,#N/A,FALSE,"NFPS GDP"}</definedName>
    <definedName name="wrn.NFPS._.GDP." hidden="1">{#N/A,#N/A,FALSE,"NFPS GDP"}</definedName>
    <definedName name="wrn.original." localSheetId="16" hidden="1">{"Original",#N/A,FALSE,"CENTBANK";"Original",#N/A,FALSE,"COMBANKS"}</definedName>
    <definedName name="wrn.original." localSheetId="19" hidden="1">{"Original",#N/A,FALSE,"CENTBANK";"Original",#N/A,FALSE,"COMBANKS"}</definedName>
    <definedName name="wrn.original." localSheetId="20" hidden="1">{"Original",#N/A,FALSE,"CENTBANK";"Original",#N/A,FALSE,"COMBANKS"}</definedName>
    <definedName name="wrn.original." localSheetId="22" hidden="1">{"Original",#N/A,FALSE,"CENTBANK";"Original",#N/A,FALSE,"COMBANKS"}</definedName>
    <definedName name="wrn.original." localSheetId="23" hidden="1">{"Original",#N/A,FALSE,"CENTBANK";"Original",#N/A,FALSE,"COMBANKS"}</definedName>
    <definedName name="wrn.original." localSheetId="26" hidden="1">{"Original",#N/A,FALSE,"CENTBANK";"Original",#N/A,FALSE,"COMBANKS"}</definedName>
    <definedName name="wrn.original." localSheetId="27" hidden="1">{"Original",#N/A,FALSE,"CENTBANK";"Original",#N/A,FALSE,"COMBANKS"}</definedName>
    <definedName name="wrn.original." localSheetId="103" hidden="1">{"Original",#N/A,FALSE,"CENTBANK";"Original",#N/A,FALSE,"COMBANKS"}</definedName>
    <definedName name="wrn.original." localSheetId="29" hidden="1">{"Original",#N/A,FALSE,"CENTBANK";"Original",#N/A,FALSE,"COMBANKS"}</definedName>
    <definedName name="wrn.original." localSheetId="28" hidden="1">{"Original",#N/A,FALSE,"CENTBANK";"Original",#N/A,FALSE,"COMBANKS"}</definedName>
    <definedName name="wrn.original." localSheetId="31" hidden="1">{"Original",#N/A,FALSE,"CENTBANK";"Original",#N/A,FALSE,"COMBANKS"}</definedName>
    <definedName name="wrn.original." localSheetId="34" hidden="1">{"Original",#N/A,FALSE,"CENTBANK";"Original",#N/A,FALSE,"COMBANKS"}</definedName>
    <definedName name="wrn.original." localSheetId="35" hidden="1">{"Original",#N/A,FALSE,"CENTBANK";"Original",#N/A,FALSE,"COMBANKS"}</definedName>
    <definedName name="wrn.original." localSheetId="36" hidden="1">{"Original",#N/A,FALSE,"CENTBANK";"Original",#N/A,FALSE,"COMBANKS"}</definedName>
    <definedName name="wrn.original." localSheetId="37" hidden="1">{"Original",#N/A,FALSE,"CENTBANK";"Original",#N/A,FALSE,"COMBANKS"}</definedName>
    <definedName name="wrn.original." localSheetId="38" hidden="1">{"Original",#N/A,FALSE,"CENTBANK";"Original",#N/A,FALSE,"COMBANKS"}</definedName>
    <definedName name="wrn.original." localSheetId="39" hidden="1">{"Original",#N/A,FALSE,"CENTBANK";"Original",#N/A,FALSE,"COMBANKS"}</definedName>
    <definedName name="wrn.original." localSheetId="2" hidden="1">{"Original",#N/A,FALSE,"CENTBANK";"Original",#N/A,FALSE,"COMBANKS"}</definedName>
    <definedName name="wrn.original." localSheetId="40" hidden="1">{"Original",#N/A,FALSE,"CENTBANK";"Original",#N/A,FALSE,"COMBANKS"}</definedName>
    <definedName name="wrn.original." localSheetId="41" hidden="1">{"Original",#N/A,FALSE,"CENTBANK";"Original",#N/A,FALSE,"COMBANKS"}</definedName>
    <definedName name="wrn.original." localSheetId="42" hidden="1">{"Original",#N/A,FALSE,"CENTBANK";"Original",#N/A,FALSE,"COMBANKS"}</definedName>
    <definedName name="wrn.original." localSheetId="43" hidden="1">{"Original",#N/A,FALSE,"CENTBANK";"Original",#N/A,FALSE,"COMBANKS"}</definedName>
    <definedName name="wrn.original." localSheetId="44" hidden="1">{"Original",#N/A,FALSE,"CENTBANK";"Original",#N/A,FALSE,"COMBANKS"}</definedName>
    <definedName name="wrn.original." localSheetId="59" hidden="1">{"Original",#N/A,FALSE,"CENTBANK";"Original",#N/A,FALSE,"COMBANKS"}</definedName>
    <definedName name="wrn.original." localSheetId="60" hidden="1">{"Original",#N/A,FALSE,"CENTBANK";"Original",#N/A,FALSE,"COMBANKS"}</definedName>
    <definedName name="wrn.original." localSheetId="63" hidden="1">{"Original",#N/A,FALSE,"CENTBANK";"Original",#N/A,FALSE,"COMBANKS"}</definedName>
    <definedName name="wrn.original." localSheetId="64" hidden="1">{"Original",#N/A,FALSE,"CENTBANK";"Original",#N/A,FALSE,"COMBANKS"}</definedName>
    <definedName name="wrn.original." localSheetId="15" hidden="1">{"Original",#N/A,FALSE,"CENTBANK";"Original",#N/A,FALSE,"COMBANKS"}</definedName>
    <definedName name="wrn.original." localSheetId="66" hidden="1">{"Original",#N/A,FALSE,"CENTBANK";"Original",#N/A,FALSE,"COMBANKS"}</definedName>
    <definedName name="wrn.original." localSheetId="67" hidden="1">{"Original",#N/A,FALSE,"CENTBANK";"Original",#N/A,FALSE,"COMBANKS"}</definedName>
    <definedName name="wrn.original." localSheetId="17" hidden="1">{"Original",#N/A,FALSE,"CENTBANK";"Original",#N/A,FALSE,"COMBANKS"}</definedName>
    <definedName name="wrn.original." localSheetId="82" hidden="1">{"Original",#N/A,FALSE,"CENTBANK";"Original",#N/A,FALSE,"COMBANKS"}</definedName>
    <definedName name="wrn.original." localSheetId="83" hidden="1">{"Original",#N/A,FALSE,"CENTBANK";"Original",#N/A,FALSE,"COMBANKS"}</definedName>
    <definedName name="wrn.original." localSheetId="84" hidden="1">{"Original",#N/A,FALSE,"CENTBANK";"Original",#N/A,FALSE,"COMBANKS"}</definedName>
    <definedName name="wrn.original." localSheetId="85" hidden="1">{"Original",#N/A,FALSE,"CENTBANK";"Original",#N/A,FALSE,"COMBANKS"}</definedName>
    <definedName name="wrn.original." localSheetId="86" hidden="1">{"Original",#N/A,FALSE,"CENTBANK";"Original",#N/A,FALSE,"COMBANKS"}</definedName>
    <definedName name="wrn.original." localSheetId="87" hidden="1">{"Original",#N/A,FALSE,"CENTBANK";"Original",#N/A,FALSE,"COMBANKS"}</definedName>
    <definedName name="wrn.original." localSheetId="90" hidden="1">{"Original",#N/A,FALSE,"CENTBANK";"Original",#N/A,FALSE,"COMBANKS"}</definedName>
    <definedName name="wrn.original." localSheetId="92" hidden="1">{"Original",#N/A,FALSE,"CENTBANK";"Original",#N/A,FALSE,"COMBANKS"}</definedName>
    <definedName name="wrn.original." localSheetId="93" hidden="1">{"Original",#N/A,FALSE,"CENTBANK";"Original",#N/A,FALSE,"COMBANKS"}</definedName>
    <definedName name="wrn.original." localSheetId="18" hidden="1">{"Original",#N/A,FALSE,"CENTBANK";"Original",#N/A,FALSE,"COMBANKS"}</definedName>
    <definedName name="wrn.original." localSheetId="94" hidden="1">{"Original",#N/A,FALSE,"CENTBANK";"Original",#N/A,FALSE,"COMBANKS"}</definedName>
    <definedName name="wrn.original." localSheetId="95" hidden="1">{"Original",#N/A,FALSE,"CENTBANK";"Original",#N/A,FALSE,"COMBANKS"}</definedName>
    <definedName name="wrn.original." localSheetId="98" hidden="1">{"Original",#N/A,FALSE,"CENTBANK";"Original",#N/A,FALSE,"COMBANKS"}</definedName>
    <definedName name="wrn.original." localSheetId="99" hidden="1">{"Original",#N/A,FALSE,"CENTBANK";"Original",#N/A,FALSE,"COMBANKS"}</definedName>
    <definedName name="wrn.original." localSheetId="101" hidden="1">{"Original",#N/A,FALSE,"CENTBANK";"Original",#N/A,FALSE,"COMBANKS"}</definedName>
    <definedName name="wrn.original." localSheetId="102" hidden="1">{"Original",#N/A,FALSE,"CENTBANK";"Original",#N/A,FALSE,"COMBANKS"}</definedName>
    <definedName name="wrn.original." localSheetId="21" hidden="1">{"Original",#N/A,FALSE,"CENTBANK";"Original",#N/A,FALSE,"COMBANKS"}</definedName>
    <definedName name="wrn.original." localSheetId="24" hidden="1">{"Original",#N/A,FALSE,"CENTBANK";"Original",#N/A,FALSE,"COMBANKS"}</definedName>
    <definedName name="wrn.original." localSheetId="25" hidden="1">{"Original",#N/A,FALSE,"CENTBANK";"Original",#N/A,FALSE,"COMBANKS"}</definedName>
    <definedName name="wrn.original." localSheetId="96" hidden="1">{"Original",#N/A,FALSE,"CENTBANK";"Original",#N/A,FALSE,"COMBANKS"}</definedName>
    <definedName name="wrn.original." localSheetId="97" hidden="1">{"Original",#N/A,FALSE,"CENTBANK";"Original",#N/A,FALSE,"COMBANKS"}</definedName>
    <definedName name="wrn.original." hidden="1">{"Original",#N/A,FALSE,"CENTBANK";"Original",#N/A,FALSE,"COMBANKS"}</definedName>
    <definedName name="wrn.Output._.tables." localSheetId="16" hidden="1">{#N/A,#N/A,FALSE,"I";#N/A,#N/A,FALSE,"J";#N/A,#N/A,FALSE,"K";#N/A,#N/A,FALSE,"L";#N/A,#N/A,FALSE,"M";#N/A,#N/A,FALSE,"N";#N/A,#N/A,FALSE,"O"}</definedName>
    <definedName name="wrn.Output._.tables." localSheetId="19" hidden="1">{#N/A,#N/A,FALSE,"I";#N/A,#N/A,FALSE,"J";#N/A,#N/A,FALSE,"K";#N/A,#N/A,FALSE,"L";#N/A,#N/A,FALSE,"M";#N/A,#N/A,FALSE,"N";#N/A,#N/A,FALSE,"O"}</definedName>
    <definedName name="wrn.Output._.tables." localSheetId="20" hidden="1">{#N/A,#N/A,FALSE,"I";#N/A,#N/A,FALSE,"J";#N/A,#N/A,FALSE,"K";#N/A,#N/A,FALSE,"L";#N/A,#N/A,FALSE,"M";#N/A,#N/A,FALSE,"N";#N/A,#N/A,FALSE,"O"}</definedName>
    <definedName name="wrn.Output._.tables." localSheetId="22" hidden="1">{#N/A,#N/A,FALSE,"I";#N/A,#N/A,FALSE,"J";#N/A,#N/A,FALSE,"K";#N/A,#N/A,FALSE,"L";#N/A,#N/A,FALSE,"M";#N/A,#N/A,FALSE,"N";#N/A,#N/A,FALSE,"O"}</definedName>
    <definedName name="wrn.Output._.tables." localSheetId="23" hidden="1">{#N/A,#N/A,FALSE,"I";#N/A,#N/A,FALSE,"J";#N/A,#N/A,FALSE,"K";#N/A,#N/A,FALSE,"L";#N/A,#N/A,FALSE,"M";#N/A,#N/A,FALSE,"N";#N/A,#N/A,FALSE,"O"}</definedName>
    <definedName name="wrn.Output._.tables." localSheetId="26" hidden="1">{#N/A,#N/A,FALSE,"I";#N/A,#N/A,FALSE,"J";#N/A,#N/A,FALSE,"K";#N/A,#N/A,FALSE,"L";#N/A,#N/A,FALSE,"M";#N/A,#N/A,FALSE,"N";#N/A,#N/A,FALSE,"O"}</definedName>
    <definedName name="wrn.Output._.tables." localSheetId="103" hidden="1">{#N/A,#N/A,FALSE,"I";#N/A,#N/A,FALSE,"J";#N/A,#N/A,FALSE,"K";#N/A,#N/A,FALSE,"L";#N/A,#N/A,FALSE,"M";#N/A,#N/A,FALSE,"N";#N/A,#N/A,FALSE,"O"}</definedName>
    <definedName name="wrn.Output._.tables." localSheetId="29" hidden="1">{#N/A,#N/A,FALSE,"I";#N/A,#N/A,FALSE,"J";#N/A,#N/A,FALSE,"K";#N/A,#N/A,FALSE,"L";#N/A,#N/A,FALSE,"M";#N/A,#N/A,FALSE,"N";#N/A,#N/A,FALSE,"O"}</definedName>
    <definedName name="wrn.Output._.tables." localSheetId="28" hidden="1">{#N/A,#N/A,FALSE,"I";#N/A,#N/A,FALSE,"J";#N/A,#N/A,FALSE,"K";#N/A,#N/A,FALSE,"L";#N/A,#N/A,FALSE,"M";#N/A,#N/A,FALSE,"N";#N/A,#N/A,FALSE,"O"}</definedName>
    <definedName name="wrn.Output._.tables." localSheetId="31" hidden="1">{#N/A,#N/A,FALSE,"I";#N/A,#N/A,FALSE,"J";#N/A,#N/A,FALSE,"K";#N/A,#N/A,FALSE,"L";#N/A,#N/A,FALSE,"M";#N/A,#N/A,FALSE,"N";#N/A,#N/A,FALSE,"O"}</definedName>
    <definedName name="wrn.Output._.tables." localSheetId="34" hidden="1">{#N/A,#N/A,FALSE,"I";#N/A,#N/A,FALSE,"J";#N/A,#N/A,FALSE,"K";#N/A,#N/A,FALSE,"L";#N/A,#N/A,FALSE,"M";#N/A,#N/A,FALSE,"N";#N/A,#N/A,FALSE,"O"}</definedName>
    <definedName name="wrn.Output._.tables." localSheetId="35" hidden="1">{#N/A,#N/A,FALSE,"I";#N/A,#N/A,FALSE,"J";#N/A,#N/A,FALSE,"K";#N/A,#N/A,FALSE,"L";#N/A,#N/A,FALSE,"M";#N/A,#N/A,FALSE,"N";#N/A,#N/A,FALSE,"O"}</definedName>
    <definedName name="wrn.Output._.tables." localSheetId="36" hidden="1">{#N/A,#N/A,FALSE,"I";#N/A,#N/A,FALSE,"J";#N/A,#N/A,FALSE,"K";#N/A,#N/A,FALSE,"L";#N/A,#N/A,FALSE,"M";#N/A,#N/A,FALSE,"N";#N/A,#N/A,FALSE,"O"}</definedName>
    <definedName name="wrn.Output._.tables." localSheetId="37" hidden="1">{#N/A,#N/A,FALSE,"I";#N/A,#N/A,FALSE,"J";#N/A,#N/A,FALSE,"K";#N/A,#N/A,FALSE,"L";#N/A,#N/A,FALSE,"M";#N/A,#N/A,FALSE,"N";#N/A,#N/A,FALSE,"O"}</definedName>
    <definedName name="wrn.Output._.tables." localSheetId="38" hidden="1">{#N/A,#N/A,FALSE,"I";#N/A,#N/A,FALSE,"J";#N/A,#N/A,FALSE,"K";#N/A,#N/A,FALSE,"L";#N/A,#N/A,FALSE,"M";#N/A,#N/A,FALSE,"N";#N/A,#N/A,FALSE,"O"}</definedName>
    <definedName name="wrn.Output._.tables." localSheetId="39" hidden="1">{#N/A,#N/A,FALSE,"I";#N/A,#N/A,FALSE,"J";#N/A,#N/A,FALSE,"K";#N/A,#N/A,FALSE,"L";#N/A,#N/A,FALSE,"M";#N/A,#N/A,FALSE,"N";#N/A,#N/A,FALSE,"O"}</definedName>
    <definedName name="wrn.Output._.tables." localSheetId="2" hidden="1">{#N/A,#N/A,FALSE,"I";#N/A,#N/A,FALSE,"J";#N/A,#N/A,FALSE,"K";#N/A,#N/A,FALSE,"L";#N/A,#N/A,FALSE,"M";#N/A,#N/A,FALSE,"N";#N/A,#N/A,FALSE,"O"}</definedName>
    <definedName name="wrn.Output._.tables." localSheetId="44" hidden="1">{#N/A,#N/A,FALSE,"I";#N/A,#N/A,FALSE,"J";#N/A,#N/A,FALSE,"K";#N/A,#N/A,FALSE,"L";#N/A,#N/A,FALSE,"M";#N/A,#N/A,FALSE,"N";#N/A,#N/A,FALSE,"O"}</definedName>
    <definedName name="wrn.Output._.tables." localSheetId="49" hidden="1">{#N/A,#N/A,FALSE,"I";#N/A,#N/A,FALSE,"J";#N/A,#N/A,FALSE,"K";#N/A,#N/A,FALSE,"L";#N/A,#N/A,FALSE,"M";#N/A,#N/A,FALSE,"N";#N/A,#N/A,FALSE,"O"}</definedName>
    <definedName name="wrn.Output._.tables." localSheetId="50" hidden="1">{#N/A,#N/A,FALSE,"I";#N/A,#N/A,FALSE,"J";#N/A,#N/A,FALSE,"K";#N/A,#N/A,FALSE,"L";#N/A,#N/A,FALSE,"M";#N/A,#N/A,FALSE,"N";#N/A,#N/A,FALSE,"O"}</definedName>
    <definedName name="wrn.Output._.tables." localSheetId="51" hidden="1">{#N/A,#N/A,FALSE,"I";#N/A,#N/A,FALSE,"J";#N/A,#N/A,FALSE,"K";#N/A,#N/A,FALSE,"L";#N/A,#N/A,FALSE,"M";#N/A,#N/A,FALSE,"N";#N/A,#N/A,FALSE,"O"}</definedName>
    <definedName name="wrn.Output._.tables." localSheetId="52" hidden="1">{#N/A,#N/A,FALSE,"I";#N/A,#N/A,FALSE,"J";#N/A,#N/A,FALSE,"K";#N/A,#N/A,FALSE,"L";#N/A,#N/A,FALSE,"M";#N/A,#N/A,FALSE,"N";#N/A,#N/A,FALSE,"O"}</definedName>
    <definedName name="wrn.Output._.tables." localSheetId="53" hidden="1">{#N/A,#N/A,FALSE,"I";#N/A,#N/A,FALSE,"J";#N/A,#N/A,FALSE,"K";#N/A,#N/A,FALSE,"L";#N/A,#N/A,FALSE,"M";#N/A,#N/A,FALSE,"N";#N/A,#N/A,FALSE,"O"}</definedName>
    <definedName name="wrn.Output._.tables." localSheetId="54" hidden="1">{#N/A,#N/A,FALSE,"I";#N/A,#N/A,FALSE,"J";#N/A,#N/A,FALSE,"K";#N/A,#N/A,FALSE,"L";#N/A,#N/A,FALSE,"M";#N/A,#N/A,FALSE,"N";#N/A,#N/A,FALSE,"O"}</definedName>
    <definedName name="wrn.Output._.tables." localSheetId="55" hidden="1">{#N/A,#N/A,FALSE,"I";#N/A,#N/A,FALSE,"J";#N/A,#N/A,FALSE,"K";#N/A,#N/A,FALSE,"L";#N/A,#N/A,FALSE,"M";#N/A,#N/A,FALSE,"N";#N/A,#N/A,FALSE,"O"}</definedName>
    <definedName name="wrn.Output._.tables." localSheetId="59" hidden="1">{#N/A,#N/A,FALSE,"I";#N/A,#N/A,FALSE,"J";#N/A,#N/A,FALSE,"K";#N/A,#N/A,FALSE,"L";#N/A,#N/A,FALSE,"M";#N/A,#N/A,FALSE,"N";#N/A,#N/A,FALSE,"O"}</definedName>
    <definedName name="wrn.Output._.tables." localSheetId="60" hidden="1">{#N/A,#N/A,FALSE,"I";#N/A,#N/A,FALSE,"J";#N/A,#N/A,FALSE,"K";#N/A,#N/A,FALSE,"L";#N/A,#N/A,FALSE,"M";#N/A,#N/A,FALSE,"N";#N/A,#N/A,FALSE,"O"}</definedName>
    <definedName name="wrn.Output._.tables." localSheetId="63" hidden="1">{#N/A,#N/A,FALSE,"I";#N/A,#N/A,FALSE,"J";#N/A,#N/A,FALSE,"K";#N/A,#N/A,FALSE,"L";#N/A,#N/A,FALSE,"M";#N/A,#N/A,FALSE,"N";#N/A,#N/A,FALSE,"O"}</definedName>
    <definedName name="wrn.Output._.tables." localSheetId="64" hidden="1">{#N/A,#N/A,FALSE,"I";#N/A,#N/A,FALSE,"J";#N/A,#N/A,FALSE,"K";#N/A,#N/A,FALSE,"L";#N/A,#N/A,FALSE,"M";#N/A,#N/A,FALSE,"N";#N/A,#N/A,FALSE,"O"}</definedName>
    <definedName name="wrn.Output._.tables." localSheetId="15" hidden="1">{#N/A,#N/A,FALSE,"I";#N/A,#N/A,FALSE,"J";#N/A,#N/A,FALSE,"K";#N/A,#N/A,FALSE,"L";#N/A,#N/A,FALSE,"M";#N/A,#N/A,FALSE,"N";#N/A,#N/A,FALSE,"O"}</definedName>
    <definedName name="wrn.Output._.tables." localSheetId="66" hidden="1">{#N/A,#N/A,FALSE,"I";#N/A,#N/A,FALSE,"J";#N/A,#N/A,FALSE,"K";#N/A,#N/A,FALSE,"L";#N/A,#N/A,FALSE,"M";#N/A,#N/A,FALSE,"N";#N/A,#N/A,FALSE,"O"}</definedName>
    <definedName name="wrn.Output._.tables." localSheetId="67" hidden="1">{#N/A,#N/A,FALSE,"I";#N/A,#N/A,FALSE,"J";#N/A,#N/A,FALSE,"K";#N/A,#N/A,FALSE,"L";#N/A,#N/A,FALSE,"M";#N/A,#N/A,FALSE,"N";#N/A,#N/A,FALSE,"O"}</definedName>
    <definedName name="wrn.Output._.tables." localSheetId="17" hidden="1">{#N/A,#N/A,FALSE,"I";#N/A,#N/A,FALSE,"J";#N/A,#N/A,FALSE,"K";#N/A,#N/A,FALSE,"L";#N/A,#N/A,FALSE,"M";#N/A,#N/A,FALSE,"N";#N/A,#N/A,FALSE,"O"}</definedName>
    <definedName name="wrn.Output._.tables." localSheetId="82" hidden="1">{#N/A,#N/A,FALSE,"I";#N/A,#N/A,FALSE,"J";#N/A,#N/A,FALSE,"K";#N/A,#N/A,FALSE,"L";#N/A,#N/A,FALSE,"M";#N/A,#N/A,FALSE,"N";#N/A,#N/A,FALSE,"O"}</definedName>
    <definedName name="wrn.Output._.tables." localSheetId="83" hidden="1">{#N/A,#N/A,FALSE,"I";#N/A,#N/A,FALSE,"J";#N/A,#N/A,FALSE,"K";#N/A,#N/A,FALSE,"L";#N/A,#N/A,FALSE,"M";#N/A,#N/A,FALSE,"N";#N/A,#N/A,FALSE,"O"}</definedName>
    <definedName name="wrn.Output._.tables." localSheetId="84" hidden="1">{#N/A,#N/A,FALSE,"I";#N/A,#N/A,FALSE,"J";#N/A,#N/A,FALSE,"K";#N/A,#N/A,FALSE,"L";#N/A,#N/A,FALSE,"M";#N/A,#N/A,FALSE,"N";#N/A,#N/A,FALSE,"O"}</definedName>
    <definedName name="wrn.Output._.tables." localSheetId="85" hidden="1">{#N/A,#N/A,FALSE,"I";#N/A,#N/A,FALSE,"J";#N/A,#N/A,FALSE,"K";#N/A,#N/A,FALSE,"L";#N/A,#N/A,FALSE,"M";#N/A,#N/A,FALSE,"N";#N/A,#N/A,FALSE,"O"}</definedName>
    <definedName name="wrn.Output._.tables." localSheetId="86" hidden="1">{#N/A,#N/A,FALSE,"I";#N/A,#N/A,FALSE,"J";#N/A,#N/A,FALSE,"K";#N/A,#N/A,FALSE,"L";#N/A,#N/A,FALSE,"M";#N/A,#N/A,FALSE,"N";#N/A,#N/A,FALSE,"O"}</definedName>
    <definedName name="wrn.Output._.tables." localSheetId="87" hidden="1">{#N/A,#N/A,FALSE,"I";#N/A,#N/A,FALSE,"J";#N/A,#N/A,FALSE,"K";#N/A,#N/A,FALSE,"L";#N/A,#N/A,FALSE,"M";#N/A,#N/A,FALSE,"N";#N/A,#N/A,FALSE,"O"}</definedName>
    <definedName name="wrn.Output._.tables." localSheetId="90" hidden="1">{#N/A,#N/A,FALSE,"I";#N/A,#N/A,FALSE,"J";#N/A,#N/A,FALSE,"K";#N/A,#N/A,FALSE,"L";#N/A,#N/A,FALSE,"M";#N/A,#N/A,FALSE,"N";#N/A,#N/A,FALSE,"O"}</definedName>
    <definedName name="wrn.Output._.tables." localSheetId="92" hidden="1">{#N/A,#N/A,FALSE,"I";#N/A,#N/A,FALSE,"J";#N/A,#N/A,FALSE,"K";#N/A,#N/A,FALSE,"L";#N/A,#N/A,FALSE,"M";#N/A,#N/A,FALSE,"N";#N/A,#N/A,FALSE,"O"}</definedName>
    <definedName name="wrn.Output._.tables." localSheetId="93" hidden="1">{#N/A,#N/A,FALSE,"I";#N/A,#N/A,FALSE,"J";#N/A,#N/A,FALSE,"K";#N/A,#N/A,FALSE,"L";#N/A,#N/A,FALSE,"M";#N/A,#N/A,FALSE,"N";#N/A,#N/A,FALSE,"O"}</definedName>
    <definedName name="wrn.Output._.tables." localSheetId="18" hidden="1">{#N/A,#N/A,FALSE,"I";#N/A,#N/A,FALSE,"J";#N/A,#N/A,FALSE,"K";#N/A,#N/A,FALSE,"L";#N/A,#N/A,FALSE,"M";#N/A,#N/A,FALSE,"N";#N/A,#N/A,FALSE,"O"}</definedName>
    <definedName name="wrn.Output._.tables." localSheetId="94" hidden="1">{#N/A,#N/A,FALSE,"I";#N/A,#N/A,FALSE,"J";#N/A,#N/A,FALSE,"K";#N/A,#N/A,FALSE,"L";#N/A,#N/A,FALSE,"M";#N/A,#N/A,FALSE,"N";#N/A,#N/A,FALSE,"O"}</definedName>
    <definedName name="wrn.Output._.tables." localSheetId="95" hidden="1">{#N/A,#N/A,FALSE,"I";#N/A,#N/A,FALSE,"J";#N/A,#N/A,FALSE,"K";#N/A,#N/A,FALSE,"L";#N/A,#N/A,FALSE,"M";#N/A,#N/A,FALSE,"N";#N/A,#N/A,FALSE,"O"}</definedName>
    <definedName name="wrn.Output._.tables." localSheetId="98" hidden="1">{#N/A,#N/A,FALSE,"I";#N/A,#N/A,FALSE,"J";#N/A,#N/A,FALSE,"K";#N/A,#N/A,FALSE,"L";#N/A,#N/A,FALSE,"M";#N/A,#N/A,FALSE,"N";#N/A,#N/A,FALSE,"O"}</definedName>
    <definedName name="wrn.Output._.tables." localSheetId="99" hidden="1">{#N/A,#N/A,FALSE,"I";#N/A,#N/A,FALSE,"J";#N/A,#N/A,FALSE,"K";#N/A,#N/A,FALSE,"L";#N/A,#N/A,FALSE,"M";#N/A,#N/A,FALSE,"N";#N/A,#N/A,FALSE,"O"}</definedName>
    <definedName name="wrn.Output._.tables." localSheetId="101" hidden="1">{#N/A,#N/A,FALSE,"I";#N/A,#N/A,FALSE,"J";#N/A,#N/A,FALSE,"K";#N/A,#N/A,FALSE,"L";#N/A,#N/A,FALSE,"M";#N/A,#N/A,FALSE,"N";#N/A,#N/A,FALSE,"O"}</definedName>
    <definedName name="wrn.Output._.tables." localSheetId="102" hidden="1">{#N/A,#N/A,FALSE,"I";#N/A,#N/A,FALSE,"J";#N/A,#N/A,FALSE,"K";#N/A,#N/A,FALSE,"L";#N/A,#N/A,FALSE,"M";#N/A,#N/A,FALSE,"N";#N/A,#N/A,FALSE,"O"}</definedName>
    <definedName name="wrn.Output._.tables." localSheetId="21" hidden="1">{#N/A,#N/A,FALSE,"I";#N/A,#N/A,FALSE,"J";#N/A,#N/A,FALSE,"K";#N/A,#N/A,FALSE,"L";#N/A,#N/A,FALSE,"M";#N/A,#N/A,FALSE,"N";#N/A,#N/A,FALSE,"O"}</definedName>
    <definedName name="wrn.Output._.tables." localSheetId="24" hidden="1">{#N/A,#N/A,FALSE,"I";#N/A,#N/A,FALSE,"J";#N/A,#N/A,FALSE,"K";#N/A,#N/A,FALSE,"L";#N/A,#N/A,FALSE,"M";#N/A,#N/A,FALSE,"N";#N/A,#N/A,FALSE,"O"}</definedName>
    <definedName name="wrn.Output._.tables." localSheetId="25" hidden="1">{#N/A,#N/A,FALSE,"I";#N/A,#N/A,FALSE,"J";#N/A,#N/A,FALSE,"K";#N/A,#N/A,FALSE,"L";#N/A,#N/A,FALSE,"M";#N/A,#N/A,FALSE,"N";#N/A,#N/A,FALSE,"O"}</definedName>
    <definedName name="wrn.Output._.tables." localSheetId="96" hidden="1">{#N/A,#N/A,FALSE,"I";#N/A,#N/A,FALSE,"J";#N/A,#N/A,FALSE,"K";#N/A,#N/A,FALSE,"L";#N/A,#N/A,FALSE,"M";#N/A,#N/A,FALSE,"N";#N/A,#N/A,FALSE,"O"}</definedName>
    <definedName name="wrn.Output._.tables." localSheetId="97" hidden="1">{#N/A,#N/A,FALSE,"I";#N/A,#N/A,FALSE,"J";#N/A,#N/A,FALSE,"K";#N/A,#N/A,FALSE,"L";#N/A,#N/A,FALSE,"M";#N/A,#N/A,FALSE,"N";#N/A,#N/A,FALSE,"O"}</definedName>
    <definedName name="wrn.Output._.tables." hidden="1">{#N/A,#N/A,FALSE,"I";#N/A,#N/A,FALSE,"J";#N/A,#N/A,FALSE,"K";#N/A,#N/A,FALSE,"L";#N/A,#N/A,FALSE,"M";#N/A,#N/A,FALSE,"N";#N/A,#N/A,FALSE,"O"}</definedName>
    <definedName name="wrn.PCPI." localSheetId="16" hidden="1">{#N/A,#N/A,FALSE,"PCPI"}</definedName>
    <definedName name="wrn.PCPI." localSheetId="19" hidden="1">{#N/A,#N/A,FALSE,"PCPI"}</definedName>
    <definedName name="wrn.PCPI." localSheetId="20" hidden="1">{#N/A,#N/A,FALSE,"PCPI"}</definedName>
    <definedName name="wrn.PCPI." localSheetId="22" hidden="1">{#N/A,#N/A,FALSE,"PCPI"}</definedName>
    <definedName name="wrn.PCPI." localSheetId="23" hidden="1">{#N/A,#N/A,FALSE,"PCPI"}</definedName>
    <definedName name="wrn.PCPI." localSheetId="26" hidden="1">{#N/A,#N/A,FALSE,"PCPI"}</definedName>
    <definedName name="wrn.PCPI." localSheetId="103" hidden="1">{#N/A,#N/A,FALSE,"PCPI"}</definedName>
    <definedName name="wrn.PCPI." localSheetId="29" hidden="1">{#N/A,#N/A,FALSE,"PCPI"}</definedName>
    <definedName name="wrn.PCPI." localSheetId="28" hidden="1">{#N/A,#N/A,FALSE,"PCPI"}</definedName>
    <definedName name="wrn.PCPI." localSheetId="31" hidden="1">{#N/A,#N/A,FALSE,"PCPI"}</definedName>
    <definedName name="wrn.PCPI." localSheetId="34" hidden="1">{#N/A,#N/A,FALSE,"PCPI"}</definedName>
    <definedName name="wrn.PCPI." localSheetId="35" hidden="1">{#N/A,#N/A,FALSE,"PCPI"}</definedName>
    <definedName name="wrn.PCPI." localSheetId="36" hidden="1">{#N/A,#N/A,FALSE,"PCPI"}</definedName>
    <definedName name="wrn.PCPI." localSheetId="37" hidden="1">{#N/A,#N/A,FALSE,"PCPI"}</definedName>
    <definedName name="wrn.PCPI." localSheetId="38" hidden="1">{#N/A,#N/A,FALSE,"PCPI"}</definedName>
    <definedName name="wrn.PCPI." localSheetId="39" hidden="1">{#N/A,#N/A,FALSE,"PCPI"}</definedName>
    <definedName name="wrn.PCPI." localSheetId="2" hidden="1">{#N/A,#N/A,FALSE,"PCPI"}</definedName>
    <definedName name="wrn.PCPI." localSheetId="44" hidden="1">{#N/A,#N/A,FALSE,"PCPI"}</definedName>
    <definedName name="wrn.PCPI." localSheetId="49" hidden="1">{#N/A,#N/A,FALSE,"PCPI"}</definedName>
    <definedName name="wrn.PCPI." localSheetId="50" hidden="1">{#N/A,#N/A,FALSE,"PCPI"}</definedName>
    <definedName name="wrn.PCPI." localSheetId="51" hidden="1">{#N/A,#N/A,FALSE,"PCPI"}</definedName>
    <definedName name="wrn.PCPI." localSheetId="52" hidden="1">{#N/A,#N/A,FALSE,"PCPI"}</definedName>
    <definedName name="wrn.PCPI." localSheetId="53" hidden="1">{#N/A,#N/A,FALSE,"PCPI"}</definedName>
    <definedName name="wrn.PCPI." localSheetId="54" hidden="1">{#N/A,#N/A,FALSE,"PCPI"}</definedName>
    <definedName name="wrn.PCPI." localSheetId="55" hidden="1">{#N/A,#N/A,FALSE,"PCPI"}</definedName>
    <definedName name="wrn.PCPI." localSheetId="59" hidden="1">{#N/A,#N/A,FALSE,"PCPI"}</definedName>
    <definedName name="wrn.PCPI." localSheetId="60" hidden="1">{#N/A,#N/A,FALSE,"PCPI"}</definedName>
    <definedName name="wrn.PCPI." localSheetId="63" hidden="1">{#N/A,#N/A,FALSE,"PCPI"}</definedName>
    <definedName name="wrn.PCPI." localSheetId="64" hidden="1">{#N/A,#N/A,FALSE,"PCPI"}</definedName>
    <definedName name="wrn.PCPI." localSheetId="15" hidden="1">{#N/A,#N/A,FALSE,"PCPI"}</definedName>
    <definedName name="wrn.PCPI." localSheetId="66" hidden="1">{#N/A,#N/A,FALSE,"PCPI"}</definedName>
    <definedName name="wrn.PCPI." localSheetId="67" hidden="1">{#N/A,#N/A,FALSE,"PCPI"}</definedName>
    <definedName name="wrn.PCPI." localSheetId="17" hidden="1">{#N/A,#N/A,FALSE,"PCPI"}</definedName>
    <definedName name="wrn.PCPI." localSheetId="82" hidden="1">{#N/A,#N/A,FALSE,"PCPI"}</definedName>
    <definedName name="wrn.PCPI." localSheetId="83" hidden="1">{#N/A,#N/A,FALSE,"PCPI"}</definedName>
    <definedName name="wrn.PCPI." localSheetId="84" hidden="1">{#N/A,#N/A,FALSE,"PCPI"}</definedName>
    <definedName name="wrn.PCPI." localSheetId="85" hidden="1">{#N/A,#N/A,FALSE,"PCPI"}</definedName>
    <definedName name="wrn.PCPI." localSheetId="86" hidden="1">{#N/A,#N/A,FALSE,"PCPI"}</definedName>
    <definedName name="wrn.PCPI." localSheetId="87" hidden="1">{#N/A,#N/A,FALSE,"PCPI"}</definedName>
    <definedName name="wrn.PCPI." localSheetId="90" hidden="1">{#N/A,#N/A,FALSE,"PCPI"}</definedName>
    <definedName name="wrn.PCPI." localSheetId="92" hidden="1">{#N/A,#N/A,FALSE,"PCPI"}</definedName>
    <definedName name="wrn.PCPI." localSheetId="93" hidden="1">{#N/A,#N/A,FALSE,"PCPI"}</definedName>
    <definedName name="wrn.PCPI." localSheetId="18" hidden="1">{#N/A,#N/A,FALSE,"PCPI"}</definedName>
    <definedName name="wrn.PCPI." localSheetId="94" hidden="1">{#N/A,#N/A,FALSE,"PCPI"}</definedName>
    <definedName name="wrn.PCPI." localSheetId="95" hidden="1">{#N/A,#N/A,FALSE,"PCPI"}</definedName>
    <definedName name="wrn.PCPI." localSheetId="98" hidden="1">{#N/A,#N/A,FALSE,"PCPI"}</definedName>
    <definedName name="wrn.PCPI." localSheetId="99" hidden="1">{#N/A,#N/A,FALSE,"PCPI"}</definedName>
    <definedName name="wrn.PCPI." localSheetId="101" hidden="1">{#N/A,#N/A,FALSE,"PCPI"}</definedName>
    <definedName name="wrn.PCPI." localSheetId="102" hidden="1">{#N/A,#N/A,FALSE,"PCPI"}</definedName>
    <definedName name="wrn.PCPI." localSheetId="21" hidden="1">{#N/A,#N/A,FALSE,"PCPI"}</definedName>
    <definedName name="wrn.PCPI." localSheetId="24" hidden="1">{#N/A,#N/A,FALSE,"PCPI"}</definedName>
    <definedName name="wrn.PCPI." localSheetId="25" hidden="1">{#N/A,#N/A,FALSE,"PCPI"}</definedName>
    <definedName name="wrn.PCPI." localSheetId="96" hidden="1">{#N/A,#N/A,FALSE,"PCPI"}</definedName>
    <definedName name="wrn.PCPI." localSheetId="97" hidden="1">{#N/A,#N/A,FALSE,"PCPI"}</definedName>
    <definedName name="wrn.PCPI." hidden="1">{#N/A,#N/A,FALSE,"PCPI"}</definedName>
    <definedName name="wrn.PENSION." localSheetId="16" hidden="1">{#N/A,#N/A,FALSE,"PENSION"}</definedName>
    <definedName name="wrn.PENSION." localSheetId="19" hidden="1">{#N/A,#N/A,FALSE,"PENSION"}</definedName>
    <definedName name="wrn.PENSION." localSheetId="20" hidden="1">{#N/A,#N/A,FALSE,"PENSION"}</definedName>
    <definedName name="wrn.PENSION." localSheetId="22" hidden="1">{#N/A,#N/A,FALSE,"PENSION"}</definedName>
    <definedName name="wrn.PENSION." localSheetId="23" hidden="1">{#N/A,#N/A,FALSE,"PENSION"}</definedName>
    <definedName name="wrn.PENSION." localSheetId="26" hidden="1">{#N/A,#N/A,FALSE,"PENSION"}</definedName>
    <definedName name="wrn.PENSION." localSheetId="103" hidden="1">{#N/A,#N/A,FALSE,"PENSION"}</definedName>
    <definedName name="wrn.PENSION." localSheetId="29" hidden="1">{#N/A,#N/A,FALSE,"PENSION"}</definedName>
    <definedName name="wrn.PENSION." localSheetId="28" hidden="1">{#N/A,#N/A,FALSE,"PENSION"}</definedName>
    <definedName name="wrn.PENSION." localSheetId="31" hidden="1">{#N/A,#N/A,FALSE,"PENSION"}</definedName>
    <definedName name="wrn.PENSION." localSheetId="34" hidden="1">{#N/A,#N/A,FALSE,"PENSION"}</definedName>
    <definedName name="wrn.PENSION." localSheetId="35" hidden="1">{#N/A,#N/A,FALSE,"PENSION"}</definedName>
    <definedName name="wrn.PENSION." localSheetId="36" hidden="1">{#N/A,#N/A,FALSE,"PENSION"}</definedName>
    <definedName name="wrn.PENSION." localSheetId="37" hidden="1">{#N/A,#N/A,FALSE,"PENSION"}</definedName>
    <definedName name="wrn.PENSION." localSheetId="38" hidden="1">{#N/A,#N/A,FALSE,"PENSION"}</definedName>
    <definedName name="wrn.PENSION." localSheetId="39" hidden="1">{#N/A,#N/A,FALSE,"PENSION"}</definedName>
    <definedName name="wrn.PENSION." localSheetId="2" hidden="1">{#N/A,#N/A,FALSE,"PENSION"}</definedName>
    <definedName name="wrn.PENSION." localSheetId="44" hidden="1">{#N/A,#N/A,FALSE,"PENSION"}</definedName>
    <definedName name="wrn.PENSION." localSheetId="49" hidden="1">{#N/A,#N/A,FALSE,"PENSION"}</definedName>
    <definedName name="wrn.PENSION." localSheetId="50" hidden="1">{#N/A,#N/A,FALSE,"PENSION"}</definedName>
    <definedName name="wrn.PENSION." localSheetId="51" hidden="1">{#N/A,#N/A,FALSE,"PENSION"}</definedName>
    <definedName name="wrn.PENSION." localSheetId="52" hidden="1">{#N/A,#N/A,FALSE,"PENSION"}</definedName>
    <definedName name="wrn.PENSION." localSheetId="53" hidden="1">{#N/A,#N/A,FALSE,"PENSION"}</definedName>
    <definedName name="wrn.PENSION." localSheetId="54" hidden="1">{#N/A,#N/A,FALSE,"PENSION"}</definedName>
    <definedName name="wrn.PENSION." localSheetId="55" hidden="1">{#N/A,#N/A,FALSE,"PENSION"}</definedName>
    <definedName name="wrn.PENSION." localSheetId="59" hidden="1">{#N/A,#N/A,FALSE,"PENSION"}</definedName>
    <definedName name="wrn.PENSION." localSheetId="60" hidden="1">{#N/A,#N/A,FALSE,"PENSION"}</definedName>
    <definedName name="wrn.PENSION." localSheetId="63" hidden="1">{#N/A,#N/A,FALSE,"PENSION"}</definedName>
    <definedName name="wrn.PENSION." localSheetId="64" hidden="1">{#N/A,#N/A,FALSE,"PENSION"}</definedName>
    <definedName name="wrn.PENSION." localSheetId="15" hidden="1">{#N/A,#N/A,FALSE,"PENSION"}</definedName>
    <definedName name="wrn.PENSION." localSheetId="66" hidden="1">{#N/A,#N/A,FALSE,"PENSION"}</definedName>
    <definedName name="wrn.PENSION." localSheetId="67" hidden="1">{#N/A,#N/A,FALSE,"PENSION"}</definedName>
    <definedName name="wrn.PENSION." localSheetId="17" hidden="1">{#N/A,#N/A,FALSE,"PENSION"}</definedName>
    <definedName name="wrn.PENSION." localSheetId="82" hidden="1">{#N/A,#N/A,FALSE,"PENSION"}</definedName>
    <definedName name="wrn.PENSION." localSheetId="83" hidden="1">{#N/A,#N/A,FALSE,"PENSION"}</definedName>
    <definedName name="wrn.PENSION." localSheetId="84" hidden="1">{#N/A,#N/A,FALSE,"PENSION"}</definedName>
    <definedName name="wrn.PENSION." localSheetId="85" hidden="1">{#N/A,#N/A,FALSE,"PENSION"}</definedName>
    <definedName name="wrn.PENSION." localSheetId="86" hidden="1">{#N/A,#N/A,FALSE,"PENSION"}</definedName>
    <definedName name="wrn.PENSION." localSheetId="87" hidden="1">{#N/A,#N/A,FALSE,"PENSION"}</definedName>
    <definedName name="wrn.PENSION." localSheetId="90" hidden="1">{#N/A,#N/A,FALSE,"PENSION"}</definedName>
    <definedName name="wrn.PENSION." localSheetId="92" hidden="1">{#N/A,#N/A,FALSE,"PENSION"}</definedName>
    <definedName name="wrn.PENSION." localSheetId="93" hidden="1">{#N/A,#N/A,FALSE,"PENSION"}</definedName>
    <definedName name="wrn.PENSION." localSheetId="18" hidden="1">{#N/A,#N/A,FALSE,"PENSION"}</definedName>
    <definedName name="wrn.PENSION." localSheetId="94" hidden="1">{#N/A,#N/A,FALSE,"PENSION"}</definedName>
    <definedName name="wrn.PENSION." localSheetId="95" hidden="1">{#N/A,#N/A,FALSE,"PENSION"}</definedName>
    <definedName name="wrn.PENSION." localSheetId="98" hidden="1">{#N/A,#N/A,FALSE,"PENSION"}</definedName>
    <definedName name="wrn.PENSION." localSheetId="99" hidden="1">{#N/A,#N/A,FALSE,"PENSION"}</definedName>
    <definedName name="wrn.PENSION." localSheetId="101" hidden="1">{#N/A,#N/A,FALSE,"PENSION"}</definedName>
    <definedName name="wrn.PENSION." localSheetId="102" hidden="1">{#N/A,#N/A,FALSE,"PENSION"}</definedName>
    <definedName name="wrn.PENSION." localSheetId="21" hidden="1">{#N/A,#N/A,FALSE,"PENSION"}</definedName>
    <definedName name="wrn.PENSION." localSheetId="24" hidden="1">{#N/A,#N/A,FALSE,"PENSION"}</definedName>
    <definedName name="wrn.PENSION." localSheetId="25" hidden="1">{#N/A,#N/A,FALSE,"PENSION"}</definedName>
    <definedName name="wrn.PENSION." localSheetId="96" hidden="1">{#N/A,#N/A,FALSE,"PENSION"}</definedName>
    <definedName name="wrn.PENSION." localSheetId="97" hidden="1">{#N/A,#N/A,FALSE,"PENSION"}</definedName>
    <definedName name="wrn.PENSION." hidden="1">{#N/A,#N/A,FALSE,"PENSION"}</definedName>
    <definedName name="wrn.Program." localSheetId="16" hidden="1">{"Tab1",#N/A,FALSE,"P";"Tab2",#N/A,FALSE,"P"}</definedName>
    <definedName name="wrn.Program." localSheetId="19" hidden="1">{"Tab1",#N/A,FALSE,"P";"Tab2",#N/A,FALSE,"P"}</definedName>
    <definedName name="wrn.Program." localSheetId="20" hidden="1">{"Tab1",#N/A,FALSE,"P";"Tab2",#N/A,FALSE,"P"}</definedName>
    <definedName name="wrn.Program." localSheetId="22" hidden="1">{"Tab1",#N/A,FALSE,"P";"Tab2",#N/A,FALSE,"P"}</definedName>
    <definedName name="wrn.Program." localSheetId="23" hidden="1">{"Tab1",#N/A,FALSE,"P";"Tab2",#N/A,FALSE,"P"}</definedName>
    <definedName name="wrn.Program." localSheetId="26" hidden="1">{"Tab1",#N/A,FALSE,"P";"Tab2",#N/A,FALSE,"P"}</definedName>
    <definedName name="wrn.Program." localSheetId="27" hidden="1">{"Tab1",#N/A,FALSE,"P";"Tab2",#N/A,FALSE,"P"}</definedName>
    <definedName name="wrn.Program." localSheetId="103" hidden="1">{"Tab1",#N/A,FALSE,"P";"Tab2",#N/A,FALSE,"P"}</definedName>
    <definedName name="wrn.Program." localSheetId="29" hidden="1">{"Tab1",#N/A,FALSE,"P";"Tab2",#N/A,FALSE,"P"}</definedName>
    <definedName name="wrn.Program." localSheetId="28" hidden="1">{"Tab1",#N/A,FALSE,"P";"Tab2",#N/A,FALSE,"P"}</definedName>
    <definedName name="wrn.Program." localSheetId="31" hidden="1">{"Tab1",#N/A,FALSE,"P";"Tab2",#N/A,FALSE,"P"}</definedName>
    <definedName name="wrn.Program." localSheetId="34" hidden="1">{"Tab1",#N/A,FALSE,"P";"Tab2",#N/A,FALSE,"P"}</definedName>
    <definedName name="wrn.Program." localSheetId="35" hidden="1">{"Tab1",#N/A,FALSE,"P";"Tab2",#N/A,FALSE,"P"}</definedName>
    <definedName name="wrn.Program." localSheetId="36" hidden="1">{"Tab1",#N/A,FALSE,"P";"Tab2",#N/A,FALSE,"P"}</definedName>
    <definedName name="wrn.Program." localSheetId="37" hidden="1">{"Tab1",#N/A,FALSE,"P";"Tab2",#N/A,FALSE,"P"}</definedName>
    <definedName name="wrn.Program." localSheetId="38" hidden="1">{"Tab1",#N/A,FALSE,"P";"Tab2",#N/A,FALSE,"P"}</definedName>
    <definedName name="wrn.Program." localSheetId="39" hidden="1">{"Tab1",#N/A,FALSE,"P";"Tab2",#N/A,FALSE,"P"}</definedName>
    <definedName name="wrn.Program." localSheetId="2" hidden="1">{"Tab1",#N/A,FALSE,"P";"Tab2",#N/A,FALSE,"P"}</definedName>
    <definedName name="wrn.Program." localSheetId="40" hidden="1">{"Tab1",#N/A,FALSE,"P";"Tab2",#N/A,FALSE,"P"}</definedName>
    <definedName name="wrn.Program." localSheetId="41" hidden="1">{"Tab1",#N/A,FALSE,"P";"Tab2",#N/A,FALSE,"P"}</definedName>
    <definedName name="wrn.Program." localSheetId="42" hidden="1">{"Tab1",#N/A,FALSE,"P";"Tab2",#N/A,FALSE,"P"}</definedName>
    <definedName name="wrn.Program." localSheetId="43" hidden="1">{"Tab1",#N/A,FALSE,"P";"Tab2",#N/A,FALSE,"P"}</definedName>
    <definedName name="wrn.Program." localSheetId="44" hidden="1">{"Tab1",#N/A,FALSE,"P";"Tab2",#N/A,FALSE,"P"}</definedName>
    <definedName name="wrn.Program." localSheetId="59" hidden="1">{"Tab1",#N/A,FALSE,"P";"Tab2",#N/A,FALSE,"P"}</definedName>
    <definedName name="wrn.Program." localSheetId="60" hidden="1">{"Tab1",#N/A,FALSE,"P";"Tab2",#N/A,FALSE,"P"}</definedName>
    <definedName name="wrn.Program." localSheetId="63" hidden="1">{"Tab1",#N/A,FALSE,"P";"Tab2",#N/A,FALSE,"P"}</definedName>
    <definedName name="wrn.Program." localSheetId="64" hidden="1">{"Tab1",#N/A,FALSE,"P";"Tab2",#N/A,FALSE,"P"}</definedName>
    <definedName name="wrn.Program." localSheetId="15" hidden="1">{"Tab1",#N/A,FALSE,"P";"Tab2",#N/A,FALSE,"P"}</definedName>
    <definedName name="wrn.Program." localSheetId="66" hidden="1">{"Tab1",#N/A,FALSE,"P";"Tab2",#N/A,FALSE,"P"}</definedName>
    <definedName name="wrn.Program." localSheetId="67" hidden="1">{"Tab1",#N/A,FALSE,"P";"Tab2",#N/A,FALSE,"P"}</definedName>
    <definedName name="wrn.Program." localSheetId="17" hidden="1">{"Tab1",#N/A,FALSE,"P";"Tab2",#N/A,FALSE,"P"}</definedName>
    <definedName name="wrn.Program." localSheetId="82" hidden="1">{"Tab1",#N/A,FALSE,"P";"Tab2",#N/A,FALSE,"P"}</definedName>
    <definedName name="wrn.Program." localSheetId="83" hidden="1">{"Tab1",#N/A,FALSE,"P";"Tab2",#N/A,FALSE,"P"}</definedName>
    <definedName name="wrn.Program." localSheetId="84" hidden="1">{"Tab1",#N/A,FALSE,"P";"Tab2",#N/A,FALSE,"P"}</definedName>
    <definedName name="wrn.Program." localSheetId="85" hidden="1">{"Tab1",#N/A,FALSE,"P";"Tab2",#N/A,FALSE,"P"}</definedName>
    <definedName name="wrn.Program." localSheetId="86" hidden="1">{"Tab1",#N/A,FALSE,"P";"Tab2",#N/A,FALSE,"P"}</definedName>
    <definedName name="wrn.Program." localSheetId="87" hidden="1">{"Tab1",#N/A,FALSE,"P";"Tab2",#N/A,FALSE,"P"}</definedName>
    <definedName name="wrn.Program." localSheetId="90" hidden="1">{"Tab1",#N/A,FALSE,"P";"Tab2",#N/A,FALSE,"P"}</definedName>
    <definedName name="wrn.Program." localSheetId="92" hidden="1">{"Tab1",#N/A,FALSE,"P";"Tab2",#N/A,FALSE,"P"}</definedName>
    <definedName name="wrn.Program." localSheetId="93" hidden="1">{"Tab1",#N/A,FALSE,"P";"Tab2",#N/A,FALSE,"P"}</definedName>
    <definedName name="wrn.Program." localSheetId="18" hidden="1">{"Tab1",#N/A,FALSE,"P";"Tab2",#N/A,FALSE,"P"}</definedName>
    <definedName name="wrn.Program." localSheetId="94" hidden="1">{"Tab1",#N/A,FALSE,"P";"Tab2",#N/A,FALSE,"P"}</definedName>
    <definedName name="wrn.Program." localSheetId="95" hidden="1">{"Tab1",#N/A,FALSE,"P";"Tab2",#N/A,FALSE,"P"}</definedName>
    <definedName name="wrn.Program." localSheetId="98" hidden="1">{"Tab1",#N/A,FALSE,"P";"Tab2",#N/A,FALSE,"P"}</definedName>
    <definedName name="wrn.Program." localSheetId="99" hidden="1">{"Tab1",#N/A,FALSE,"P";"Tab2",#N/A,FALSE,"P"}</definedName>
    <definedName name="wrn.Program." localSheetId="101" hidden="1">{"Tab1",#N/A,FALSE,"P";"Tab2",#N/A,FALSE,"P"}</definedName>
    <definedName name="wrn.Program." localSheetId="102" hidden="1">{"Tab1",#N/A,FALSE,"P";"Tab2",#N/A,FALSE,"P"}</definedName>
    <definedName name="wrn.Program." localSheetId="21" hidden="1">{"Tab1",#N/A,FALSE,"P";"Tab2",#N/A,FALSE,"P"}</definedName>
    <definedName name="wrn.Program." localSheetId="24" hidden="1">{"Tab1",#N/A,FALSE,"P";"Tab2",#N/A,FALSE,"P"}</definedName>
    <definedName name="wrn.Program." localSheetId="25" hidden="1">{"Tab1",#N/A,FALSE,"P";"Tab2",#N/A,FALSE,"P"}</definedName>
    <definedName name="wrn.Program." localSheetId="96" hidden="1">{"Tab1",#N/A,FALSE,"P";"Tab2",#N/A,FALSE,"P"}</definedName>
    <definedName name="wrn.Program." localSheetId="97" hidden="1">{"Tab1",#N/A,FALSE,"P";"Tab2",#N/A,FALSE,"P"}</definedName>
    <definedName name="wrn.Program." hidden="1">{"Tab1",#N/A,FALSE,"P";"Tab2",#N/A,FALSE,"P"}</definedName>
    <definedName name="wrn.PRUDENT." localSheetId="16" hidden="1">{#N/A,#N/A,FALSE,"PRUDENT"}</definedName>
    <definedName name="wrn.PRUDENT." localSheetId="19" hidden="1">{#N/A,#N/A,FALSE,"PRUDENT"}</definedName>
    <definedName name="wrn.PRUDENT." localSheetId="20" hidden="1">{#N/A,#N/A,FALSE,"PRUDENT"}</definedName>
    <definedName name="wrn.PRUDENT." localSheetId="22" hidden="1">{#N/A,#N/A,FALSE,"PRUDENT"}</definedName>
    <definedName name="wrn.PRUDENT." localSheetId="23" hidden="1">{#N/A,#N/A,FALSE,"PRUDENT"}</definedName>
    <definedName name="wrn.PRUDENT." localSheetId="26" hidden="1">{#N/A,#N/A,FALSE,"PRUDENT"}</definedName>
    <definedName name="wrn.PRUDENT." localSheetId="103" hidden="1">{#N/A,#N/A,FALSE,"PRUDENT"}</definedName>
    <definedName name="wrn.PRUDENT." localSheetId="29" hidden="1">{#N/A,#N/A,FALSE,"PRUDENT"}</definedName>
    <definedName name="wrn.PRUDENT." localSheetId="28" hidden="1">{#N/A,#N/A,FALSE,"PRUDENT"}</definedName>
    <definedName name="wrn.PRUDENT." localSheetId="31" hidden="1">{#N/A,#N/A,FALSE,"PRUDENT"}</definedName>
    <definedName name="wrn.PRUDENT." localSheetId="34" hidden="1">{#N/A,#N/A,FALSE,"PRUDENT"}</definedName>
    <definedName name="wrn.PRUDENT." localSheetId="35" hidden="1">{#N/A,#N/A,FALSE,"PRUDENT"}</definedName>
    <definedName name="wrn.PRUDENT." localSheetId="36" hidden="1">{#N/A,#N/A,FALSE,"PRUDENT"}</definedName>
    <definedName name="wrn.PRUDENT." localSheetId="37" hidden="1">{#N/A,#N/A,FALSE,"PRUDENT"}</definedName>
    <definedName name="wrn.PRUDENT." localSheetId="38" hidden="1">{#N/A,#N/A,FALSE,"PRUDENT"}</definedName>
    <definedName name="wrn.PRUDENT." localSheetId="39" hidden="1">{#N/A,#N/A,FALSE,"PRUDENT"}</definedName>
    <definedName name="wrn.PRUDENT." localSheetId="2" hidden="1">{#N/A,#N/A,FALSE,"PRUDENT"}</definedName>
    <definedName name="wrn.PRUDENT." localSheetId="44" hidden="1">{#N/A,#N/A,FALSE,"PRUDENT"}</definedName>
    <definedName name="wrn.PRUDENT." localSheetId="49" hidden="1">{#N/A,#N/A,FALSE,"PRUDENT"}</definedName>
    <definedName name="wrn.PRUDENT." localSheetId="50" hidden="1">{#N/A,#N/A,FALSE,"PRUDENT"}</definedName>
    <definedName name="wrn.PRUDENT." localSheetId="51" hidden="1">{#N/A,#N/A,FALSE,"PRUDENT"}</definedName>
    <definedName name="wrn.PRUDENT." localSheetId="52" hidden="1">{#N/A,#N/A,FALSE,"PRUDENT"}</definedName>
    <definedName name="wrn.PRUDENT." localSheetId="53" hidden="1">{#N/A,#N/A,FALSE,"PRUDENT"}</definedName>
    <definedName name="wrn.PRUDENT." localSheetId="54" hidden="1">{#N/A,#N/A,FALSE,"PRUDENT"}</definedName>
    <definedName name="wrn.PRUDENT." localSheetId="55" hidden="1">{#N/A,#N/A,FALSE,"PRUDENT"}</definedName>
    <definedName name="wrn.PRUDENT." localSheetId="59" hidden="1">{#N/A,#N/A,FALSE,"PRUDENT"}</definedName>
    <definedName name="wrn.PRUDENT." localSheetId="60" hidden="1">{#N/A,#N/A,FALSE,"PRUDENT"}</definedName>
    <definedName name="wrn.PRUDENT." localSheetId="63" hidden="1">{#N/A,#N/A,FALSE,"PRUDENT"}</definedName>
    <definedName name="wrn.PRUDENT." localSheetId="64" hidden="1">{#N/A,#N/A,FALSE,"PRUDENT"}</definedName>
    <definedName name="wrn.PRUDENT." localSheetId="15" hidden="1">{#N/A,#N/A,FALSE,"PRUDENT"}</definedName>
    <definedName name="wrn.PRUDENT." localSheetId="66" hidden="1">{#N/A,#N/A,FALSE,"PRUDENT"}</definedName>
    <definedName name="wrn.PRUDENT." localSheetId="67" hidden="1">{#N/A,#N/A,FALSE,"PRUDENT"}</definedName>
    <definedName name="wrn.PRUDENT." localSheetId="17" hidden="1">{#N/A,#N/A,FALSE,"PRUDENT"}</definedName>
    <definedName name="wrn.PRUDENT." localSheetId="82" hidden="1">{#N/A,#N/A,FALSE,"PRUDENT"}</definedName>
    <definedName name="wrn.PRUDENT." localSheetId="83" hidden="1">{#N/A,#N/A,FALSE,"PRUDENT"}</definedName>
    <definedName name="wrn.PRUDENT." localSheetId="84" hidden="1">{#N/A,#N/A,FALSE,"PRUDENT"}</definedName>
    <definedName name="wrn.PRUDENT." localSheetId="85" hidden="1">{#N/A,#N/A,FALSE,"PRUDENT"}</definedName>
    <definedName name="wrn.PRUDENT." localSheetId="86" hidden="1">{#N/A,#N/A,FALSE,"PRUDENT"}</definedName>
    <definedName name="wrn.PRUDENT." localSheetId="87" hidden="1">{#N/A,#N/A,FALSE,"PRUDENT"}</definedName>
    <definedName name="wrn.PRUDENT." localSheetId="90" hidden="1">{#N/A,#N/A,FALSE,"PRUDENT"}</definedName>
    <definedName name="wrn.PRUDENT." localSheetId="92" hidden="1">{#N/A,#N/A,FALSE,"PRUDENT"}</definedName>
    <definedName name="wrn.PRUDENT." localSheetId="93" hidden="1">{#N/A,#N/A,FALSE,"PRUDENT"}</definedName>
    <definedName name="wrn.PRUDENT." localSheetId="18" hidden="1">{#N/A,#N/A,FALSE,"PRUDENT"}</definedName>
    <definedName name="wrn.PRUDENT." localSheetId="94" hidden="1">{#N/A,#N/A,FALSE,"PRUDENT"}</definedName>
    <definedName name="wrn.PRUDENT." localSheetId="95" hidden="1">{#N/A,#N/A,FALSE,"PRUDENT"}</definedName>
    <definedName name="wrn.PRUDENT." localSheetId="98" hidden="1">{#N/A,#N/A,FALSE,"PRUDENT"}</definedName>
    <definedName name="wrn.PRUDENT." localSheetId="99" hidden="1">{#N/A,#N/A,FALSE,"PRUDENT"}</definedName>
    <definedName name="wrn.PRUDENT." localSheetId="101" hidden="1">{#N/A,#N/A,FALSE,"PRUDENT"}</definedName>
    <definedName name="wrn.PRUDENT." localSheetId="102" hidden="1">{#N/A,#N/A,FALSE,"PRUDENT"}</definedName>
    <definedName name="wrn.PRUDENT." localSheetId="21" hidden="1">{#N/A,#N/A,FALSE,"PRUDENT"}</definedName>
    <definedName name="wrn.PRUDENT." localSheetId="24" hidden="1">{#N/A,#N/A,FALSE,"PRUDENT"}</definedName>
    <definedName name="wrn.PRUDENT." localSheetId="25" hidden="1">{#N/A,#N/A,FALSE,"PRUDENT"}</definedName>
    <definedName name="wrn.PRUDENT." localSheetId="96" hidden="1">{#N/A,#N/A,FALSE,"PRUDENT"}</definedName>
    <definedName name="wrn.PRUDENT." localSheetId="97" hidden="1">{#N/A,#N/A,FALSE,"PRUDENT"}</definedName>
    <definedName name="wrn.PRUDENT." hidden="1">{#N/A,#N/A,FALSE,"PRUDENT"}</definedName>
    <definedName name="wrn.PUBLEXP." localSheetId="16" hidden="1">{#N/A,#N/A,FALSE,"PUBLEXP"}</definedName>
    <definedName name="wrn.PUBLEXP." localSheetId="19" hidden="1">{#N/A,#N/A,FALSE,"PUBLEXP"}</definedName>
    <definedName name="wrn.PUBLEXP." localSheetId="20" hidden="1">{#N/A,#N/A,FALSE,"PUBLEXP"}</definedName>
    <definedName name="wrn.PUBLEXP." localSheetId="22" hidden="1">{#N/A,#N/A,FALSE,"PUBLEXP"}</definedName>
    <definedName name="wrn.PUBLEXP." localSheetId="23" hidden="1">{#N/A,#N/A,FALSE,"PUBLEXP"}</definedName>
    <definedName name="wrn.PUBLEXP." localSheetId="26" hidden="1">{#N/A,#N/A,FALSE,"PUBLEXP"}</definedName>
    <definedName name="wrn.PUBLEXP." localSheetId="103" hidden="1">{#N/A,#N/A,FALSE,"PUBLEXP"}</definedName>
    <definedName name="wrn.PUBLEXP." localSheetId="29" hidden="1">{#N/A,#N/A,FALSE,"PUBLEXP"}</definedName>
    <definedName name="wrn.PUBLEXP." localSheetId="28" hidden="1">{#N/A,#N/A,FALSE,"PUBLEXP"}</definedName>
    <definedName name="wrn.PUBLEXP." localSheetId="31" hidden="1">{#N/A,#N/A,FALSE,"PUBLEXP"}</definedName>
    <definedName name="wrn.PUBLEXP." localSheetId="34" hidden="1">{#N/A,#N/A,FALSE,"PUBLEXP"}</definedName>
    <definedName name="wrn.PUBLEXP." localSheetId="35" hidden="1">{#N/A,#N/A,FALSE,"PUBLEXP"}</definedName>
    <definedName name="wrn.PUBLEXP." localSheetId="36" hidden="1">{#N/A,#N/A,FALSE,"PUBLEXP"}</definedName>
    <definedName name="wrn.PUBLEXP." localSheetId="37" hidden="1">{#N/A,#N/A,FALSE,"PUBLEXP"}</definedName>
    <definedName name="wrn.PUBLEXP." localSheetId="38" hidden="1">{#N/A,#N/A,FALSE,"PUBLEXP"}</definedName>
    <definedName name="wrn.PUBLEXP." localSheetId="39" hidden="1">{#N/A,#N/A,FALSE,"PUBLEXP"}</definedName>
    <definedName name="wrn.PUBLEXP." localSheetId="2" hidden="1">{#N/A,#N/A,FALSE,"PUBLEXP"}</definedName>
    <definedName name="wrn.PUBLEXP." localSheetId="44" hidden="1">{#N/A,#N/A,FALSE,"PUBLEXP"}</definedName>
    <definedName name="wrn.PUBLEXP." localSheetId="49" hidden="1">{#N/A,#N/A,FALSE,"PUBLEXP"}</definedName>
    <definedName name="wrn.PUBLEXP." localSheetId="50" hidden="1">{#N/A,#N/A,FALSE,"PUBLEXP"}</definedName>
    <definedName name="wrn.PUBLEXP." localSheetId="51" hidden="1">{#N/A,#N/A,FALSE,"PUBLEXP"}</definedName>
    <definedName name="wrn.PUBLEXP." localSheetId="52" hidden="1">{#N/A,#N/A,FALSE,"PUBLEXP"}</definedName>
    <definedName name="wrn.PUBLEXP." localSheetId="53" hidden="1">{#N/A,#N/A,FALSE,"PUBLEXP"}</definedName>
    <definedName name="wrn.PUBLEXP." localSheetId="54" hidden="1">{#N/A,#N/A,FALSE,"PUBLEXP"}</definedName>
    <definedName name="wrn.PUBLEXP." localSheetId="55" hidden="1">{#N/A,#N/A,FALSE,"PUBLEXP"}</definedName>
    <definedName name="wrn.PUBLEXP." localSheetId="59" hidden="1">{#N/A,#N/A,FALSE,"PUBLEXP"}</definedName>
    <definedName name="wrn.PUBLEXP." localSheetId="60" hidden="1">{#N/A,#N/A,FALSE,"PUBLEXP"}</definedName>
    <definedName name="wrn.PUBLEXP." localSheetId="63" hidden="1">{#N/A,#N/A,FALSE,"PUBLEXP"}</definedName>
    <definedName name="wrn.PUBLEXP." localSheetId="64" hidden="1">{#N/A,#N/A,FALSE,"PUBLEXP"}</definedName>
    <definedName name="wrn.PUBLEXP." localSheetId="15" hidden="1">{#N/A,#N/A,FALSE,"PUBLEXP"}</definedName>
    <definedName name="wrn.PUBLEXP." localSheetId="66" hidden="1">{#N/A,#N/A,FALSE,"PUBLEXP"}</definedName>
    <definedName name="wrn.PUBLEXP." localSheetId="67" hidden="1">{#N/A,#N/A,FALSE,"PUBLEXP"}</definedName>
    <definedName name="wrn.PUBLEXP." localSheetId="17" hidden="1">{#N/A,#N/A,FALSE,"PUBLEXP"}</definedName>
    <definedName name="wrn.PUBLEXP." localSheetId="82" hidden="1">{#N/A,#N/A,FALSE,"PUBLEXP"}</definedName>
    <definedName name="wrn.PUBLEXP." localSheetId="83" hidden="1">{#N/A,#N/A,FALSE,"PUBLEXP"}</definedName>
    <definedName name="wrn.PUBLEXP." localSheetId="84" hidden="1">{#N/A,#N/A,FALSE,"PUBLEXP"}</definedName>
    <definedName name="wrn.PUBLEXP." localSheetId="85" hidden="1">{#N/A,#N/A,FALSE,"PUBLEXP"}</definedName>
    <definedName name="wrn.PUBLEXP." localSheetId="86" hidden="1">{#N/A,#N/A,FALSE,"PUBLEXP"}</definedName>
    <definedName name="wrn.PUBLEXP." localSheetId="87" hidden="1">{#N/A,#N/A,FALSE,"PUBLEXP"}</definedName>
    <definedName name="wrn.PUBLEXP." localSheetId="90" hidden="1">{#N/A,#N/A,FALSE,"PUBLEXP"}</definedName>
    <definedName name="wrn.PUBLEXP." localSheetId="92" hidden="1">{#N/A,#N/A,FALSE,"PUBLEXP"}</definedName>
    <definedName name="wrn.PUBLEXP." localSheetId="93" hidden="1">{#N/A,#N/A,FALSE,"PUBLEXP"}</definedName>
    <definedName name="wrn.PUBLEXP." localSheetId="18" hidden="1">{#N/A,#N/A,FALSE,"PUBLEXP"}</definedName>
    <definedName name="wrn.PUBLEXP." localSheetId="94" hidden="1">{#N/A,#N/A,FALSE,"PUBLEXP"}</definedName>
    <definedName name="wrn.PUBLEXP." localSheetId="95" hidden="1">{#N/A,#N/A,FALSE,"PUBLEXP"}</definedName>
    <definedName name="wrn.PUBLEXP." localSheetId="98" hidden="1">{#N/A,#N/A,FALSE,"PUBLEXP"}</definedName>
    <definedName name="wrn.PUBLEXP." localSheetId="99" hidden="1">{#N/A,#N/A,FALSE,"PUBLEXP"}</definedName>
    <definedName name="wrn.PUBLEXP." localSheetId="101" hidden="1">{#N/A,#N/A,FALSE,"PUBLEXP"}</definedName>
    <definedName name="wrn.PUBLEXP." localSheetId="102" hidden="1">{#N/A,#N/A,FALSE,"PUBLEXP"}</definedName>
    <definedName name="wrn.PUBLEXP." localSheetId="21" hidden="1">{#N/A,#N/A,FALSE,"PUBLEXP"}</definedName>
    <definedName name="wrn.PUBLEXP." localSheetId="24" hidden="1">{#N/A,#N/A,FALSE,"PUBLEXP"}</definedName>
    <definedName name="wrn.PUBLEXP." localSheetId="25" hidden="1">{#N/A,#N/A,FALSE,"PUBLEXP"}</definedName>
    <definedName name="wrn.PUBLEXP." localSheetId="96" hidden="1">{#N/A,#N/A,FALSE,"PUBLEXP"}</definedName>
    <definedName name="wrn.PUBLEXP." localSheetId="97" hidden="1">{#N/A,#N/A,FALSE,"PUBLEXP"}</definedName>
    <definedName name="wrn.PUBLEXP." hidden="1">{#N/A,#N/A,FALSE,"PUBLEXP"}</definedName>
    <definedName name="wrn.quarters._.98." localSheetId="1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0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5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0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0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localSheetId="1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0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0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0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localSheetId="16" hidden="1">{"bop94-99",#N/A,FALSE,"BOP";"bgdp94-99",#N/A,FALSE,"BOPGDP";"exp94-99",#N/A,FALSE,"EXP";"imp94-99",#N/A,FALSE,"IMP";"tt9499",#N/A,FALSE,"TT";"ss94-99",#N/A,FALSE,"SERV";"tran94-99",#N/A,FALSE,"TRAN";"dis95-98",#N/A,FALSE,"DISB";"amor94-99",#N/A,FALSE,"AMOR";"int94-98",#N/A,FALSE,"INT";"debt94-99",#N/A,FALSE,"DEBT"}</definedName>
    <definedName name="wrn.repred." localSheetId="19" hidden="1">{"bop94-99",#N/A,FALSE,"BOP";"bgdp94-99",#N/A,FALSE,"BOPGDP";"exp94-99",#N/A,FALSE,"EXP";"imp94-99",#N/A,FALSE,"IMP";"tt9499",#N/A,FALSE,"TT";"ss94-99",#N/A,FALSE,"SERV";"tran94-99",#N/A,FALSE,"TRAN";"dis95-98",#N/A,FALSE,"DISB";"amor94-99",#N/A,FALSE,"AMOR";"int94-98",#N/A,FALSE,"INT";"debt94-99",#N/A,FALSE,"DEBT"}</definedName>
    <definedName name="wrn.repred." localSheetId="20" hidden="1">{"bop94-99",#N/A,FALSE,"BOP";"bgdp94-99",#N/A,FALSE,"BOPGDP";"exp94-99",#N/A,FALSE,"EXP";"imp94-99",#N/A,FALSE,"IMP";"tt9499",#N/A,FALSE,"TT";"ss94-99",#N/A,FALSE,"SERV";"tran94-99",#N/A,FALSE,"TRAN";"dis95-98",#N/A,FALSE,"DISB";"amor94-99",#N/A,FALSE,"AMOR";"int94-98",#N/A,FALSE,"INT";"debt94-99",#N/A,FALSE,"DEBT"}</definedName>
    <definedName name="wrn.repred." localSheetId="22" hidden="1">{"bop94-99",#N/A,FALSE,"BOP";"bgdp94-99",#N/A,FALSE,"BOPGDP";"exp94-99",#N/A,FALSE,"EXP";"imp94-99",#N/A,FALSE,"IMP";"tt9499",#N/A,FALSE,"TT";"ss94-99",#N/A,FALSE,"SERV";"tran94-99",#N/A,FALSE,"TRAN";"dis95-98",#N/A,FALSE,"DISB";"amor94-99",#N/A,FALSE,"AMOR";"int94-98",#N/A,FALSE,"INT";"debt94-99",#N/A,FALSE,"DEBT"}</definedName>
    <definedName name="wrn.repred." localSheetId="23" hidden="1">{"bop94-99",#N/A,FALSE,"BOP";"bgdp94-99",#N/A,FALSE,"BOPGDP";"exp94-99",#N/A,FALSE,"EXP";"imp94-99",#N/A,FALSE,"IMP";"tt9499",#N/A,FALSE,"TT";"ss94-99",#N/A,FALSE,"SERV";"tran94-99",#N/A,FALSE,"TRAN";"dis95-98",#N/A,FALSE,"DISB";"amor94-99",#N/A,FALSE,"AMOR";"int94-98",#N/A,FALSE,"INT";"debt94-99",#N/A,FALSE,"DEBT"}</definedName>
    <definedName name="wrn.repred." localSheetId="26" hidden="1">{"bop94-99",#N/A,FALSE,"BOP";"bgdp94-99",#N/A,FALSE,"BOPGDP";"exp94-99",#N/A,FALSE,"EXP";"imp94-99",#N/A,FALSE,"IMP";"tt9499",#N/A,FALSE,"TT";"ss94-99",#N/A,FALSE,"SERV";"tran94-99",#N/A,FALSE,"TRAN";"dis95-98",#N/A,FALSE,"DISB";"amor94-99",#N/A,FALSE,"AMOR";"int94-98",#N/A,FALSE,"INT";"debt94-99",#N/A,FALSE,"DEBT"}</definedName>
    <definedName name="wrn.repred." localSheetId="27" hidden="1">{"bop94-99",#N/A,FALSE,"BOP";"bgdp94-99",#N/A,FALSE,"BOPGDP";"exp94-99",#N/A,FALSE,"EXP";"imp94-99",#N/A,FALSE,"IMP";"tt9499",#N/A,FALSE,"TT";"ss94-99",#N/A,FALSE,"SERV";"tran94-99",#N/A,FALSE,"TRAN";"dis95-98",#N/A,FALSE,"DISB";"amor94-99",#N/A,FALSE,"AMOR";"int94-98",#N/A,FALSE,"INT";"debt94-99",#N/A,FALSE,"DEBT"}</definedName>
    <definedName name="wrn.repred." localSheetId="103" hidden="1">{"bop94-99",#N/A,FALSE,"BOP";"bgdp94-99",#N/A,FALSE,"BOPGDP";"exp94-99",#N/A,FALSE,"EXP";"imp94-99",#N/A,FALSE,"IMP";"tt9499",#N/A,FALSE,"TT";"ss94-99",#N/A,FALSE,"SERV";"tran94-99",#N/A,FALSE,"TRAN";"dis95-98",#N/A,FALSE,"DISB";"amor94-99",#N/A,FALSE,"AMOR";"int94-98",#N/A,FALSE,"INT";"debt94-99",#N/A,FALSE,"DEBT"}</definedName>
    <definedName name="wrn.repred." localSheetId="29" hidden="1">{"bop94-99",#N/A,FALSE,"BOP";"bgdp94-99",#N/A,FALSE,"BOPGDP";"exp94-99",#N/A,FALSE,"EXP";"imp94-99",#N/A,FALSE,"IMP";"tt9499",#N/A,FALSE,"TT";"ss94-99",#N/A,FALSE,"SERV";"tran94-99",#N/A,FALSE,"TRAN";"dis95-98",#N/A,FALSE,"DISB";"amor94-99",#N/A,FALSE,"AMOR";"int94-98",#N/A,FALSE,"INT";"debt94-99",#N/A,FALSE,"DEBT"}</definedName>
    <definedName name="wrn.repred." localSheetId="28" hidden="1">{"bop94-99",#N/A,FALSE,"BOP";"bgdp94-99",#N/A,FALSE,"BOPGDP";"exp94-99",#N/A,FALSE,"EXP";"imp94-99",#N/A,FALSE,"IMP";"tt9499",#N/A,FALSE,"TT";"ss94-99",#N/A,FALSE,"SERV";"tran94-99",#N/A,FALSE,"TRAN";"dis95-98",#N/A,FALSE,"DISB";"amor94-99",#N/A,FALSE,"AMOR";"int94-98",#N/A,FALSE,"INT";"debt94-99",#N/A,FALSE,"DEBT"}</definedName>
    <definedName name="wrn.repred." localSheetId="31" hidden="1">{"bop94-99",#N/A,FALSE,"BOP";"bgdp94-99",#N/A,FALSE,"BOPGDP";"exp94-99",#N/A,FALSE,"EXP";"imp94-99",#N/A,FALSE,"IMP";"tt9499",#N/A,FALSE,"TT";"ss94-99",#N/A,FALSE,"SERV";"tran94-99",#N/A,FALSE,"TRAN";"dis95-98",#N/A,FALSE,"DISB";"amor94-99",#N/A,FALSE,"AMOR";"int94-98",#N/A,FALSE,"INT";"debt94-99",#N/A,FALSE,"DEBT"}</definedName>
    <definedName name="wrn.repred." localSheetId="34" hidden="1">{"bop94-99",#N/A,FALSE,"BOP";"bgdp94-99",#N/A,FALSE,"BOPGDP";"exp94-99",#N/A,FALSE,"EXP";"imp94-99",#N/A,FALSE,"IMP";"tt9499",#N/A,FALSE,"TT";"ss94-99",#N/A,FALSE,"SERV";"tran94-99",#N/A,FALSE,"TRAN";"dis95-98",#N/A,FALSE,"DISB";"amor94-99",#N/A,FALSE,"AMOR";"int94-98",#N/A,FALSE,"INT";"debt94-99",#N/A,FALSE,"DEBT"}</definedName>
    <definedName name="wrn.repred." localSheetId="35" hidden="1">{"bop94-99",#N/A,FALSE,"BOP";"bgdp94-99",#N/A,FALSE,"BOPGDP";"exp94-99",#N/A,FALSE,"EXP";"imp94-99",#N/A,FALSE,"IMP";"tt9499",#N/A,FALSE,"TT";"ss94-99",#N/A,FALSE,"SERV";"tran94-99",#N/A,FALSE,"TRAN";"dis95-98",#N/A,FALSE,"DISB";"amor94-99",#N/A,FALSE,"AMOR";"int94-98",#N/A,FALSE,"INT";"debt94-99",#N/A,FALSE,"DEBT"}</definedName>
    <definedName name="wrn.repred." localSheetId="36" hidden="1">{"bop94-99",#N/A,FALSE,"BOP";"bgdp94-99",#N/A,FALSE,"BOPGDP";"exp94-99",#N/A,FALSE,"EXP";"imp94-99",#N/A,FALSE,"IMP";"tt9499",#N/A,FALSE,"TT";"ss94-99",#N/A,FALSE,"SERV";"tran94-99",#N/A,FALSE,"TRAN";"dis95-98",#N/A,FALSE,"DISB";"amor94-99",#N/A,FALSE,"AMOR";"int94-98",#N/A,FALSE,"INT";"debt94-99",#N/A,FALSE,"DEBT"}</definedName>
    <definedName name="wrn.repred." localSheetId="37" hidden="1">{"bop94-99",#N/A,FALSE,"BOP";"bgdp94-99",#N/A,FALSE,"BOPGDP";"exp94-99",#N/A,FALSE,"EXP";"imp94-99",#N/A,FALSE,"IMP";"tt9499",#N/A,FALSE,"TT";"ss94-99",#N/A,FALSE,"SERV";"tran94-99",#N/A,FALSE,"TRAN";"dis95-98",#N/A,FALSE,"DISB";"amor94-99",#N/A,FALSE,"AMOR";"int94-98",#N/A,FALSE,"INT";"debt94-99",#N/A,FALSE,"DEBT"}</definedName>
    <definedName name="wrn.repred." localSheetId="38" hidden="1">{"bop94-99",#N/A,FALSE,"BOP";"bgdp94-99",#N/A,FALSE,"BOPGDP";"exp94-99",#N/A,FALSE,"EXP";"imp94-99",#N/A,FALSE,"IMP";"tt9499",#N/A,FALSE,"TT";"ss94-99",#N/A,FALSE,"SERV";"tran94-99",#N/A,FALSE,"TRAN";"dis95-98",#N/A,FALSE,"DISB";"amor94-99",#N/A,FALSE,"AMOR";"int94-98",#N/A,FALSE,"INT";"debt94-99",#N/A,FALSE,"DEBT"}</definedName>
    <definedName name="wrn.repred." localSheetId="39" hidden="1">{"bop94-99",#N/A,FALSE,"BOP";"bgdp94-99",#N/A,FALSE,"BOPGDP";"exp94-99",#N/A,FALSE,"EXP";"imp94-99",#N/A,FALSE,"IMP";"tt9499",#N/A,FALSE,"TT";"ss94-99",#N/A,FALSE,"SERV";"tran94-99",#N/A,FALSE,"TRAN";"dis95-98",#N/A,FALSE,"DISB";"amor94-99",#N/A,FALSE,"AMOR";"int94-98",#N/A,FALSE,"INT";"debt94-99",#N/A,FALSE,"DEBT"}</definedName>
    <definedName name="wrn.repred." localSheetId="2" hidden="1">{"bop94-99",#N/A,FALSE,"BOP";"bgdp94-99",#N/A,FALSE,"BOPGDP";"exp94-99",#N/A,FALSE,"EXP";"imp94-99",#N/A,FALSE,"IMP";"tt9499",#N/A,FALSE,"TT";"ss94-99",#N/A,FALSE,"SERV";"tran94-99",#N/A,FALSE,"TRAN";"dis95-98",#N/A,FALSE,"DISB";"amor94-99",#N/A,FALSE,"AMOR";"int94-98",#N/A,FALSE,"INT";"debt94-99",#N/A,FALSE,"DEBT"}</definedName>
    <definedName name="wrn.repred." localSheetId="40" hidden="1">{"bop94-99",#N/A,FALSE,"BOP";"bgdp94-99",#N/A,FALSE,"BOPGDP";"exp94-99",#N/A,FALSE,"EXP";"imp94-99",#N/A,FALSE,"IMP";"tt9499",#N/A,FALSE,"TT";"ss94-99",#N/A,FALSE,"SERV";"tran94-99",#N/A,FALSE,"TRAN";"dis95-98",#N/A,FALSE,"DISB";"amor94-99",#N/A,FALSE,"AMOR";"int94-98",#N/A,FALSE,"INT";"debt94-99",#N/A,FALSE,"DEBT"}</definedName>
    <definedName name="wrn.repred." localSheetId="41" hidden="1">{"bop94-99",#N/A,FALSE,"BOP";"bgdp94-99",#N/A,FALSE,"BOPGDP";"exp94-99",#N/A,FALSE,"EXP";"imp94-99",#N/A,FALSE,"IMP";"tt9499",#N/A,FALSE,"TT";"ss94-99",#N/A,FALSE,"SERV";"tran94-99",#N/A,FALSE,"TRAN";"dis95-98",#N/A,FALSE,"DISB";"amor94-99",#N/A,FALSE,"AMOR";"int94-98",#N/A,FALSE,"INT";"debt94-99",#N/A,FALSE,"DEBT"}</definedName>
    <definedName name="wrn.repred." localSheetId="42" hidden="1">{"bop94-99",#N/A,FALSE,"BOP";"bgdp94-99",#N/A,FALSE,"BOPGDP";"exp94-99",#N/A,FALSE,"EXP";"imp94-99",#N/A,FALSE,"IMP";"tt9499",#N/A,FALSE,"TT";"ss94-99",#N/A,FALSE,"SERV";"tran94-99",#N/A,FALSE,"TRAN";"dis95-98",#N/A,FALSE,"DISB";"amor94-99",#N/A,FALSE,"AMOR";"int94-98",#N/A,FALSE,"INT";"debt94-99",#N/A,FALSE,"DEBT"}</definedName>
    <definedName name="wrn.repred." localSheetId="43" hidden="1">{"bop94-99",#N/A,FALSE,"BOP";"bgdp94-99",#N/A,FALSE,"BOPGDP";"exp94-99",#N/A,FALSE,"EXP";"imp94-99",#N/A,FALSE,"IMP";"tt9499",#N/A,FALSE,"TT";"ss94-99",#N/A,FALSE,"SERV";"tran94-99",#N/A,FALSE,"TRAN";"dis95-98",#N/A,FALSE,"DISB";"amor94-99",#N/A,FALSE,"AMOR";"int94-98",#N/A,FALSE,"INT";"debt94-99",#N/A,FALSE,"DEBT"}</definedName>
    <definedName name="wrn.repred." localSheetId="44" hidden="1">{"bop94-99",#N/A,FALSE,"BOP";"bgdp94-99",#N/A,FALSE,"BOPGDP";"exp94-99",#N/A,FALSE,"EXP";"imp94-99",#N/A,FALSE,"IMP";"tt9499",#N/A,FALSE,"TT";"ss94-99",#N/A,FALSE,"SERV";"tran94-99",#N/A,FALSE,"TRAN";"dis95-98",#N/A,FALSE,"DISB";"amor94-99",#N/A,FALSE,"AMOR";"int94-98",#N/A,FALSE,"INT";"debt94-99",#N/A,FALSE,"DEBT"}</definedName>
    <definedName name="wrn.repred." localSheetId="59" hidden="1">{"bop94-99",#N/A,FALSE,"BOP";"bgdp94-99",#N/A,FALSE,"BOPGDP";"exp94-99",#N/A,FALSE,"EXP";"imp94-99",#N/A,FALSE,"IMP";"tt9499",#N/A,FALSE,"TT";"ss94-99",#N/A,FALSE,"SERV";"tran94-99",#N/A,FALSE,"TRAN";"dis95-98",#N/A,FALSE,"DISB";"amor94-99",#N/A,FALSE,"AMOR";"int94-98",#N/A,FALSE,"INT";"debt94-99",#N/A,FALSE,"DEBT"}</definedName>
    <definedName name="wrn.repred." localSheetId="60" hidden="1">{"bop94-99",#N/A,FALSE,"BOP";"bgdp94-99",#N/A,FALSE,"BOPGDP";"exp94-99",#N/A,FALSE,"EXP";"imp94-99",#N/A,FALSE,"IMP";"tt9499",#N/A,FALSE,"TT";"ss94-99",#N/A,FALSE,"SERV";"tran94-99",#N/A,FALSE,"TRAN";"dis95-98",#N/A,FALSE,"DISB";"amor94-99",#N/A,FALSE,"AMOR";"int94-98",#N/A,FALSE,"INT";"debt94-99",#N/A,FALSE,"DEBT"}</definedName>
    <definedName name="wrn.repred." localSheetId="63" hidden="1">{"bop94-99",#N/A,FALSE,"BOP";"bgdp94-99",#N/A,FALSE,"BOPGDP";"exp94-99",#N/A,FALSE,"EXP";"imp94-99",#N/A,FALSE,"IMP";"tt9499",#N/A,FALSE,"TT";"ss94-99",#N/A,FALSE,"SERV";"tran94-99",#N/A,FALSE,"TRAN";"dis95-98",#N/A,FALSE,"DISB";"amor94-99",#N/A,FALSE,"AMOR";"int94-98",#N/A,FALSE,"INT";"debt94-99",#N/A,FALSE,"DEBT"}</definedName>
    <definedName name="wrn.repred." localSheetId="64" hidden="1">{"bop94-99",#N/A,FALSE,"BOP";"bgdp94-99",#N/A,FALSE,"BOPGDP";"exp94-99",#N/A,FALSE,"EXP";"imp94-99",#N/A,FALSE,"IMP";"tt9499",#N/A,FALSE,"TT";"ss94-99",#N/A,FALSE,"SERV";"tran94-99",#N/A,FALSE,"TRAN";"dis95-98",#N/A,FALSE,"DISB";"amor94-99",#N/A,FALSE,"AMOR";"int94-98",#N/A,FALSE,"INT";"debt94-99",#N/A,FALSE,"DEBT"}</definedName>
    <definedName name="wrn.repred." localSheetId="15" hidden="1">{"bop94-99",#N/A,FALSE,"BOP";"bgdp94-99",#N/A,FALSE,"BOPGDP";"exp94-99",#N/A,FALSE,"EXP";"imp94-99",#N/A,FALSE,"IMP";"tt9499",#N/A,FALSE,"TT";"ss94-99",#N/A,FALSE,"SERV";"tran94-99",#N/A,FALSE,"TRAN";"dis95-98",#N/A,FALSE,"DISB";"amor94-99",#N/A,FALSE,"AMOR";"int94-98",#N/A,FALSE,"INT";"debt94-99",#N/A,FALSE,"DEBT"}</definedName>
    <definedName name="wrn.repred." localSheetId="66" hidden="1">{"bop94-99",#N/A,FALSE,"BOP";"bgdp94-99",#N/A,FALSE,"BOPGDP";"exp94-99",#N/A,FALSE,"EXP";"imp94-99",#N/A,FALSE,"IMP";"tt9499",#N/A,FALSE,"TT";"ss94-99",#N/A,FALSE,"SERV";"tran94-99",#N/A,FALSE,"TRAN";"dis95-98",#N/A,FALSE,"DISB";"amor94-99",#N/A,FALSE,"AMOR";"int94-98",#N/A,FALSE,"INT";"debt94-99",#N/A,FALSE,"DEBT"}</definedName>
    <definedName name="wrn.repred." localSheetId="67" hidden="1">{"bop94-99",#N/A,FALSE,"BOP";"bgdp94-99",#N/A,FALSE,"BOPGDP";"exp94-99",#N/A,FALSE,"EXP";"imp94-99",#N/A,FALSE,"IMP";"tt9499",#N/A,FALSE,"TT";"ss94-99",#N/A,FALSE,"SERV";"tran94-99",#N/A,FALSE,"TRAN";"dis95-98",#N/A,FALSE,"DISB";"amor94-99",#N/A,FALSE,"AMOR";"int94-98",#N/A,FALSE,"INT";"debt94-99",#N/A,FALSE,"DEBT"}</definedName>
    <definedName name="wrn.repred." localSheetId="17" hidden="1">{"bop94-99",#N/A,FALSE,"BOP";"bgdp94-99",#N/A,FALSE,"BOPGDP";"exp94-99",#N/A,FALSE,"EXP";"imp94-99",#N/A,FALSE,"IMP";"tt9499",#N/A,FALSE,"TT";"ss94-99",#N/A,FALSE,"SERV";"tran94-99",#N/A,FALSE,"TRAN";"dis95-98",#N/A,FALSE,"DISB";"amor94-99",#N/A,FALSE,"AMOR";"int94-98",#N/A,FALSE,"INT";"debt94-99",#N/A,FALSE,"DEBT"}</definedName>
    <definedName name="wrn.repred." localSheetId="82" hidden="1">{"bop94-99",#N/A,FALSE,"BOP";"bgdp94-99",#N/A,FALSE,"BOPGDP";"exp94-99",#N/A,FALSE,"EXP";"imp94-99",#N/A,FALSE,"IMP";"tt9499",#N/A,FALSE,"TT";"ss94-99",#N/A,FALSE,"SERV";"tran94-99",#N/A,FALSE,"TRAN";"dis95-98",#N/A,FALSE,"DISB";"amor94-99",#N/A,FALSE,"AMOR";"int94-98",#N/A,FALSE,"INT";"debt94-99",#N/A,FALSE,"DEBT"}</definedName>
    <definedName name="wrn.repred." localSheetId="83" hidden="1">{"bop94-99",#N/A,FALSE,"BOP";"bgdp94-99",#N/A,FALSE,"BOPGDP";"exp94-99",#N/A,FALSE,"EXP";"imp94-99",#N/A,FALSE,"IMP";"tt9499",#N/A,FALSE,"TT";"ss94-99",#N/A,FALSE,"SERV";"tran94-99",#N/A,FALSE,"TRAN";"dis95-98",#N/A,FALSE,"DISB";"amor94-99",#N/A,FALSE,"AMOR";"int94-98",#N/A,FALSE,"INT";"debt94-99",#N/A,FALSE,"DEBT"}</definedName>
    <definedName name="wrn.repred." localSheetId="84" hidden="1">{"bop94-99",#N/A,FALSE,"BOP";"bgdp94-99",#N/A,FALSE,"BOPGDP";"exp94-99",#N/A,FALSE,"EXP";"imp94-99",#N/A,FALSE,"IMP";"tt9499",#N/A,FALSE,"TT";"ss94-99",#N/A,FALSE,"SERV";"tran94-99",#N/A,FALSE,"TRAN";"dis95-98",#N/A,FALSE,"DISB";"amor94-99",#N/A,FALSE,"AMOR";"int94-98",#N/A,FALSE,"INT";"debt94-99",#N/A,FALSE,"DEBT"}</definedName>
    <definedName name="wrn.repred." localSheetId="85" hidden="1">{"bop94-99",#N/A,FALSE,"BOP";"bgdp94-99",#N/A,FALSE,"BOPGDP";"exp94-99",#N/A,FALSE,"EXP";"imp94-99",#N/A,FALSE,"IMP";"tt9499",#N/A,FALSE,"TT";"ss94-99",#N/A,FALSE,"SERV";"tran94-99",#N/A,FALSE,"TRAN";"dis95-98",#N/A,FALSE,"DISB";"amor94-99",#N/A,FALSE,"AMOR";"int94-98",#N/A,FALSE,"INT";"debt94-99",#N/A,FALSE,"DEBT"}</definedName>
    <definedName name="wrn.repred." localSheetId="86" hidden="1">{"bop94-99",#N/A,FALSE,"BOP";"bgdp94-99",#N/A,FALSE,"BOPGDP";"exp94-99",#N/A,FALSE,"EXP";"imp94-99",#N/A,FALSE,"IMP";"tt9499",#N/A,FALSE,"TT";"ss94-99",#N/A,FALSE,"SERV";"tran94-99",#N/A,FALSE,"TRAN";"dis95-98",#N/A,FALSE,"DISB";"amor94-99",#N/A,FALSE,"AMOR";"int94-98",#N/A,FALSE,"INT";"debt94-99",#N/A,FALSE,"DEBT"}</definedName>
    <definedName name="wrn.repred." localSheetId="87" hidden="1">{"bop94-99",#N/A,FALSE,"BOP";"bgdp94-99",#N/A,FALSE,"BOPGDP";"exp94-99",#N/A,FALSE,"EXP";"imp94-99",#N/A,FALSE,"IMP";"tt9499",#N/A,FALSE,"TT";"ss94-99",#N/A,FALSE,"SERV";"tran94-99",#N/A,FALSE,"TRAN";"dis95-98",#N/A,FALSE,"DISB";"amor94-99",#N/A,FALSE,"AMOR";"int94-98",#N/A,FALSE,"INT";"debt94-99",#N/A,FALSE,"DEBT"}</definedName>
    <definedName name="wrn.repred." localSheetId="90" hidden="1">{"bop94-99",#N/A,FALSE,"BOP";"bgdp94-99",#N/A,FALSE,"BOPGDP";"exp94-99",#N/A,FALSE,"EXP";"imp94-99",#N/A,FALSE,"IMP";"tt9499",#N/A,FALSE,"TT";"ss94-99",#N/A,FALSE,"SERV";"tran94-99",#N/A,FALSE,"TRAN";"dis95-98",#N/A,FALSE,"DISB";"amor94-99",#N/A,FALSE,"AMOR";"int94-98",#N/A,FALSE,"INT";"debt94-99",#N/A,FALSE,"DEBT"}</definedName>
    <definedName name="wrn.repred." localSheetId="92" hidden="1">{"bop94-99",#N/A,FALSE,"BOP";"bgdp94-99",#N/A,FALSE,"BOPGDP";"exp94-99",#N/A,FALSE,"EXP";"imp94-99",#N/A,FALSE,"IMP";"tt9499",#N/A,FALSE,"TT";"ss94-99",#N/A,FALSE,"SERV";"tran94-99",#N/A,FALSE,"TRAN";"dis95-98",#N/A,FALSE,"DISB";"amor94-99",#N/A,FALSE,"AMOR";"int94-98",#N/A,FALSE,"INT";"debt94-99",#N/A,FALSE,"DEBT"}</definedName>
    <definedName name="wrn.repred." localSheetId="93" hidden="1">{"bop94-99",#N/A,FALSE,"BOP";"bgdp94-99",#N/A,FALSE,"BOPGDP";"exp94-99",#N/A,FALSE,"EXP";"imp94-99",#N/A,FALSE,"IMP";"tt9499",#N/A,FALSE,"TT";"ss94-99",#N/A,FALSE,"SERV";"tran94-99",#N/A,FALSE,"TRAN";"dis95-98",#N/A,FALSE,"DISB";"amor94-99",#N/A,FALSE,"AMOR";"int94-98",#N/A,FALSE,"INT";"debt94-99",#N/A,FALSE,"DEBT"}</definedName>
    <definedName name="wrn.repred." localSheetId="18" hidden="1">{"bop94-99",#N/A,FALSE,"BOP";"bgdp94-99",#N/A,FALSE,"BOPGDP";"exp94-99",#N/A,FALSE,"EXP";"imp94-99",#N/A,FALSE,"IMP";"tt9499",#N/A,FALSE,"TT";"ss94-99",#N/A,FALSE,"SERV";"tran94-99",#N/A,FALSE,"TRAN";"dis95-98",#N/A,FALSE,"DISB";"amor94-99",#N/A,FALSE,"AMOR";"int94-98",#N/A,FALSE,"INT";"debt94-99",#N/A,FALSE,"DEBT"}</definedName>
    <definedName name="wrn.repred." localSheetId="94" hidden="1">{"bop94-99",#N/A,FALSE,"BOP";"bgdp94-99",#N/A,FALSE,"BOPGDP";"exp94-99",#N/A,FALSE,"EXP";"imp94-99",#N/A,FALSE,"IMP";"tt9499",#N/A,FALSE,"TT";"ss94-99",#N/A,FALSE,"SERV";"tran94-99",#N/A,FALSE,"TRAN";"dis95-98",#N/A,FALSE,"DISB";"amor94-99",#N/A,FALSE,"AMOR";"int94-98",#N/A,FALSE,"INT";"debt94-99",#N/A,FALSE,"DEBT"}</definedName>
    <definedName name="wrn.repred." localSheetId="95" hidden="1">{"bop94-99",#N/A,FALSE,"BOP";"bgdp94-99",#N/A,FALSE,"BOPGDP";"exp94-99",#N/A,FALSE,"EXP";"imp94-99",#N/A,FALSE,"IMP";"tt9499",#N/A,FALSE,"TT";"ss94-99",#N/A,FALSE,"SERV";"tran94-99",#N/A,FALSE,"TRAN";"dis95-98",#N/A,FALSE,"DISB";"amor94-99",#N/A,FALSE,"AMOR";"int94-98",#N/A,FALSE,"INT";"debt94-99",#N/A,FALSE,"DEBT"}</definedName>
    <definedName name="wrn.repred." localSheetId="98" hidden="1">{"bop94-99",#N/A,FALSE,"BOP";"bgdp94-99",#N/A,FALSE,"BOPGDP";"exp94-99",#N/A,FALSE,"EXP";"imp94-99",#N/A,FALSE,"IMP";"tt9499",#N/A,FALSE,"TT";"ss94-99",#N/A,FALSE,"SERV";"tran94-99",#N/A,FALSE,"TRAN";"dis95-98",#N/A,FALSE,"DISB";"amor94-99",#N/A,FALSE,"AMOR";"int94-98",#N/A,FALSE,"INT";"debt94-99",#N/A,FALSE,"DEBT"}</definedName>
    <definedName name="wrn.repred." localSheetId="99" hidden="1">{"bop94-99",#N/A,FALSE,"BOP";"bgdp94-99",#N/A,FALSE,"BOPGDP";"exp94-99",#N/A,FALSE,"EXP";"imp94-99",#N/A,FALSE,"IMP";"tt9499",#N/A,FALSE,"TT";"ss94-99",#N/A,FALSE,"SERV";"tran94-99",#N/A,FALSE,"TRAN";"dis95-98",#N/A,FALSE,"DISB";"amor94-99",#N/A,FALSE,"AMOR";"int94-98",#N/A,FALSE,"INT";"debt94-99",#N/A,FALSE,"DEBT"}</definedName>
    <definedName name="wrn.repred." localSheetId="101" hidden="1">{"bop94-99",#N/A,FALSE,"BOP";"bgdp94-99",#N/A,FALSE,"BOPGDP";"exp94-99",#N/A,FALSE,"EXP";"imp94-99",#N/A,FALSE,"IMP";"tt9499",#N/A,FALSE,"TT";"ss94-99",#N/A,FALSE,"SERV";"tran94-99",#N/A,FALSE,"TRAN";"dis95-98",#N/A,FALSE,"DISB";"amor94-99",#N/A,FALSE,"AMOR";"int94-98",#N/A,FALSE,"INT";"debt94-99",#N/A,FALSE,"DEBT"}</definedName>
    <definedName name="wrn.repred." localSheetId="102" hidden="1">{"bop94-99",#N/A,FALSE,"BOP";"bgdp94-99",#N/A,FALSE,"BOPGDP";"exp94-99",#N/A,FALSE,"EXP";"imp94-99",#N/A,FALSE,"IMP";"tt9499",#N/A,FALSE,"TT";"ss94-99",#N/A,FALSE,"SERV";"tran94-99",#N/A,FALSE,"TRAN";"dis95-98",#N/A,FALSE,"DISB";"amor94-99",#N/A,FALSE,"AMOR";"int94-98",#N/A,FALSE,"INT";"debt94-99",#N/A,FALSE,"DEBT"}</definedName>
    <definedName name="wrn.repred." localSheetId="21" hidden="1">{"bop94-99",#N/A,FALSE,"BOP";"bgdp94-99",#N/A,FALSE,"BOPGDP";"exp94-99",#N/A,FALSE,"EXP";"imp94-99",#N/A,FALSE,"IMP";"tt9499",#N/A,FALSE,"TT";"ss94-99",#N/A,FALSE,"SERV";"tran94-99",#N/A,FALSE,"TRAN";"dis95-98",#N/A,FALSE,"DISB";"amor94-99",#N/A,FALSE,"AMOR";"int94-98",#N/A,FALSE,"INT";"debt94-99",#N/A,FALSE,"DEBT"}</definedName>
    <definedName name="wrn.repred." localSheetId="24" hidden="1">{"bop94-99",#N/A,FALSE,"BOP";"bgdp94-99",#N/A,FALSE,"BOPGDP";"exp94-99",#N/A,FALSE,"EXP";"imp94-99",#N/A,FALSE,"IMP";"tt9499",#N/A,FALSE,"TT";"ss94-99",#N/A,FALSE,"SERV";"tran94-99",#N/A,FALSE,"TRAN";"dis95-98",#N/A,FALSE,"DISB";"amor94-99",#N/A,FALSE,"AMOR";"int94-98",#N/A,FALSE,"INT";"debt94-99",#N/A,FALSE,"DEBT"}</definedName>
    <definedName name="wrn.repred." localSheetId="25" hidden="1">{"bop94-99",#N/A,FALSE,"BOP";"bgdp94-99",#N/A,FALSE,"BOPGDP";"exp94-99",#N/A,FALSE,"EXP";"imp94-99",#N/A,FALSE,"IMP";"tt9499",#N/A,FALSE,"TT";"ss94-99",#N/A,FALSE,"SERV";"tran94-99",#N/A,FALSE,"TRAN";"dis95-98",#N/A,FALSE,"DISB";"amor94-99",#N/A,FALSE,"AMOR";"int94-98",#N/A,FALSE,"INT";"debt94-99",#N/A,FALSE,"DEBT"}</definedName>
    <definedName name="wrn.repred." localSheetId="96" hidden="1">{"bop94-99",#N/A,FALSE,"BOP";"bgdp94-99",#N/A,FALSE,"BOPGDP";"exp94-99",#N/A,FALSE,"EXP";"imp94-99",#N/A,FALSE,"IMP";"tt9499",#N/A,FALSE,"TT";"ss94-99",#N/A,FALSE,"SERV";"tran94-99",#N/A,FALSE,"TRAN";"dis95-98",#N/A,FALSE,"DISB";"amor94-99",#N/A,FALSE,"AMOR";"int94-98",#N/A,FALSE,"INT";"debt94-99",#N/A,FALSE,"DEBT"}</definedName>
    <definedName name="wrn.repred." localSheetId="97"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16" hidden="1">{#N/A,#N/A,FALSE,"RestGGPIB"}</definedName>
    <definedName name="wrn.RestGGPIB." localSheetId="19" hidden="1">{#N/A,#N/A,FALSE,"RestGGPIB"}</definedName>
    <definedName name="wrn.RestGGPIB." localSheetId="20" hidden="1">{#N/A,#N/A,FALSE,"RestGGPIB"}</definedName>
    <definedName name="wrn.RestGGPIB." localSheetId="22" hidden="1">{#N/A,#N/A,FALSE,"RestGGPIB"}</definedName>
    <definedName name="wrn.RestGGPIB." localSheetId="23" hidden="1">{#N/A,#N/A,FALSE,"RestGGPIB"}</definedName>
    <definedName name="wrn.RestGGPIB." localSheetId="26" hidden="1">{#N/A,#N/A,FALSE,"RestGGPIB"}</definedName>
    <definedName name="wrn.RestGGPIB." localSheetId="27" hidden="1">{#N/A,#N/A,FALSE,"RestGGPIB"}</definedName>
    <definedName name="wrn.RestGGPIB." localSheetId="103" hidden="1">{#N/A,#N/A,FALSE,"RestGGPIB"}</definedName>
    <definedName name="wrn.RestGGPIB." localSheetId="29" hidden="1">{#N/A,#N/A,FALSE,"RestGGPIB"}</definedName>
    <definedName name="wrn.RestGGPIB." localSheetId="28" hidden="1">{#N/A,#N/A,FALSE,"RestGGPIB"}</definedName>
    <definedName name="wrn.RestGGPIB." localSheetId="31" hidden="1">{#N/A,#N/A,FALSE,"RestGGPIB"}</definedName>
    <definedName name="wrn.RestGGPIB." localSheetId="34" hidden="1">{#N/A,#N/A,FALSE,"RestGGPIB"}</definedName>
    <definedName name="wrn.RestGGPIB." localSheetId="35" hidden="1">{#N/A,#N/A,FALSE,"RestGGPIB"}</definedName>
    <definedName name="wrn.RestGGPIB." localSheetId="36" hidden="1">{#N/A,#N/A,FALSE,"RestGGPIB"}</definedName>
    <definedName name="wrn.RestGGPIB." localSheetId="37" hidden="1">{#N/A,#N/A,FALSE,"RestGGPIB"}</definedName>
    <definedName name="wrn.RestGGPIB." localSheetId="38" hidden="1">{#N/A,#N/A,FALSE,"RestGGPIB"}</definedName>
    <definedName name="wrn.RestGGPIB." localSheetId="39" hidden="1">{#N/A,#N/A,FALSE,"RestGGPIB"}</definedName>
    <definedName name="wrn.RestGGPIB." localSheetId="2" hidden="1">{#N/A,#N/A,FALSE,"RestGGPIB"}</definedName>
    <definedName name="wrn.RestGGPIB." localSheetId="40" hidden="1">{#N/A,#N/A,FALSE,"RestGGPIB"}</definedName>
    <definedName name="wrn.RestGGPIB." localSheetId="41" hidden="1">{#N/A,#N/A,FALSE,"RestGGPIB"}</definedName>
    <definedName name="wrn.RestGGPIB." localSheetId="42" hidden="1">{#N/A,#N/A,FALSE,"RestGGPIB"}</definedName>
    <definedName name="wrn.RestGGPIB." localSheetId="43" hidden="1">{#N/A,#N/A,FALSE,"RestGGPIB"}</definedName>
    <definedName name="wrn.RestGGPIB." localSheetId="44" hidden="1">{#N/A,#N/A,FALSE,"RestGGPIB"}</definedName>
    <definedName name="wrn.RestGGPIB." localSheetId="59" hidden="1">{#N/A,#N/A,FALSE,"RestGGPIB"}</definedName>
    <definedName name="wrn.RestGGPIB." localSheetId="60" hidden="1">{#N/A,#N/A,FALSE,"RestGGPIB"}</definedName>
    <definedName name="wrn.RestGGPIB." localSheetId="63" hidden="1">{#N/A,#N/A,FALSE,"RestGGPIB"}</definedName>
    <definedName name="wrn.RestGGPIB." localSheetId="64" hidden="1">{#N/A,#N/A,FALSE,"RestGGPIB"}</definedName>
    <definedName name="wrn.RestGGPIB." localSheetId="15" hidden="1">{#N/A,#N/A,FALSE,"RestGGPIB"}</definedName>
    <definedName name="wrn.RestGGPIB." localSheetId="66" hidden="1">{#N/A,#N/A,FALSE,"RestGGPIB"}</definedName>
    <definedName name="wrn.RestGGPIB." localSheetId="67" hidden="1">{#N/A,#N/A,FALSE,"RestGGPIB"}</definedName>
    <definedName name="wrn.RestGGPIB." localSheetId="17" hidden="1">{#N/A,#N/A,FALSE,"RestGGPIB"}</definedName>
    <definedName name="wrn.RestGGPIB." localSheetId="82" hidden="1">{#N/A,#N/A,FALSE,"RestGGPIB"}</definedName>
    <definedName name="wrn.RestGGPIB." localSheetId="83" hidden="1">{#N/A,#N/A,FALSE,"RestGGPIB"}</definedName>
    <definedName name="wrn.RestGGPIB." localSheetId="84" hidden="1">{#N/A,#N/A,FALSE,"RestGGPIB"}</definedName>
    <definedName name="wrn.RestGGPIB." localSheetId="85" hidden="1">{#N/A,#N/A,FALSE,"RestGGPIB"}</definedName>
    <definedName name="wrn.RestGGPIB." localSheetId="86" hidden="1">{#N/A,#N/A,FALSE,"RestGGPIB"}</definedName>
    <definedName name="wrn.RestGGPIB." localSheetId="87" hidden="1">{#N/A,#N/A,FALSE,"RestGGPIB"}</definedName>
    <definedName name="wrn.RestGGPIB." localSheetId="90" hidden="1">{#N/A,#N/A,FALSE,"RestGGPIB"}</definedName>
    <definedName name="wrn.RestGGPIB." localSheetId="92" hidden="1">{#N/A,#N/A,FALSE,"RestGGPIB"}</definedName>
    <definedName name="wrn.RestGGPIB." localSheetId="93" hidden="1">{#N/A,#N/A,FALSE,"RestGGPIB"}</definedName>
    <definedName name="wrn.RestGGPIB." localSheetId="18" hidden="1">{#N/A,#N/A,FALSE,"RestGGPIB"}</definedName>
    <definedName name="wrn.RestGGPIB." localSheetId="94" hidden="1">{#N/A,#N/A,FALSE,"RestGGPIB"}</definedName>
    <definedName name="wrn.RestGGPIB." localSheetId="95" hidden="1">{#N/A,#N/A,FALSE,"RestGGPIB"}</definedName>
    <definedName name="wrn.RestGGPIB." localSheetId="98" hidden="1">{#N/A,#N/A,FALSE,"RestGGPIB"}</definedName>
    <definedName name="wrn.RestGGPIB." localSheetId="99" hidden="1">{#N/A,#N/A,FALSE,"RestGGPIB"}</definedName>
    <definedName name="wrn.RestGGPIB." localSheetId="101" hidden="1">{#N/A,#N/A,FALSE,"RestGGPIB"}</definedName>
    <definedName name="wrn.RestGGPIB." localSheetId="102" hidden="1">{#N/A,#N/A,FALSE,"RestGGPIB"}</definedName>
    <definedName name="wrn.RestGGPIB." localSheetId="21" hidden="1">{#N/A,#N/A,FALSE,"RestGGPIB"}</definedName>
    <definedName name="wrn.RestGGPIB." localSheetId="24" hidden="1">{#N/A,#N/A,FALSE,"RestGGPIB"}</definedName>
    <definedName name="wrn.RestGGPIB." localSheetId="25" hidden="1">{#N/A,#N/A,FALSE,"RestGGPIB"}</definedName>
    <definedName name="wrn.RestGGPIB." localSheetId="96" hidden="1">{#N/A,#N/A,FALSE,"RestGGPIB"}</definedName>
    <definedName name="wrn.RestGGPIB." localSheetId="97" hidden="1">{#N/A,#N/A,FALSE,"RestGGPIB"}</definedName>
    <definedName name="wrn.RestGGPIB." hidden="1">{#N/A,#N/A,FALSE,"RestGGPIB"}</definedName>
    <definedName name="wrn.REVSHARE." localSheetId="16" hidden="1">{#N/A,#N/A,FALSE,"REVSHARE"}</definedName>
    <definedName name="wrn.REVSHARE." localSheetId="19" hidden="1">{#N/A,#N/A,FALSE,"REVSHARE"}</definedName>
    <definedName name="wrn.REVSHARE." localSheetId="20" hidden="1">{#N/A,#N/A,FALSE,"REVSHARE"}</definedName>
    <definedName name="wrn.REVSHARE." localSheetId="22" hidden="1">{#N/A,#N/A,FALSE,"REVSHARE"}</definedName>
    <definedName name="wrn.REVSHARE." localSheetId="23" hidden="1">{#N/A,#N/A,FALSE,"REVSHARE"}</definedName>
    <definedName name="wrn.REVSHARE." localSheetId="26" hidden="1">{#N/A,#N/A,FALSE,"REVSHARE"}</definedName>
    <definedName name="wrn.REVSHARE." localSheetId="103" hidden="1">{#N/A,#N/A,FALSE,"REVSHARE"}</definedName>
    <definedName name="wrn.REVSHARE." localSheetId="29" hidden="1">{#N/A,#N/A,FALSE,"REVSHARE"}</definedName>
    <definedName name="wrn.REVSHARE." localSheetId="28" hidden="1">{#N/A,#N/A,FALSE,"REVSHARE"}</definedName>
    <definedName name="wrn.REVSHARE." localSheetId="31" hidden="1">{#N/A,#N/A,FALSE,"REVSHARE"}</definedName>
    <definedName name="wrn.REVSHARE." localSheetId="34" hidden="1">{#N/A,#N/A,FALSE,"REVSHARE"}</definedName>
    <definedName name="wrn.REVSHARE." localSheetId="35" hidden="1">{#N/A,#N/A,FALSE,"REVSHARE"}</definedName>
    <definedName name="wrn.REVSHARE." localSheetId="36" hidden="1">{#N/A,#N/A,FALSE,"REVSHARE"}</definedName>
    <definedName name="wrn.REVSHARE." localSheetId="37" hidden="1">{#N/A,#N/A,FALSE,"REVSHARE"}</definedName>
    <definedName name="wrn.REVSHARE." localSheetId="38" hidden="1">{#N/A,#N/A,FALSE,"REVSHARE"}</definedName>
    <definedName name="wrn.REVSHARE." localSheetId="39" hidden="1">{#N/A,#N/A,FALSE,"REVSHARE"}</definedName>
    <definedName name="wrn.REVSHARE." localSheetId="2" hidden="1">{#N/A,#N/A,FALSE,"REVSHARE"}</definedName>
    <definedName name="wrn.REVSHARE." localSheetId="44" hidden="1">{#N/A,#N/A,FALSE,"REVSHARE"}</definedName>
    <definedName name="wrn.REVSHARE." localSheetId="49" hidden="1">{#N/A,#N/A,FALSE,"REVSHARE"}</definedName>
    <definedName name="wrn.REVSHARE." localSheetId="50" hidden="1">{#N/A,#N/A,FALSE,"REVSHARE"}</definedName>
    <definedName name="wrn.REVSHARE." localSheetId="51" hidden="1">{#N/A,#N/A,FALSE,"REVSHARE"}</definedName>
    <definedName name="wrn.REVSHARE." localSheetId="52" hidden="1">{#N/A,#N/A,FALSE,"REVSHARE"}</definedName>
    <definedName name="wrn.REVSHARE." localSheetId="53" hidden="1">{#N/A,#N/A,FALSE,"REVSHARE"}</definedName>
    <definedName name="wrn.REVSHARE." localSheetId="54" hidden="1">{#N/A,#N/A,FALSE,"REVSHARE"}</definedName>
    <definedName name="wrn.REVSHARE." localSheetId="55" hidden="1">{#N/A,#N/A,FALSE,"REVSHARE"}</definedName>
    <definedName name="wrn.REVSHARE." localSheetId="59" hidden="1">{#N/A,#N/A,FALSE,"REVSHARE"}</definedName>
    <definedName name="wrn.REVSHARE." localSheetId="60" hidden="1">{#N/A,#N/A,FALSE,"REVSHARE"}</definedName>
    <definedName name="wrn.REVSHARE." localSheetId="63" hidden="1">{#N/A,#N/A,FALSE,"REVSHARE"}</definedName>
    <definedName name="wrn.REVSHARE." localSheetId="64" hidden="1">{#N/A,#N/A,FALSE,"REVSHARE"}</definedName>
    <definedName name="wrn.REVSHARE." localSheetId="15" hidden="1">{#N/A,#N/A,FALSE,"REVSHARE"}</definedName>
    <definedName name="wrn.REVSHARE." localSheetId="66" hidden="1">{#N/A,#N/A,FALSE,"REVSHARE"}</definedName>
    <definedName name="wrn.REVSHARE." localSheetId="67" hidden="1">{#N/A,#N/A,FALSE,"REVSHARE"}</definedName>
    <definedName name="wrn.REVSHARE." localSheetId="17" hidden="1">{#N/A,#N/A,FALSE,"REVSHARE"}</definedName>
    <definedName name="wrn.REVSHARE." localSheetId="82" hidden="1">{#N/A,#N/A,FALSE,"REVSHARE"}</definedName>
    <definedName name="wrn.REVSHARE." localSheetId="83" hidden="1">{#N/A,#N/A,FALSE,"REVSHARE"}</definedName>
    <definedName name="wrn.REVSHARE." localSheetId="84" hidden="1">{#N/A,#N/A,FALSE,"REVSHARE"}</definedName>
    <definedName name="wrn.REVSHARE." localSheetId="85" hidden="1">{#N/A,#N/A,FALSE,"REVSHARE"}</definedName>
    <definedName name="wrn.REVSHARE." localSheetId="86" hidden="1">{#N/A,#N/A,FALSE,"REVSHARE"}</definedName>
    <definedName name="wrn.REVSHARE." localSheetId="87" hidden="1">{#N/A,#N/A,FALSE,"REVSHARE"}</definedName>
    <definedName name="wrn.REVSHARE." localSheetId="90" hidden="1">{#N/A,#N/A,FALSE,"REVSHARE"}</definedName>
    <definedName name="wrn.REVSHARE." localSheetId="92" hidden="1">{#N/A,#N/A,FALSE,"REVSHARE"}</definedName>
    <definedName name="wrn.REVSHARE." localSheetId="93" hidden="1">{#N/A,#N/A,FALSE,"REVSHARE"}</definedName>
    <definedName name="wrn.REVSHARE." localSheetId="18" hidden="1">{#N/A,#N/A,FALSE,"REVSHARE"}</definedName>
    <definedName name="wrn.REVSHARE." localSheetId="94" hidden="1">{#N/A,#N/A,FALSE,"REVSHARE"}</definedName>
    <definedName name="wrn.REVSHARE." localSheetId="95" hidden="1">{#N/A,#N/A,FALSE,"REVSHARE"}</definedName>
    <definedName name="wrn.REVSHARE." localSheetId="98" hidden="1">{#N/A,#N/A,FALSE,"REVSHARE"}</definedName>
    <definedName name="wrn.REVSHARE." localSheetId="99" hidden="1">{#N/A,#N/A,FALSE,"REVSHARE"}</definedName>
    <definedName name="wrn.REVSHARE." localSheetId="101" hidden="1">{#N/A,#N/A,FALSE,"REVSHARE"}</definedName>
    <definedName name="wrn.REVSHARE." localSheetId="102" hidden="1">{#N/A,#N/A,FALSE,"REVSHARE"}</definedName>
    <definedName name="wrn.REVSHARE." localSheetId="21" hidden="1">{#N/A,#N/A,FALSE,"REVSHARE"}</definedName>
    <definedName name="wrn.REVSHARE." localSheetId="24" hidden="1">{#N/A,#N/A,FALSE,"REVSHARE"}</definedName>
    <definedName name="wrn.REVSHARE." localSheetId="25" hidden="1">{#N/A,#N/A,FALSE,"REVSHARE"}</definedName>
    <definedName name="wrn.REVSHARE." localSheetId="96" hidden="1">{#N/A,#N/A,FALSE,"REVSHARE"}</definedName>
    <definedName name="wrn.REVSHARE." localSheetId="97" hidden="1">{#N/A,#N/A,FALSE,"REVSHARE"}</definedName>
    <definedName name="wrn.REVSHARE." hidden="1">{#N/A,#N/A,FALSE,"REVSHARE"}</definedName>
    <definedName name="wrn.Riqfin." localSheetId="16" hidden="1">{"Riqfin97",#N/A,FALSE,"Tran";"Riqfinpro",#N/A,FALSE,"Tran"}</definedName>
    <definedName name="wrn.Riqfin." localSheetId="19" hidden="1">{"Riqfin97",#N/A,FALSE,"Tran";"Riqfinpro",#N/A,FALSE,"Tran"}</definedName>
    <definedName name="wrn.Riqfin." localSheetId="20" hidden="1">{"Riqfin97",#N/A,FALSE,"Tran";"Riqfinpro",#N/A,FALSE,"Tran"}</definedName>
    <definedName name="wrn.Riqfin." localSheetId="22" hidden="1">{"Riqfin97",#N/A,FALSE,"Tran";"Riqfinpro",#N/A,FALSE,"Tran"}</definedName>
    <definedName name="wrn.Riqfin." localSheetId="23" hidden="1">{"Riqfin97",#N/A,FALSE,"Tran";"Riqfinpro",#N/A,FALSE,"Tran"}</definedName>
    <definedName name="wrn.Riqfin." localSheetId="26" hidden="1">{"Riqfin97",#N/A,FALSE,"Tran";"Riqfinpro",#N/A,FALSE,"Tran"}</definedName>
    <definedName name="wrn.Riqfin." localSheetId="27" hidden="1">{"Riqfin97",#N/A,FALSE,"Tran";"Riqfinpro",#N/A,FALSE,"Tran"}</definedName>
    <definedName name="wrn.Riqfin." localSheetId="103" hidden="1">{"Riqfin97",#N/A,FALSE,"Tran";"Riqfinpro",#N/A,FALSE,"Tran"}</definedName>
    <definedName name="wrn.Riqfin." localSheetId="29" hidden="1">{"Riqfin97",#N/A,FALSE,"Tran";"Riqfinpro",#N/A,FALSE,"Tran"}</definedName>
    <definedName name="wrn.Riqfin." localSheetId="28" hidden="1">{"Riqfin97",#N/A,FALSE,"Tran";"Riqfinpro",#N/A,FALSE,"Tran"}</definedName>
    <definedName name="wrn.Riqfin." localSheetId="31" hidden="1">{"Riqfin97",#N/A,FALSE,"Tran";"Riqfinpro",#N/A,FALSE,"Tran"}</definedName>
    <definedName name="wrn.Riqfin." localSheetId="34" hidden="1">{"Riqfin97",#N/A,FALSE,"Tran";"Riqfinpro",#N/A,FALSE,"Tran"}</definedName>
    <definedName name="wrn.Riqfin." localSheetId="35" hidden="1">{"Riqfin97",#N/A,FALSE,"Tran";"Riqfinpro",#N/A,FALSE,"Tran"}</definedName>
    <definedName name="wrn.Riqfin." localSheetId="36" hidden="1">{"Riqfin97",#N/A,FALSE,"Tran";"Riqfinpro",#N/A,FALSE,"Tran"}</definedName>
    <definedName name="wrn.Riqfin." localSheetId="37" hidden="1">{"Riqfin97",#N/A,FALSE,"Tran";"Riqfinpro",#N/A,FALSE,"Tran"}</definedName>
    <definedName name="wrn.Riqfin." localSheetId="38" hidden="1">{"Riqfin97",#N/A,FALSE,"Tran";"Riqfinpro",#N/A,FALSE,"Tran"}</definedName>
    <definedName name="wrn.Riqfin." localSheetId="39" hidden="1">{"Riqfin97",#N/A,FALSE,"Tran";"Riqfinpro",#N/A,FALSE,"Tran"}</definedName>
    <definedName name="wrn.Riqfin." localSheetId="2" hidden="1">{"Riqfin97",#N/A,FALSE,"Tran";"Riqfinpro",#N/A,FALSE,"Tran"}</definedName>
    <definedName name="wrn.Riqfin." localSheetId="40" hidden="1">{"Riqfin97",#N/A,FALSE,"Tran";"Riqfinpro",#N/A,FALSE,"Tran"}</definedName>
    <definedName name="wrn.Riqfin." localSheetId="41" hidden="1">{"Riqfin97",#N/A,FALSE,"Tran";"Riqfinpro",#N/A,FALSE,"Tran"}</definedName>
    <definedName name="wrn.Riqfin." localSheetId="42" hidden="1">{"Riqfin97",#N/A,FALSE,"Tran";"Riqfinpro",#N/A,FALSE,"Tran"}</definedName>
    <definedName name="wrn.Riqfin." localSheetId="43" hidden="1">{"Riqfin97",#N/A,FALSE,"Tran";"Riqfinpro",#N/A,FALSE,"Tran"}</definedName>
    <definedName name="wrn.Riqfin." localSheetId="44" hidden="1">{"Riqfin97",#N/A,FALSE,"Tran";"Riqfinpro",#N/A,FALSE,"Tran"}</definedName>
    <definedName name="wrn.Riqfin." localSheetId="59" hidden="1">{"Riqfin97",#N/A,FALSE,"Tran";"Riqfinpro",#N/A,FALSE,"Tran"}</definedName>
    <definedName name="wrn.Riqfin." localSheetId="60" hidden="1">{"Riqfin97",#N/A,FALSE,"Tran";"Riqfinpro",#N/A,FALSE,"Tran"}</definedName>
    <definedName name="wrn.Riqfin." localSheetId="63" hidden="1">{"Riqfin97",#N/A,FALSE,"Tran";"Riqfinpro",#N/A,FALSE,"Tran"}</definedName>
    <definedName name="wrn.Riqfin." localSheetId="64" hidden="1">{"Riqfin97",#N/A,FALSE,"Tran";"Riqfinpro",#N/A,FALSE,"Tran"}</definedName>
    <definedName name="wrn.Riqfin." localSheetId="15" hidden="1">{"Riqfin97",#N/A,FALSE,"Tran";"Riqfinpro",#N/A,FALSE,"Tran"}</definedName>
    <definedName name="wrn.Riqfin." localSheetId="66" hidden="1">{"Riqfin97",#N/A,FALSE,"Tran";"Riqfinpro",#N/A,FALSE,"Tran"}</definedName>
    <definedName name="wrn.Riqfin." localSheetId="67" hidden="1">{"Riqfin97",#N/A,FALSE,"Tran";"Riqfinpro",#N/A,FALSE,"Tran"}</definedName>
    <definedName name="wrn.Riqfin." localSheetId="17" hidden="1">{"Riqfin97",#N/A,FALSE,"Tran";"Riqfinpro",#N/A,FALSE,"Tran"}</definedName>
    <definedName name="wrn.Riqfin." localSheetId="82" hidden="1">{"Riqfin97",#N/A,FALSE,"Tran";"Riqfinpro",#N/A,FALSE,"Tran"}</definedName>
    <definedName name="wrn.Riqfin." localSheetId="83" hidden="1">{"Riqfin97",#N/A,FALSE,"Tran";"Riqfinpro",#N/A,FALSE,"Tran"}</definedName>
    <definedName name="wrn.Riqfin." localSheetId="84" hidden="1">{"Riqfin97",#N/A,FALSE,"Tran";"Riqfinpro",#N/A,FALSE,"Tran"}</definedName>
    <definedName name="wrn.Riqfin." localSheetId="85" hidden="1">{"Riqfin97",#N/A,FALSE,"Tran";"Riqfinpro",#N/A,FALSE,"Tran"}</definedName>
    <definedName name="wrn.Riqfin." localSheetId="86" hidden="1">{"Riqfin97",#N/A,FALSE,"Tran";"Riqfinpro",#N/A,FALSE,"Tran"}</definedName>
    <definedName name="wrn.Riqfin." localSheetId="87" hidden="1">{"Riqfin97",#N/A,FALSE,"Tran";"Riqfinpro",#N/A,FALSE,"Tran"}</definedName>
    <definedName name="wrn.Riqfin." localSheetId="90" hidden="1">{"Riqfin97",#N/A,FALSE,"Tran";"Riqfinpro",#N/A,FALSE,"Tran"}</definedName>
    <definedName name="wrn.Riqfin." localSheetId="92" hidden="1">{"Riqfin97",#N/A,FALSE,"Tran";"Riqfinpro",#N/A,FALSE,"Tran"}</definedName>
    <definedName name="wrn.Riqfin." localSheetId="93" hidden="1">{"Riqfin97",#N/A,FALSE,"Tran";"Riqfinpro",#N/A,FALSE,"Tran"}</definedName>
    <definedName name="wrn.Riqfin." localSheetId="18" hidden="1">{"Riqfin97",#N/A,FALSE,"Tran";"Riqfinpro",#N/A,FALSE,"Tran"}</definedName>
    <definedName name="wrn.Riqfin." localSheetId="94" hidden="1">{"Riqfin97",#N/A,FALSE,"Tran";"Riqfinpro",#N/A,FALSE,"Tran"}</definedName>
    <definedName name="wrn.Riqfin." localSheetId="95" hidden="1">{"Riqfin97",#N/A,FALSE,"Tran";"Riqfinpro",#N/A,FALSE,"Tran"}</definedName>
    <definedName name="wrn.Riqfin." localSheetId="98" hidden="1">{"Riqfin97",#N/A,FALSE,"Tran";"Riqfinpro",#N/A,FALSE,"Tran"}</definedName>
    <definedName name="wrn.Riqfin." localSheetId="99" hidden="1">{"Riqfin97",#N/A,FALSE,"Tran";"Riqfinpro",#N/A,FALSE,"Tran"}</definedName>
    <definedName name="wrn.Riqfin." localSheetId="101" hidden="1">{"Riqfin97",#N/A,FALSE,"Tran";"Riqfinpro",#N/A,FALSE,"Tran"}</definedName>
    <definedName name="wrn.Riqfin." localSheetId="102" hidden="1">{"Riqfin97",#N/A,FALSE,"Tran";"Riqfinpro",#N/A,FALSE,"Tran"}</definedName>
    <definedName name="wrn.Riqfin." localSheetId="21" hidden="1">{"Riqfin97",#N/A,FALSE,"Tran";"Riqfinpro",#N/A,FALSE,"Tran"}</definedName>
    <definedName name="wrn.Riqfin." localSheetId="24" hidden="1">{"Riqfin97",#N/A,FALSE,"Tran";"Riqfinpro",#N/A,FALSE,"Tran"}</definedName>
    <definedName name="wrn.Riqfin." localSheetId="25" hidden="1">{"Riqfin97",#N/A,FALSE,"Tran";"Riqfinpro",#N/A,FALSE,"Tran"}</definedName>
    <definedName name="wrn.Riqfin." localSheetId="96" hidden="1">{"Riqfin97",#N/A,FALSE,"Tran";"Riqfinpro",#N/A,FALSE,"Tran"}</definedName>
    <definedName name="wrn.Riqfin." localSheetId="97" hidden="1">{"Riqfin97",#N/A,FALSE,"Tran";"Riqfinpro",#N/A,FALSE,"Tran"}</definedName>
    <definedName name="wrn.Riqfin." hidden="1">{"Riqfin97",#N/A,FALSE,"Tran";"Riqfinpro",#N/A,FALSE,"Tran"}</definedName>
    <definedName name="wrn.sreport9899." localSheetId="1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0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5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0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0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16" hidden="1">{#N/A,#N/A,FALSE,"SSPIB"}</definedName>
    <definedName name="wrn.SSPIB." localSheetId="19" hidden="1">{#N/A,#N/A,FALSE,"SSPIB"}</definedName>
    <definedName name="wrn.SSPIB." localSheetId="20" hidden="1">{#N/A,#N/A,FALSE,"SSPIB"}</definedName>
    <definedName name="wrn.SSPIB." localSheetId="22" hidden="1">{#N/A,#N/A,FALSE,"SSPIB"}</definedName>
    <definedName name="wrn.SSPIB." localSheetId="23" hidden="1">{#N/A,#N/A,FALSE,"SSPIB"}</definedName>
    <definedName name="wrn.SSPIB." localSheetId="26" hidden="1">{#N/A,#N/A,FALSE,"SSPIB"}</definedName>
    <definedName name="wrn.SSPIB." localSheetId="27" hidden="1">{#N/A,#N/A,FALSE,"SSPIB"}</definedName>
    <definedName name="wrn.SSPIB." localSheetId="103" hidden="1">{#N/A,#N/A,FALSE,"SSPIB"}</definedName>
    <definedName name="wrn.SSPIB." localSheetId="29" hidden="1">{#N/A,#N/A,FALSE,"SSPIB"}</definedName>
    <definedName name="wrn.SSPIB." localSheetId="28" hidden="1">{#N/A,#N/A,FALSE,"SSPIB"}</definedName>
    <definedName name="wrn.SSPIB." localSheetId="31" hidden="1">{#N/A,#N/A,FALSE,"SSPIB"}</definedName>
    <definedName name="wrn.SSPIB." localSheetId="34" hidden="1">{#N/A,#N/A,FALSE,"SSPIB"}</definedName>
    <definedName name="wrn.SSPIB." localSheetId="35" hidden="1">{#N/A,#N/A,FALSE,"SSPIB"}</definedName>
    <definedName name="wrn.SSPIB." localSheetId="36" hidden="1">{#N/A,#N/A,FALSE,"SSPIB"}</definedName>
    <definedName name="wrn.SSPIB." localSheetId="37" hidden="1">{#N/A,#N/A,FALSE,"SSPIB"}</definedName>
    <definedName name="wrn.SSPIB." localSheetId="38" hidden="1">{#N/A,#N/A,FALSE,"SSPIB"}</definedName>
    <definedName name="wrn.SSPIB." localSheetId="39" hidden="1">{#N/A,#N/A,FALSE,"SSPIB"}</definedName>
    <definedName name="wrn.SSPIB." localSheetId="2" hidden="1">{#N/A,#N/A,FALSE,"SSPIB"}</definedName>
    <definedName name="wrn.SSPIB." localSheetId="40" hidden="1">{#N/A,#N/A,FALSE,"SSPIB"}</definedName>
    <definedName name="wrn.SSPIB." localSheetId="41" hidden="1">{#N/A,#N/A,FALSE,"SSPIB"}</definedName>
    <definedName name="wrn.SSPIB." localSheetId="42" hidden="1">{#N/A,#N/A,FALSE,"SSPIB"}</definedName>
    <definedName name="wrn.SSPIB." localSheetId="43" hidden="1">{#N/A,#N/A,FALSE,"SSPIB"}</definedName>
    <definedName name="wrn.SSPIB." localSheetId="44" hidden="1">{#N/A,#N/A,FALSE,"SSPIB"}</definedName>
    <definedName name="wrn.SSPIB." localSheetId="59" hidden="1">{#N/A,#N/A,FALSE,"SSPIB"}</definedName>
    <definedName name="wrn.SSPIB." localSheetId="60" hidden="1">{#N/A,#N/A,FALSE,"SSPIB"}</definedName>
    <definedName name="wrn.SSPIB." localSheetId="63" hidden="1">{#N/A,#N/A,FALSE,"SSPIB"}</definedName>
    <definedName name="wrn.SSPIB." localSheetId="64" hidden="1">{#N/A,#N/A,FALSE,"SSPIB"}</definedName>
    <definedName name="wrn.SSPIB." localSheetId="15" hidden="1">{#N/A,#N/A,FALSE,"SSPIB"}</definedName>
    <definedName name="wrn.SSPIB." localSheetId="66" hidden="1">{#N/A,#N/A,FALSE,"SSPIB"}</definedName>
    <definedName name="wrn.SSPIB." localSheetId="67" hidden="1">{#N/A,#N/A,FALSE,"SSPIB"}</definedName>
    <definedName name="wrn.SSPIB." localSheetId="17" hidden="1">{#N/A,#N/A,FALSE,"SSPIB"}</definedName>
    <definedName name="wrn.SSPIB." localSheetId="82" hidden="1">{#N/A,#N/A,FALSE,"SSPIB"}</definedName>
    <definedName name="wrn.SSPIB." localSheetId="83" hidden="1">{#N/A,#N/A,FALSE,"SSPIB"}</definedName>
    <definedName name="wrn.SSPIB." localSheetId="84" hidden="1">{#N/A,#N/A,FALSE,"SSPIB"}</definedName>
    <definedName name="wrn.SSPIB." localSheetId="85" hidden="1">{#N/A,#N/A,FALSE,"SSPIB"}</definedName>
    <definedName name="wrn.SSPIB." localSheetId="86" hidden="1">{#N/A,#N/A,FALSE,"SSPIB"}</definedName>
    <definedName name="wrn.SSPIB." localSheetId="87" hidden="1">{#N/A,#N/A,FALSE,"SSPIB"}</definedName>
    <definedName name="wrn.SSPIB." localSheetId="90" hidden="1">{#N/A,#N/A,FALSE,"SSPIB"}</definedName>
    <definedName name="wrn.SSPIB." localSheetId="92" hidden="1">{#N/A,#N/A,FALSE,"SSPIB"}</definedName>
    <definedName name="wrn.SSPIB." localSheetId="93" hidden="1">{#N/A,#N/A,FALSE,"SSPIB"}</definedName>
    <definedName name="wrn.SSPIB." localSheetId="18" hidden="1">{#N/A,#N/A,FALSE,"SSPIB"}</definedName>
    <definedName name="wrn.SSPIB." localSheetId="94" hidden="1">{#N/A,#N/A,FALSE,"SSPIB"}</definedName>
    <definedName name="wrn.SSPIB." localSheetId="95" hidden="1">{#N/A,#N/A,FALSE,"SSPIB"}</definedName>
    <definedName name="wrn.SSPIB." localSheetId="98" hidden="1">{#N/A,#N/A,FALSE,"SSPIB"}</definedName>
    <definedName name="wrn.SSPIB." localSheetId="99" hidden="1">{#N/A,#N/A,FALSE,"SSPIB"}</definedName>
    <definedName name="wrn.SSPIB." localSheetId="101" hidden="1">{#N/A,#N/A,FALSE,"SSPIB"}</definedName>
    <definedName name="wrn.SSPIB." localSheetId="102" hidden="1">{#N/A,#N/A,FALSE,"SSPIB"}</definedName>
    <definedName name="wrn.SSPIB." localSheetId="21" hidden="1">{#N/A,#N/A,FALSE,"SSPIB"}</definedName>
    <definedName name="wrn.SSPIB." localSheetId="24" hidden="1">{#N/A,#N/A,FALSE,"SSPIB"}</definedName>
    <definedName name="wrn.SSPIB." localSheetId="25" hidden="1">{#N/A,#N/A,FALSE,"SSPIB"}</definedName>
    <definedName name="wrn.SSPIB." localSheetId="96" hidden="1">{#N/A,#N/A,FALSE,"SSPIB"}</definedName>
    <definedName name="wrn.SSPIB." localSheetId="97" hidden="1">{#N/A,#N/A,FALSE,"SSPIB"}</definedName>
    <definedName name="wrn.SSPIB." hidden="1">{#N/A,#N/A,FALSE,"SSPIB"}</definedName>
    <definedName name="wrn.Staff._.Report._.Tables." localSheetId="16" hidden="1">{#N/A,#N/A,FALSE,"SR1";#N/A,#N/A,FALSE,"SR2";#N/A,#N/A,FALSE,"SR3";#N/A,#N/A,FALSE,"SR4"}</definedName>
    <definedName name="wrn.Staff._.Report._.Tables." localSheetId="19" hidden="1">{#N/A,#N/A,FALSE,"SR1";#N/A,#N/A,FALSE,"SR2";#N/A,#N/A,FALSE,"SR3";#N/A,#N/A,FALSE,"SR4"}</definedName>
    <definedName name="wrn.Staff._.Report._.Tables." localSheetId="20" hidden="1">{#N/A,#N/A,FALSE,"SR1";#N/A,#N/A,FALSE,"SR2";#N/A,#N/A,FALSE,"SR3";#N/A,#N/A,FALSE,"SR4"}</definedName>
    <definedName name="wrn.Staff._.Report._.Tables." localSheetId="22" hidden="1">{#N/A,#N/A,FALSE,"SR1";#N/A,#N/A,FALSE,"SR2";#N/A,#N/A,FALSE,"SR3";#N/A,#N/A,FALSE,"SR4"}</definedName>
    <definedName name="wrn.Staff._.Report._.Tables." localSheetId="23" hidden="1">{#N/A,#N/A,FALSE,"SR1";#N/A,#N/A,FALSE,"SR2";#N/A,#N/A,FALSE,"SR3";#N/A,#N/A,FALSE,"SR4"}</definedName>
    <definedName name="wrn.Staff._.Report._.Tables." localSheetId="26" hidden="1">{#N/A,#N/A,FALSE,"SR1";#N/A,#N/A,FALSE,"SR2";#N/A,#N/A,FALSE,"SR3";#N/A,#N/A,FALSE,"SR4"}</definedName>
    <definedName name="wrn.Staff._.Report._.Tables." localSheetId="27" hidden="1">{#N/A,#N/A,FALSE,"SR1";#N/A,#N/A,FALSE,"SR2";#N/A,#N/A,FALSE,"SR3";#N/A,#N/A,FALSE,"SR4"}</definedName>
    <definedName name="wrn.Staff._.Report._.Tables." localSheetId="103" hidden="1">{#N/A,#N/A,FALSE,"SR1";#N/A,#N/A,FALSE,"SR2";#N/A,#N/A,FALSE,"SR3";#N/A,#N/A,FALSE,"SR4"}</definedName>
    <definedName name="wrn.Staff._.Report._.Tables." localSheetId="29" hidden="1">{#N/A,#N/A,FALSE,"SR1";#N/A,#N/A,FALSE,"SR2";#N/A,#N/A,FALSE,"SR3";#N/A,#N/A,FALSE,"SR4"}</definedName>
    <definedName name="wrn.Staff._.Report._.Tables." localSheetId="28" hidden="1">{#N/A,#N/A,FALSE,"SR1";#N/A,#N/A,FALSE,"SR2";#N/A,#N/A,FALSE,"SR3";#N/A,#N/A,FALSE,"SR4"}</definedName>
    <definedName name="wrn.Staff._.Report._.Tables." localSheetId="31" hidden="1">{#N/A,#N/A,FALSE,"SR1";#N/A,#N/A,FALSE,"SR2";#N/A,#N/A,FALSE,"SR3";#N/A,#N/A,FALSE,"SR4"}</definedName>
    <definedName name="wrn.Staff._.Report._.Tables." localSheetId="34" hidden="1">{#N/A,#N/A,FALSE,"SR1";#N/A,#N/A,FALSE,"SR2";#N/A,#N/A,FALSE,"SR3";#N/A,#N/A,FALSE,"SR4"}</definedName>
    <definedName name="wrn.Staff._.Report._.Tables." localSheetId="35" hidden="1">{#N/A,#N/A,FALSE,"SR1";#N/A,#N/A,FALSE,"SR2";#N/A,#N/A,FALSE,"SR3";#N/A,#N/A,FALSE,"SR4"}</definedName>
    <definedName name="wrn.Staff._.Report._.Tables." localSheetId="36" hidden="1">{#N/A,#N/A,FALSE,"SR1";#N/A,#N/A,FALSE,"SR2";#N/A,#N/A,FALSE,"SR3";#N/A,#N/A,FALSE,"SR4"}</definedName>
    <definedName name="wrn.Staff._.Report._.Tables." localSheetId="37" hidden="1">{#N/A,#N/A,FALSE,"SR1";#N/A,#N/A,FALSE,"SR2";#N/A,#N/A,FALSE,"SR3";#N/A,#N/A,FALSE,"SR4"}</definedName>
    <definedName name="wrn.Staff._.Report._.Tables." localSheetId="38" hidden="1">{#N/A,#N/A,FALSE,"SR1";#N/A,#N/A,FALSE,"SR2";#N/A,#N/A,FALSE,"SR3";#N/A,#N/A,FALSE,"SR4"}</definedName>
    <definedName name="wrn.Staff._.Report._.Tables." localSheetId="39" hidden="1">{#N/A,#N/A,FALSE,"SR1";#N/A,#N/A,FALSE,"SR2";#N/A,#N/A,FALSE,"SR3";#N/A,#N/A,FALSE,"SR4"}</definedName>
    <definedName name="wrn.Staff._.Report._.Tables." localSheetId="2" hidden="1">{#N/A,#N/A,FALSE,"SR1";#N/A,#N/A,FALSE,"SR2";#N/A,#N/A,FALSE,"SR3";#N/A,#N/A,FALSE,"SR4"}</definedName>
    <definedName name="wrn.Staff._.Report._.Tables." localSheetId="40" hidden="1">{#N/A,#N/A,FALSE,"SR1";#N/A,#N/A,FALSE,"SR2";#N/A,#N/A,FALSE,"SR3";#N/A,#N/A,FALSE,"SR4"}</definedName>
    <definedName name="wrn.Staff._.Report._.Tables." localSheetId="41" hidden="1">{#N/A,#N/A,FALSE,"SR1";#N/A,#N/A,FALSE,"SR2";#N/A,#N/A,FALSE,"SR3";#N/A,#N/A,FALSE,"SR4"}</definedName>
    <definedName name="wrn.Staff._.Report._.Tables." localSheetId="42" hidden="1">{#N/A,#N/A,FALSE,"SR1";#N/A,#N/A,FALSE,"SR2";#N/A,#N/A,FALSE,"SR3";#N/A,#N/A,FALSE,"SR4"}</definedName>
    <definedName name="wrn.Staff._.Report._.Tables." localSheetId="43" hidden="1">{#N/A,#N/A,FALSE,"SR1";#N/A,#N/A,FALSE,"SR2";#N/A,#N/A,FALSE,"SR3";#N/A,#N/A,FALSE,"SR4"}</definedName>
    <definedName name="wrn.Staff._.Report._.Tables." localSheetId="44" hidden="1">{#N/A,#N/A,FALSE,"SR1";#N/A,#N/A,FALSE,"SR2";#N/A,#N/A,FALSE,"SR3";#N/A,#N/A,FALSE,"SR4"}</definedName>
    <definedName name="wrn.Staff._.Report._.Tables." localSheetId="59" hidden="1">{#N/A,#N/A,FALSE,"SR1";#N/A,#N/A,FALSE,"SR2";#N/A,#N/A,FALSE,"SR3";#N/A,#N/A,FALSE,"SR4"}</definedName>
    <definedName name="wrn.Staff._.Report._.Tables." localSheetId="60" hidden="1">{#N/A,#N/A,FALSE,"SR1";#N/A,#N/A,FALSE,"SR2";#N/A,#N/A,FALSE,"SR3";#N/A,#N/A,FALSE,"SR4"}</definedName>
    <definedName name="wrn.Staff._.Report._.Tables." localSheetId="63" hidden="1">{#N/A,#N/A,FALSE,"SR1";#N/A,#N/A,FALSE,"SR2";#N/A,#N/A,FALSE,"SR3";#N/A,#N/A,FALSE,"SR4"}</definedName>
    <definedName name="wrn.Staff._.Report._.Tables." localSheetId="64" hidden="1">{#N/A,#N/A,FALSE,"SR1";#N/A,#N/A,FALSE,"SR2";#N/A,#N/A,FALSE,"SR3";#N/A,#N/A,FALSE,"SR4"}</definedName>
    <definedName name="wrn.Staff._.Report._.Tables." localSheetId="15" hidden="1">{#N/A,#N/A,FALSE,"SR1";#N/A,#N/A,FALSE,"SR2";#N/A,#N/A,FALSE,"SR3";#N/A,#N/A,FALSE,"SR4"}</definedName>
    <definedName name="wrn.Staff._.Report._.Tables." localSheetId="66" hidden="1">{#N/A,#N/A,FALSE,"SR1";#N/A,#N/A,FALSE,"SR2";#N/A,#N/A,FALSE,"SR3";#N/A,#N/A,FALSE,"SR4"}</definedName>
    <definedName name="wrn.Staff._.Report._.Tables." localSheetId="67" hidden="1">{#N/A,#N/A,FALSE,"SR1";#N/A,#N/A,FALSE,"SR2";#N/A,#N/A,FALSE,"SR3";#N/A,#N/A,FALSE,"SR4"}</definedName>
    <definedName name="wrn.Staff._.Report._.Tables." localSheetId="17" hidden="1">{#N/A,#N/A,FALSE,"SR1";#N/A,#N/A,FALSE,"SR2";#N/A,#N/A,FALSE,"SR3";#N/A,#N/A,FALSE,"SR4"}</definedName>
    <definedName name="wrn.Staff._.Report._.Tables." localSheetId="82" hidden="1">{#N/A,#N/A,FALSE,"SR1";#N/A,#N/A,FALSE,"SR2";#N/A,#N/A,FALSE,"SR3";#N/A,#N/A,FALSE,"SR4"}</definedName>
    <definedName name="wrn.Staff._.Report._.Tables." localSheetId="83" hidden="1">{#N/A,#N/A,FALSE,"SR1";#N/A,#N/A,FALSE,"SR2";#N/A,#N/A,FALSE,"SR3";#N/A,#N/A,FALSE,"SR4"}</definedName>
    <definedName name="wrn.Staff._.Report._.Tables." localSheetId="84" hidden="1">{#N/A,#N/A,FALSE,"SR1";#N/A,#N/A,FALSE,"SR2";#N/A,#N/A,FALSE,"SR3";#N/A,#N/A,FALSE,"SR4"}</definedName>
    <definedName name="wrn.Staff._.Report._.Tables." localSheetId="85" hidden="1">{#N/A,#N/A,FALSE,"SR1";#N/A,#N/A,FALSE,"SR2";#N/A,#N/A,FALSE,"SR3";#N/A,#N/A,FALSE,"SR4"}</definedName>
    <definedName name="wrn.Staff._.Report._.Tables." localSheetId="86" hidden="1">{#N/A,#N/A,FALSE,"SR1";#N/A,#N/A,FALSE,"SR2";#N/A,#N/A,FALSE,"SR3";#N/A,#N/A,FALSE,"SR4"}</definedName>
    <definedName name="wrn.Staff._.Report._.Tables." localSheetId="87" hidden="1">{#N/A,#N/A,FALSE,"SR1";#N/A,#N/A,FALSE,"SR2";#N/A,#N/A,FALSE,"SR3";#N/A,#N/A,FALSE,"SR4"}</definedName>
    <definedName name="wrn.Staff._.Report._.Tables." localSheetId="90" hidden="1">{#N/A,#N/A,FALSE,"SR1";#N/A,#N/A,FALSE,"SR2";#N/A,#N/A,FALSE,"SR3";#N/A,#N/A,FALSE,"SR4"}</definedName>
    <definedName name="wrn.Staff._.Report._.Tables." localSheetId="92" hidden="1">{#N/A,#N/A,FALSE,"SR1";#N/A,#N/A,FALSE,"SR2";#N/A,#N/A,FALSE,"SR3";#N/A,#N/A,FALSE,"SR4"}</definedName>
    <definedName name="wrn.Staff._.Report._.Tables." localSheetId="93" hidden="1">{#N/A,#N/A,FALSE,"SR1";#N/A,#N/A,FALSE,"SR2";#N/A,#N/A,FALSE,"SR3";#N/A,#N/A,FALSE,"SR4"}</definedName>
    <definedName name="wrn.Staff._.Report._.Tables." localSheetId="18" hidden="1">{#N/A,#N/A,FALSE,"SR1";#N/A,#N/A,FALSE,"SR2";#N/A,#N/A,FALSE,"SR3";#N/A,#N/A,FALSE,"SR4"}</definedName>
    <definedName name="wrn.Staff._.Report._.Tables." localSheetId="94" hidden="1">{#N/A,#N/A,FALSE,"SR1";#N/A,#N/A,FALSE,"SR2";#N/A,#N/A,FALSE,"SR3";#N/A,#N/A,FALSE,"SR4"}</definedName>
    <definedName name="wrn.Staff._.Report._.Tables." localSheetId="95" hidden="1">{#N/A,#N/A,FALSE,"SR1";#N/A,#N/A,FALSE,"SR2";#N/A,#N/A,FALSE,"SR3";#N/A,#N/A,FALSE,"SR4"}</definedName>
    <definedName name="wrn.Staff._.Report._.Tables." localSheetId="98" hidden="1">{#N/A,#N/A,FALSE,"SR1";#N/A,#N/A,FALSE,"SR2";#N/A,#N/A,FALSE,"SR3";#N/A,#N/A,FALSE,"SR4"}</definedName>
    <definedName name="wrn.Staff._.Report._.Tables." localSheetId="99" hidden="1">{#N/A,#N/A,FALSE,"SR1";#N/A,#N/A,FALSE,"SR2";#N/A,#N/A,FALSE,"SR3";#N/A,#N/A,FALSE,"SR4"}</definedName>
    <definedName name="wrn.Staff._.Report._.Tables." localSheetId="101" hidden="1">{#N/A,#N/A,FALSE,"SR1";#N/A,#N/A,FALSE,"SR2";#N/A,#N/A,FALSE,"SR3";#N/A,#N/A,FALSE,"SR4"}</definedName>
    <definedName name="wrn.Staff._.Report._.Tables." localSheetId="102" hidden="1">{#N/A,#N/A,FALSE,"SR1";#N/A,#N/A,FALSE,"SR2";#N/A,#N/A,FALSE,"SR3";#N/A,#N/A,FALSE,"SR4"}</definedName>
    <definedName name="wrn.Staff._.Report._.Tables." localSheetId="21" hidden="1">{#N/A,#N/A,FALSE,"SR1";#N/A,#N/A,FALSE,"SR2";#N/A,#N/A,FALSE,"SR3";#N/A,#N/A,FALSE,"SR4"}</definedName>
    <definedName name="wrn.Staff._.Report._.Tables." localSheetId="24" hidden="1">{#N/A,#N/A,FALSE,"SR1";#N/A,#N/A,FALSE,"SR2";#N/A,#N/A,FALSE,"SR3";#N/A,#N/A,FALSE,"SR4"}</definedName>
    <definedName name="wrn.Staff._.Report._.Tables." localSheetId="25" hidden="1">{#N/A,#N/A,FALSE,"SR1";#N/A,#N/A,FALSE,"SR2";#N/A,#N/A,FALSE,"SR3";#N/A,#N/A,FALSE,"SR4"}</definedName>
    <definedName name="wrn.Staff._.Report._.Tables." localSheetId="96" hidden="1">{#N/A,#N/A,FALSE,"SR1";#N/A,#N/A,FALSE,"SR2";#N/A,#N/A,FALSE,"SR3";#N/A,#N/A,FALSE,"SR4"}</definedName>
    <definedName name="wrn.Staff._.Report._.Tables." localSheetId="97" hidden="1">{#N/A,#N/A,FALSE,"SR1";#N/A,#N/A,FALSE,"SR2";#N/A,#N/A,FALSE,"SR3";#N/A,#N/A,FALSE,"SR4"}</definedName>
    <definedName name="wrn.Staff._.Report._.Tables." hidden="1">{#N/A,#N/A,FALSE,"SR1";#N/A,#N/A,FALSE,"SR2";#N/A,#N/A,FALSE,"SR3";#N/A,#N/A,FALSE,"SR4"}</definedName>
    <definedName name="wrn.staffreport." localSheetId="16" hidden="1">{#N/A,#N/A,FALSE,"slvsrtb1";#N/A,#N/A,FALSE,"slvsrtb2";#N/A,#N/A,FALSE,"slvsrtb3";#N/A,#N/A,FALSE,"slvsrtb4";#N/A,#N/A,FALSE,"slvsrtb5";#N/A,#N/A,FALSE,"slvsrtb6";#N/A,#N/A,FALSE,"slvsrtb7";#N/A,#N/A,FALSE,"slvsrtb8";#N/A,#N/A,FALSE,"slvsrtb9";#N/A,#N/A,FALSE,"slvsrtb10";#N/A,#N/A,FALSE,"slvsrtb12"}</definedName>
    <definedName name="wrn.staffreport." localSheetId="19" hidden="1">{#N/A,#N/A,FALSE,"slvsrtb1";#N/A,#N/A,FALSE,"slvsrtb2";#N/A,#N/A,FALSE,"slvsrtb3";#N/A,#N/A,FALSE,"slvsrtb4";#N/A,#N/A,FALSE,"slvsrtb5";#N/A,#N/A,FALSE,"slvsrtb6";#N/A,#N/A,FALSE,"slvsrtb7";#N/A,#N/A,FALSE,"slvsrtb8";#N/A,#N/A,FALSE,"slvsrtb9";#N/A,#N/A,FALSE,"slvsrtb10";#N/A,#N/A,FALSE,"slvsrtb12"}</definedName>
    <definedName name="wrn.staffreport." localSheetId="20" hidden="1">{#N/A,#N/A,FALSE,"slvsrtb1";#N/A,#N/A,FALSE,"slvsrtb2";#N/A,#N/A,FALSE,"slvsrtb3";#N/A,#N/A,FALSE,"slvsrtb4";#N/A,#N/A,FALSE,"slvsrtb5";#N/A,#N/A,FALSE,"slvsrtb6";#N/A,#N/A,FALSE,"slvsrtb7";#N/A,#N/A,FALSE,"slvsrtb8";#N/A,#N/A,FALSE,"slvsrtb9";#N/A,#N/A,FALSE,"slvsrtb10";#N/A,#N/A,FALSE,"slvsrtb12"}</definedName>
    <definedName name="wrn.staffreport." localSheetId="22" hidden="1">{#N/A,#N/A,FALSE,"slvsrtb1";#N/A,#N/A,FALSE,"slvsrtb2";#N/A,#N/A,FALSE,"slvsrtb3";#N/A,#N/A,FALSE,"slvsrtb4";#N/A,#N/A,FALSE,"slvsrtb5";#N/A,#N/A,FALSE,"slvsrtb6";#N/A,#N/A,FALSE,"slvsrtb7";#N/A,#N/A,FALSE,"slvsrtb8";#N/A,#N/A,FALSE,"slvsrtb9";#N/A,#N/A,FALSE,"slvsrtb10";#N/A,#N/A,FALSE,"slvsrtb12"}</definedName>
    <definedName name="wrn.staffreport." localSheetId="23" hidden="1">{#N/A,#N/A,FALSE,"slvsrtb1";#N/A,#N/A,FALSE,"slvsrtb2";#N/A,#N/A,FALSE,"slvsrtb3";#N/A,#N/A,FALSE,"slvsrtb4";#N/A,#N/A,FALSE,"slvsrtb5";#N/A,#N/A,FALSE,"slvsrtb6";#N/A,#N/A,FALSE,"slvsrtb7";#N/A,#N/A,FALSE,"slvsrtb8";#N/A,#N/A,FALSE,"slvsrtb9";#N/A,#N/A,FALSE,"slvsrtb10";#N/A,#N/A,FALSE,"slvsrtb12"}</definedName>
    <definedName name="wrn.staffreport." localSheetId="26" hidden="1">{#N/A,#N/A,FALSE,"slvsrtb1";#N/A,#N/A,FALSE,"slvsrtb2";#N/A,#N/A,FALSE,"slvsrtb3";#N/A,#N/A,FALSE,"slvsrtb4";#N/A,#N/A,FALSE,"slvsrtb5";#N/A,#N/A,FALSE,"slvsrtb6";#N/A,#N/A,FALSE,"slvsrtb7";#N/A,#N/A,FALSE,"slvsrtb8";#N/A,#N/A,FALSE,"slvsrtb9";#N/A,#N/A,FALSE,"slvsrtb10";#N/A,#N/A,FALSE,"slvsrtb12"}</definedName>
    <definedName name="wrn.staffreport." localSheetId="27" hidden="1">{#N/A,#N/A,FALSE,"slvsrtb1";#N/A,#N/A,FALSE,"slvsrtb2";#N/A,#N/A,FALSE,"slvsrtb3";#N/A,#N/A,FALSE,"slvsrtb4";#N/A,#N/A,FALSE,"slvsrtb5";#N/A,#N/A,FALSE,"slvsrtb6";#N/A,#N/A,FALSE,"slvsrtb7";#N/A,#N/A,FALSE,"slvsrtb8";#N/A,#N/A,FALSE,"slvsrtb9";#N/A,#N/A,FALSE,"slvsrtb10";#N/A,#N/A,FALSE,"slvsrtb12"}</definedName>
    <definedName name="wrn.staffreport." localSheetId="103" hidden="1">{#N/A,#N/A,FALSE,"slvsrtb1";#N/A,#N/A,FALSE,"slvsrtb2";#N/A,#N/A,FALSE,"slvsrtb3";#N/A,#N/A,FALSE,"slvsrtb4";#N/A,#N/A,FALSE,"slvsrtb5";#N/A,#N/A,FALSE,"slvsrtb6";#N/A,#N/A,FALSE,"slvsrtb7";#N/A,#N/A,FALSE,"slvsrtb8";#N/A,#N/A,FALSE,"slvsrtb9";#N/A,#N/A,FALSE,"slvsrtb10";#N/A,#N/A,FALSE,"slvsrtb12"}</definedName>
    <definedName name="wrn.staffreport." localSheetId="29" hidden="1">{#N/A,#N/A,FALSE,"slvsrtb1";#N/A,#N/A,FALSE,"slvsrtb2";#N/A,#N/A,FALSE,"slvsrtb3";#N/A,#N/A,FALSE,"slvsrtb4";#N/A,#N/A,FALSE,"slvsrtb5";#N/A,#N/A,FALSE,"slvsrtb6";#N/A,#N/A,FALSE,"slvsrtb7";#N/A,#N/A,FALSE,"slvsrtb8";#N/A,#N/A,FALSE,"slvsrtb9";#N/A,#N/A,FALSE,"slvsrtb10";#N/A,#N/A,FALSE,"slvsrtb12"}</definedName>
    <definedName name="wrn.staffreport." localSheetId="28" hidden="1">{#N/A,#N/A,FALSE,"slvsrtb1";#N/A,#N/A,FALSE,"slvsrtb2";#N/A,#N/A,FALSE,"slvsrtb3";#N/A,#N/A,FALSE,"slvsrtb4";#N/A,#N/A,FALSE,"slvsrtb5";#N/A,#N/A,FALSE,"slvsrtb6";#N/A,#N/A,FALSE,"slvsrtb7";#N/A,#N/A,FALSE,"slvsrtb8";#N/A,#N/A,FALSE,"slvsrtb9";#N/A,#N/A,FALSE,"slvsrtb10";#N/A,#N/A,FALSE,"slvsrtb12"}</definedName>
    <definedName name="wrn.staffreport." localSheetId="31" hidden="1">{#N/A,#N/A,FALSE,"slvsrtb1";#N/A,#N/A,FALSE,"slvsrtb2";#N/A,#N/A,FALSE,"slvsrtb3";#N/A,#N/A,FALSE,"slvsrtb4";#N/A,#N/A,FALSE,"slvsrtb5";#N/A,#N/A,FALSE,"slvsrtb6";#N/A,#N/A,FALSE,"slvsrtb7";#N/A,#N/A,FALSE,"slvsrtb8";#N/A,#N/A,FALSE,"slvsrtb9";#N/A,#N/A,FALSE,"slvsrtb10";#N/A,#N/A,FALSE,"slvsrtb12"}</definedName>
    <definedName name="wrn.staffreport." localSheetId="34" hidden="1">{#N/A,#N/A,FALSE,"slvsrtb1";#N/A,#N/A,FALSE,"slvsrtb2";#N/A,#N/A,FALSE,"slvsrtb3";#N/A,#N/A,FALSE,"slvsrtb4";#N/A,#N/A,FALSE,"slvsrtb5";#N/A,#N/A,FALSE,"slvsrtb6";#N/A,#N/A,FALSE,"slvsrtb7";#N/A,#N/A,FALSE,"slvsrtb8";#N/A,#N/A,FALSE,"slvsrtb9";#N/A,#N/A,FALSE,"slvsrtb10";#N/A,#N/A,FALSE,"slvsrtb12"}</definedName>
    <definedName name="wrn.staffreport." localSheetId="35" hidden="1">{#N/A,#N/A,FALSE,"slvsrtb1";#N/A,#N/A,FALSE,"slvsrtb2";#N/A,#N/A,FALSE,"slvsrtb3";#N/A,#N/A,FALSE,"slvsrtb4";#N/A,#N/A,FALSE,"slvsrtb5";#N/A,#N/A,FALSE,"slvsrtb6";#N/A,#N/A,FALSE,"slvsrtb7";#N/A,#N/A,FALSE,"slvsrtb8";#N/A,#N/A,FALSE,"slvsrtb9";#N/A,#N/A,FALSE,"slvsrtb10";#N/A,#N/A,FALSE,"slvsrtb12"}</definedName>
    <definedName name="wrn.staffreport." localSheetId="36" hidden="1">{#N/A,#N/A,FALSE,"slvsrtb1";#N/A,#N/A,FALSE,"slvsrtb2";#N/A,#N/A,FALSE,"slvsrtb3";#N/A,#N/A,FALSE,"slvsrtb4";#N/A,#N/A,FALSE,"slvsrtb5";#N/A,#N/A,FALSE,"slvsrtb6";#N/A,#N/A,FALSE,"slvsrtb7";#N/A,#N/A,FALSE,"slvsrtb8";#N/A,#N/A,FALSE,"slvsrtb9";#N/A,#N/A,FALSE,"slvsrtb10";#N/A,#N/A,FALSE,"slvsrtb12"}</definedName>
    <definedName name="wrn.staffreport." localSheetId="37" hidden="1">{#N/A,#N/A,FALSE,"slvsrtb1";#N/A,#N/A,FALSE,"slvsrtb2";#N/A,#N/A,FALSE,"slvsrtb3";#N/A,#N/A,FALSE,"slvsrtb4";#N/A,#N/A,FALSE,"slvsrtb5";#N/A,#N/A,FALSE,"slvsrtb6";#N/A,#N/A,FALSE,"slvsrtb7";#N/A,#N/A,FALSE,"slvsrtb8";#N/A,#N/A,FALSE,"slvsrtb9";#N/A,#N/A,FALSE,"slvsrtb10";#N/A,#N/A,FALSE,"slvsrtb12"}</definedName>
    <definedName name="wrn.staffreport." localSheetId="38" hidden="1">{#N/A,#N/A,FALSE,"slvsrtb1";#N/A,#N/A,FALSE,"slvsrtb2";#N/A,#N/A,FALSE,"slvsrtb3";#N/A,#N/A,FALSE,"slvsrtb4";#N/A,#N/A,FALSE,"slvsrtb5";#N/A,#N/A,FALSE,"slvsrtb6";#N/A,#N/A,FALSE,"slvsrtb7";#N/A,#N/A,FALSE,"slvsrtb8";#N/A,#N/A,FALSE,"slvsrtb9";#N/A,#N/A,FALSE,"slvsrtb10";#N/A,#N/A,FALSE,"slvsrtb12"}</definedName>
    <definedName name="wrn.staffreport." localSheetId="39" hidden="1">{#N/A,#N/A,FALSE,"slvsrtb1";#N/A,#N/A,FALSE,"slvsrtb2";#N/A,#N/A,FALSE,"slvsrtb3";#N/A,#N/A,FALSE,"slvsrtb4";#N/A,#N/A,FALSE,"slvsrtb5";#N/A,#N/A,FALSE,"slvsrtb6";#N/A,#N/A,FALSE,"slvsrtb7";#N/A,#N/A,FALSE,"slvsrtb8";#N/A,#N/A,FALSE,"slvsrtb9";#N/A,#N/A,FALSE,"slvsrtb10";#N/A,#N/A,FALSE,"slvsrtb12"}</definedName>
    <definedName name="wrn.staffreport." localSheetId="2" hidden="1">{#N/A,#N/A,FALSE,"slvsrtb1";#N/A,#N/A,FALSE,"slvsrtb2";#N/A,#N/A,FALSE,"slvsrtb3";#N/A,#N/A,FALSE,"slvsrtb4";#N/A,#N/A,FALSE,"slvsrtb5";#N/A,#N/A,FALSE,"slvsrtb6";#N/A,#N/A,FALSE,"slvsrtb7";#N/A,#N/A,FALSE,"slvsrtb8";#N/A,#N/A,FALSE,"slvsrtb9";#N/A,#N/A,FALSE,"slvsrtb10";#N/A,#N/A,FALSE,"slvsrtb12"}</definedName>
    <definedName name="wrn.staffreport." localSheetId="40" hidden="1">{#N/A,#N/A,FALSE,"slvsrtb1";#N/A,#N/A,FALSE,"slvsrtb2";#N/A,#N/A,FALSE,"slvsrtb3";#N/A,#N/A,FALSE,"slvsrtb4";#N/A,#N/A,FALSE,"slvsrtb5";#N/A,#N/A,FALSE,"slvsrtb6";#N/A,#N/A,FALSE,"slvsrtb7";#N/A,#N/A,FALSE,"slvsrtb8";#N/A,#N/A,FALSE,"slvsrtb9";#N/A,#N/A,FALSE,"slvsrtb10";#N/A,#N/A,FALSE,"slvsrtb12"}</definedName>
    <definedName name="wrn.staffreport." localSheetId="41" hidden="1">{#N/A,#N/A,FALSE,"slvsrtb1";#N/A,#N/A,FALSE,"slvsrtb2";#N/A,#N/A,FALSE,"slvsrtb3";#N/A,#N/A,FALSE,"slvsrtb4";#N/A,#N/A,FALSE,"slvsrtb5";#N/A,#N/A,FALSE,"slvsrtb6";#N/A,#N/A,FALSE,"slvsrtb7";#N/A,#N/A,FALSE,"slvsrtb8";#N/A,#N/A,FALSE,"slvsrtb9";#N/A,#N/A,FALSE,"slvsrtb10";#N/A,#N/A,FALSE,"slvsrtb12"}</definedName>
    <definedName name="wrn.staffreport." localSheetId="42" hidden="1">{#N/A,#N/A,FALSE,"slvsrtb1";#N/A,#N/A,FALSE,"slvsrtb2";#N/A,#N/A,FALSE,"slvsrtb3";#N/A,#N/A,FALSE,"slvsrtb4";#N/A,#N/A,FALSE,"slvsrtb5";#N/A,#N/A,FALSE,"slvsrtb6";#N/A,#N/A,FALSE,"slvsrtb7";#N/A,#N/A,FALSE,"slvsrtb8";#N/A,#N/A,FALSE,"slvsrtb9";#N/A,#N/A,FALSE,"slvsrtb10";#N/A,#N/A,FALSE,"slvsrtb12"}</definedName>
    <definedName name="wrn.staffreport." localSheetId="43" hidden="1">{#N/A,#N/A,FALSE,"slvsrtb1";#N/A,#N/A,FALSE,"slvsrtb2";#N/A,#N/A,FALSE,"slvsrtb3";#N/A,#N/A,FALSE,"slvsrtb4";#N/A,#N/A,FALSE,"slvsrtb5";#N/A,#N/A,FALSE,"slvsrtb6";#N/A,#N/A,FALSE,"slvsrtb7";#N/A,#N/A,FALSE,"slvsrtb8";#N/A,#N/A,FALSE,"slvsrtb9";#N/A,#N/A,FALSE,"slvsrtb10";#N/A,#N/A,FALSE,"slvsrtb12"}</definedName>
    <definedName name="wrn.staffreport." localSheetId="44" hidden="1">{#N/A,#N/A,FALSE,"slvsrtb1";#N/A,#N/A,FALSE,"slvsrtb2";#N/A,#N/A,FALSE,"slvsrtb3";#N/A,#N/A,FALSE,"slvsrtb4";#N/A,#N/A,FALSE,"slvsrtb5";#N/A,#N/A,FALSE,"slvsrtb6";#N/A,#N/A,FALSE,"slvsrtb7";#N/A,#N/A,FALSE,"slvsrtb8";#N/A,#N/A,FALSE,"slvsrtb9";#N/A,#N/A,FALSE,"slvsrtb10";#N/A,#N/A,FALSE,"slvsrtb12"}</definedName>
    <definedName name="wrn.staffreport." localSheetId="59" hidden="1">{#N/A,#N/A,FALSE,"slvsrtb1";#N/A,#N/A,FALSE,"slvsrtb2";#N/A,#N/A,FALSE,"slvsrtb3";#N/A,#N/A,FALSE,"slvsrtb4";#N/A,#N/A,FALSE,"slvsrtb5";#N/A,#N/A,FALSE,"slvsrtb6";#N/A,#N/A,FALSE,"slvsrtb7";#N/A,#N/A,FALSE,"slvsrtb8";#N/A,#N/A,FALSE,"slvsrtb9";#N/A,#N/A,FALSE,"slvsrtb10";#N/A,#N/A,FALSE,"slvsrtb12"}</definedName>
    <definedName name="wrn.staffreport." localSheetId="60" hidden="1">{#N/A,#N/A,FALSE,"slvsrtb1";#N/A,#N/A,FALSE,"slvsrtb2";#N/A,#N/A,FALSE,"slvsrtb3";#N/A,#N/A,FALSE,"slvsrtb4";#N/A,#N/A,FALSE,"slvsrtb5";#N/A,#N/A,FALSE,"slvsrtb6";#N/A,#N/A,FALSE,"slvsrtb7";#N/A,#N/A,FALSE,"slvsrtb8";#N/A,#N/A,FALSE,"slvsrtb9";#N/A,#N/A,FALSE,"slvsrtb10";#N/A,#N/A,FALSE,"slvsrtb12"}</definedName>
    <definedName name="wrn.staffreport." localSheetId="63" hidden="1">{#N/A,#N/A,FALSE,"slvsrtb1";#N/A,#N/A,FALSE,"slvsrtb2";#N/A,#N/A,FALSE,"slvsrtb3";#N/A,#N/A,FALSE,"slvsrtb4";#N/A,#N/A,FALSE,"slvsrtb5";#N/A,#N/A,FALSE,"slvsrtb6";#N/A,#N/A,FALSE,"slvsrtb7";#N/A,#N/A,FALSE,"slvsrtb8";#N/A,#N/A,FALSE,"slvsrtb9";#N/A,#N/A,FALSE,"slvsrtb10";#N/A,#N/A,FALSE,"slvsrtb12"}</definedName>
    <definedName name="wrn.staffreport." localSheetId="64" hidden="1">{#N/A,#N/A,FALSE,"slvsrtb1";#N/A,#N/A,FALSE,"slvsrtb2";#N/A,#N/A,FALSE,"slvsrtb3";#N/A,#N/A,FALSE,"slvsrtb4";#N/A,#N/A,FALSE,"slvsrtb5";#N/A,#N/A,FALSE,"slvsrtb6";#N/A,#N/A,FALSE,"slvsrtb7";#N/A,#N/A,FALSE,"slvsrtb8";#N/A,#N/A,FALSE,"slvsrtb9";#N/A,#N/A,FALSE,"slvsrtb10";#N/A,#N/A,FALSE,"slvsrtb12"}</definedName>
    <definedName name="wrn.staffreport." localSheetId="15" hidden="1">{#N/A,#N/A,FALSE,"slvsrtb1";#N/A,#N/A,FALSE,"slvsrtb2";#N/A,#N/A,FALSE,"slvsrtb3";#N/A,#N/A,FALSE,"slvsrtb4";#N/A,#N/A,FALSE,"slvsrtb5";#N/A,#N/A,FALSE,"slvsrtb6";#N/A,#N/A,FALSE,"slvsrtb7";#N/A,#N/A,FALSE,"slvsrtb8";#N/A,#N/A,FALSE,"slvsrtb9";#N/A,#N/A,FALSE,"slvsrtb10";#N/A,#N/A,FALSE,"slvsrtb12"}</definedName>
    <definedName name="wrn.staffreport." localSheetId="66" hidden="1">{#N/A,#N/A,FALSE,"slvsrtb1";#N/A,#N/A,FALSE,"slvsrtb2";#N/A,#N/A,FALSE,"slvsrtb3";#N/A,#N/A,FALSE,"slvsrtb4";#N/A,#N/A,FALSE,"slvsrtb5";#N/A,#N/A,FALSE,"slvsrtb6";#N/A,#N/A,FALSE,"slvsrtb7";#N/A,#N/A,FALSE,"slvsrtb8";#N/A,#N/A,FALSE,"slvsrtb9";#N/A,#N/A,FALSE,"slvsrtb10";#N/A,#N/A,FALSE,"slvsrtb12"}</definedName>
    <definedName name="wrn.staffreport." localSheetId="67" hidden="1">{#N/A,#N/A,FALSE,"slvsrtb1";#N/A,#N/A,FALSE,"slvsrtb2";#N/A,#N/A,FALSE,"slvsrtb3";#N/A,#N/A,FALSE,"slvsrtb4";#N/A,#N/A,FALSE,"slvsrtb5";#N/A,#N/A,FALSE,"slvsrtb6";#N/A,#N/A,FALSE,"slvsrtb7";#N/A,#N/A,FALSE,"slvsrtb8";#N/A,#N/A,FALSE,"slvsrtb9";#N/A,#N/A,FALSE,"slvsrtb10";#N/A,#N/A,FALSE,"slvsrtb12"}</definedName>
    <definedName name="wrn.staffreport." localSheetId="17" hidden="1">{#N/A,#N/A,FALSE,"slvsrtb1";#N/A,#N/A,FALSE,"slvsrtb2";#N/A,#N/A,FALSE,"slvsrtb3";#N/A,#N/A,FALSE,"slvsrtb4";#N/A,#N/A,FALSE,"slvsrtb5";#N/A,#N/A,FALSE,"slvsrtb6";#N/A,#N/A,FALSE,"slvsrtb7";#N/A,#N/A,FALSE,"slvsrtb8";#N/A,#N/A,FALSE,"slvsrtb9";#N/A,#N/A,FALSE,"slvsrtb10";#N/A,#N/A,FALSE,"slvsrtb12"}</definedName>
    <definedName name="wrn.staffreport." localSheetId="82" hidden="1">{#N/A,#N/A,FALSE,"slvsrtb1";#N/A,#N/A,FALSE,"slvsrtb2";#N/A,#N/A,FALSE,"slvsrtb3";#N/A,#N/A,FALSE,"slvsrtb4";#N/A,#N/A,FALSE,"slvsrtb5";#N/A,#N/A,FALSE,"slvsrtb6";#N/A,#N/A,FALSE,"slvsrtb7";#N/A,#N/A,FALSE,"slvsrtb8";#N/A,#N/A,FALSE,"slvsrtb9";#N/A,#N/A,FALSE,"slvsrtb10";#N/A,#N/A,FALSE,"slvsrtb12"}</definedName>
    <definedName name="wrn.staffreport." localSheetId="83" hidden="1">{#N/A,#N/A,FALSE,"slvsrtb1";#N/A,#N/A,FALSE,"slvsrtb2";#N/A,#N/A,FALSE,"slvsrtb3";#N/A,#N/A,FALSE,"slvsrtb4";#N/A,#N/A,FALSE,"slvsrtb5";#N/A,#N/A,FALSE,"slvsrtb6";#N/A,#N/A,FALSE,"slvsrtb7";#N/A,#N/A,FALSE,"slvsrtb8";#N/A,#N/A,FALSE,"slvsrtb9";#N/A,#N/A,FALSE,"slvsrtb10";#N/A,#N/A,FALSE,"slvsrtb12"}</definedName>
    <definedName name="wrn.staffreport." localSheetId="84" hidden="1">{#N/A,#N/A,FALSE,"slvsrtb1";#N/A,#N/A,FALSE,"slvsrtb2";#N/A,#N/A,FALSE,"slvsrtb3";#N/A,#N/A,FALSE,"slvsrtb4";#N/A,#N/A,FALSE,"slvsrtb5";#N/A,#N/A,FALSE,"slvsrtb6";#N/A,#N/A,FALSE,"slvsrtb7";#N/A,#N/A,FALSE,"slvsrtb8";#N/A,#N/A,FALSE,"slvsrtb9";#N/A,#N/A,FALSE,"slvsrtb10";#N/A,#N/A,FALSE,"slvsrtb12"}</definedName>
    <definedName name="wrn.staffreport." localSheetId="85" hidden="1">{#N/A,#N/A,FALSE,"slvsrtb1";#N/A,#N/A,FALSE,"slvsrtb2";#N/A,#N/A,FALSE,"slvsrtb3";#N/A,#N/A,FALSE,"slvsrtb4";#N/A,#N/A,FALSE,"slvsrtb5";#N/A,#N/A,FALSE,"slvsrtb6";#N/A,#N/A,FALSE,"slvsrtb7";#N/A,#N/A,FALSE,"slvsrtb8";#N/A,#N/A,FALSE,"slvsrtb9";#N/A,#N/A,FALSE,"slvsrtb10";#N/A,#N/A,FALSE,"slvsrtb12"}</definedName>
    <definedName name="wrn.staffreport." localSheetId="86" hidden="1">{#N/A,#N/A,FALSE,"slvsrtb1";#N/A,#N/A,FALSE,"slvsrtb2";#N/A,#N/A,FALSE,"slvsrtb3";#N/A,#N/A,FALSE,"slvsrtb4";#N/A,#N/A,FALSE,"slvsrtb5";#N/A,#N/A,FALSE,"slvsrtb6";#N/A,#N/A,FALSE,"slvsrtb7";#N/A,#N/A,FALSE,"slvsrtb8";#N/A,#N/A,FALSE,"slvsrtb9";#N/A,#N/A,FALSE,"slvsrtb10";#N/A,#N/A,FALSE,"slvsrtb12"}</definedName>
    <definedName name="wrn.staffreport." localSheetId="87" hidden="1">{#N/A,#N/A,FALSE,"slvsrtb1";#N/A,#N/A,FALSE,"slvsrtb2";#N/A,#N/A,FALSE,"slvsrtb3";#N/A,#N/A,FALSE,"slvsrtb4";#N/A,#N/A,FALSE,"slvsrtb5";#N/A,#N/A,FALSE,"slvsrtb6";#N/A,#N/A,FALSE,"slvsrtb7";#N/A,#N/A,FALSE,"slvsrtb8";#N/A,#N/A,FALSE,"slvsrtb9";#N/A,#N/A,FALSE,"slvsrtb10";#N/A,#N/A,FALSE,"slvsrtb12"}</definedName>
    <definedName name="wrn.staffreport." localSheetId="90" hidden="1">{#N/A,#N/A,FALSE,"slvsrtb1";#N/A,#N/A,FALSE,"slvsrtb2";#N/A,#N/A,FALSE,"slvsrtb3";#N/A,#N/A,FALSE,"slvsrtb4";#N/A,#N/A,FALSE,"slvsrtb5";#N/A,#N/A,FALSE,"slvsrtb6";#N/A,#N/A,FALSE,"slvsrtb7";#N/A,#N/A,FALSE,"slvsrtb8";#N/A,#N/A,FALSE,"slvsrtb9";#N/A,#N/A,FALSE,"slvsrtb10";#N/A,#N/A,FALSE,"slvsrtb12"}</definedName>
    <definedName name="wrn.staffreport." localSheetId="92" hidden="1">{#N/A,#N/A,FALSE,"slvsrtb1";#N/A,#N/A,FALSE,"slvsrtb2";#N/A,#N/A,FALSE,"slvsrtb3";#N/A,#N/A,FALSE,"slvsrtb4";#N/A,#N/A,FALSE,"slvsrtb5";#N/A,#N/A,FALSE,"slvsrtb6";#N/A,#N/A,FALSE,"slvsrtb7";#N/A,#N/A,FALSE,"slvsrtb8";#N/A,#N/A,FALSE,"slvsrtb9";#N/A,#N/A,FALSE,"slvsrtb10";#N/A,#N/A,FALSE,"slvsrtb12"}</definedName>
    <definedName name="wrn.staffreport." localSheetId="93" hidden="1">{#N/A,#N/A,FALSE,"slvsrtb1";#N/A,#N/A,FALSE,"slvsrtb2";#N/A,#N/A,FALSE,"slvsrtb3";#N/A,#N/A,FALSE,"slvsrtb4";#N/A,#N/A,FALSE,"slvsrtb5";#N/A,#N/A,FALSE,"slvsrtb6";#N/A,#N/A,FALSE,"slvsrtb7";#N/A,#N/A,FALSE,"slvsrtb8";#N/A,#N/A,FALSE,"slvsrtb9";#N/A,#N/A,FALSE,"slvsrtb10";#N/A,#N/A,FALSE,"slvsrtb12"}</definedName>
    <definedName name="wrn.staffreport." localSheetId="18" hidden="1">{#N/A,#N/A,FALSE,"slvsrtb1";#N/A,#N/A,FALSE,"slvsrtb2";#N/A,#N/A,FALSE,"slvsrtb3";#N/A,#N/A,FALSE,"slvsrtb4";#N/A,#N/A,FALSE,"slvsrtb5";#N/A,#N/A,FALSE,"slvsrtb6";#N/A,#N/A,FALSE,"slvsrtb7";#N/A,#N/A,FALSE,"slvsrtb8";#N/A,#N/A,FALSE,"slvsrtb9";#N/A,#N/A,FALSE,"slvsrtb10";#N/A,#N/A,FALSE,"slvsrtb12"}</definedName>
    <definedName name="wrn.staffreport." localSheetId="94" hidden="1">{#N/A,#N/A,FALSE,"slvsrtb1";#N/A,#N/A,FALSE,"slvsrtb2";#N/A,#N/A,FALSE,"slvsrtb3";#N/A,#N/A,FALSE,"slvsrtb4";#N/A,#N/A,FALSE,"slvsrtb5";#N/A,#N/A,FALSE,"slvsrtb6";#N/A,#N/A,FALSE,"slvsrtb7";#N/A,#N/A,FALSE,"slvsrtb8";#N/A,#N/A,FALSE,"slvsrtb9";#N/A,#N/A,FALSE,"slvsrtb10";#N/A,#N/A,FALSE,"slvsrtb12"}</definedName>
    <definedName name="wrn.staffreport." localSheetId="95" hidden="1">{#N/A,#N/A,FALSE,"slvsrtb1";#N/A,#N/A,FALSE,"slvsrtb2";#N/A,#N/A,FALSE,"slvsrtb3";#N/A,#N/A,FALSE,"slvsrtb4";#N/A,#N/A,FALSE,"slvsrtb5";#N/A,#N/A,FALSE,"slvsrtb6";#N/A,#N/A,FALSE,"slvsrtb7";#N/A,#N/A,FALSE,"slvsrtb8";#N/A,#N/A,FALSE,"slvsrtb9";#N/A,#N/A,FALSE,"slvsrtb10";#N/A,#N/A,FALSE,"slvsrtb12"}</definedName>
    <definedName name="wrn.staffreport." localSheetId="98" hidden="1">{#N/A,#N/A,FALSE,"slvsrtb1";#N/A,#N/A,FALSE,"slvsrtb2";#N/A,#N/A,FALSE,"slvsrtb3";#N/A,#N/A,FALSE,"slvsrtb4";#N/A,#N/A,FALSE,"slvsrtb5";#N/A,#N/A,FALSE,"slvsrtb6";#N/A,#N/A,FALSE,"slvsrtb7";#N/A,#N/A,FALSE,"slvsrtb8";#N/A,#N/A,FALSE,"slvsrtb9";#N/A,#N/A,FALSE,"slvsrtb10";#N/A,#N/A,FALSE,"slvsrtb12"}</definedName>
    <definedName name="wrn.staffreport." localSheetId="99" hidden="1">{#N/A,#N/A,FALSE,"slvsrtb1";#N/A,#N/A,FALSE,"slvsrtb2";#N/A,#N/A,FALSE,"slvsrtb3";#N/A,#N/A,FALSE,"slvsrtb4";#N/A,#N/A,FALSE,"slvsrtb5";#N/A,#N/A,FALSE,"slvsrtb6";#N/A,#N/A,FALSE,"slvsrtb7";#N/A,#N/A,FALSE,"slvsrtb8";#N/A,#N/A,FALSE,"slvsrtb9";#N/A,#N/A,FALSE,"slvsrtb10";#N/A,#N/A,FALSE,"slvsrtb12"}</definedName>
    <definedName name="wrn.staffreport." localSheetId="101" hidden="1">{#N/A,#N/A,FALSE,"slvsrtb1";#N/A,#N/A,FALSE,"slvsrtb2";#N/A,#N/A,FALSE,"slvsrtb3";#N/A,#N/A,FALSE,"slvsrtb4";#N/A,#N/A,FALSE,"slvsrtb5";#N/A,#N/A,FALSE,"slvsrtb6";#N/A,#N/A,FALSE,"slvsrtb7";#N/A,#N/A,FALSE,"slvsrtb8";#N/A,#N/A,FALSE,"slvsrtb9";#N/A,#N/A,FALSE,"slvsrtb10";#N/A,#N/A,FALSE,"slvsrtb12"}</definedName>
    <definedName name="wrn.staffreport." localSheetId="102" hidden="1">{#N/A,#N/A,FALSE,"slvsrtb1";#N/A,#N/A,FALSE,"slvsrtb2";#N/A,#N/A,FALSE,"slvsrtb3";#N/A,#N/A,FALSE,"slvsrtb4";#N/A,#N/A,FALSE,"slvsrtb5";#N/A,#N/A,FALSE,"slvsrtb6";#N/A,#N/A,FALSE,"slvsrtb7";#N/A,#N/A,FALSE,"slvsrtb8";#N/A,#N/A,FALSE,"slvsrtb9";#N/A,#N/A,FALSE,"slvsrtb10";#N/A,#N/A,FALSE,"slvsrtb12"}</definedName>
    <definedName name="wrn.staffreport." localSheetId="21" hidden="1">{#N/A,#N/A,FALSE,"slvsrtb1";#N/A,#N/A,FALSE,"slvsrtb2";#N/A,#N/A,FALSE,"slvsrtb3";#N/A,#N/A,FALSE,"slvsrtb4";#N/A,#N/A,FALSE,"slvsrtb5";#N/A,#N/A,FALSE,"slvsrtb6";#N/A,#N/A,FALSE,"slvsrtb7";#N/A,#N/A,FALSE,"slvsrtb8";#N/A,#N/A,FALSE,"slvsrtb9";#N/A,#N/A,FALSE,"slvsrtb10";#N/A,#N/A,FALSE,"slvsrtb12"}</definedName>
    <definedName name="wrn.staffreport." localSheetId="24" hidden="1">{#N/A,#N/A,FALSE,"slvsrtb1";#N/A,#N/A,FALSE,"slvsrtb2";#N/A,#N/A,FALSE,"slvsrtb3";#N/A,#N/A,FALSE,"slvsrtb4";#N/A,#N/A,FALSE,"slvsrtb5";#N/A,#N/A,FALSE,"slvsrtb6";#N/A,#N/A,FALSE,"slvsrtb7";#N/A,#N/A,FALSE,"slvsrtb8";#N/A,#N/A,FALSE,"slvsrtb9";#N/A,#N/A,FALSE,"slvsrtb10";#N/A,#N/A,FALSE,"slvsrtb12"}</definedName>
    <definedName name="wrn.staffreport." localSheetId="25" hidden="1">{#N/A,#N/A,FALSE,"slvsrtb1";#N/A,#N/A,FALSE,"slvsrtb2";#N/A,#N/A,FALSE,"slvsrtb3";#N/A,#N/A,FALSE,"slvsrtb4";#N/A,#N/A,FALSE,"slvsrtb5";#N/A,#N/A,FALSE,"slvsrtb6";#N/A,#N/A,FALSE,"slvsrtb7";#N/A,#N/A,FALSE,"slvsrtb8";#N/A,#N/A,FALSE,"slvsrtb9";#N/A,#N/A,FALSE,"slvsrtb10";#N/A,#N/A,FALSE,"slvsrtb12"}</definedName>
    <definedName name="wrn.staffreport." localSheetId="96" hidden="1">{#N/A,#N/A,FALSE,"slvsrtb1";#N/A,#N/A,FALSE,"slvsrtb2";#N/A,#N/A,FALSE,"slvsrtb3";#N/A,#N/A,FALSE,"slvsrtb4";#N/A,#N/A,FALSE,"slvsrtb5";#N/A,#N/A,FALSE,"slvsrtb6";#N/A,#N/A,FALSE,"slvsrtb7";#N/A,#N/A,FALSE,"slvsrtb8";#N/A,#N/A,FALSE,"slvsrtb9";#N/A,#N/A,FALSE,"slvsrtb10";#N/A,#N/A,FALSE,"slvsrtb12"}</definedName>
    <definedName name="wrn.staffreport." localSheetId="97"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E." localSheetId="16" hidden="1">{#N/A,#N/A,FALSE,"STATE"}</definedName>
    <definedName name="wrn.STATE." localSheetId="19" hidden="1">{#N/A,#N/A,FALSE,"STATE"}</definedName>
    <definedName name="wrn.STATE." localSheetId="20" hidden="1">{#N/A,#N/A,FALSE,"STATE"}</definedName>
    <definedName name="wrn.STATE." localSheetId="22" hidden="1">{#N/A,#N/A,FALSE,"STATE"}</definedName>
    <definedName name="wrn.STATE." localSheetId="23" hidden="1">{#N/A,#N/A,FALSE,"STATE"}</definedName>
    <definedName name="wrn.STATE." localSheetId="26" hidden="1">{#N/A,#N/A,FALSE,"STATE"}</definedName>
    <definedName name="wrn.STATE." localSheetId="103" hidden="1">{#N/A,#N/A,FALSE,"STATE"}</definedName>
    <definedName name="wrn.STATE." localSheetId="29" hidden="1">{#N/A,#N/A,FALSE,"STATE"}</definedName>
    <definedName name="wrn.STATE." localSheetId="28" hidden="1">{#N/A,#N/A,FALSE,"STATE"}</definedName>
    <definedName name="wrn.STATE." localSheetId="31" hidden="1">{#N/A,#N/A,FALSE,"STATE"}</definedName>
    <definedName name="wrn.STATE." localSheetId="34" hidden="1">{#N/A,#N/A,FALSE,"STATE"}</definedName>
    <definedName name="wrn.STATE." localSheetId="35" hidden="1">{#N/A,#N/A,FALSE,"STATE"}</definedName>
    <definedName name="wrn.STATE." localSheetId="36" hidden="1">{#N/A,#N/A,FALSE,"STATE"}</definedName>
    <definedName name="wrn.STATE." localSheetId="37" hidden="1">{#N/A,#N/A,FALSE,"STATE"}</definedName>
    <definedName name="wrn.STATE." localSheetId="38" hidden="1">{#N/A,#N/A,FALSE,"STATE"}</definedName>
    <definedName name="wrn.STATE." localSheetId="39" hidden="1">{#N/A,#N/A,FALSE,"STATE"}</definedName>
    <definedName name="wrn.STATE." localSheetId="2" hidden="1">{#N/A,#N/A,FALSE,"STATE"}</definedName>
    <definedName name="wrn.STATE." localSheetId="44" hidden="1">{#N/A,#N/A,FALSE,"STATE"}</definedName>
    <definedName name="wrn.STATE." localSheetId="49" hidden="1">{#N/A,#N/A,FALSE,"STATE"}</definedName>
    <definedName name="wrn.STATE." localSheetId="50" hidden="1">{#N/A,#N/A,FALSE,"STATE"}</definedName>
    <definedName name="wrn.STATE." localSheetId="51" hidden="1">{#N/A,#N/A,FALSE,"STATE"}</definedName>
    <definedName name="wrn.STATE." localSheetId="52" hidden="1">{#N/A,#N/A,FALSE,"STATE"}</definedName>
    <definedName name="wrn.STATE." localSheetId="53" hidden="1">{#N/A,#N/A,FALSE,"STATE"}</definedName>
    <definedName name="wrn.STATE." localSheetId="54" hidden="1">{#N/A,#N/A,FALSE,"STATE"}</definedName>
    <definedName name="wrn.STATE." localSheetId="55" hidden="1">{#N/A,#N/A,FALSE,"STATE"}</definedName>
    <definedName name="wrn.STATE." localSheetId="59" hidden="1">{#N/A,#N/A,FALSE,"STATE"}</definedName>
    <definedName name="wrn.STATE." localSheetId="60" hidden="1">{#N/A,#N/A,FALSE,"STATE"}</definedName>
    <definedName name="wrn.STATE." localSheetId="63" hidden="1">{#N/A,#N/A,FALSE,"STATE"}</definedName>
    <definedName name="wrn.STATE." localSheetId="64" hidden="1">{#N/A,#N/A,FALSE,"STATE"}</definedName>
    <definedName name="wrn.STATE." localSheetId="15" hidden="1">{#N/A,#N/A,FALSE,"STATE"}</definedName>
    <definedName name="wrn.STATE." localSheetId="66" hidden="1">{#N/A,#N/A,FALSE,"STATE"}</definedName>
    <definedName name="wrn.STATE." localSheetId="67" hidden="1">{#N/A,#N/A,FALSE,"STATE"}</definedName>
    <definedName name="wrn.STATE." localSheetId="17" hidden="1">{#N/A,#N/A,FALSE,"STATE"}</definedName>
    <definedName name="wrn.STATE." localSheetId="82" hidden="1">{#N/A,#N/A,FALSE,"STATE"}</definedName>
    <definedName name="wrn.STATE." localSheetId="83" hidden="1">{#N/A,#N/A,FALSE,"STATE"}</definedName>
    <definedName name="wrn.STATE." localSheetId="84" hidden="1">{#N/A,#N/A,FALSE,"STATE"}</definedName>
    <definedName name="wrn.STATE." localSheetId="85" hidden="1">{#N/A,#N/A,FALSE,"STATE"}</definedName>
    <definedName name="wrn.STATE." localSheetId="86" hidden="1">{#N/A,#N/A,FALSE,"STATE"}</definedName>
    <definedName name="wrn.STATE." localSheetId="87" hidden="1">{#N/A,#N/A,FALSE,"STATE"}</definedName>
    <definedName name="wrn.STATE." localSheetId="90" hidden="1">{#N/A,#N/A,FALSE,"STATE"}</definedName>
    <definedName name="wrn.STATE." localSheetId="92" hidden="1">{#N/A,#N/A,FALSE,"STATE"}</definedName>
    <definedName name="wrn.STATE." localSheetId="93" hidden="1">{#N/A,#N/A,FALSE,"STATE"}</definedName>
    <definedName name="wrn.STATE." localSheetId="18" hidden="1">{#N/A,#N/A,FALSE,"STATE"}</definedName>
    <definedName name="wrn.STATE." localSheetId="94" hidden="1">{#N/A,#N/A,FALSE,"STATE"}</definedName>
    <definedName name="wrn.STATE." localSheetId="95" hidden="1">{#N/A,#N/A,FALSE,"STATE"}</definedName>
    <definedName name="wrn.STATE." localSheetId="98" hidden="1">{#N/A,#N/A,FALSE,"STATE"}</definedName>
    <definedName name="wrn.STATE." localSheetId="99" hidden="1">{#N/A,#N/A,FALSE,"STATE"}</definedName>
    <definedName name="wrn.STATE." localSheetId="101" hidden="1">{#N/A,#N/A,FALSE,"STATE"}</definedName>
    <definedName name="wrn.STATE." localSheetId="102" hidden="1">{#N/A,#N/A,FALSE,"STATE"}</definedName>
    <definedName name="wrn.STATE." localSheetId="21" hidden="1">{#N/A,#N/A,FALSE,"STATE"}</definedName>
    <definedName name="wrn.STATE." localSheetId="24" hidden="1">{#N/A,#N/A,FALSE,"STATE"}</definedName>
    <definedName name="wrn.STATE." localSheetId="25" hidden="1">{#N/A,#N/A,FALSE,"STATE"}</definedName>
    <definedName name="wrn.STATE." localSheetId="96" hidden="1">{#N/A,#N/A,FALSE,"STATE"}</definedName>
    <definedName name="wrn.STATE." localSheetId="97" hidden="1">{#N/A,#N/A,FALSE,"STATE"}</definedName>
    <definedName name="wrn.STATE." hidden="1">{#N/A,#N/A,FALSE,"STATE"}</definedName>
    <definedName name="wrn.TAXARREARS." localSheetId="16" hidden="1">{#N/A,#N/A,FALSE,"TAXARREARS"}</definedName>
    <definedName name="wrn.TAXARREARS." localSheetId="19" hidden="1">{#N/A,#N/A,FALSE,"TAXARREARS"}</definedName>
    <definedName name="wrn.TAXARREARS." localSheetId="20" hidden="1">{#N/A,#N/A,FALSE,"TAXARREARS"}</definedName>
    <definedName name="wrn.TAXARREARS." localSheetId="22" hidden="1">{#N/A,#N/A,FALSE,"TAXARREARS"}</definedName>
    <definedName name="wrn.TAXARREARS." localSheetId="23" hidden="1">{#N/A,#N/A,FALSE,"TAXARREARS"}</definedName>
    <definedName name="wrn.TAXARREARS." localSheetId="26" hidden="1">{#N/A,#N/A,FALSE,"TAXARREARS"}</definedName>
    <definedName name="wrn.TAXARREARS." localSheetId="103" hidden="1">{#N/A,#N/A,FALSE,"TAXARREARS"}</definedName>
    <definedName name="wrn.TAXARREARS." localSheetId="29" hidden="1">{#N/A,#N/A,FALSE,"TAXARREARS"}</definedName>
    <definedName name="wrn.TAXARREARS." localSheetId="28" hidden="1">{#N/A,#N/A,FALSE,"TAXARREARS"}</definedName>
    <definedName name="wrn.TAXARREARS." localSheetId="31" hidden="1">{#N/A,#N/A,FALSE,"TAXARREARS"}</definedName>
    <definedName name="wrn.TAXARREARS." localSheetId="34" hidden="1">{#N/A,#N/A,FALSE,"TAXARREARS"}</definedName>
    <definedName name="wrn.TAXARREARS." localSheetId="35" hidden="1">{#N/A,#N/A,FALSE,"TAXARREARS"}</definedName>
    <definedName name="wrn.TAXARREARS." localSheetId="36" hidden="1">{#N/A,#N/A,FALSE,"TAXARREARS"}</definedName>
    <definedName name="wrn.TAXARREARS." localSheetId="37" hidden="1">{#N/A,#N/A,FALSE,"TAXARREARS"}</definedName>
    <definedName name="wrn.TAXARREARS." localSheetId="38" hidden="1">{#N/A,#N/A,FALSE,"TAXARREARS"}</definedName>
    <definedName name="wrn.TAXARREARS." localSheetId="39" hidden="1">{#N/A,#N/A,FALSE,"TAXARREARS"}</definedName>
    <definedName name="wrn.TAXARREARS." localSheetId="2" hidden="1">{#N/A,#N/A,FALSE,"TAXARREARS"}</definedName>
    <definedName name="wrn.TAXARREARS." localSheetId="44" hidden="1">{#N/A,#N/A,FALSE,"TAXARREARS"}</definedName>
    <definedName name="wrn.TAXARREARS." localSheetId="49" hidden="1">{#N/A,#N/A,FALSE,"TAXARREARS"}</definedName>
    <definedName name="wrn.TAXARREARS." localSheetId="50" hidden="1">{#N/A,#N/A,FALSE,"TAXARREARS"}</definedName>
    <definedName name="wrn.TAXARREARS." localSheetId="51" hidden="1">{#N/A,#N/A,FALSE,"TAXARREARS"}</definedName>
    <definedName name="wrn.TAXARREARS." localSheetId="52" hidden="1">{#N/A,#N/A,FALSE,"TAXARREARS"}</definedName>
    <definedName name="wrn.TAXARREARS." localSheetId="53" hidden="1">{#N/A,#N/A,FALSE,"TAXARREARS"}</definedName>
    <definedName name="wrn.TAXARREARS." localSheetId="54" hidden="1">{#N/A,#N/A,FALSE,"TAXARREARS"}</definedName>
    <definedName name="wrn.TAXARREARS." localSheetId="55" hidden="1">{#N/A,#N/A,FALSE,"TAXARREARS"}</definedName>
    <definedName name="wrn.TAXARREARS." localSheetId="59" hidden="1">{#N/A,#N/A,FALSE,"TAXARREARS"}</definedName>
    <definedName name="wrn.TAXARREARS." localSheetId="60" hidden="1">{#N/A,#N/A,FALSE,"TAXARREARS"}</definedName>
    <definedName name="wrn.TAXARREARS." localSheetId="63" hidden="1">{#N/A,#N/A,FALSE,"TAXARREARS"}</definedName>
    <definedName name="wrn.TAXARREARS." localSheetId="64" hidden="1">{#N/A,#N/A,FALSE,"TAXARREARS"}</definedName>
    <definedName name="wrn.TAXARREARS." localSheetId="15" hidden="1">{#N/A,#N/A,FALSE,"TAXARREARS"}</definedName>
    <definedName name="wrn.TAXARREARS." localSheetId="66" hidden="1">{#N/A,#N/A,FALSE,"TAXARREARS"}</definedName>
    <definedName name="wrn.TAXARREARS." localSheetId="67" hidden="1">{#N/A,#N/A,FALSE,"TAXARREARS"}</definedName>
    <definedName name="wrn.TAXARREARS." localSheetId="17" hidden="1">{#N/A,#N/A,FALSE,"TAXARREARS"}</definedName>
    <definedName name="wrn.TAXARREARS." localSheetId="82" hidden="1">{#N/A,#N/A,FALSE,"TAXARREARS"}</definedName>
    <definedName name="wrn.TAXARREARS." localSheetId="83" hidden="1">{#N/A,#N/A,FALSE,"TAXARREARS"}</definedName>
    <definedName name="wrn.TAXARREARS." localSheetId="84" hidden="1">{#N/A,#N/A,FALSE,"TAXARREARS"}</definedName>
    <definedName name="wrn.TAXARREARS." localSheetId="85" hidden="1">{#N/A,#N/A,FALSE,"TAXARREARS"}</definedName>
    <definedName name="wrn.TAXARREARS." localSheetId="86" hidden="1">{#N/A,#N/A,FALSE,"TAXARREARS"}</definedName>
    <definedName name="wrn.TAXARREARS." localSheetId="87" hidden="1">{#N/A,#N/A,FALSE,"TAXARREARS"}</definedName>
    <definedName name="wrn.TAXARREARS." localSheetId="90" hidden="1">{#N/A,#N/A,FALSE,"TAXARREARS"}</definedName>
    <definedName name="wrn.TAXARREARS." localSheetId="92" hidden="1">{#N/A,#N/A,FALSE,"TAXARREARS"}</definedName>
    <definedName name="wrn.TAXARREARS." localSheetId="93" hidden="1">{#N/A,#N/A,FALSE,"TAXARREARS"}</definedName>
    <definedName name="wrn.TAXARREARS." localSheetId="18" hidden="1">{#N/A,#N/A,FALSE,"TAXARREARS"}</definedName>
    <definedName name="wrn.TAXARREARS." localSheetId="94" hidden="1">{#N/A,#N/A,FALSE,"TAXARREARS"}</definedName>
    <definedName name="wrn.TAXARREARS." localSheetId="95" hidden="1">{#N/A,#N/A,FALSE,"TAXARREARS"}</definedName>
    <definedName name="wrn.TAXARREARS." localSheetId="98" hidden="1">{#N/A,#N/A,FALSE,"TAXARREARS"}</definedName>
    <definedName name="wrn.TAXARREARS." localSheetId="99" hidden="1">{#N/A,#N/A,FALSE,"TAXARREARS"}</definedName>
    <definedName name="wrn.TAXARREARS." localSheetId="101" hidden="1">{#N/A,#N/A,FALSE,"TAXARREARS"}</definedName>
    <definedName name="wrn.TAXARREARS." localSheetId="102" hidden="1">{#N/A,#N/A,FALSE,"TAXARREARS"}</definedName>
    <definedName name="wrn.TAXARREARS." localSheetId="21" hidden="1">{#N/A,#N/A,FALSE,"TAXARREARS"}</definedName>
    <definedName name="wrn.TAXARREARS." localSheetId="24" hidden="1">{#N/A,#N/A,FALSE,"TAXARREARS"}</definedName>
    <definedName name="wrn.TAXARREARS." localSheetId="25" hidden="1">{#N/A,#N/A,FALSE,"TAXARREARS"}</definedName>
    <definedName name="wrn.TAXARREARS." localSheetId="96" hidden="1">{#N/A,#N/A,FALSE,"TAXARREARS"}</definedName>
    <definedName name="wrn.TAXARREARS." localSheetId="97" hidden="1">{#N/A,#N/A,FALSE,"TAXARREARS"}</definedName>
    <definedName name="wrn.TAXARREARS." hidden="1">{#N/A,#N/A,FALSE,"TAXARREARS"}</definedName>
    <definedName name="wrn.TAXPAYRS." localSheetId="16" hidden="1">{#N/A,#N/A,FALSE,"TAXPAYRS"}</definedName>
    <definedName name="wrn.TAXPAYRS." localSheetId="19" hidden="1">{#N/A,#N/A,FALSE,"TAXPAYRS"}</definedName>
    <definedName name="wrn.TAXPAYRS." localSheetId="20" hidden="1">{#N/A,#N/A,FALSE,"TAXPAYRS"}</definedName>
    <definedName name="wrn.TAXPAYRS." localSheetId="22" hidden="1">{#N/A,#N/A,FALSE,"TAXPAYRS"}</definedName>
    <definedName name="wrn.TAXPAYRS." localSheetId="23" hidden="1">{#N/A,#N/A,FALSE,"TAXPAYRS"}</definedName>
    <definedName name="wrn.TAXPAYRS." localSheetId="26" hidden="1">{#N/A,#N/A,FALSE,"TAXPAYRS"}</definedName>
    <definedName name="wrn.TAXPAYRS." localSheetId="103" hidden="1">{#N/A,#N/A,FALSE,"TAXPAYRS"}</definedName>
    <definedName name="wrn.TAXPAYRS." localSheetId="29" hidden="1">{#N/A,#N/A,FALSE,"TAXPAYRS"}</definedName>
    <definedName name="wrn.TAXPAYRS." localSheetId="28" hidden="1">{#N/A,#N/A,FALSE,"TAXPAYRS"}</definedName>
    <definedName name="wrn.TAXPAYRS." localSheetId="31" hidden="1">{#N/A,#N/A,FALSE,"TAXPAYRS"}</definedName>
    <definedName name="wrn.TAXPAYRS." localSheetId="34" hidden="1">{#N/A,#N/A,FALSE,"TAXPAYRS"}</definedName>
    <definedName name="wrn.TAXPAYRS." localSheetId="35" hidden="1">{#N/A,#N/A,FALSE,"TAXPAYRS"}</definedName>
    <definedName name="wrn.TAXPAYRS." localSheetId="36" hidden="1">{#N/A,#N/A,FALSE,"TAXPAYRS"}</definedName>
    <definedName name="wrn.TAXPAYRS." localSheetId="37" hidden="1">{#N/A,#N/A,FALSE,"TAXPAYRS"}</definedName>
    <definedName name="wrn.TAXPAYRS." localSheetId="38" hidden="1">{#N/A,#N/A,FALSE,"TAXPAYRS"}</definedName>
    <definedName name="wrn.TAXPAYRS." localSheetId="39" hidden="1">{#N/A,#N/A,FALSE,"TAXPAYRS"}</definedName>
    <definedName name="wrn.TAXPAYRS." localSheetId="2" hidden="1">{#N/A,#N/A,FALSE,"TAXPAYRS"}</definedName>
    <definedName name="wrn.TAXPAYRS." localSheetId="44" hidden="1">{#N/A,#N/A,FALSE,"TAXPAYRS"}</definedName>
    <definedName name="wrn.TAXPAYRS." localSheetId="49" hidden="1">{#N/A,#N/A,FALSE,"TAXPAYRS"}</definedName>
    <definedName name="wrn.TAXPAYRS." localSheetId="50" hidden="1">{#N/A,#N/A,FALSE,"TAXPAYRS"}</definedName>
    <definedName name="wrn.TAXPAYRS." localSheetId="51" hidden="1">{#N/A,#N/A,FALSE,"TAXPAYRS"}</definedName>
    <definedName name="wrn.TAXPAYRS." localSheetId="52" hidden="1">{#N/A,#N/A,FALSE,"TAXPAYRS"}</definedName>
    <definedName name="wrn.TAXPAYRS." localSheetId="53" hidden="1">{#N/A,#N/A,FALSE,"TAXPAYRS"}</definedName>
    <definedName name="wrn.TAXPAYRS." localSheetId="54" hidden="1">{#N/A,#N/A,FALSE,"TAXPAYRS"}</definedName>
    <definedName name="wrn.TAXPAYRS." localSheetId="55" hidden="1">{#N/A,#N/A,FALSE,"TAXPAYRS"}</definedName>
    <definedName name="wrn.TAXPAYRS." localSheetId="59" hidden="1">{#N/A,#N/A,FALSE,"TAXPAYRS"}</definedName>
    <definedName name="wrn.TAXPAYRS." localSheetId="60" hidden="1">{#N/A,#N/A,FALSE,"TAXPAYRS"}</definedName>
    <definedName name="wrn.TAXPAYRS." localSheetId="63" hidden="1">{#N/A,#N/A,FALSE,"TAXPAYRS"}</definedName>
    <definedName name="wrn.TAXPAYRS." localSheetId="64" hidden="1">{#N/A,#N/A,FALSE,"TAXPAYRS"}</definedName>
    <definedName name="wrn.TAXPAYRS." localSheetId="15" hidden="1">{#N/A,#N/A,FALSE,"TAXPAYRS"}</definedName>
    <definedName name="wrn.TAXPAYRS." localSheetId="66" hidden="1">{#N/A,#N/A,FALSE,"TAXPAYRS"}</definedName>
    <definedName name="wrn.TAXPAYRS." localSheetId="67" hidden="1">{#N/A,#N/A,FALSE,"TAXPAYRS"}</definedName>
    <definedName name="wrn.TAXPAYRS." localSheetId="17" hidden="1">{#N/A,#N/A,FALSE,"TAXPAYRS"}</definedName>
    <definedName name="wrn.TAXPAYRS." localSheetId="82" hidden="1">{#N/A,#N/A,FALSE,"TAXPAYRS"}</definedName>
    <definedName name="wrn.TAXPAYRS." localSheetId="83" hidden="1">{#N/A,#N/A,FALSE,"TAXPAYRS"}</definedName>
    <definedName name="wrn.TAXPAYRS." localSheetId="84" hidden="1">{#N/A,#N/A,FALSE,"TAXPAYRS"}</definedName>
    <definedName name="wrn.TAXPAYRS." localSheetId="85" hidden="1">{#N/A,#N/A,FALSE,"TAXPAYRS"}</definedName>
    <definedName name="wrn.TAXPAYRS." localSheetId="86" hidden="1">{#N/A,#N/A,FALSE,"TAXPAYRS"}</definedName>
    <definedName name="wrn.TAXPAYRS." localSheetId="87" hidden="1">{#N/A,#N/A,FALSE,"TAXPAYRS"}</definedName>
    <definedName name="wrn.TAXPAYRS." localSheetId="90" hidden="1">{#N/A,#N/A,FALSE,"TAXPAYRS"}</definedName>
    <definedName name="wrn.TAXPAYRS." localSheetId="92" hidden="1">{#N/A,#N/A,FALSE,"TAXPAYRS"}</definedName>
    <definedName name="wrn.TAXPAYRS." localSheetId="93" hidden="1">{#N/A,#N/A,FALSE,"TAXPAYRS"}</definedName>
    <definedName name="wrn.TAXPAYRS." localSheetId="18" hidden="1">{#N/A,#N/A,FALSE,"TAXPAYRS"}</definedName>
    <definedName name="wrn.TAXPAYRS." localSheetId="94" hidden="1">{#N/A,#N/A,FALSE,"TAXPAYRS"}</definedName>
    <definedName name="wrn.TAXPAYRS." localSheetId="95" hidden="1">{#N/A,#N/A,FALSE,"TAXPAYRS"}</definedName>
    <definedName name="wrn.TAXPAYRS." localSheetId="98" hidden="1">{#N/A,#N/A,FALSE,"TAXPAYRS"}</definedName>
    <definedName name="wrn.TAXPAYRS." localSheetId="99" hidden="1">{#N/A,#N/A,FALSE,"TAXPAYRS"}</definedName>
    <definedName name="wrn.TAXPAYRS." localSheetId="101" hidden="1">{#N/A,#N/A,FALSE,"TAXPAYRS"}</definedName>
    <definedName name="wrn.TAXPAYRS." localSheetId="102" hidden="1">{#N/A,#N/A,FALSE,"TAXPAYRS"}</definedName>
    <definedName name="wrn.TAXPAYRS." localSheetId="21" hidden="1">{#N/A,#N/A,FALSE,"TAXPAYRS"}</definedName>
    <definedName name="wrn.TAXPAYRS." localSheetId="24" hidden="1">{#N/A,#N/A,FALSE,"TAXPAYRS"}</definedName>
    <definedName name="wrn.TAXPAYRS." localSheetId="25" hidden="1">{#N/A,#N/A,FALSE,"TAXPAYRS"}</definedName>
    <definedName name="wrn.TAXPAYRS." localSheetId="96" hidden="1">{#N/A,#N/A,FALSE,"TAXPAYRS"}</definedName>
    <definedName name="wrn.TAXPAYRS." localSheetId="97" hidden="1">{#N/A,#N/A,FALSE,"TAXPAYRS"}</definedName>
    <definedName name="wrn.TAXPAYRS." hidden="1">{#N/A,#N/A,FALSE,"TAXPAYRS"}</definedName>
    <definedName name="wrn.TRADE." localSheetId="16" hidden="1">{#N/A,#N/A,FALSE,"TRADE"}</definedName>
    <definedName name="wrn.TRADE." localSheetId="19" hidden="1">{#N/A,#N/A,FALSE,"TRADE"}</definedName>
    <definedName name="wrn.TRADE." localSheetId="20" hidden="1">{#N/A,#N/A,FALSE,"TRADE"}</definedName>
    <definedName name="wrn.TRADE." localSheetId="22" hidden="1">{#N/A,#N/A,FALSE,"TRADE"}</definedName>
    <definedName name="wrn.TRADE." localSheetId="23" hidden="1">{#N/A,#N/A,FALSE,"TRADE"}</definedName>
    <definedName name="wrn.TRADE." localSheetId="26" hidden="1">{#N/A,#N/A,FALSE,"TRADE"}</definedName>
    <definedName name="wrn.TRADE." localSheetId="103" hidden="1">{#N/A,#N/A,FALSE,"TRADE"}</definedName>
    <definedName name="wrn.TRADE." localSheetId="29" hidden="1">{#N/A,#N/A,FALSE,"TRADE"}</definedName>
    <definedName name="wrn.TRADE." localSheetId="28" hidden="1">{#N/A,#N/A,FALSE,"TRADE"}</definedName>
    <definedName name="wrn.TRADE." localSheetId="31" hidden="1">{#N/A,#N/A,FALSE,"TRADE"}</definedName>
    <definedName name="wrn.TRADE." localSheetId="34" hidden="1">{#N/A,#N/A,FALSE,"TRADE"}</definedName>
    <definedName name="wrn.TRADE." localSheetId="35" hidden="1">{#N/A,#N/A,FALSE,"TRADE"}</definedName>
    <definedName name="wrn.TRADE." localSheetId="36" hidden="1">{#N/A,#N/A,FALSE,"TRADE"}</definedName>
    <definedName name="wrn.TRADE." localSheetId="37" hidden="1">{#N/A,#N/A,FALSE,"TRADE"}</definedName>
    <definedName name="wrn.TRADE." localSheetId="38" hidden="1">{#N/A,#N/A,FALSE,"TRADE"}</definedName>
    <definedName name="wrn.TRADE." localSheetId="39" hidden="1">{#N/A,#N/A,FALSE,"TRADE"}</definedName>
    <definedName name="wrn.TRADE." localSheetId="2" hidden="1">{#N/A,#N/A,FALSE,"TRADE"}</definedName>
    <definedName name="wrn.TRADE." localSheetId="44" hidden="1">{#N/A,#N/A,FALSE,"TRADE"}</definedName>
    <definedName name="wrn.TRADE." localSheetId="49" hidden="1">{#N/A,#N/A,FALSE,"TRADE"}</definedName>
    <definedName name="wrn.TRADE." localSheetId="50" hidden="1">{#N/A,#N/A,FALSE,"TRADE"}</definedName>
    <definedName name="wrn.TRADE." localSheetId="51" hidden="1">{#N/A,#N/A,FALSE,"TRADE"}</definedName>
    <definedName name="wrn.TRADE." localSheetId="52" hidden="1">{#N/A,#N/A,FALSE,"TRADE"}</definedName>
    <definedName name="wrn.TRADE." localSheetId="53" hidden="1">{#N/A,#N/A,FALSE,"TRADE"}</definedName>
    <definedName name="wrn.TRADE." localSheetId="54" hidden="1">{#N/A,#N/A,FALSE,"TRADE"}</definedName>
    <definedName name="wrn.TRADE." localSheetId="55" hidden="1">{#N/A,#N/A,FALSE,"TRADE"}</definedName>
    <definedName name="wrn.TRADE." localSheetId="59" hidden="1">{#N/A,#N/A,FALSE,"TRADE"}</definedName>
    <definedName name="wrn.TRADE." localSheetId="60" hidden="1">{#N/A,#N/A,FALSE,"TRADE"}</definedName>
    <definedName name="wrn.TRADE." localSheetId="63" hidden="1">{#N/A,#N/A,FALSE,"TRADE"}</definedName>
    <definedName name="wrn.TRADE." localSheetId="64" hidden="1">{#N/A,#N/A,FALSE,"TRADE"}</definedName>
    <definedName name="wrn.TRADE." localSheetId="15" hidden="1">{#N/A,#N/A,FALSE,"TRADE"}</definedName>
    <definedName name="wrn.TRADE." localSheetId="66" hidden="1">{#N/A,#N/A,FALSE,"TRADE"}</definedName>
    <definedName name="wrn.TRADE." localSheetId="67" hidden="1">{#N/A,#N/A,FALSE,"TRADE"}</definedName>
    <definedName name="wrn.TRADE." localSheetId="17" hidden="1">{#N/A,#N/A,FALSE,"TRADE"}</definedName>
    <definedName name="wrn.TRADE." localSheetId="82" hidden="1">{#N/A,#N/A,FALSE,"TRADE"}</definedName>
    <definedName name="wrn.TRADE." localSheetId="83" hidden="1">{#N/A,#N/A,FALSE,"TRADE"}</definedName>
    <definedName name="wrn.TRADE." localSheetId="84" hidden="1">{#N/A,#N/A,FALSE,"TRADE"}</definedName>
    <definedName name="wrn.TRADE." localSheetId="85" hidden="1">{#N/A,#N/A,FALSE,"TRADE"}</definedName>
    <definedName name="wrn.TRADE." localSheetId="86" hidden="1">{#N/A,#N/A,FALSE,"TRADE"}</definedName>
    <definedName name="wrn.TRADE." localSheetId="87" hidden="1">{#N/A,#N/A,FALSE,"TRADE"}</definedName>
    <definedName name="wrn.TRADE." localSheetId="90" hidden="1">{#N/A,#N/A,FALSE,"TRADE"}</definedName>
    <definedName name="wrn.TRADE." localSheetId="92" hidden="1">{#N/A,#N/A,FALSE,"TRADE"}</definedName>
    <definedName name="wrn.TRADE." localSheetId="93" hidden="1">{#N/A,#N/A,FALSE,"TRADE"}</definedName>
    <definedName name="wrn.TRADE." localSheetId="18" hidden="1">{#N/A,#N/A,FALSE,"TRADE"}</definedName>
    <definedName name="wrn.TRADE." localSheetId="94" hidden="1">{#N/A,#N/A,FALSE,"TRADE"}</definedName>
    <definedName name="wrn.TRADE." localSheetId="95" hidden="1">{#N/A,#N/A,FALSE,"TRADE"}</definedName>
    <definedName name="wrn.TRADE." localSheetId="98" hidden="1">{#N/A,#N/A,FALSE,"TRADE"}</definedName>
    <definedName name="wrn.TRADE." localSheetId="99" hidden="1">{#N/A,#N/A,FALSE,"TRADE"}</definedName>
    <definedName name="wrn.TRADE." localSheetId="101" hidden="1">{#N/A,#N/A,FALSE,"TRADE"}</definedName>
    <definedName name="wrn.TRADE." localSheetId="102" hidden="1">{#N/A,#N/A,FALSE,"TRADE"}</definedName>
    <definedName name="wrn.TRADE." localSheetId="21" hidden="1">{#N/A,#N/A,FALSE,"TRADE"}</definedName>
    <definedName name="wrn.TRADE." localSheetId="24" hidden="1">{#N/A,#N/A,FALSE,"TRADE"}</definedName>
    <definedName name="wrn.TRADE." localSheetId="25" hidden="1">{#N/A,#N/A,FALSE,"TRADE"}</definedName>
    <definedName name="wrn.TRADE." localSheetId="96" hidden="1">{#N/A,#N/A,FALSE,"TRADE"}</definedName>
    <definedName name="wrn.TRADE." localSheetId="97" hidden="1">{#N/A,#N/A,FALSE,"TRADE"}</definedName>
    <definedName name="wrn.TRADE." hidden="1">{#N/A,#N/A,FALSE,"TRADE"}</definedName>
    <definedName name="wrn.TRANSPORT." localSheetId="16" hidden="1">{#N/A,#N/A,FALSE,"TRANPORT"}</definedName>
    <definedName name="wrn.TRANSPORT." localSheetId="19" hidden="1">{#N/A,#N/A,FALSE,"TRANPORT"}</definedName>
    <definedName name="wrn.TRANSPORT." localSheetId="20" hidden="1">{#N/A,#N/A,FALSE,"TRANPORT"}</definedName>
    <definedName name="wrn.TRANSPORT." localSheetId="22" hidden="1">{#N/A,#N/A,FALSE,"TRANPORT"}</definedName>
    <definedName name="wrn.TRANSPORT." localSheetId="23" hidden="1">{#N/A,#N/A,FALSE,"TRANPORT"}</definedName>
    <definedName name="wrn.TRANSPORT." localSheetId="26" hidden="1">{#N/A,#N/A,FALSE,"TRANPORT"}</definedName>
    <definedName name="wrn.TRANSPORT." localSheetId="103" hidden="1">{#N/A,#N/A,FALSE,"TRANPORT"}</definedName>
    <definedName name="wrn.TRANSPORT." localSheetId="29" hidden="1">{#N/A,#N/A,FALSE,"TRANPORT"}</definedName>
    <definedName name="wrn.TRANSPORT." localSheetId="28" hidden="1">{#N/A,#N/A,FALSE,"TRANPORT"}</definedName>
    <definedName name="wrn.TRANSPORT." localSheetId="31" hidden="1">{#N/A,#N/A,FALSE,"TRANPORT"}</definedName>
    <definedName name="wrn.TRANSPORT." localSheetId="34" hidden="1">{#N/A,#N/A,FALSE,"TRANPORT"}</definedName>
    <definedName name="wrn.TRANSPORT." localSheetId="35" hidden="1">{#N/A,#N/A,FALSE,"TRANPORT"}</definedName>
    <definedName name="wrn.TRANSPORT." localSheetId="36" hidden="1">{#N/A,#N/A,FALSE,"TRANPORT"}</definedName>
    <definedName name="wrn.TRANSPORT." localSheetId="37" hidden="1">{#N/A,#N/A,FALSE,"TRANPORT"}</definedName>
    <definedName name="wrn.TRANSPORT." localSheetId="38" hidden="1">{#N/A,#N/A,FALSE,"TRANPORT"}</definedName>
    <definedName name="wrn.TRANSPORT." localSheetId="39" hidden="1">{#N/A,#N/A,FALSE,"TRANPORT"}</definedName>
    <definedName name="wrn.TRANSPORT." localSheetId="2" hidden="1">{#N/A,#N/A,FALSE,"TRANPORT"}</definedName>
    <definedName name="wrn.TRANSPORT." localSheetId="44" hidden="1">{#N/A,#N/A,FALSE,"TRANPORT"}</definedName>
    <definedName name="wrn.TRANSPORT." localSheetId="49" hidden="1">{#N/A,#N/A,FALSE,"TRANPORT"}</definedName>
    <definedName name="wrn.TRANSPORT." localSheetId="50" hidden="1">{#N/A,#N/A,FALSE,"TRANPORT"}</definedName>
    <definedName name="wrn.TRANSPORT." localSheetId="51" hidden="1">{#N/A,#N/A,FALSE,"TRANPORT"}</definedName>
    <definedName name="wrn.TRANSPORT." localSheetId="52" hidden="1">{#N/A,#N/A,FALSE,"TRANPORT"}</definedName>
    <definedName name="wrn.TRANSPORT." localSheetId="53" hidden="1">{#N/A,#N/A,FALSE,"TRANPORT"}</definedName>
    <definedName name="wrn.TRANSPORT." localSheetId="54" hidden="1">{#N/A,#N/A,FALSE,"TRANPORT"}</definedName>
    <definedName name="wrn.TRANSPORT." localSheetId="55" hidden="1">{#N/A,#N/A,FALSE,"TRANPORT"}</definedName>
    <definedName name="wrn.TRANSPORT." localSheetId="59" hidden="1">{#N/A,#N/A,FALSE,"TRANPORT"}</definedName>
    <definedName name="wrn.TRANSPORT." localSheetId="60" hidden="1">{#N/A,#N/A,FALSE,"TRANPORT"}</definedName>
    <definedName name="wrn.TRANSPORT." localSheetId="63" hidden="1">{#N/A,#N/A,FALSE,"TRANPORT"}</definedName>
    <definedName name="wrn.TRANSPORT." localSheetId="64" hidden="1">{#N/A,#N/A,FALSE,"TRANPORT"}</definedName>
    <definedName name="wrn.TRANSPORT." localSheetId="15" hidden="1">{#N/A,#N/A,FALSE,"TRANPORT"}</definedName>
    <definedName name="wrn.TRANSPORT." localSheetId="66" hidden="1">{#N/A,#N/A,FALSE,"TRANPORT"}</definedName>
    <definedName name="wrn.TRANSPORT." localSheetId="67" hidden="1">{#N/A,#N/A,FALSE,"TRANPORT"}</definedName>
    <definedName name="wrn.TRANSPORT." localSheetId="17" hidden="1">{#N/A,#N/A,FALSE,"TRANPORT"}</definedName>
    <definedName name="wrn.TRANSPORT." localSheetId="82" hidden="1">{#N/A,#N/A,FALSE,"TRANPORT"}</definedName>
    <definedName name="wrn.TRANSPORT." localSheetId="83" hidden="1">{#N/A,#N/A,FALSE,"TRANPORT"}</definedName>
    <definedName name="wrn.TRANSPORT." localSheetId="84" hidden="1">{#N/A,#N/A,FALSE,"TRANPORT"}</definedName>
    <definedName name="wrn.TRANSPORT." localSheetId="85" hidden="1">{#N/A,#N/A,FALSE,"TRANPORT"}</definedName>
    <definedName name="wrn.TRANSPORT." localSheetId="86" hidden="1">{#N/A,#N/A,FALSE,"TRANPORT"}</definedName>
    <definedName name="wrn.TRANSPORT." localSheetId="87" hidden="1">{#N/A,#N/A,FALSE,"TRANPORT"}</definedName>
    <definedName name="wrn.TRANSPORT." localSheetId="90" hidden="1">{#N/A,#N/A,FALSE,"TRANPORT"}</definedName>
    <definedName name="wrn.TRANSPORT." localSheetId="92" hidden="1">{#N/A,#N/A,FALSE,"TRANPORT"}</definedName>
    <definedName name="wrn.TRANSPORT." localSheetId="93" hidden="1">{#N/A,#N/A,FALSE,"TRANPORT"}</definedName>
    <definedName name="wrn.TRANSPORT." localSheetId="18" hidden="1">{#N/A,#N/A,FALSE,"TRANPORT"}</definedName>
    <definedName name="wrn.TRANSPORT." localSheetId="94" hidden="1">{#N/A,#N/A,FALSE,"TRANPORT"}</definedName>
    <definedName name="wrn.TRANSPORT." localSheetId="95" hidden="1">{#N/A,#N/A,FALSE,"TRANPORT"}</definedName>
    <definedName name="wrn.TRANSPORT." localSheetId="98" hidden="1">{#N/A,#N/A,FALSE,"TRANPORT"}</definedName>
    <definedName name="wrn.TRANSPORT." localSheetId="99" hidden="1">{#N/A,#N/A,FALSE,"TRANPORT"}</definedName>
    <definedName name="wrn.TRANSPORT." localSheetId="101" hidden="1">{#N/A,#N/A,FALSE,"TRANPORT"}</definedName>
    <definedName name="wrn.TRANSPORT." localSheetId="102" hidden="1">{#N/A,#N/A,FALSE,"TRANPORT"}</definedName>
    <definedName name="wrn.TRANSPORT." localSheetId="21" hidden="1">{#N/A,#N/A,FALSE,"TRANPORT"}</definedName>
    <definedName name="wrn.TRANSPORT." localSheetId="24" hidden="1">{#N/A,#N/A,FALSE,"TRANPORT"}</definedName>
    <definedName name="wrn.TRANSPORT." localSheetId="25" hidden="1">{#N/A,#N/A,FALSE,"TRANPORT"}</definedName>
    <definedName name="wrn.TRANSPORT." localSheetId="96" hidden="1">{#N/A,#N/A,FALSE,"TRANPORT"}</definedName>
    <definedName name="wrn.TRANSPORT." localSheetId="97" hidden="1">{#N/A,#N/A,FALSE,"TRANPORT"}</definedName>
    <definedName name="wrn.TRANSPORT." hidden="1">{#N/A,#N/A,FALSE,"TRANPORT"}</definedName>
    <definedName name="wrn.UNEMPL." localSheetId="16" hidden="1">{#N/A,#N/A,FALSE,"EMP_POP";#N/A,#N/A,FALSE,"UNEMPL"}</definedName>
    <definedName name="wrn.UNEMPL." localSheetId="19" hidden="1">{#N/A,#N/A,FALSE,"EMP_POP";#N/A,#N/A,FALSE,"UNEMPL"}</definedName>
    <definedName name="wrn.UNEMPL." localSheetId="20" hidden="1">{#N/A,#N/A,FALSE,"EMP_POP";#N/A,#N/A,FALSE,"UNEMPL"}</definedName>
    <definedName name="wrn.UNEMPL." localSheetId="22" hidden="1">{#N/A,#N/A,FALSE,"EMP_POP";#N/A,#N/A,FALSE,"UNEMPL"}</definedName>
    <definedName name="wrn.UNEMPL." localSheetId="23" hidden="1">{#N/A,#N/A,FALSE,"EMP_POP";#N/A,#N/A,FALSE,"UNEMPL"}</definedName>
    <definedName name="wrn.UNEMPL." localSheetId="26" hidden="1">{#N/A,#N/A,FALSE,"EMP_POP";#N/A,#N/A,FALSE,"UNEMPL"}</definedName>
    <definedName name="wrn.UNEMPL." localSheetId="103" hidden="1">{#N/A,#N/A,FALSE,"EMP_POP";#N/A,#N/A,FALSE,"UNEMPL"}</definedName>
    <definedName name="wrn.UNEMPL." localSheetId="29" hidden="1">{#N/A,#N/A,FALSE,"EMP_POP";#N/A,#N/A,FALSE,"UNEMPL"}</definedName>
    <definedName name="wrn.UNEMPL." localSheetId="28" hidden="1">{#N/A,#N/A,FALSE,"EMP_POP";#N/A,#N/A,FALSE,"UNEMPL"}</definedName>
    <definedName name="wrn.UNEMPL." localSheetId="31" hidden="1">{#N/A,#N/A,FALSE,"EMP_POP";#N/A,#N/A,FALSE,"UNEMPL"}</definedName>
    <definedName name="wrn.UNEMPL." localSheetId="34" hidden="1">{#N/A,#N/A,FALSE,"EMP_POP";#N/A,#N/A,FALSE,"UNEMPL"}</definedName>
    <definedName name="wrn.UNEMPL." localSheetId="35" hidden="1">{#N/A,#N/A,FALSE,"EMP_POP";#N/A,#N/A,FALSE,"UNEMPL"}</definedName>
    <definedName name="wrn.UNEMPL." localSheetId="36" hidden="1">{#N/A,#N/A,FALSE,"EMP_POP";#N/A,#N/A,FALSE,"UNEMPL"}</definedName>
    <definedName name="wrn.UNEMPL." localSheetId="37" hidden="1">{#N/A,#N/A,FALSE,"EMP_POP";#N/A,#N/A,FALSE,"UNEMPL"}</definedName>
    <definedName name="wrn.UNEMPL." localSheetId="38" hidden="1">{#N/A,#N/A,FALSE,"EMP_POP";#N/A,#N/A,FALSE,"UNEMPL"}</definedName>
    <definedName name="wrn.UNEMPL." localSheetId="39" hidden="1">{#N/A,#N/A,FALSE,"EMP_POP";#N/A,#N/A,FALSE,"UNEMPL"}</definedName>
    <definedName name="wrn.UNEMPL." localSheetId="2" hidden="1">{#N/A,#N/A,FALSE,"EMP_POP";#N/A,#N/A,FALSE,"UNEMPL"}</definedName>
    <definedName name="wrn.UNEMPL." localSheetId="44" hidden="1">{#N/A,#N/A,FALSE,"EMP_POP";#N/A,#N/A,FALSE,"UNEMPL"}</definedName>
    <definedName name="wrn.UNEMPL." localSheetId="49" hidden="1">{#N/A,#N/A,FALSE,"EMP_POP";#N/A,#N/A,FALSE,"UNEMPL"}</definedName>
    <definedName name="wrn.UNEMPL." localSheetId="50" hidden="1">{#N/A,#N/A,FALSE,"EMP_POP";#N/A,#N/A,FALSE,"UNEMPL"}</definedName>
    <definedName name="wrn.UNEMPL." localSheetId="51" hidden="1">{#N/A,#N/A,FALSE,"EMP_POP";#N/A,#N/A,FALSE,"UNEMPL"}</definedName>
    <definedName name="wrn.UNEMPL." localSheetId="52" hidden="1">{#N/A,#N/A,FALSE,"EMP_POP";#N/A,#N/A,FALSE,"UNEMPL"}</definedName>
    <definedName name="wrn.UNEMPL." localSheetId="53" hidden="1">{#N/A,#N/A,FALSE,"EMP_POP";#N/A,#N/A,FALSE,"UNEMPL"}</definedName>
    <definedName name="wrn.UNEMPL." localSheetId="54" hidden="1">{#N/A,#N/A,FALSE,"EMP_POP";#N/A,#N/A,FALSE,"UNEMPL"}</definedName>
    <definedName name="wrn.UNEMPL." localSheetId="55" hidden="1">{#N/A,#N/A,FALSE,"EMP_POP";#N/A,#N/A,FALSE,"UNEMPL"}</definedName>
    <definedName name="wrn.UNEMPL." localSheetId="59" hidden="1">{#N/A,#N/A,FALSE,"EMP_POP";#N/A,#N/A,FALSE,"UNEMPL"}</definedName>
    <definedName name="wrn.UNEMPL." localSheetId="60" hidden="1">{#N/A,#N/A,FALSE,"EMP_POP";#N/A,#N/A,FALSE,"UNEMPL"}</definedName>
    <definedName name="wrn.UNEMPL." localSheetId="63" hidden="1">{#N/A,#N/A,FALSE,"EMP_POP";#N/A,#N/A,FALSE,"UNEMPL"}</definedName>
    <definedName name="wrn.UNEMPL." localSheetId="64" hidden="1">{#N/A,#N/A,FALSE,"EMP_POP";#N/A,#N/A,FALSE,"UNEMPL"}</definedName>
    <definedName name="wrn.UNEMPL." localSheetId="15" hidden="1">{#N/A,#N/A,FALSE,"EMP_POP";#N/A,#N/A,FALSE,"UNEMPL"}</definedName>
    <definedName name="wrn.UNEMPL." localSheetId="66" hidden="1">{#N/A,#N/A,FALSE,"EMP_POP";#N/A,#N/A,FALSE,"UNEMPL"}</definedName>
    <definedName name="wrn.UNEMPL." localSheetId="67" hidden="1">{#N/A,#N/A,FALSE,"EMP_POP";#N/A,#N/A,FALSE,"UNEMPL"}</definedName>
    <definedName name="wrn.UNEMPL." localSheetId="17" hidden="1">{#N/A,#N/A,FALSE,"EMP_POP";#N/A,#N/A,FALSE,"UNEMPL"}</definedName>
    <definedName name="wrn.UNEMPL." localSheetId="82" hidden="1">{#N/A,#N/A,FALSE,"EMP_POP";#N/A,#N/A,FALSE,"UNEMPL"}</definedName>
    <definedName name="wrn.UNEMPL." localSheetId="83" hidden="1">{#N/A,#N/A,FALSE,"EMP_POP";#N/A,#N/A,FALSE,"UNEMPL"}</definedName>
    <definedName name="wrn.UNEMPL." localSheetId="84" hidden="1">{#N/A,#N/A,FALSE,"EMP_POP";#N/A,#N/A,FALSE,"UNEMPL"}</definedName>
    <definedName name="wrn.UNEMPL." localSheetId="85" hidden="1">{#N/A,#N/A,FALSE,"EMP_POP";#N/A,#N/A,FALSE,"UNEMPL"}</definedName>
    <definedName name="wrn.UNEMPL." localSheetId="86" hidden="1">{#N/A,#N/A,FALSE,"EMP_POP";#N/A,#N/A,FALSE,"UNEMPL"}</definedName>
    <definedName name="wrn.UNEMPL." localSheetId="87" hidden="1">{#N/A,#N/A,FALSE,"EMP_POP";#N/A,#N/A,FALSE,"UNEMPL"}</definedName>
    <definedName name="wrn.UNEMPL." localSheetId="90" hidden="1">{#N/A,#N/A,FALSE,"EMP_POP";#N/A,#N/A,FALSE,"UNEMPL"}</definedName>
    <definedName name="wrn.UNEMPL." localSheetId="92" hidden="1">{#N/A,#N/A,FALSE,"EMP_POP";#N/A,#N/A,FALSE,"UNEMPL"}</definedName>
    <definedName name="wrn.UNEMPL." localSheetId="93" hidden="1">{#N/A,#N/A,FALSE,"EMP_POP";#N/A,#N/A,FALSE,"UNEMPL"}</definedName>
    <definedName name="wrn.UNEMPL." localSheetId="18" hidden="1">{#N/A,#N/A,FALSE,"EMP_POP";#N/A,#N/A,FALSE,"UNEMPL"}</definedName>
    <definedName name="wrn.UNEMPL." localSheetId="94" hidden="1">{#N/A,#N/A,FALSE,"EMP_POP";#N/A,#N/A,FALSE,"UNEMPL"}</definedName>
    <definedName name="wrn.UNEMPL." localSheetId="95" hidden="1">{#N/A,#N/A,FALSE,"EMP_POP";#N/A,#N/A,FALSE,"UNEMPL"}</definedName>
    <definedName name="wrn.UNEMPL." localSheetId="98" hidden="1">{#N/A,#N/A,FALSE,"EMP_POP";#N/A,#N/A,FALSE,"UNEMPL"}</definedName>
    <definedName name="wrn.UNEMPL." localSheetId="99" hidden="1">{#N/A,#N/A,FALSE,"EMP_POP";#N/A,#N/A,FALSE,"UNEMPL"}</definedName>
    <definedName name="wrn.UNEMPL." localSheetId="101" hidden="1">{#N/A,#N/A,FALSE,"EMP_POP";#N/A,#N/A,FALSE,"UNEMPL"}</definedName>
    <definedName name="wrn.UNEMPL." localSheetId="102" hidden="1">{#N/A,#N/A,FALSE,"EMP_POP";#N/A,#N/A,FALSE,"UNEMPL"}</definedName>
    <definedName name="wrn.UNEMPL." localSheetId="21" hidden="1">{#N/A,#N/A,FALSE,"EMP_POP";#N/A,#N/A,FALSE,"UNEMPL"}</definedName>
    <definedName name="wrn.UNEMPL." localSheetId="24" hidden="1">{#N/A,#N/A,FALSE,"EMP_POP";#N/A,#N/A,FALSE,"UNEMPL"}</definedName>
    <definedName name="wrn.UNEMPL." localSheetId="25" hidden="1">{#N/A,#N/A,FALSE,"EMP_POP";#N/A,#N/A,FALSE,"UNEMPL"}</definedName>
    <definedName name="wrn.UNEMPL." localSheetId="96" hidden="1">{#N/A,#N/A,FALSE,"EMP_POP";#N/A,#N/A,FALSE,"UNEMPL"}</definedName>
    <definedName name="wrn.UNEMPL." localSheetId="97" hidden="1">{#N/A,#N/A,FALSE,"EMP_POP";#N/A,#N/A,FALSE,"UNEMPL"}</definedName>
    <definedName name="wrn.UNEMPL." hidden="1">{#N/A,#N/A,FALSE,"EMP_POP";#N/A,#N/A,FALSE,"UNEMPL"}</definedName>
    <definedName name="wrn.WAGES." localSheetId="16" hidden="1">{#N/A,#N/A,FALSE,"WAGES"}</definedName>
    <definedName name="wrn.WAGES." localSheetId="19" hidden="1">{#N/A,#N/A,FALSE,"WAGES"}</definedName>
    <definedName name="wrn.WAGES." localSheetId="20" hidden="1">{#N/A,#N/A,FALSE,"WAGES"}</definedName>
    <definedName name="wrn.WAGES." localSheetId="22" hidden="1">{#N/A,#N/A,FALSE,"WAGES"}</definedName>
    <definedName name="wrn.WAGES." localSheetId="23" hidden="1">{#N/A,#N/A,FALSE,"WAGES"}</definedName>
    <definedName name="wrn.WAGES." localSheetId="26" hidden="1">{#N/A,#N/A,FALSE,"WAGES"}</definedName>
    <definedName name="wrn.WAGES." localSheetId="103" hidden="1">{#N/A,#N/A,FALSE,"WAGES"}</definedName>
    <definedName name="wrn.WAGES." localSheetId="29" hidden="1">{#N/A,#N/A,FALSE,"WAGES"}</definedName>
    <definedName name="wrn.WAGES." localSheetId="28" hidden="1">{#N/A,#N/A,FALSE,"WAGES"}</definedName>
    <definedName name="wrn.WAGES." localSheetId="31" hidden="1">{#N/A,#N/A,FALSE,"WAGES"}</definedName>
    <definedName name="wrn.WAGES." localSheetId="34" hidden="1">{#N/A,#N/A,FALSE,"WAGES"}</definedName>
    <definedName name="wrn.WAGES." localSheetId="35" hidden="1">{#N/A,#N/A,FALSE,"WAGES"}</definedName>
    <definedName name="wrn.WAGES." localSheetId="36" hidden="1">{#N/A,#N/A,FALSE,"WAGES"}</definedName>
    <definedName name="wrn.WAGES." localSheetId="37" hidden="1">{#N/A,#N/A,FALSE,"WAGES"}</definedName>
    <definedName name="wrn.WAGES." localSheetId="38" hidden="1">{#N/A,#N/A,FALSE,"WAGES"}</definedName>
    <definedName name="wrn.WAGES." localSheetId="39" hidden="1">{#N/A,#N/A,FALSE,"WAGES"}</definedName>
    <definedName name="wrn.WAGES." localSheetId="2" hidden="1">{#N/A,#N/A,FALSE,"WAGES"}</definedName>
    <definedName name="wrn.WAGES." localSheetId="44" hidden="1">{#N/A,#N/A,FALSE,"WAGES"}</definedName>
    <definedName name="wrn.WAGES." localSheetId="49" hidden="1">{#N/A,#N/A,FALSE,"WAGES"}</definedName>
    <definedName name="wrn.WAGES." localSheetId="50" hidden="1">{#N/A,#N/A,FALSE,"WAGES"}</definedName>
    <definedName name="wrn.WAGES." localSheetId="51" hidden="1">{#N/A,#N/A,FALSE,"WAGES"}</definedName>
    <definedName name="wrn.WAGES." localSheetId="52" hidden="1">{#N/A,#N/A,FALSE,"WAGES"}</definedName>
    <definedName name="wrn.WAGES." localSheetId="53" hidden="1">{#N/A,#N/A,FALSE,"WAGES"}</definedName>
    <definedName name="wrn.WAGES." localSheetId="54" hidden="1">{#N/A,#N/A,FALSE,"WAGES"}</definedName>
    <definedName name="wrn.WAGES." localSheetId="55" hidden="1">{#N/A,#N/A,FALSE,"WAGES"}</definedName>
    <definedName name="wrn.WAGES." localSheetId="59" hidden="1">{#N/A,#N/A,FALSE,"WAGES"}</definedName>
    <definedName name="wrn.WAGES." localSheetId="60" hidden="1">{#N/A,#N/A,FALSE,"WAGES"}</definedName>
    <definedName name="wrn.WAGES." localSheetId="63" hidden="1">{#N/A,#N/A,FALSE,"WAGES"}</definedName>
    <definedName name="wrn.WAGES." localSheetId="64" hidden="1">{#N/A,#N/A,FALSE,"WAGES"}</definedName>
    <definedName name="wrn.WAGES." localSheetId="15" hidden="1">{#N/A,#N/A,FALSE,"WAGES"}</definedName>
    <definedName name="wrn.WAGES." localSheetId="66" hidden="1">{#N/A,#N/A,FALSE,"WAGES"}</definedName>
    <definedName name="wrn.WAGES." localSheetId="67" hidden="1">{#N/A,#N/A,FALSE,"WAGES"}</definedName>
    <definedName name="wrn.WAGES." localSheetId="17" hidden="1">{#N/A,#N/A,FALSE,"WAGES"}</definedName>
    <definedName name="wrn.WAGES." localSheetId="82" hidden="1">{#N/A,#N/A,FALSE,"WAGES"}</definedName>
    <definedName name="wrn.WAGES." localSheetId="83" hidden="1">{#N/A,#N/A,FALSE,"WAGES"}</definedName>
    <definedName name="wrn.WAGES." localSheetId="84" hidden="1">{#N/A,#N/A,FALSE,"WAGES"}</definedName>
    <definedName name="wrn.WAGES." localSheetId="85" hidden="1">{#N/A,#N/A,FALSE,"WAGES"}</definedName>
    <definedName name="wrn.WAGES." localSheetId="86" hidden="1">{#N/A,#N/A,FALSE,"WAGES"}</definedName>
    <definedName name="wrn.WAGES." localSheetId="87" hidden="1">{#N/A,#N/A,FALSE,"WAGES"}</definedName>
    <definedName name="wrn.WAGES." localSheetId="90" hidden="1">{#N/A,#N/A,FALSE,"WAGES"}</definedName>
    <definedName name="wrn.WAGES." localSheetId="92" hidden="1">{#N/A,#N/A,FALSE,"WAGES"}</definedName>
    <definedName name="wrn.WAGES." localSheetId="93" hidden="1">{#N/A,#N/A,FALSE,"WAGES"}</definedName>
    <definedName name="wrn.WAGES." localSheetId="18" hidden="1">{#N/A,#N/A,FALSE,"WAGES"}</definedName>
    <definedName name="wrn.WAGES." localSheetId="94" hidden="1">{#N/A,#N/A,FALSE,"WAGES"}</definedName>
    <definedName name="wrn.WAGES." localSheetId="95" hidden="1">{#N/A,#N/A,FALSE,"WAGES"}</definedName>
    <definedName name="wrn.WAGES." localSheetId="98" hidden="1">{#N/A,#N/A,FALSE,"WAGES"}</definedName>
    <definedName name="wrn.WAGES." localSheetId="99" hidden="1">{#N/A,#N/A,FALSE,"WAGES"}</definedName>
    <definedName name="wrn.WAGES." localSheetId="101" hidden="1">{#N/A,#N/A,FALSE,"WAGES"}</definedName>
    <definedName name="wrn.WAGES." localSheetId="102" hidden="1">{#N/A,#N/A,FALSE,"WAGES"}</definedName>
    <definedName name="wrn.WAGES." localSheetId="21" hidden="1">{#N/A,#N/A,FALSE,"WAGES"}</definedName>
    <definedName name="wrn.WAGES." localSheetId="24" hidden="1">{#N/A,#N/A,FALSE,"WAGES"}</definedName>
    <definedName name="wrn.WAGES." localSheetId="25" hidden="1">{#N/A,#N/A,FALSE,"WAGES"}</definedName>
    <definedName name="wrn.WAGES." localSheetId="96" hidden="1">{#N/A,#N/A,FALSE,"WAGES"}</definedName>
    <definedName name="wrn.WAGES." localSheetId="97" hidden="1">{#N/A,#N/A,FALSE,"WAGES"}</definedName>
    <definedName name="wrn.WAGES." hidden="1">{#N/A,#N/A,FALSE,"WAGES"}</definedName>
    <definedName name="wrn.WEO." localSheetId="16" hidden="1">{"WEO",#N/A,FALSE,"T"}</definedName>
    <definedName name="wrn.WEO." localSheetId="19" hidden="1">{"WEO",#N/A,FALSE,"T"}</definedName>
    <definedName name="wrn.WEO." localSheetId="20" hidden="1">{"WEO",#N/A,FALSE,"T"}</definedName>
    <definedName name="wrn.WEO." localSheetId="22" hidden="1">{"WEO",#N/A,FALSE,"T"}</definedName>
    <definedName name="wrn.WEO." localSheetId="23" hidden="1">{"WEO",#N/A,FALSE,"T"}</definedName>
    <definedName name="wrn.WEO." localSheetId="26" hidden="1">{"WEO",#N/A,FALSE,"T"}</definedName>
    <definedName name="wrn.WEO." localSheetId="103" hidden="1">{"WEO",#N/A,FALSE,"T"}</definedName>
    <definedName name="wrn.WEO." localSheetId="29" hidden="1">{"WEO",#N/A,FALSE,"T"}</definedName>
    <definedName name="wrn.WEO." localSheetId="28" hidden="1">{"WEO",#N/A,FALSE,"T"}</definedName>
    <definedName name="wrn.WEO." localSheetId="31" hidden="1">{"WEO",#N/A,FALSE,"T"}</definedName>
    <definedName name="wrn.WEO." localSheetId="34" hidden="1">{"WEO",#N/A,FALSE,"T"}</definedName>
    <definedName name="wrn.WEO." localSheetId="35" hidden="1">{"WEO",#N/A,FALSE,"T"}</definedName>
    <definedName name="wrn.WEO." localSheetId="36" hidden="1">{"WEO",#N/A,FALSE,"T"}</definedName>
    <definedName name="wrn.WEO." localSheetId="37" hidden="1">{"WEO",#N/A,FALSE,"T"}</definedName>
    <definedName name="wrn.WEO." localSheetId="38" hidden="1">{"WEO",#N/A,FALSE,"T"}</definedName>
    <definedName name="wrn.WEO." localSheetId="39" hidden="1">{"WEO",#N/A,FALSE,"T"}</definedName>
    <definedName name="wrn.WEO." localSheetId="2" hidden="1">{"WEO",#N/A,FALSE,"T"}</definedName>
    <definedName name="wrn.WEO." localSheetId="44" hidden="1">{"WEO",#N/A,FALSE,"T"}</definedName>
    <definedName name="wrn.WEO." localSheetId="49" hidden="1">{"WEO",#N/A,FALSE,"T"}</definedName>
    <definedName name="wrn.WEO." localSheetId="50" hidden="1">{"WEO",#N/A,FALSE,"T"}</definedName>
    <definedName name="wrn.WEO." localSheetId="51" hidden="1">{"WEO",#N/A,FALSE,"T"}</definedName>
    <definedName name="wrn.WEO." localSheetId="52" hidden="1">{"WEO",#N/A,FALSE,"T"}</definedName>
    <definedName name="wrn.WEO." localSheetId="53" hidden="1">{"WEO",#N/A,FALSE,"T"}</definedName>
    <definedName name="wrn.WEO." localSheetId="54" hidden="1">{"WEO",#N/A,FALSE,"T"}</definedName>
    <definedName name="wrn.WEO." localSheetId="55" hidden="1">{"WEO",#N/A,FALSE,"T"}</definedName>
    <definedName name="wrn.WEO." localSheetId="59" hidden="1">{"WEO",#N/A,FALSE,"T"}</definedName>
    <definedName name="wrn.WEO." localSheetId="60" hidden="1">{"WEO",#N/A,FALSE,"T"}</definedName>
    <definedName name="wrn.WEO." localSheetId="63" hidden="1">{"WEO",#N/A,FALSE,"T"}</definedName>
    <definedName name="wrn.WEO." localSheetId="64" hidden="1">{"WEO",#N/A,FALSE,"T"}</definedName>
    <definedName name="wrn.WEO." localSheetId="15" hidden="1">{"WEO",#N/A,FALSE,"T"}</definedName>
    <definedName name="wrn.WEO." localSheetId="66" hidden="1">{"WEO",#N/A,FALSE,"T"}</definedName>
    <definedName name="wrn.WEO." localSheetId="67" hidden="1">{"WEO",#N/A,FALSE,"T"}</definedName>
    <definedName name="wrn.WEO." localSheetId="17" hidden="1">{"WEO",#N/A,FALSE,"T"}</definedName>
    <definedName name="wrn.WEO." localSheetId="82" hidden="1">{"WEO",#N/A,FALSE,"T"}</definedName>
    <definedName name="wrn.WEO." localSheetId="83" hidden="1">{"WEO",#N/A,FALSE,"T"}</definedName>
    <definedName name="wrn.WEO." localSheetId="84" hidden="1">{"WEO",#N/A,FALSE,"T"}</definedName>
    <definedName name="wrn.WEO." localSheetId="85" hidden="1">{"WEO",#N/A,FALSE,"T"}</definedName>
    <definedName name="wrn.WEO." localSheetId="86" hidden="1">{"WEO",#N/A,FALSE,"T"}</definedName>
    <definedName name="wrn.WEO." localSheetId="87" hidden="1">{"WEO",#N/A,FALSE,"T"}</definedName>
    <definedName name="wrn.WEO." localSheetId="90" hidden="1">{"WEO",#N/A,FALSE,"T"}</definedName>
    <definedName name="wrn.WEO." localSheetId="92" hidden="1">{"WEO",#N/A,FALSE,"T"}</definedName>
    <definedName name="wrn.WEO." localSheetId="93" hidden="1">{"WEO",#N/A,FALSE,"T"}</definedName>
    <definedName name="wrn.WEO." localSheetId="18" hidden="1">{"WEO",#N/A,FALSE,"T"}</definedName>
    <definedName name="wrn.WEO." localSheetId="94" hidden="1">{"WEO",#N/A,FALSE,"T"}</definedName>
    <definedName name="wrn.WEO." localSheetId="95" hidden="1">{"WEO",#N/A,FALSE,"T"}</definedName>
    <definedName name="wrn.WEO." localSheetId="98" hidden="1">{"WEO",#N/A,FALSE,"T"}</definedName>
    <definedName name="wrn.WEO." localSheetId="99" hidden="1">{"WEO",#N/A,FALSE,"T"}</definedName>
    <definedName name="wrn.WEO." localSheetId="101" hidden="1">{"WEO",#N/A,FALSE,"T"}</definedName>
    <definedName name="wrn.WEO." localSheetId="102" hidden="1">{"WEO",#N/A,FALSE,"T"}</definedName>
    <definedName name="wrn.WEO." localSheetId="21" hidden="1">{"WEO",#N/A,FALSE,"T"}</definedName>
    <definedName name="wrn.WEO." localSheetId="24" hidden="1">{"WEO",#N/A,FALSE,"T"}</definedName>
    <definedName name="wrn.WEO." localSheetId="25" hidden="1">{"WEO",#N/A,FALSE,"T"}</definedName>
    <definedName name="wrn.WEO." localSheetId="96" hidden="1">{"WEO",#N/A,FALSE,"T"}</definedName>
    <definedName name="wrn.WEO." localSheetId="97" hidden="1">{"WEO",#N/A,FALSE,"T"}</definedName>
    <definedName name="wrn.WEO." hidden="1">{"WEO",#N/A,FALSE,"T"}</definedName>
    <definedName name="Wt_d" localSheetId="34">#REF!</definedName>
    <definedName name="Wt_d" localSheetId="35">#REF!</definedName>
    <definedName name="Wt_d" localSheetId="36">#REF!</definedName>
    <definedName name="Wt_d" localSheetId="37">[61]CIRRs!$C$59</definedName>
    <definedName name="Wt_d" localSheetId="38">[61]CIRRs!$C$59</definedName>
    <definedName name="Wt_d" localSheetId="39">#REF!</definedName>
    <definedName name="Wt_d" localSheetId="59">[61]CIRRs!$C$59</definedName>
    <definedName name="Wt_d" localSheetId="63">#REF!</definedName>
    <definedName name="Wt_d" localSheetId="64">#REF!</definedName>
    <definedName name="Wt_d" localSheetId="66">#REF!</definedName>
    <definedName name="Wt_d" localSheetId="67">#REF!</definedName>
    <definedName name="Wt_d" localSheetId="90">#REF!</definedName>
    <definedName name="Wt_d" localSheetId="94">#REF!</definedName>
    <definedName name="Wt_d">[61]CIRRs!$C$59</definedName>
    <definedName name="wtewt" localSheetId="16" hidden="1">#REF!</definedName>
    <definedName name="wtewt" localSheetId="19" hidden="1">#REF!</definedName>
    <definedName name="wtewt" localSheetId="20" hidden="1">#REF!</definedName>
    <definedName name="wtewt" localSheetId="22" hidden="1">#REF!</definedName>
    <definedName name="wtewt" localSheetId="26" hidden="1">#REF!</definedName>
    <definedName name="wtewt" localSheetId="27" hidden="1">#REF!</definedName>
    <definedName name="wtewt" localSheetId="103" hidden="1">#REF!</definedName>
    <definedName name="wtewt" localSheetId="31" hidden="1">#REF!</definedName>
    <definedName name="wtewt" localSheetId="34" hidden="1">#REF!</definedName>
    <definedName name="wtewt" localSheetId="35" hidden="1">#REF!</definedName>
    <definedName name="wtewt" localSheetId="36" hidden="1">#REF!</definedName>
    <definedName name="wtewt" localSheetId="37" hidden="1">#REF!</definedName>
    <definedName name="wtewt" localSheetId="38" hidden="1">#REF!</definedName>
    <definedName name="wtewt" localSheetId="39" hidden="1">#REF!</definedName>
    <definedName name="wtewt" localSheetId="40" hidden="1">#REF!</definedName>
    <definedName name="wtewt" localSheetId="41" hidden="1">#REF!</definedName>
    <definedName name="wtewt" localSheetId="59" hidden="1">#REF!</definedName>
    <definedName name="wtewt" localSheetId="60" hidden="1">#REF!</definedName>
    <definedName name="wtewt" localSheetId="63" hidden="1">#REF!</definedName>
    <definedName name="wtewt" localSheetId="64" hidden="1">#REF!</definedName>
    <definedName name="wtewt" localSheetId="15" hidden="1">#REF!</definedName>
    <definedName name="wtewt" localSheetId="67" hidden="1">#REF!</definedName>
    <definedName name="wtewt" localSheetId="17" hidden="1">#REF!</definedName>
    <definedName name="wtewt" localSheetId="82" hidden="1">#REF!</definedName>
    <definedName name="wtewt" localSheetId="83" hidden="1">#REF!</definedName>
    <definedName name="wtewt" localSheetId="84" hidden="1">#REF!</definedName>
    <definedName name="wtewt" localSheetId="85" hidden="1">#REF!</definedName>
    <definedName name="wtewt" localSheetId="86" hidden="1">#REF!</definedName>
    <definedName name="wtewt" localSheetId="87" hidden="1">#REF!</definedName>
    <definedName name="wtewt" localSheetId="90" hidden="1">#REF!</definedName>
    <definedName name="wtewt" localSheetId="92" hidden="1">#REF!</definedName>
    <definedName name="wtewt" localSheetId="93" hidden="1">#REF!</definedName>
    <definedName name="wtewt" localSheetId="18" hidden="1">#REF!</definedName>
    <definedName name="wtewt" localSheetId="98" hidden="1">#REF!</definedName>
    <definedName name="wtewt" localSheetId="99" hidden="1">#REF!</definedName>
    <definedName name="wtewt" localSheetId="102" hidden="1">#REF!</definedName>
    <definedName name="wtewt" localSheetId="21" hidden="1">#REF!</definedName>
    <definedName name="wtewt" localSheetId="24" hidden="1">#REF!</definedName>
    <definedName name="wtewt" localSheetId="25" hidden="1">#REF!</definedName>
    <definedName name="wtewt" hidden="1">#REF!</definedName>
    <definedName name="wvu.PLA1." localSheetId="1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7"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16" hidden="1">{TRUE,TRUE,-1.25,-15.5,484.5,276.75,FALSE,FALSE,TRUE,TRUE,0,15,#N/A,56,#N/A,4.88636363636364,15.35,1,FALSE,FALSE,3,TRUE,1,FALSE,100,"Swvu.PLA2.","ACwvu.PLA2.",#N/A,FALSE,FALSE,0,0,0,0,2,"","",TRUE,TRUE,FALSE,FALSE,1,60,#N/A,#N/A,FALSE,FALSE,"Rwvu.PLA2.",#N/A,FALSE,FALSE,FALSE,9,65532,65532,FALSE,FALSE,TRUE,TRUE,TRUE}</definedName>
    <definedName name="wvu.PLA2." localSheetId="19" hidden="1">{TRUE,TRUE,-1.25,-15.5,484.5,276.75,FALSE,FALSE,TRUE,TRUE,0,15,#N/A,56,#N/A,4.88636363636364,15.35,1,FALSE,FALSE,3,TRUE,1,FALSE,100,"Swvu.PLA2.","ACwvu.PLA2.",#N/A,FALSE,FALSE,0,0,0,0,2,"","",TRUE,TRUE,FALSE,FALSE,1,60,#N/A,#N/A,FALSE,FALSE,"Rwvu.PLA2.",#N/A,FALSE,FALSE,FALSE,9,65532,65532,FALSE,FALSE,TRUE,TRUE,TRUE}</definedName>
    <definedName name="wvu.PLA2." localSheetId="20" hidden="1">{TRUE,TRUE,-1.25,-15.5,484.5,276.75,FALSE,FALSE,TRUE,TRUE,0,15,#N/A,56,#N/A,4.88636363636364,15.35,1,FALSE,FALSE,3,TRUE,1,FALSE,100,"Swvu.PLA2.","ACwvu.PLA2.",#N/A,FALSE,FALSE,0,0,0,0,2,"","",TRUE,TRUE,FALSE,FALSE,1,60,#N/A,#N/A,FALSE,FALSE,"Rwvu.PLA2.",#N/A,FALSE,FALSE,FALSE,9,65532,65532,FALSE,FALSE,TRUE,TRUE,TRUE}</definedName>
    <definedName name="wvu.PLA2." localSheetId="22" hidden="1">{TRUE,TRUE,-1.25,-15.5,484.5,276.75,FALSE,FALSE,TRUE,TRUE,0,15,#N/A,56,#N/A,4.88636363636364,15.35,1,FALSE,FALSE,3,TRUE,1,FALSE,100,"Swvu.PLA2.","ACwvu.PLA2.",#N/A,FALSE,FALSE,0,0,0,0,2,"","",TRUE,TRUE,FALSE,FALSE,1,60,#N/A,#N/A,FALSE,FALSE,"Rwvu.PLA2.",#N/A,FALSE,FALSE,FALSE,9,65532,65532,FALSE,FALSE,TRUE,TRUE,TRUE}</definedName>
    <definedName name="wvu.PLA2." localSheetId="23" hidden="1">{TRUE,TRUE,-1.25,-15.5,484.5,276.75,FALSE,FALSE,TRUE,TRUE,0,15,#N/A,56,#N/A,4.88636363636364,15.35,1,FALSE,FALSE,3,TRUE,1,FALSE,100,"Swvu.PLA2.","ACwvu.PLA2.",#N/A,FALSE,FALSE,0,0,0,0,2,"","",TRUE,TRUE,FALSE,FALSE,1,60,#N/A,#N/A,FALSE,FALSE,"Rwvu.PLA2.",#N/A,FALSE,FALSE,FALSE,9,65532,65532,FALSE,FALSE,TRUE,TRUE,TRUE}</definedName>
    <definedName name="wvu.PLA2." localSheetId="26" hidden="1">{TRUE,TRUE,-1.25,-15.5,484.5,276.75,FALSE,FALSE,TRUE,TRUE,0,15,#N/A,56,#N/A,4.88636363636364,15.35,1,FALSE,FALSE,3,TRUE,1,FALSE,100,"Swvu.PLA2.","ACwvu.PLA2.",#N/A,FALSE,FALSE,0,0,0,0,2,"","",TRUE,TRUE,FALSE,FALSE,1,60,#N/A,#N/A,FALSE,FALSE,"Rwvu.PLA2.",#N/A,FALSE,FALSE,FALSE,9,65532,65532,FALSE,FALSE,TRUE,TRUE,TRUE}</definedName>
    <definedName name="wvu.PLA2." localSheetId="27" hidden="1">{TRUE,TRUE,-1.25,-15.5,484.5,276.75,FALSE,FALSE,TRUE,TRUE,0,15,#N/A,56,#N/A,4.88636363636364,15.35,1,FALSE,FALSE,3,TRUE,1,FALSE,100,"Swvu.PLA2.","ACwvu.PLA2.",#N/A,FALSE,FALSE,0,0,0,0,2,"","",TRUE,TRUE,FALSE,FALSE,1,60,#N/A,#N/A,FALSE,FALSE,"Rwvu.PLA2.",#N/A,FALSE,FALSE,FALSE,9,65532,65532,FALSE,FALSE,TRUE,TRUE,TRUE}</definedName>
    <definedName name="wvu.PLA2." localSheetId="103" hidden="1">{TRUE,TRUE,-1.25,-15.5,484.5,276.75,FALSE,FALSE,TRUE,TRUE,0,15,#N/A,56,#N/A,4.88636363636364,15.35,1,FALSE,FALSE,3,TRUE,1,FALSE,100,"Swvu.PLA2.","ACwvu.PLA2.",#N/A,FALSE,FALSE,0,0,0,0,2,"","",TRUE,TRUE,FALSE,FALSE,1,60,#N/A,#N/A,FALSE,FALSE,"Rwvu.PLA2.",#N/A,FALSE,FALSE,FALSE,9,65532,65532,FALSE,FALSE,TRUE,TRUE,TRUE}</definedName>
    <definedName name="wvu.PLA2." localSheetId="29" hidden="1">{TRUE,TRUE,-1.25,-15.5,484.5,276.75,FALSE,FALSE,TRUE,TRUE,0,15,#N/A,56,#N/A,4.88636363636364,15.35,1,FALSE,FALSE,3,TRUE,1,FALSE,100,"Swvu.PLA2.","ACwvu.PLA2.",#N/A,FALSE,FALSE,0,0,0,0,2,"","",TRUE,TRUE,FALSE,FALSE,1,60,#N/A,#N/A,FALSE,FALSE,"Rwvu.PLA2.",#N/A,FALSE,FALSE,FALSE,9,65532,65532,FALSE,FALSE,TRUE,TRUE,TRUE}</definedName>
    <definedName name="wvu.PLA2." localSheetId="28" hidden="1">{TRUE,TRUE,-1.25,-15.5,484.5,276.75,FALSE,FALSE,TRUE,TRUE,0,15,#N/A,56,#N/A,4.88636363636364,15.35,1,FALSE,FALSE,3,TRUE,1,FALSE,100,"Swvu.PLA2.","ACwvu.PLA2.",#N/A,FALSE,FALSE,0,0,0,0,2,"","",TRUE,TRUE,FALSE,FALSE,1,60,#N/A,#N/A,FALSE,FALSE,"Rwvu.PLA2.",#N/A,FALSE,FALSE,FALSE,9,65532,65532,FALSE,FALSE,TRUE,TRUE,TRUE}</definedName>
    <definedName name="wvu.PLA2." localSheetId="31" hidden="1">{TRUE,TRUE,-1.25,-15.5,484.5,276.75,FALSE,FALSE,TRUE,TRUE,0,15,#N/A,56,#N/A,4.88636363636364,15.35,1,FALSE,FALSE,3,TRUE,1,FALSE,100,"Swvu.PLA2.","ACwvu.PLA2.",#N/A,FALSE,FALSE,0,0,0,0,2,"","",TRUE,TRUE,FALSE,FALSE,1,60,#N/A,#N/A,FALSE,FALSE,"Rwvu.PLA2.",#N/A,FALSE,FALSE,FALSE,9,65532,65532,FALSE,FALSE,TRUE,TRUE,TRUE}</definedName>
    <definedName name="wvu.PLA2." localSheetId="34" hidden="1">{TRUE,TRUE,-1.25,-15.5,484.5,276.75,FALSE,FALSE,TRUE,TRUE,0,15,#N/A,56,#N/A,4.88636363636364,15.35,1,FALSE,FALSE,3,TRUE,1,FALSE,100,"Swvu.PLA2.","ACwvu.PLA2.",#N/A,FALSE,FALSE,0,0,0,0,2,"","",TRUE,TRUE,FALSE,FALSE,1,60,#N/A,#N/A,FALSE,FALSE,"Rwvu.PLA2.",#N/A,FALSE,FALSE,FALSE,9,65532,65532,FALSE,FALSE,TRUE,TRUE,TRUE}</definedName>
    <definedName name="wvu.PLA2." localSheetId="35" hidden="1">{TRUE,TRUE,-1.25,-15.5,484.5,276.75,FALSE,FALSE,TRUE,TRUE,0,15,#N/A,56,#N/A,4.88636363636364,15.35,1,FALSE,FALSE,3,TRUE,1,FALSE,100,"Swvu.PLA2.","ACwvu.PLA2.",#N/A,FALSE,FALSE,0,0,0,0,2,"","",TRUE,TRUE,FALSE,FALSE,1,60,#N/A,#N/A,FALSE,FALSE,"Rwvu.PLA2.",#N/A,FALSE,FALSE,FALSE,9,65532,65532,FALSE,FALSE,TRUE,TRUE,TRUE}</definedName>
    <definedName name="wvu.PLA2." localSheetId="36" hidden="1">{TRUE,TRUE,-1.25,-15.5,484.5,276.75,FALSE,FALSE,TRUE,TRUE,0,15,#N/A,56,#N/A,4.88636363636364,15.35,1,FALSE,FALSE,3,TRUE,1,FALSE,100,"Swvu.PLA2.","ACwvu.PLA2.",#N/A,FALSE,FALSE,0,0,0,0,2,"","",TRUE,TRUE,FALSE,FALSE,1,60,#N/A,#N/A,FALSE,FALSE,"Rwvu.PLA2.",#N/A,FALSE,FALSE,FALSE,9,65532,65532,FALSE,FALSE,TRUE,TRUE,TRUE}</definedName>
    <definedName name="wvu.PLA2." localSheetId="37" hidden="1">{TRUE,TRUE,-1.25,-15.5,484.5,276.75,FALSE,FALSE,TRUE,TRUE,0,15,#N/A,56,#N/A,4.88636363636364,15.35,1,FALSE,FALSE,3,TRUE,1,FALSE,100,"Swvu.PLA2.","ACwvu.PLA2.",#N/A,FALSE,FALSE,0,0,0,0,2,"","",TRUE,TRUE,FALSE,FALSE,1,60,#N/A,#N/A,FALSE,FALSE,"Rwvu.PLA2.",#N/A,FALSE,FALSE,FALSE,9,65532,65532,FALSE,FALSE,TRUE,TRUE,TRUE}</definedName>
    <definedName name="wvu.PLA2." localSheetId="38" hidden="1">{TRUE,TRUE,-1.25,-15.5,484.5,276.75,FALSE,FALSE,TRUE,TRUE,0,15,#N/A,56,#N/A,4.88636363636364,15.35,1,FALSE,FALSE,3,TRUE,1,FALSE,100,"Swvu.PLA2.","ACwvu.PLA2.",#N/A,FALSE,FALSE,0,0,0,0,2,"","",TRUE,TRUE,FALSE,FALSE,1,60,#N/A,#N/A,FALSE,FALSE,"Rwvu.PLA2.",#N/A,FALSE,FALSE,FALSE,9,65532,65532,FALSE,FALSE,TRUE,TRUE,TRUE}</definedName>
    <definedName name="wvu.PLA2." localSheetId="39" hidden="1">{TRUE,TRUE,-1.25,-15.5,484.5,276.75,FALSE,FALSE,TRUE,TRUE,0,15,#N/A,56,#N/A,4.88636363636364,15.35,1,FALSE,FALSE,3,TRUE,1,FALSE,100,"Swvu.PLA2.","ACwvu.PLA2.",#N/A,FALSE,FALSE,0,0,0,0,2,"","",TRUE,TRUE,FALSE,FALSE,1,60,#N/A,#N/A,FALSE,FALSE,"Rwvu.PLA2.",#N/A,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40" hidden="1">{TRUE,TRUE,-1.25,-15.5,484.5,276.75,FALSE,FALSE,TRUE,TRUE,0,15,#N/A,56,#N/A,4.88636363636364,15.35,1,FALSE,FALSE,3,TRUE,1,FALSE,100,"Swvu.PLA2.","ACwvu.PLA2.",#N/A,FALSE,FALSE,0,0,0,0,2,"","",TRUE,TRUE,FALSE,FALSE,1,60,#N/A,#N/A,FALSE,FALSE,"Rwvu.PLA2.",#N/A,FALSE,FALSE,FALSE,9,65532,65532,FALSE,FALSE,TRUE,TRUE,TRUE}</definedName>
    <definedName name="wvu.PLA2." localSheetId="41" hidden="1">{TRUE,TRUE,-1.25,-15.5,484.5,276.75,FALSE,FALSE,TRUE,TRUE,0,15,#N/A,56,#N/A,4.88636363636364,15.35,1,FALSE,FALSE,3,TRUE,1,FALSE,100,"Swvu.PLA2.","ACwvu.PLA2.",#N/A,FALSE,FALSE,0,0,0,0,2,"","",TRUE,TRUE,FALSE,FALSE,1,60,#N/A,#N/A,FALSE,FALSE,"Rwvu.PLA2.",#N/A,FALSE,FALSE,FALSE,9,65532,65532,FALSE,FALSE,TRUE,TRUE,TRUE}</definedName>
    <definedName name="wvu.PLA2." localSheetId="42" hidden="1">{TRUE,TRUE,-1.25,-15.5,484.5,276.75,FALSE,FALSE,TRUE,TRUE,0,15,#N/A,56,#N/A,4.88636363636364,15.35,1,FALSE,FALSE,3,TRUE,1,FALSE,100,"Swvu.PLA2.","ACwvu.PLA2.",#N/A,FALSE,FALSE,0,0,0,0,2,"","",TRUE,TRUE,FALSE,FALSE,1,60,#N/A,#N/A,FALSE,FALSE,"Rwvu.PLA2.",#N/A,FALSE,FALSE,FALSE,9,65532,65532,FALSE,FALSE,TRUE,TRUE,TRUE}</definedName>
    <definedName name="wvu.PLA2." localSheetId="43" hidden="1">{TRUE,TRUE,-1.25,-15.5,484.5,276.75,FALSE,FALSE,TRUE,TRUE,0,15,#N/A,56,#N/A,4.88636363636364,15.35,1,FALSE,FALSE,3,TRUE,1,FALSE,100,"Swvu.PLA2.","ACwvu.PLA2.",#N/A,FALSE,FALSE,0,0,0,0,2,"","",TRUE,TRUE,FALSE,FALSE,1,60,#N/A,#N/A,FALSE,FALSE,"Rwvu.PLA2.",#N/A,FALSE,FALSE,FALSE,9,65532,65532,FALSE,FALSE,TRUE,TRUE,TRUE}</definedName>
    <definedName name="wvu.PLA2." localSheetId="44" hidden="1">{TRUE,TRUE,-1.25,-15.5,484.5,276.75,FALSE,FALSE,TRUE,TRUE,0,15,#N/A,56,#N/A,4.88636363636364,15.35,1,FALSE,FALSE,3,TRUE,1,FALSE,100,"Swvu.PLA2.","ACwvu.PLA2.",#N/A,FALSE,FALSE,0,0,0,0,2,"","",TRUE,TRUE,FALSE,FALSE,1,60,#N/A,#N/A,FALSE,FALSE,"Rwvu.PLA2.",#N/A,FALSE,FALSE,FALSE,9,65532,65532,FALSE,FALSE,TRUE,TRUE,TRUE}</definedName>
    <definedName name="wvu.PLA2." localSheetId="59" hidden="1">{TRUE,TRUE,-1.25,-15.5,484.5,276.75,FALSE,FALSE,TRUE,TRUE,0,15,#N/A,56,#N/A,4.88636363636364,15.35,1,FALSE,FALSE,3,TRUE,1,FALSE,100,"Swvu.PLA2.","ACwvu.PLA2.",#N/A,FALSE,FALSE,0,0,0,0,2,"","",TRUE,TRUE,FALSE,FALSE,1,60,#N/A,#N/A,FALSE,FALSE,"Rwvu.PLA2.",#N/A,FALSE,FALSE,FALSE,9,65532,65532,FALSE,FALSE,TRUE,TRUE,TRUE}</definedName>
    <definedName name="wvu.PLA2." localSheetId="60" hidden="1">{TRUE,TRUE,-1.25,-15.5,484.5,276.75,FALSE,FALSE,TRUE,TRUE,0,15,#N/A,56,#N/A,4.88636363636364,15.35,1,FALSE,FALSE,3,TRUE,1,FALSE,100,"Swvu.PLA2.","ACwvu.PLA2.",#N/A,FALSE,FALSE,0,0,0,0,2,"","",TRUE,TRUE,FALSE,FALSE,1,60,#N/A,#N/A,FALSE,FALSE,"Rwvu.PLA2.",#N/A,FALSE,FALSE,FALSE,9,65532,65532,FALSE,FALSE,TRUE,TRUE,TRUE}</definedName>
    <definedName name="wvu.PLA2." localSheetId="63" hidden="1">{TRUE,TRUE,-1.25,-15.5,484.5,276.75,FALSE,FALSE,TRUE,TRUE,0,15,#N/A,56,#N/A,4.88636363636364,15.35,1,FALSE,FALSE,3,TRUE,1,FALSE,100,"Swvu.PLA2.","ACwvu.PLA2.",#N/A,FALSE,FALSE,0,0,0,0,2,"","",TRUE,TRUE,FALSE,FALSE,1,60,#N/A,#N/A,FALSE,FALSE,"Rwvu.PLA2.",#N/A,FALSE,FALSE,FALSE,9,65532,65532,FALSE,FALSE,TRUE,TRUE,TRUE}</definedName>
    <definedName name="wvu.PLA2." localSheetId="64"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66" hidden="1">{TRUE,TRUE,-1.25,-15.5,484.5,276.75,FALSE,FALSE,TRUE,TRUE,0,15,#N/A,56,#N/A,4.88636363636364,15.35,1,FALSE,FALSE,3,TRUE,1,FALSE,100,"Swvu.PLA2.","ACwvu.PLA2.",#N/A,FALSE,FALSE,0,0,0,0,2,"","",TRUE,TRUE,FALSE,FALSE,1,60,#N/A,#N/A,FALSE,FALSE,"Rwvu.PLA2.",#N/A,FALSE,FALSE,FALSE,9,65532,65532,FALSE,FALSE,TRUE,TRUE,TRUE}</definedName>
    <definedName name="wvu.PLA2." localSheetId="67" hidden="1">{TRUE,TRUE,-1.25,-15.5,484.5,276.75,FALSE,FALSE,TRUE,TRUE,0,15,#N/A,56,#N/A,4.88636363636364,15.35,1,FALSE,FALSE,3,TRUE,1,FALSE,100,"Swvu.PLA2.","ACwvu.PLA2.",#N/A,FALSE,FALSE,0,0,0,0,2,"","",TRUE,TRUE,FALSE,FALSE,1,60,#N/A,#N/A,FALSE,FALSE,"Rwvu.PLA2.",#N/A,FALSE,FALSE,FALSE,9,65532,65532,FALSE,FALSE,TRUE,TRUE,TRUE}</definedName>
    <definedName name="wvu.PLA2." localSheetId="17" hidden="1">{TRUE,TRUE,-1.25,-15.5,484.5,276.75,FALSE,FALSE,TRUE,TRUE,0,15,#N/A,56,#N/A,4.88636363636364,15.35,1,FALSE,FALSE,3,TRUE,1,FALSE,100,"Swvu.PLA2.","ACwvu.PLA2.",#N/A,FALSE,FALSE,0,0,0,0,2,"","",TRUE,TRUE,FALSE,FALSE,1,60,#N/A,#N/A,FALSE,FALSE,"Rwvu.PLA2.",#N/A,FALSE,FALSE,FALSE,9,65532,65532,FALSE,FALSE,TRUE,TRUE,TRUE}</definedName>
    <definedName name="wvu.PLA2." localSheetId="82" hidden="1">{TRUE,TRUE,-1.25,-15.5,484.5,276.75,FALSE,FALSE,TRUE,TRUE,0,15,#N/A,56,#N/A,4.88636363636364,15.35,1,FALSE,FALSE,3,TRUE,1,FALSE,100,"Swvu.PLA2.","ACwvu.PLA2.",#N/A,FALSE,FALSE,0,0,0,0,2,"","",TRUE,TRUE,FALSE,FALSE,1,60,#N/A,#N/A,FALSE,FALSE,"Rwvu.PLA2.",#N/A,FALSE,FALSE,FALSE,9,65532,65532,FALSE,FALSE,TRUE,TRUE,TRUE}</definedName>
    <definedName name="wvu.PLA2." localSheetId="83" hidden="1">{TRUE,TRUE,-1.25,-15.5,484.5,276.75,FALSE,FALSE,TRUE,TRUE,0,15,#N/A,56,#N/A,4.88636363636364,15.35,1,FALSE,FALSE,3,TRUE,1,FALSE,100,"Swvu.PLA2.","ACwvu.PLA2.",#N/A,FALSE,FALSE,0,0,0,0,2,"","",TRUE,TRUE,FALSE,FALSE,1,60,#N/A,#N/A,FALSE,FALSE,"Rwvu.PLA2.",#N/A,FALSE,FALSE,FALSE,9,65532,65532,FALSE,FALSE,TRUE,TRUE,TRUE}</definedName>
    <definedName name="wvu.PLA2." localSheetId="84" hidden="1">{TRUE,TRUE,-1.25,-15.5,484.5,276.75,FALSE,FALSE,TRUE,TRUE,0,15,#N/A,56,#N/A,4.88636363636364,15.35,1,FALSE,FALSE,3,TRUE,1,FALSE,100,"Swvu.PLA2.","ACwvu.PLA2.",#N/A,FALSE,FALSE,0,0,0,0,2,"","",TRUE,TRUE,FALSE,FALSE,1,60,#N/A,#N/A,FALSE,FALSE,"Rwvu.PLA2.",#N/A,FALSE,FALSE,FALSE,9,65532,65532,FALSE,FALSE,TRUE,TRUE,TRUE}</definedName>
    <definedName name="wvu.PLA2." localSheetId="85" hidden="1">{TRUE,TRUE,-1.25,-15.5,484.5,276.75,FALSE,FALSE,TRUE,TRUE,0,15,#N/A,56,#N/A,4.88636363636364,15.35,1,FALSE,FALSE,3,TRUE,1,FALSE,100,"Swvu.PLA2.","ACwvu.PLA2.",#N/A,FALSE,FALSE,0,0,0,0,2,"","",TRUE,TRUE,FALSE,FALSE,1,60,#N/A,#N/A,FALSE,FALSE,"Rwvu.PLA2.",#N/A,FALSE,FALSE,FALSE,9,65532,65532,FALSE,FALSE,TRUE,TRUE,TRUE}</definedName>
    <definedName name="wvu.PLA2." localSheetId="86" hidden="1">{TRUE,TRUE,-1.25,-15.5,484.5,276.75,FALSE,FALSE,TRUE,TRUE,0,15,#N/A,56,#N/A,4.88636363636364,15.35,1,FALSE,FALSE,3,TRUE,1,FALSE,100,"Swvu.PLA2.","ACwvu.PLA2.",#N/A,FALSE,FALSE,0,0,0,0,2,"","",TRUE,TRUE,FALSE,FALSE,1,60,#N/A,#N/A,FALSE,FALSE,"Rwvu.PLA2.",#N/A,FALSE,FALSE,FALSE,9,65532,65532,FALSE,FALSE,TRUE,TRUE,TRUE}</definedName>
    <definedName name="wvu.PLA2." localSheetId="87" hidden="1">{TRUE,TRUE,-1.25,-15.5,484.5,276.75,FALSE,FALSE,TRUE,TRUE,0,15,#N/A,56,#N/A,4.88636363636364,15.35,1,FALSE,FALSE,3,TRUE,1,FALSE,100,"Swvu.PLA2.","ACwvu.PLA2.",#N/A,FALSE,FALSE,0,0,0,0,2,"","",TRUE,TRUE,FALSE,FALSE,1,60,#N/A,#N/A,FALSE,FALSE,"Rwvu.PLA2.",#N/A,FALSE,FALSE,FALSE,9,65532,65532,FALSE,FALSE,TRUE,TRUE,TRUE}</definedName>
    <definedName name="wvu.PLA2." localSheetId="90" hidden="1">{TRUE,TRUE,-1.25,-15.5,484.5,276.75,FALSE,FALSE,TRUE,TRUE,0,15,#N/A,56,#N/A,4.88636363636364,15.35,1,FALSE,FALSE,3,TRUE,1,FALSE,100,"Swvu.PLA2.","ACwvu.PLA2.",#N/A,FALSE,FALSE,0,0,0,0,2,"","",TRUE,TRUE,FALSE,FALSE,1,60,#N/A,#N/A,FALSE,FALSE,"Rwvu.PLA2.",#N/A,FALSE,FALSE,FALSE,9,65532,65532,FALSE,FALSE,TRUE,TRUE,TRUE}</definedName>
    <definedName name="wvu.PLA2." localSheetId="92" hidden="1">{TRUE,TRUE,-1.25,-15.5,484.5,276.75,FALSE,FALSE,TRUE,TRUE,0,15,#N/A,56,#N/A,4.88636363636364,15.35,1,FALSE,FALSE,3,TRUE,1,FALSE,100,"Swvu.PLA2.","ACwvu.PLA2.",#N/A,FALSE,FALSE,0,0,0,0,2,"","",TRUE,TRUE,FALSE,FALSE,1,60,#N/A,#N/A,FALSE,FALSE,"Rwvu.PLA2.",#N/A,FALSE,FALSE,FALSE,9,65532,65532,FALSE,FALSE,TRUE,TRUE,TRUE}</definedName>
    <definedName name="wvu.PLA2." localSheetId="93" hidden="1">{TRUE,TRUE,-1.25,-15.5,484.5,276.75,FALSE,FALSE,TRUE,TRUE,0,15,#N/A,56,#N/A,4.88636363636364,15.35,1,FALSE,FALSE,3,TRUE,1,FALSE,100,"Swvu.PLA2.","ACwvu.PLA2.",#N/A,FALSE,FALSE,0,0,0,0,2,"","",TRUE,TRUE,FALSE,FALSE,1,60,#N/A,#N/A,FALSE,FALSE,"Rwvu.PLA2.",#N/A,FALSE,FALSE,FALSE,9,65532,65532,FALSE,FALSE,TRUE,TRUE,TRUE}</definedName>
    <definedName name="wvu.PLA2." localSheetId="18" hidden="1">{TRUE,TRUE,-1.25,-15.5,484.5,276.75,FALSE,FALSE,TRUE,TRUE,0,15,#N/A,56,#N/A,4.88636363636364,15.35,1,FALSE,FALSE,3,TRUE,1,FALSE,100,"Swvu.PLA2.","ACwvu.PLA2.",#N/A,FALSE,FALSE,0,0,0,0,2,"","",TRUE,TRUE,FALSE,FALSE,1,60,#N/A,#N/A,FALSE,FALSE,"Rwvu.PLA2.",#N/A,FALSE,FALSE,FALSE,9,65532,65532,FALSE,FALSE,TRUE,TRUE,TRUE}</definedName>
    <definedName name="wvu.PLA2." localSheetId="94" hidden="1">{TRUE,TRUE,-1.25,-15.5,484.5,276.75,FALSE,FALSE,TRUE,TRUE,0,15,#N/A,56,#N/A,4.88636363636364,15.35,1,FALSE,FALSE,3,TRUE,1,FALSE,100,"Swvu.PLA2.","ACwvu.PLA2.",#N/A,FALSE,FALSE,0,0,0,0,2,"","",TRUE,TRUE,FALSE,FALSE,1,60,#N/A,#N/A,FALSE,FALSE,"Rwvu.PLA2.",#N/A,FALSE,FALSE,FALSE,9,65532,65532,FALSE,FALSE,TRUE,TRUE,TRUE}</definedName>
    <definedName name="wvu.PLA2." localSheetId="95" hidden="1">{TRUE,TRUE,-1.25,-15.5,484.5,276.75,FALSE,FALSE,TRUE,TRUE,0,15,#N/A,56,#N/A,4.88636363636364,15.35,1,FALSE,FALSE,3,TRUE,1,FALSE,100,"Swvu.PLA2.","ACwvu.PLA2.",#N/A,FALSE,FALSE,0,0,0,0,2,"","",TRUE,TRUE,FALSE,FALSE,1,60,#N/A,#N/A,FALSE,FALSE,"Rwvu.PLA2.",#N/A,FALSE,FALSE,FALSE,9,65532,65532,FALSE,FALSE,TRUE,TRUE,TRUE}</definedName>
    <definedName name="wvu.PLA2." localSheetId="98" hidden="1">{TRUE,TRUE,-1.25,-15.5,484.5,276.75,FALSE,FALSE,TRUE,TRUE,0,15,#N/A,56,#N/A,4.88636363636364,15.35,1,FALSE,FALSE,3,TRUE,1,FALSE,100,"Swvu.PLA2.","ACwvu.PLA2.",#N/A,FALSE,FALSE,0,0,0,0,2,"","",TRUE,TRUE,FALSE,FALSE,1,60,#N/A,#N/A,FALSE,FALSE,"Rwvu.PLA2.",#N/A,FALSE,FALSE,FALSE,9,65532,65532,FALSE,FALSE,TRUE,TRUE,TRUE}</definedName>
    <definedName name="wvu.PLA2." localSheetId="99" hidden="1">{TRUE,TRUE,-1.25,-15.5,484.5,276.75,FALSE,FALSE,TRUE,TRUE,0,15,#N/A,56,#N/A,4.88636363636364,15.35,1,FALSE,FALSE,3,TRUE,1,FALSE,100,"Swvu.PLA2.","ACwvu.PLA2.",#N/A,FALSE,FALSE,0,0,0,0,2,"","",TRUE,TRUE,FALSE,FALSE,1,60,#N/A,#N/A,FALSE,FALSE,"Rwvu.PLA2.",#N/A,FALSE,FALSE,FALSE,9,65532,65532,FALSE,FALSE,TRUE,TRUE,TRUE}</definedName>
    <definedName name="wvu.PLA2." localSheetId="101" hidden="1">{TRUE,TRUE,-1.25,-15.5,484.5,276.75,FALSE,FALSE,TRUE,TRUE,0,15,#N/A,56,#N/A,4.88636363636364,15.35,1,FALSE,FALSE,3,TRUE,1,FALSE,100,"Swvu.PLA2.","ACwvu.PLA2.",#N/A,FALSE,FALSE,0,0,0,0,2,"","",TRUE,TRUE,FALSE,FALSE,1,60,#N/A,#N/A,FALSE,FALSE,"Rwvu.PLA2.",#N/A,FALSE,FALSE,FALSE,9,65532,65532,FALSE,FALSE,TRUE,TRUE,TRUE}</definedName>
    <definedName name="wvu.PLA2." localSheetId="102" hidden="1">{TRUE,TRUE,-1.25,-15.5,484.5,276.75,FALSE,FALSE,TRUE,TRUE,0,15,#N/A,56,#N/A,4.88636363636364,15.35,1,FALSE,FALSE,3,TRUE,1,FALSE,100,"Swvu.PLA2.","ACwvu.PLA2.",#N/A,FALSE,FALSE,0,0,0,0,2,"","",TRUE,TRUE,FALSE,FALSE,1,60,#N/A,#N/A,FALSE,FALSE,"Rwvu.PLA2.",#N/A,FALSE,FALSE,FALSE,9,65532,65532,FALSE,FALSE,TRUE,TRUE,TRUE}</definedName>
    <definedName name="wvu.PLA2." localSheetId="21" hidden="1">{TRUE,TRUE,-1.25,-15.5,484.5,276.75,FALSE,FALSE,TRUE,TRUE,0,15,#N/A,56,#N/A,4.88636363636364,15.35,1,FALSE,FALSE,3,TRUE,1,FALSE,100,"Swvu.PLA2.","ACwvu.PLA2.",#N/A,FALSE,FALSE,0,0,0,0,2,"","",TRUE,TRUE,FALSE,FALSE,1,60,#N/A,#N/A,FALSE,FALSE,"Rwvu.PLA2.",#N/A,FALSE,FALSE,FALSE,9,65532,65532,FALSE,FALSE,TRUE,TRUE,TRUE}</definedName>
    <definedName name="wvu.PLA2." localSheetId="24" hidden="1">{TRUE,TRUE,-1.25,-15.5,484.5,276.75,FALSE,FALSE,TRUE,TRUE,0,15,#N/A,56,#N/A,4.88636363636364,15.35,1,FALSE,FALSE,3,TRUE,1,FALSE,100,"Swvu.PLA2.","ACwvu.PLA2.",#N/A,FALSE,FALSE,0,0,0,0,2,"","",TRUE,TRUE,FALSE,FALSE,1,60,#N/A,#N/A,FALSE,FALSE,"Rwvu.PLA2.",#N/A,FALSE,FALSE,FALSE,9,65532,65532,FALSE,FALSE,TRUE,TRUE,TRUE}</definedName>
    <definedName name="wvu.PLA2." localSheetId="25" hidden="1">{TRUE,TRUE,-1.25,-15.5,484.5,276.75,FALSE,FALSE,TRUE,TRUE,0,15,#N/A,56,#N/A,4.88636363636364,15.35,1,FALSE,FALSE,3,TRUE,1,FALSE,100,"Swvu.PLA2.","ACwvu.PLA2.",#N/A,FALSE,FALSE,0,0,0,0,2,"","",TRUE,TRUE,FALSE,FALSE,1,60,#N/A,#N/A,FALSE,FALSE,"Rwvu.PLA2.",#N/A,FALSE,FALSE,FALSE,9,65532,65532,FALSE,FALSE,TRUE,TRUE,TRUE}</definedName>
    <definedName name="wvu.PLA2." localSheetId="96" hidden="1">{TRUE,TRUE,-1.25,-15.5,484.5,276.75,FALSE,FALSE,TRUE,TRUE,0,15,#N/A,56,#N/A,4.88636363636364,15.35,1,FALSE,FALSE,3,TRUE,1,FALSE,100,"Swvu.PLA2.","ACwvu.PLA2.",#N/A,FALSE,FALSE,0,0,0,0,2,"","",TRUE,TRUE,FALSE,FALSE,1,60,#N/A,#N/A,FALSE,FALSE,"Rwvu.PLA2.",#N/A,FALSE,FALSE,FALSE,9,65532,65532,FALSE,FALSE,TRUE,TRUE,TRUE}</definedName>
    <definedName name="wvu.PLA2." localSheetId="97"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localSheetId="26" hidden="1">#REF!</definedName>
    <definedName name="ww" localSheetId="103" hidden="1">[139]M!#REF!</definedName>
    <definedName name="ww" localSheetId="31" hidden="1">[139]M!#REF!</definedName>
    <definedName name="ww" localSheetId="34" hidden="1">#REF!</definedName>
    <definedName name="ww" localSheetId="35" hidden="1">#REF!</definedName>
    <definedName name="ww" localSheetId="36" hidden="1">#REF!</definedName>
    <definedName name="ww" localSheetId="37" hidden="1">[139]M!#REF!</definedName>
    <definedName name="ww" localSheetId="38" hidden="1">[139]M!#REF!</definedName>
    <definedName name="ww" localSheetId="39" hidden="1">#REF!</definedName>
    <definedName name="ww" localSheetId="59" hidden="1">[139]M!#REF!</definedName>
    <definedName name="ww" localSheetId="60" hidden="1">[139]M!#REF!</definedName>
    <definedName name="ww" localSheetId="63" hidden="1">[139]M!#REF!</definedName>
    <definedName name="ww" localSheetId="64" hidden="1">#REF!</definedName>
    <definedName name="ww" localSheetId="66" hidden="1">#REF!</definedName>
    <definedName name="ww" localSheetId="67" hidden="1">[139]M!#REF!</definedName>
    <definedName name="ww" localSheetId="90" hidden="1">#REF!</definedName>
    <definedName name="ww" localSheetId="94" hidden="1">#REF!</definedName>
    <definedName name="ww" localSheetId="99" hidden="1">[139]M!#REF!</definedName>
    <definedName name="ww" localSheetId="25" hidden="1">#REF!</definedName>
    <definedName name="ww" hidden="1">[139]M!#REF!</definedName>
    <definedName name="www" localSheetId="16" hidden="1">{"Riqfin97",#N/A,FALSE,"Tran";"Riqfinpro",#N/A,FALSE,"Tran"}</definedName>
    <definedName name="www" localSheetId="19" hidden="1">{"Riqfin97",#N/A,FALSE,"Tran";"Riqfinpro",#N/A,FALSE,"Tran"}</definedName>
    <definedName name="www" localSheetId="20" hidden="1">{"Riqfin97",#N/A,FALSE,"Tran";"Riqfinpro",#N/A,FALSE,"Tran"}</definedName>
    <definedName name="www" localSheetId="22" hidden="1">{"Riqfin97",#N/A,FALSE,"Tran";"Riqfinpro",#N/A,FALSE,"Tran"}</definedName>
    <definedName name="www" localSheetId="23" hidden="1">{"Riqfin97",#N/A,FALSE,"Tran";"Riqfinpro",#N/A,FALSE,"Tran"}</definedName>
    <definedName name="www" localSheetId="26" hidden="1">{"Riqfin97",#N/A,FALSE,"Tran";"Riqfinpro",#N/A,FALSE,"Tran"}</definedName>
    <definedName name="www" localSheetId="27" hidden="1">{"Riqfin97",#N/A,FALSE,"Tran";"Riqfinpro",#N/A,FALSE,"Tran"}</definedName>
    <definedName name="www" localSheetId="103" hidden="1">{"Riqfin97",#N/A,FALSE,"Tran";"Riqfinpro",#N/A,FALSE,"Tran"}</definedName>
    <definedName name="www" localSheetId="29" hidden="1">{"Riqfin97",#N/A,FALSE,"Tran";"Riqfinpro",#N/A,FALSE,"Tran"}</definedName>
    <definedName name="www" localSheetId="28" hidden="1">{"Riqfin97",#N/A,FALSE,"Tran";"Riqfinpro",#N/A,FALSE,"Tran"}</definedName>
    <definedName name="www" localSheetId="31" hidden="1">{"Riqfin97",#N/A,FALSE,"Tran";"Riqfinpro",#N/A,FALSE,"Tran"}</definedName>
    <definedName name="www" localSheetId="34" hidden="1">{"Riqfin97",#N/A,FALSE,"Tran";"Riqfinpro",#N/A,FALSE,"Tran"}</definedName>
    <definedName name="www" localSheetId="35" hidden="1">{"Riqfin97",#N/A,FALSE,"Tran";"Riqfinpro",#N/A,FALSE,"Tran"}</definedName>
    <definedName name="www" localSheetId="36" hidden="1">{"Riqfin97",#N/A,FALSE,"Tran";"Riqfinpro",#N/A,FALSE,"Tran"}</definedName>
    <definedName name="www" localSheetId="37" hidden="1">{"Riqfin97",#N/A,FALSE,"Tran";"Riqfinpro",#N/A,FALSE,"Tran"}</definedName>
    <definedName name="www" localSheetId="38" hidden="1">{"Riqfin97",#N/A,FALSE,"Tran";"Riqfinpro",#N/A,FALSE,"Tran"}</definedName>
    <definedName name="www" localSheetId="39" hidden="1">{"Riqfin97",#N/A,FALSE,"Tran";"Riqfinpro",#N/A,FALSE,"Tran"}</definedName>
    <definedName name="www" localSheetId="2" hidden="1">{"Riqfin97",#N/A,FALSE,"Tran";"Riqfinpro",#N/A,FALSE,"Tran"}</definedName>
    <definedName name="www" localSheetId="40" hidden="1">{"Riqfin97",#N/A,FALSE,"Tran";"Riqfinpro",#N/A,FALSE,"Tran"}</definedName>
    <definedName name="www" localSheetId="41" hidden="1">{"Riqfin97",#N/A,FALSE,"Tran";"Riqfinpro",#N/A,FALSE,"Tran"}</definedName>
    <definedName name="www" localSheetId="42" hidden="1">{"Riqfin97",#N/A,FALSE,"Tran";"Riqfinpro",#N/A,FALSE,"Tran"}</definedName>
    <definedName name="www" localSheetId="43" hidden="1">{"Riqfin97",#N/A,FALSE,"Tran";"Riqfinpro",#N/A,FALSE,"Tran"}</definedName>
    <definedName name="www" localSheetId="44" hidden="1">{"Riqfin97",#N/A,FALSE,"Tran";"Riqfinpro",#N/A,FALSE,"Tran"}</definedName>
    <definedName name="www" localSheetId="59" hidden="1">{"Riqfin97",#N/A,FALSE,"Tran";"Riqfinpro",#N/A,FALSE,"Tran"}</definedName>
    <definedName name="www" localSheetId="60" hidden="1">{"Riqfin97",#N/A,FALSE,"Tran";"Riqfinpro",#N/A,FALSE,"Tran"}</definedName>
    <definedName name="www" localSheetId="63" hidden="1">{"Riqfin97",#N/A,FALSE,"Tran";"Riqfinpro",#N/A,FALSE,"Tran"}</definedName>
    <definedName name="www" localSheetId="64" hidden="1">{"Riqfin97",#N/A,FALSE,"Tran";"Riqfinpro",#N/A,FALSE,"Tran"}</definedName>
    <definedName name="www" localSheetId="15" hidden="1">{"Riqfin97",#N/A,FALSE,"Tran";"Riqfinpro",#N/A,FALSE,"Tran"}</definedName>
    <definedName name="www" localSheetId="66" hidden="1">{"Riqfin97",#N/A,FALSE,"Tran";"Riqfinpro",#N/A,FALSE,"Tran"}</definedName>
    <definedName name="www" localSheetId="67" hidden="1">{"Riqfin97",#N/A,FALSE,"Tran";"Riqfinpro",#N/A,FALSE,"Tran"}</definedName>
    <definedName name="www" localSheetId="17" hidden="1">{"Riqfin97",#N/A,FALSE,"Tran";"Riqfinpro",#N/A,FALSE,"Tran"}</definedName>
    <definedName name="www" localSheetId="82" hidden="1">{"Riqfin97",#N/A,FALSE,"Tran";"Riqfinpro",#N/A,FALSE,"Tran"}</definedName>
    <definedName name="www" localSheetId="83" hidden="1">{"Riqfin97",#N/A,FALSE,"Tran";"Riqfinpro",#N/A,FALSE,"Tran"}</definedName>
    <definedName name="www" localSheetId="84" hidden="1">{"Riqfin97",#N/A,FALSE,"Tran";"Riqfinpro",#N/A,FALSE,"Tran"}</definedName>
    <definedName name="www" localSheetId="85" hidden="1">{"Riqfin97",#N/A,FALSE,"Tran";"Riqfinpro",#N/A,FALSE,"Tran"}</definedName>
    <definedName name="www" localSheetId="86" hidden="1">{"Riqfin97",#N/A,FALSE,"Tran";"Riqfinpro",#N/A,FALSE,"Tran"}</definedName>
    <definedName name="www" localSheetId="87" hidden="1">{"Riqfin97",#N/A,FALSE,"Tran";"Riqfinpro",#N/A,FALSE,"Tran"}</definedName>
    <definedName name="www" localSheetId="90" hidden="1">{"Riqfin97",#N/A,FALSE,"Tran";"Riqfinpro",#N/A,FALSE,"Tran"}</definedName>
    <definedName name="www" localSheetId="92" hidden="1">{"Riqfin97",#N/A,FALSE,"Tran";"Riqfinpro",#N/A,FALSE,"Tran"}</definedName>
    <definedName name="www" localSheetId="93" hidden="1">{"Riqfin97",#N/A,FALSE,"Tran";"Riqfinpro",#N/A,FALSE,"Tran"}</definedName>
    <definedName name="www" localSheetId="18" hidden="1">{"Riqfin97",#N/A,FALSE,"Tran";"Riqfinpro",#N/A,FALSE,"Tran"}</definedName>
    <definedName name="www" localSheetId="94" hidden="1">{"Riqfin97",#N/A,FALSE,"Tran";"Riqfinpro",#N/A,FALSE,"Tran"}</definedName>
    <definedName name="www" localSheetId="95" hidden="1">{"Riqfin97",#N/A,FALSE,"Tran";"Riqfinpro",#N/A,FALSE,"Tran"}</definedName>
    <definedName name="www" localSheetId="98" hidden="1">{"Riqfin97",#N/A,FALSE,"Tran";"Riqfinpro",#N/A,FALSE,"Tran"}</definedName>
    <definedName name="www" localSheetId="99" hidden="1">{"Riqfin97",#N/A,FALSE,"Tran";"Riqfinpro",#N/A,FALSE,"Tran"}</definedName>
    <definedName name="www" localSheetId="101" hidden="1">{"Riqfin97",#N/A,FALSE,"Tran";"Riqfinpro",#N/A,FALSE,"Tran"}</definedName>
    <definedName name="www" localSheetId="102" hidden="1">{"Riqfin97",#N/A,FALSE,"Tran";"Riqfinpro",#N/A,FALSE,"Tran"}</definedName>
    <definedName name="www" localSheetId="21" hidden="1">{"Riqfin97",#N/A,FALSE,"Tran";"Riqfinpro",#N/A,FALSE,"Tran"}</definedName>
    <definedName name="www" localSheetId="24" hidden="1">{"Riqfin97",#N/A,FALSE,"Tran";"Riqfinpro",#N/A,FALSE,"Tran"}</definedName>
    <definedName name="www" localSheetId="25" hidden="1">{"Riqfin97",#N/A,FALSE,"Tran";"Riqfinpro",#N/A,FALSE,"Tran"}</definedName>
    <definedName name="www" localSheetId="96" hidden="1">{"Riqfin97",#N/A,FALSE,"Tran";"Riqfinpro",#N/A,FALSE,"Tran"}</definedName>
    <definedName name="www" localSheetId="97" hidden="1">{"Riqfin97",#N/A,FALSE,"Tran";"Riqfinpro",#N/A,FALSE,"Tran"}</definedName>
    <definedName name="www" hidden="1">{"Riqfin97",#N/A,FALSE,"Tran";"Riqfinpro",#N/A,FALSE,"Tran"}</definedName>
    <definedName name="wwwjjj" localSheetId="16" hidden="1">{#N/A,#N/A,FALSE,"slvsrtb1";#N/A,#N/A,FALSE,"slvsrtb2";#N/A,#N/A,FALSE,"slvsrtb3";#N/A,#N/A,FALSE,"slvsrtb4";#N/A,#N/A,FALSE,"slvsrtb5";#N/A,#N/A,FALSE,"slvsrtb6";#N/A,#N/A,FALSE,"slvsrtb7";#N/A,#N/A,FALSE,"slvsrtb8";#N/A,#N/A,FALSE,"slvsrtb9";#N/A,#N/A,FALSE,"slvsrtb10";#N/A,#N/A,FALSE,"slvsrtb12"}</definedName>
    <definedName name="wwwjjj" localSheetId="19" hidden="1">{#N/A,#N/A,FALSE,"slvsrtb1";#N/A,#N/A,FALSE,"slvsrtb2";#N/A,#N/A,FALSE,"slvsrtb3";#N/A,#N/A,FALSE,"slvsrtb4";#N/A,#N/A,FALSE,"slvsrtb5";#N/A,#N/A,FALSE,"slvsrtb6";#N/A,#N/A,FALSE,"slvsrtb7";#N/A,#N/A,FALSE,"slvsrtb8";#N/A,#N/A,FALSE,"slvsrtb9";#N/A,#N/A,FALSE,"slvsrtb10";#N/A,#N/A,FALSE,"slvsrtb12"}</definedName>
    <definedName name="wwwjjj" localSheetId="20" hidden="1">{#N/A,#N/A,FALSE,"slvsrtb1";#N/A,#N/A,FALSE,"slvsrtb2";#N/A,#N/A,FALSE,"slvsrtb3";#N/A,#N/A,FALSE,"slvsrtb4";#N/A,#N/A,FALSE,"slvsrtb5";#N/A,#N/A,FALSE,"slvsrtb6";#N/A,#N/A,FALSE,"slvsrtb7";#N/A,#N/A,FALSE,"slvsrtb8";#N/A,#N/A,FALSE,"slvsrtb9";#N/A,#N/A,FALSE,"slvsrtb10";#N/A,#N/A,FALSE,"slvsrtb12"}</definedName>
    <definedName name="wwwjjj" localSheetId="22" hidden="1">{#N/A,#N/A,FALSE,"slvsrtb1";#N/A,#N/A,FALSE,"slvsrtb2";#N/A,#N/A,FALSE,"slvsrtb3";#N/A,#N/A,FALSE,"slvsrtb4";#N/A,#N/A,FALSE,"slvsrtb5";#N/A,#N/A,FALSE,"slvsrtb6";#N/A,#N/A,FALSE,"slvsrtb7";#N/A,#N/A,FALSE,"slvsrtb8";#N/A,#N/A,FALSE,"slvsrtb9";#N/A,#N/A,FALSE,"slvsrtb10";#N/A,#N/A,FALSE,"slvsrtb12"}</definedName>
    <definedName name="wwwjjj" localSheetId="23" hidden="1">{#N/A,#N/A,FALSE,"slvsrtb1";#N/A,#N/A,FALSE,"slvsrtb2";#N/A,#N/A,FALSE,"slvsrtb3";#N/A,#N/A,FALSE,"slvsrtb4";#N/A,#N/A,FALSE,"slvsrtb5";#N/A,#N/A,FALSE,"slvsrtb6";#N/A,#N/A,FALSE,"slvsrtb7";#N/A,#N/A,FALSE,"slvsrtb8";#N/A,#N/A,FALSE,"slvsrtb9";#N/A,#N/A,FALSE,"slvsrtb10";#N/A,#N/A,FALSE,"slvsrtb12"}</definedName>
    <definedName name="wwwjjj" localSheetId="26" hidden="1">{#N/A,#N/A,FALSE,"slvsrtb1";#N/A,#N/A,FALSE,"slvsrtb2";#N/A,#N/A,FALSE,"slvsrtb3";#N/A,#N/A,FALSE,"slvsrtb4";#N/A,#N/A,FALSE,"slvsrtb5";#N/A,#N/A,FALSE,"slvsrtb6";#N/A,#N/A,FALSE,"slvsrtb7";#N/A,#N/A,FALSE,"slvsrtb8";#N/A,#N/A,FALSE,"slvsrtb9";#N/A,#N/A,FALSE,"slvsrtb10";#N/A,#N/A,FALSE,"slvsrtb12"}</definedName>
    <definedName name="wwwjjj" localSheetId="27" hidden="1">{#N/A,#N/A,FALSE,"slvsrtb1";#N/A,#N/A,FALSE,"slvsrtb2";#N/A,#N/A,FALSE,"slvsrtb3";#N/A,#N/A,FALSE,"slvsrtb4";#N/A,#N/A,FALSE,"slvsrtb5";#N/A,#N/A,FALSE,"slvsrtb6";#N/A,#N/A,FALSE,"slvsrtb7";#N/A,#N/A,FALSE,"slvsrtb8";#N/A,#N/A,FALSE,"slvsrtb9";#N/A,#N/A,FALSE,"slvsrtb10";#N/A,#N/A,FALSE,"slvsrtb12"}</definedName>
    <definedName name="wwwjjj" localSheetId="103" hidden="1">{#N/A,#N/A,FALSE,"slvsrtb1";#N/A,#N/A,FALSE,"slvsrtb2";#N/A,#N/A,FALSE,"slvsrtb3";#N/A,#N/A,FALSE,"slvsrtb4";#N/A,#N/A,FALSE,"slvsrtb5";#N/A,#N/A,FALSE,"slvsrtb6";#N/A,#N/A,FALSE,"slvsrtb7";#N/A,#N/A,FALSE,"slvsrtb8";#N/A,#N/A,FALSE,"slvsrtb9";#N/A,#N/A,FALSE,"slvsrtb10";#N/A,#N/A,FALSE,"slvsrtb12"}</definedName>
    <definedName name="wwwjjj" localSheetId="29" hidden="1">{#N/A,#N/A,FALSE,"slvsrtb1";#N/A,#N/A,FALSE,"slvsrtb2";#N/A,#N/A,FALSE,"slvsrtb3";#N/A,#N/A,FALSE,"slvsrtb4";#N/A,#N/A,FALSE,"slvsrtb5";#N/A,#N/A,FALSE,"slvsrtb6";#N/A,#N/A,FALSE,"slvsrtb7";#N/A,#N/A,FALSE,"slvsrtb8";#N/A,#N/A,FALSE,"slvsrtb9";#N/A,#N/A,FALSE,"slvsrtb10";#N/A,#N/A,FALSE,"slvsrtb12"}</definedName>
    <definedName name="wwwjjj" localSheetId="28" hidden="1">{#N/A,#N/A,FALSE,"slvsrtb1";#N/A,#N/A,FALSE,"slvsrtb2";#N/A,#N/A,FALSE,"slvsrtb3";#N/A,#N/A,FALSE,"slvsrtb4";#N/A,#N/A,FALSE,"slvsrtb5";#N/A,#N/A,FALSE,"slvsrtb6";#N/A,#N/A,FALSE,"slvsrtb7";#N/A,#N/A,FALSE,"slvsrtb8";#N/A,#N/A,FALSE,"slvsrtb9";#N/A,#N/A,FALSE,"slvsrtb10";#N/A,#N/A,FALSE,"slvsrtb12"}</definedName>
    <definedName name="wwwjjj" localSheetId="31" hidden="1">{#N/A,#N/A,FALSE,"slvsrtb1";#N/A,#N/A,FALSE,"slvsrtb2";#N/A,#N/A,FALSE,"slvsrtb3";#N/A,#N/A,FALSE,"slvsrtb4";#N/A,#N/A,FALSE,"slvsrtb5";#N/A,#N/A,FALSE,"slvsrtb6";#N/A,#N/A,FALSE,"slvsrtb7";#N/A,#N/A,FALSE,"slvsrtb8";#N/A,#N/A,FALSE,"slvsrtb9";#N/A,#N/A,FALSE,"slvsrtb10";#N/A,#N/A,FALSE,"slvsrtb12"}</definedName>
    <definedName name="wwwjjj" localSheetId="34" hidden="1">{#N/A,#N/A,FALSE,"slvsrtb1";#N/A,#N/A,FALSE,"slvsrtb2";#N/A,#N/A,FALSE,"slvsrtb3";#N/A,#N/A,FALSE,"slvsrtb4";#N/A,#N/A,FALSE,"slvsrtb5";#N/A,#N/A,FALSE,"slvsrtb6";#N/A,#N/A,FALSE,"slvsrtb7";#N/A,#N/A,FALSE,"slvsrtb8";#N/A,#N/A,FALSE,"slvsrtb9";#N/A,#N/A,FALSE,"slvsrtb10";#N/A,#N/A,FALSE,"slvsrtb12"}</definedName>
    <definedName name="wwwjjj" localSheetId="35" hidden="1">{#N/A,#N/A,FALSE,"slvsrtb1";#N/A,#N/A,FALSE,"slvsrtb2";#N/A,#N/A,FALSE,"slvsrtb3";#N/A,#N/A,FALSE,"slvsrtb4";#N/A,#N/A,FALSE,"slvsrtb5";#N/A,#N/A,FALSE,"slvsrtb6";#N/A,#N/A,FALSE,"slvsrtb7";#N/A,#N/A,FALSE,"slvsrtb8";#N/A,#N/A,FALSE,"slvsrtb9";#N/A,#N/A,FALSE,"slvsrtb10";#N/A,#N/A,FALSE,"slvsrtb12"}</definedName>
    <definedName name="wwwjjj" localSheetId="36" hidden="1">{#N/A,#N/A,FALSE,"slvsrtb1";#N/A,#N/A,FALSE,"slvsrtb2";#N/A,#N/A,FALSE,"slvsrtb3";#N/A,#N/A,FALSE,"slvsrtb4";#N/A,#N/A,FALSE,"slvsrtb5";#N/A,#N/A,FALSE,"slvsrtb6";#N/A,#N/A,FALSE,"slvsrtb7";#N/A,#N/A,FALSE,"slvsrtb8";#N/A,#N/A,FALSE,"slvsrtb9";#N/A,#N/A,FALSE,"slvsrtb10";#N/A,#N/A,FALSE,"slvsrtb12"}</definedName>
    <definedName name="wwwjjj" localSheetId="37" hidden="1">{#N/A,#N/A,FALSE,"slvsrtb1";#N/A,#N/A,FALSE,"slvsrtb2";#N/A,#N/A,FALSE,"slvsrtb3";#N/A,#N/A,FALSE,"slvsrtb4";#N/A,#N/A,FALSE,"slvsrtb5";#N/A,#N/A,FALSE,"slvsrtb6";#N/A,#N/A,FALSE,"slvsrtb7";#N/A,#N/A,FALSE,"slvsrtb8";#N/A,#N/A,FALSE,"slvsrtb9";#N/A,#N/A,FALSE,"slvsrtb10";#N/A,#N/A,FALSE,"slvsrtb12"}</definedName>
    <definedName name="wwwjjj" localSheetId="38" hidden="1">{#N/A,#N/A,FALSE,"slvsrtb1";#N/A,#N/A,FALSE,"slvsrtb2";#N/A,#N/A,FALSE,"slvsrtb3";#N/A,#N/A,FALSE,"slvsrtb4";#N/A,#N/A,FALSE,"slvsrtb5";#N/A,#N/A,FALSE,"slvsrtb6";#N/A,#N/A,FALSE,"slvsrtb7";#N/A,#N/A,FALSE,"slvsrtb8";#N/A,#N/A,FALSE,"slvsrtb9";#N/A,#N/A,FALSE,"slvsrtb10";#N/A,#N/A,FALSE,"slvsrtb12"}</definedName>
    <definedName name="wwwjjj" localSheetId="39" hidden="1">{#N/A,#N/A,FALSE,"slvsrtb1";#N/A,#N/A,FALSE,"slvsrtb2";#N/A,#N/A,FALSE,"slvsrtb3";#N/A,#N/A,FALSE,"slvsrtb4";#N/A,#N/A,FALSE,"slvsrtb5";#N/A,#N/A,FALSE,"slvsrtb6";#N/A,#N/A,FALSE,"slvsrtb7";#N/A,#N/A,FALSE,"slvsrtb8";#N/A,#N/A,FALSE,"slvsrtb9";#N/A,#N/A,FALSE,"slvsrtb10";#N/A,#N/A,FALSE,"slvsrtb12"}</definedName>
    <definedName name="wwwjjj" localSheetId="2" hidden="1">{#N/A,#N/A,FALSE,"slvsrtb1";#N/A,#N/A,FALSE,"slvsrtb2";#N/A,#N/A,FALSE,"slvsrtb3";#N/A,#N/A,FALSE,"slvsrtb4";#N/A,#N/A,FALSE,"slvsrtb5";#N/A,#N/A,FALSE,"slvsrtb6";#N/A,#N/A,FALSE,"slvsrtb7";#N/A,#N/A,FALSE,"slvsrtb8";#N/A,#N/A,FALSE,"slvsrtb9";#N/A,#N/A,FALSE,"slvsrtb10";#N/A,#N/A,FALSE,"slvsrtb12"}</definedName>
    <definedName name="wwwjjj" localSheetId="40" hidden="1">{#N/A,#N/A,FALSE,"slvsrtb1";#N/A,#N/A,FALSE,"slvsrtb2";#N/A,#N/A,FALSE,"slvsrtb3";#N/A,#N/A,FALSE,"slvsrtb4";#N/A,#N/A,FALSE,"slvsrtb5";#N/A,#N/A,FALSE,"slvsrtb6";#N/A,#N/A,FALSE,"slvsrtb7";#N/A,#N/A,FALSE,"slvsrtb8";#N/A,#N/A,FALSE,"slvsrtb9";#N/A,#N/A,FALSE,"slvsrtb10";#N/A,#N/A,FALSE,"slvsrtb12"}</definedName>
    <definedName name="wwwjjj" localSheetId="41" hidden="1">{#N/A,#N/A,FALSE,"slvsrtb1";#N/A,#N/A,FALSE,"slvsrtb2";#N/A,#N/A,FALSE,"slvsrtb3";#N/A,#N/A,FALSE,"slvsrtb4";#N/A,#N/A,FALSE,"slvsrtb5";#N/A,#N/A,FALSE,"slvsrtb6";#N/A,#N/A,FALSE,"slvsrtb7";#N/A,#N/A,FALSE,"slvsrtb8";#N/A,#N/A,FALSE,"slvsrtb9";#N/A,#N/A,FALSE,"slvsrtb10";#N/A,#N/A,FALSE,"slvsrtb12"}</definedName>
    <definedName name="wwwjjj" localSheetId="42" hidden="1">{#N/A,#N/A,FALSE,"slvsrtb1";#N/A,#N/A,FALSE,"slvsrtb2";#N/A,#N/A,FALSE,"slvsrtb3";#N/A,#N/A,FALSE,"slvsrtb4";#N/A,#N/A,FALSE,"slvsrtb5";#N/A,#N/A,FALSE,"slvsrtb6";#N/A,#N/A,FALSE,"slvsrtb7";#N/A,#N/A,FALSE,"slvsrtb8";#N/A,#N/A,FALSE,"slvsrtb9";#N/A,#N/A,FALSE,"slvsrtb10";#N/A,#N/A,FALSE,"slvsrtb12"}</definedName>
    <definedName name="wwwjjj" localSheetId="43" hidden="1">{#N/A,#N/A,FALSE,"slvsrtb1";#N/A,#N/A,FALSE,"slvsrtb2";#N/A,#N/A,FALSE,"slvsrtb3";#N/A,#N/A,FALSE,"slvsrtb4";#N/A,#N/A,FALSE,"slvsrtb5";#N/A,#N/A,FALSE,"slvsrtb6";#N/A,#N/A,FALSE,"slvsrtb7";#N/A,#N/A,FALSE,"slvsrtb8";#N/A,#N/A,FALSE,"slvsrtb9";#N/A,#N/A,FALSE,"slvsrtb10";#N/A,#N/A,FALSE,"slvsrtb12"}</definedName>
    <definedName name="wwwjjj" localSheetId="44" hidden="1">{#N/A,#N/A,FALSE,"slvsrtb1";#N/A,#N/A,FALSE,"slvsrtb2";#N/A,#N/A,FALSE,"slvsrtb3";#N/A,#N/A,FALSE,"slvsrtb4";#N/A,#N/A,FALSE,"slvsrtb5";#N/A,#N/A,FALSE,"slvsrtb6";#N/A,#N/A,FALSE,"slvsrtb7";#N/A,#N/A,FALSE,"slvsrtb8";#N/A,#N/A,FALSE,"slvsrtb9";#N/A,#N/A,FALSE,"slvsrtb10";#N/A,#N/A,FALSE,"slvsrtb12"}</definedName>
    <definedName name="wwwjjj" localSheetId="59" hidden="1">{#N/A,#N/A,FALSE,"slvsrtb1";#N/A,#N/A,FALSE,"slvsrtb2";#N/A,#N/A,FALSE,"slvsrtb3";#N/A,#N/A,FALSE,"slvsrtb4";#N/A,#N/A,FALSE,"slvsrtb5";#N/A,#N/A,FALSE,"slvsrtb6";#N/A,#N/A,FALSE,"slvsrtb7";#N/A,#N/A,FALSE,"slvsrtb8";#N/A,#N/A,FALSE,"slvsrtb9";#N/A,#N/A,FALSE,"slvsrtb10";#N/A,#N/A,FALSE,"slvsrtb12"}</definedName>
    <definedName name="wwwjjj" localSheetId="60" hidden="1">{#N/A,#N/A,FALSE,"slvsrtb1";#N/A,#N/A,FALSE,"slvsrtb2";#N/A,#N/A,FALSE,"slvsrtb3";#N/A,#N/A,FALSE,"slvsrtb4";#N/A,#N/A,FALSE,"slvsrtb5";#N/A,#N/A,FALSE,"slvsrtb6";#N/A,#N/A,FALSE,"slvsrtb7";#N/A,#N/A,FALSE,"slvsrtb8";#N/A,#N/A,FALSE,"slvsrtb9";#N/A,#N/A,FALSE,"slvsrtb10";#N/A,#N/A,FALSE,"slvsrtb12"}</definedName>
    <definedName name="wwwjjj" localSheetId="63" hidden="1">{#N/A,#N/A,FALSE,"slvsrtb1";#N/A,#N/A,FALSE,"slvsrtb2";#N/A,#N/A,FALSE,"slvsrtb3";#N/A,#N/A,FALSE,"slvsrtb4";#N/A,#N/A,FALSE,"slvsrtb5";#N/A,#N/A,FALSE,"slvsrtb6";#N/A,#N/A,FALSE,"slvsrtb7";#N/A,#N/A,FALSE,"slvsrtb8";#N/A,#N/A,FALSE,"slvsrtb9";#N/A,#N/A,FALSE,"slvsrtb10";#N/A,#N/A,FALSE,"slvsrtb12"}</definedName>
    <definedName name="wwwjjj" localSheetId="64" hidden="1">{#N/A,#N/A,FALSE,"slvsrtb1";#N/A,#N/A,FALSE,"slvsrtb2";#N/A,#N/A,FALSE,"slvsrtb3";#N/A,#N/A,FALSE,"slvsrtb4";#N/A,#N/A,FALSE,"slvsrtb5";#N/A,#N/A,FALSE,"slvsrtb6";#N/A,#N/A,FALSE,"slvsrtb7";#N/A,#N/A,FALSE,"slvsrtb8";#N/A,#N/A,FALSE,"slvsrtb9";#N/A,#N/A,FALSE,"slvsrtb10";#N/A,#N/A,FALSE,"slvsrtb12"}</definedName>
    <definedName name="wwwjjj" localSheetId="15" hidden="1">{#N/A,#N/A,FALSE,"slvsrtb1";#N/A,#N/A,FALSE,"slvsrtb2";#N/A,#N/A,FALSE,"slvsrtb3";#N/A,#N/A,FALSE,"slvsrtb4";#N/A,#N/A,FALSE,"slvsrtb5";#N/A,#N/A,FALSE,"slvsrtb6";#N/A,#N/A,FALSE,"slvsrtb7";#N/A,#N/A,FALSE,"slvsrtb8";#N/A,#N/A,FALSE,"slvsrtb9";#N/A,#N/A,FALSE,"slvsrtb10";#N/A,#N/A,FALSE,"slvsrtb12"}</definedName>
    <definedName name="wwwjjj" localSheetId="66" hidden="1">{#N/A,#N/A,FALSE,"slvsrtb1";#N/A,#N/A,FALSE,"slvsrtb2";#N/A,#N/A,FALSE,"slvsrtb3";#N/A,#N/A,FALSE,"slvsrtb4";#N/A,#N/A,FALSE,"slvsrtb5";#N/A,#N/A,FALSE,"slvsrtb6";#N/A,#N/A,FALSE,"slvsrtb7";#N/A,#N/A,FALSE,"slvsrtb8";#N/A,#N/A,FALSE,"slvsrtb9";#N/A,#N/A,FALSE,"slvsrtb10";#N/A,#N/A,FALSE,"slvsrtb12"}</definedName>
    <definedName name="wwwjjj" localSheetId="67" hidden="1">{#N/A,#N/A,FALSE,"slvsrtb1";#N/A,#N/A,FALSE,"slvsrtb2";#N/A,#N/A,FALSE,"slvsrtb3";#N/A,#N/A,FALSE,"slvsrtb4";#N/A,#N/A,FALSE,"slvsrtb5";#N/A,#N/A,FALSE,"slvsrtb6";#N/A,#N/A,FALSE,"slvsrtb7";#N/A,#N/A,FALSE,"slvsrtb8";#N/A,#N/A,FALSE,"slvsrtb9";#N/A,#N/A,FALSE,"slvsrtb10";#N/A,#N/A,FALSE,"slvsrtb12"}</definedName>
    <definedName name="wwwjjj" localSheetId="17" hidden="1">{#N/A,#N/A,FALSE,"slvsrtb1";#N/A,#N/A,FALSE,"slvsrtb2";#N/A,#N/A,FALSE,"slvsrtb3";#N/A,#N/A,FALSE,"slvsrtb4";#N/A,#N/A,FALSE,"slvsrtb5";#N/A,#N/A,FALSE,"slvsrtb6";#N/A,#N/A,FALSE,"slvsrtb7";#N/A,#N/A,FALSE,"slvsrtb8";#N/A,#N/A,FALSE,"slvsrtb9";#N/A,#N/A,FALSE,"slvsrtb10";#N/A,#N/A,FALSE,"slvsrtb12"}</definedName>
    <definedName name="wwwjjj" localSheetId="82" hidden="1">{#N/A,#N/A,FALSE,"slvsrtb1";#N/A,#N/A,FALSE,"slvsrtb2";#N/A,#N/A,FALSE,"slvsrtb3";#N/A,#N/A,FALSE,"slvsrtb4";#N/A,#N/A,FALSE,"slvsrtb5";#N/A,#N/A,FALSE,"slvsrtb6";#N/A,#N/A,FALSE,"slvsrtb7";#N/A,#N/A,FALSE,"slvsrtb8";#N/A,#N/A,FALSE,"slvsrtb9";#N/A,#N/A,FALSE,"slvsrtb10";#N/A,#N/A,FALSE,"slvsrtb12"}</definedName>
    <definedName name="wwwjjj" localSheetId="83" hidden="1">{#N/A,#N/A,FALSE,"slvsrtb1";#N/A,#N/A,FALSE,"slvsrtb2";#N/A,#N/A,FALSE,"slvsrtb3";#N/A,#N/A,FALSE,"slvsrtb4";#N/A,#N/A,FALSE,"slvsrtb5";#N/A,#N/A,FALSE,"slvsrtb6";#N/A,#N/A,FALSE,"slvsrtb7";#N/A,#N/A,FALSE,"slvsrtb8";#N/A,#N/A,FALSE,"slvsrtb9";#N/A,#N/A,FALSE,"slvsrtb10";#N/A,#N/A,FALSE,"slvsrtb12"}</definedName>
    <definedName name="wwwjjj" localSheetId="84" hidden="1">{#N/A,#N/A,FALSE,"slvsrtb1";#N/A,#N/A,FALSE,"slvsrtb2";#N/A,#N/A,FALSE,"slvsrtb3";#N/A,#N/A,FALSE,"slvsrtb4";#N/A,#N/A,FALSE,"slvsrtb5";#N/A,#N/A,FALSE,"slvsrtb6";#N/A,#N/A,FALSE,"slvsrtb7";#N/A,#N/A,FALSE,"slvsrtb8";#N/A,#N/A,FALSE,"slvsrtb9";#N/A,#N/A,FALSE,"slvsrtb10";#N/A,#N/A,FALSE,"slvsrtb12"}</definedName>
    <definedName name="wwwjjj" localSheetId="85" hidden="1">{#N/A,#N/A,FALSE,"slvsrtb1";#N/A,#N/A,FALSE,"slvsrtb2";#N/A,#N/A,FALSE,"slvsrtb3";#N/A,#N/A,FALSE,"slvsrtb4";#N/A,#N/A,FALSE,"slvsrtb5";#N/A,#N/A,FALSE,"slvsrtb6";#N/A,#N/A,FALSE,"slvsrtb7";#N/A,#N/A,FALSE,"slvsrtb8";#N/A,#N/A,FALSE,"slvsrtb9";#N/A,#N/A,FALSE,"slvsrtb10";#N/A,#N/A,FALSE,"slvsrtb12"}</definedName>
    <definedName name="wwwjjj" localSheetId="86" hidden="1">{#N/A,#N/A,FALSE,"slvsrtb1";#N/A,#N/A,FALSE,"slvsrtb2";#N/A,#N/A,FALSE,"slvsrtb3";#N/A,#N/A,FALSE,"slvsrtb4";#N/A,#N/A,FALSE,"slvsrtb5";#N/A,#N/A,FALSE,"slvsrtb6";#N/A,#N/A,FALSE,"slvsrtb7";#N/A,#N/A,FALSE,"slvsrtb8";#N/A,#N/A,FALSE,"slvsrtb9";#N/A,#N/A,FALSE,"slvsrtb10";#N/A,#N/A,FALSE,"slvsrtb12"}</definedName>
    <definedName name="wwwjjj" localSheetId="87" hidden="1">{#N/A,#N/A,FALSE,"slvsrtb1";#N/A,#N/A,FALSE,"slvsrtb2";#N/A,#N/A,FALSE,"slvsrtb3";#N/A,#N/A,FALSE,"slvsrtb4";#N/A,#N/A,FALSE,"slvsrtb5";#N/A,#N/A,FALSE,"slvsrtb6";#N/A,#N/A,FALSE,"slvsrtb7";#N/A,#N/A,FALSE,"slvsrtb8";#N/A,#N/A,FALSE,"slvsrtb9";#N/A,#N/A,FALSE,"slvsrtb10";#N/A,#N/A,FALSE,"slvsrtb12"}</definedName>
    <definedName name="wwwjjj" localSheetId="90" hidden="1">{#N/A,#N/A,FALSE,"slvsrtb1";#N/A,#N/A,FALSE,"slvsrtb2";#N/A,#N/A,FALSE,"slvsrtb3";#N/A,#N/A,FALSE,"slvsrtb4";#N/A,#N/A,FALSE,"slvsrtb5";#N/A,#N/A,FALSE,"slvsrtb6";#N/A,#N/A,FALSE,"slvsrtb7";#N/A,#N/A,FALSE,"slvsrtb8";#N/A,#N/A,FALSE,"slvsrtb9";#N/A,#N/A,FALSE,"slvsrtb10";#N/A,#N/A,FALSE,"slvsrtb12"}</definedName>
    <definedName name="wwwjjj" localSheetId="92" hidden="1">{#N/A,#N/A,FALSE,"slvsrtb1";#N/A,#N/A,FALSE,"slvsrtb2";#N/A,#N/A,FALSE,"slvsrtb3";#N/A,#N/A,FALSE,"slvsrtb4";#N/A,#N/A,FALSE,"slvsrtb5";#N/A,#N/A,FALSE,"slvsrtb6";#N/A,#N/A,FALSE,"slvsrtb7";#N/A,#N/A,FALSE,"slvsrtb8";#N/A,#N/A,FALSE,"slvsrtb9";#N/A,#N/A,FALSE,"slvsrtb10";#N/A,#N/A,FALSE,"slvsrtb12"}</definedName>
    <definedName name="wwwjjj" localSheetId="93" hidden="1">{#N/A,#N/A,FALSE,"slvsrtb1";#N/A,#N/A,FALSE,"slvsrtb2";#N/A,#N/A,FALSE,"slvsrtb3";#N/A,#N/A,FALSE,"slvsrtb4";#N/A,#N/A,FALSE,"slvsrtb5";#N/A,#N/A,FALSE,"slvsrtb6";#N/A,#N/A,FALSE,"slvsrtb7";#N/A,#N/A,FALSE,"slvsrtb8";#N/A,#N/A,FALSE,"slvsrtb9";#N/A,#N/A,FALSE,"slvsrtb10";#N/A,#N/A,FALSE,"slvsrtb12"}</definedName>
    <definedName name="wwwjjj" localSheetId="18" hidden="1">{#N/A,#N/A,FALSE,"slvsrtb1";#N/A,#N/A,FALSE,"slvsrtb2";#N/A,#N/A,FALSE,"slvsrtb3";#N/A,#N/A,FALSE,"slvsrtb4";#N/A,#N/A,FALSE,"slvsrtb5";#N/A,#N/A,FALSE,"slvsrtb6";#N/A,#N/A,FALSE,"slvsrtb7";#N/A,#N/A,FALSE,"slvsrtb8";#N/A,#N/A,FALSE,"slvsrtb9";#N/A,#N/A,FALSE,"slvsrtb10";#N/A,#N/A,FALSE,"slvsrtb12"}</definedName>
    <definedName name="wwwjjj" localSheetId="94" hidden="1">{#N/A,#N/A,FALSE,"slvsrtb1";#N/A,#N/A,FALSE,"slvsrtb2";#N/A,#N/A,FALSE,"slvsrtb3";#N/A,#N/A,FALSE,"slvsrtb4";#N/A,#N/A,FALSE,"slvsrtb5";#N/A,#N/A,FALSE,"slvsrtb6";#N/A,#N/A,FALSE,"slvsrtb7";#N/A,#N/A,FALSE,"slvsrtb8";#N/A,#N/A,FALSE,"slvsrtb9";#N/A,#N/A,FALSE,"slvsrtb10";#N/A,#N/A,FALSE,"slvsrtb12"}</definedName>
    <definedName name="wwwjjj" localSheetId="95" hidden="1">{#N/A,#N/A,FALSE,"slvsrtb1";#N/A,#N/A,FALSE,"slvsrtb2";#N/A,#N/A,FALSE,"slvsrtb3";#N/A,#N/A,FALSE,"slvsrtb4";#N/A,#N/A,FALSE,"slvsrtb5";#N/A,#N/A,FALSE,"slvsrtb6";#N/A,#N/A,FALSE,"slvsrtb7";#N/A,#N/A,FALSE,"slvsrtb8";#N/A,#N/A,FALSE,"slvsrtb9";#N/A,#N/A,FALSE,"slvsrtb10";#N/A,#N/A,FALSE,"slvsrtb12"}</definedName>
    <definedName name="wwwjjj" localSheetId="98" hidden="1">{#N/A,#N/A,FALSE,"slvsrtb1";#N/A,#N/A,FALSE,"slvsrtb2";#N/A,#N/A,FALSE,"slvsrtb3";#N/A,#N/A,FALSE,"slvsrtb4";#N/A,#N/A,FALSE,"slvsrtb5";#N/A,#N/A,FALSE,"slvsrtb6";#N/A,#N/A,FALSE,"slvsrtb7";#N/A,#N/A,FALSE,"slvsrtb8";#N/A,#N/A,FALSE,"slvsrtb9";#N/A,#N/A,FALSE,"slvsrtb10";#N/A,#N/A,FALSE,"slvsrtb12"}</definedName>
    <definedName name="wwwjjj" localSheetId="99" hidden="1">{#N/A,#N/A,FALSE,"slvsrtb1";#N/A,#N/A,FALSE,"slvsrtb2";#N/A,#N/A,FALSE,"slvsrtb3";#N/A,#N/A,FALSE,"slvsrtb4";#N/A,#N/A,FALSE,"slvsrtb5";#N/A,#N/A,FALSE,"slvsrtb6";#N/A,#N/A,FALSE,"slvsrtb7";#N/A,#N/A,FALSE,"slvsrtb8";#N/A,#N/A,FALSE,"slvsrtb9";#N/A,#N/A,FALSE,"slvsrtb10";#N/A,#N/A,FALSE,"slvsrtb12"}</definedName>
    <definedName name="wwwjjj" localSheetId="101" hidden="1">{#N/A,#N/A,FALSE,"slvsrtb1";#N/A,#N/A,FALSE,"slvsrtb2";#N/A,#N/A,FALSE,"slvsrtb3";#N/A,#N/A,FALSE,"slvsrtb4";#N/A,#N/A,FALSE,"slvsrtb5";#N/A,#N/A,FALSE,"slvsrtb6";#N/A,#N/A,FALSE,"slvsrtb7";#N/A,#N/A,FALSE,"slvsrtb8";#N/A,#N/A,FALSE,"slvsrtb9";#N/A,#N/A,FALSE,"slvsrtb10";#N/A,#N/A,FALSE,"slvsrtb12"}</definedName>
    <definedName name="wwwjjj" localSheetId="102" hidden="1">{#N/A,#N/A,FALSE,"slvsrtb1";#N/A,#N/A,FALSE,"slvsrtb2";#N/A,#N/A,FALSE,"slvsrtb3";#N/A,#N/A,FALSE,"slvsrtb4";#N/A,#N/A,FALSE,"slvsrtb5";#N/A,#N/A,FALSE,"slvsrtb6";#N/A,#N/A,FALSE,"slvsrtb7";#N/A,#N/A,FALSE,"slvsrtb8";#N/A,#N/A,FALSE,"slvsrtb9";#N/A,#N/A,FALSE,"slvsrtb10";#N/A,#N/A,FALSE,"slvsrtb12"}</definedName>
    <definedName name="wwwjjj" localSheetId="21" hidden="1">{#N/A,#N/A,FALSE,"slvsrtb1";#N/A,#N/A,FALSE,"slvsrtb2";#N/A,#N/A,FALSE,"slvsrtb3";#N/A,#N/A,FALSE,"slvsrtb4";#N/A,#N/A,FALSE,"slvsrtb5";#N/A,#N/A,FALSE,"slvsrtb6";#N/A,#N/A,FALSE,"slvsrtb7";#N/A,#N/A,FALSE,"slvsrtb8";#N/A,#N/A,FALSE,"slvsrtb9";#N/A,#N/A,FALSE,"slvsrtb10";#N/A,#N/A,FALSE,"slvsrtb12"}</definedName>
    <definedName name="wwwjjj" localSheetId="24" hidden="1">{#N/A,#N/A,FALSE,"slvsrtb1";#N/A,#N/A,FALSE,"slvsrtb2";#N/A,#N/A,FALSE,"slvsrtb3";#N/A,#N/A,FALSE,"slvsrtb4";#N/A,#N/A,FALSE,"slvsrtb5";#N/A,#N/A,FALSE,"slvsrtb6";#N/A,#N/A,FALSE,"slvsrtb7";#N/A,#N/A,FALSE,"slvsrtb8";#N/A,#N/A,FALSE,"slvsrtb9";#N/A,#N/A,FALSE,"slvsrtb10";#N/A,#N/A,FALSE,"slvsrtb12"}</definedName>
    <definedName name="wwwjjj" localSheetId="25" hidden="1">{#N/A,#N/A,FALSE,"slvsrtb1";#N/A,#N/A,FALSE,"slvsrtb2";#N/A,#N/A,FALSE,"slvsrtb3";#N/A,#N/A,FALSE,"slvsrtb4";#N/A,#N/A,FALSE,"slvsrtb5";#N/A,#N/A,FALSE,"slvsrtb6";#N/A,#N/A,FALSE,"slvsrtb7";#N/A,#N/A,FALSE,"slvsrtb8";#N/A,#N/A,FALSE,"slvsrtb9";#N/A,#N/A,FALSE,"slvsrtb10";#N/A,#N/A,FALSE,"slvsrtb12"}</definedName>
    <definedName name="wwwjjj" localSheetId="96" hidden="1">{#N/A,#N/A,FALSE,"slvsrtb1";#N/A,#N/A,FALSE,"slvsrtb2";#N/A,#N/A,FALSE,"slvsrtb3";#N/A,#N/A,FALSE,"slvsrtb4";#N/A,#N/A,FALSE,"slvsrtb5";#N/A,#N/A,FALSE,"slvsrtb6";#N/A,#N/A,FALSE,"slvsrtb7";#N/A,#N/A,FALSE,"slvsrtb8";#N/A,#N/A,FALSE,"slvsrtb9";#N/A,#N/A,FALSE,"slvsrtb10";#N/A,#N/A,FALSE,"slvsrtb12"}</definedName>
    <definedName name="wwwjjj" localSheetId="97"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26" hidden="1">#REF!</definedName>
    <definedName name="wwww" localSheetId="103" hidden="1">[177]M!#REF!</definedName>
    <definedName name="wwww" localSheetId="31" hidden="1">[177]M!#REF!</definedName>
    <definedName name="wwww" localSheetId="34" hidden="1">#REF!</definedName>
    <definedName name="wwww" localSheetId="35" hidden="1">#REF!</definedName>
    <definedName name="wwww" localSheetId="36" hidden="1">#REF!</definedName>
    <definedName name="wwww" localSheetId="37" hidden="1">[177]M!#REF!</definedName>
    <definedName name="wwww" localSheetId="38" hidden="1">[177]M!#REF!</definedName>
    <definedName name="wwww" localSheetId="39" hidden="1">#REF!</definedName>
    <definedName name="wwww" localSheetId="59" hidden="1">[177]M!#REF!</definedName>
    <definedName name="wwww" localSheetId="60" hidden="1">[177]M!#REF!</definedName>
    <definedName name="wwww" localSheetId="63" hidden="1">[177]M!#REF!</definedName>
    <definedName name="wwww" localSheetId="64" hidden="1">#REF!</definedName>
    <definedName name="wwww" localSheetId="66" hidden="1">#REF!</definedName>
    <definedName name="wwww" localSheetId="67" hidden="1">[177]M!#REF!</definedName>
    <definedName name="wwww" localSheetId="90" hidden="1">#REF!</definedName>
    <definedName name="wwww" localSheetId="94" hidden="1">#REF!</definedName>
    <definedName name="wwww" localSheetId="99" hidden="1">[177]M!#REF!</definedName>
    <definedName name="wwww" localSheetId="25" hidden="1">#REF!</definedName>
    <definedName name="wwww" hidden="1">[177]M!#REF!</definedName>
    <definedName name="wwwww" localSheetId="16" hidden="1">{"Minpmon",#N/A,FALSE,"Monthinput"}</definedName>
    <definedName name="wwwww" localSheetId="19" hidden="1">{"Minpmon",#N/A,FALSE,"Monthinput"}</definedName>
    <definedName name="wwwww" localSheetId="20" hidden="1">{"Minpmon",#N/A,FALSE,"Monthinput"}</definedName>
    <definedName name="wwwww" localSheetId="22" hidden="1">{"Minpmon",#N/A,FALSE,"Monthinput"}</definedName>
    <definedName name="wwwww" localSheetId="23" hidden="1">{"Minpmon",#N/A,FALSE,"Monthinput"}</definedName>
    <definedName name="wwwww" localSheetId="26" hidden="1">{"Minpmon",#N/A,FALSE,"Monthinput"}</definedName>
    <definedName name="wwwww" localSheetId="27" hidden="1">{"Minpmon",#N/A,FALSE,"Monthinput"}</definedName>
    <definedName name="wwwww" localSheetId="103" hidden="1">{"Minpmon",#N/A,FALSE,"Monthinput"}</definedName>
    <definedName name="wwwww" localSheetId="29" hidden="1">{"Minpmon",#N/A,FALSE,"Monthinput"}</definedName>
    <definedName name="wwwww" localSheetId="28" hidden="1">{"Minpmon",#N/A,FALSE,"Monthinput"}</definedName>
    <definedName name="wwwww" localSheetId="31" hidden="1">{"Minpmon",#N/A,FALSE,"Monthinput"}</definedName>
    <definedName name="wwwww" localSheetId="34" hidden="1">{"Minpmon",#N/A,FALSE,"Monthinput"}</definedName>
    <definedName name="wwwww" localSheetId="35" hidden="1">{"Minpmon",#N/A,FALSE,"Monthinput"}</definedName>
    <definedName name="wwwww" localSheetId="36" hidden="1">{"Minpmon",#N/A,FALSE,"Monthinput"}</definedName>
    <definedName name="wwwww" localSheetId="37" hidden="1">{"Minpmon",#N/A,FALSE,"Monthinput"}</definedName>
    <definedName name="wwwww" localSheetId="38" hidden="1">{"Minpmon",#N/A,FALSE,"Monthinput"}</definedName>
    <definedName name="wwwww" localSheetId="39" hidden="1">{"Minpmon",#N/A,FALSE,"Monthinput"}</definedName>
    <definedName name="wwwww" localSheetId="2" hidden="1">{"Minpmon",#N/A,FALSE,"Monthinput"}</definedName>
    <definedName name="wwwww" localSheetId="40" hidden="1">{"Minpmon",#N/A,FALSE,"Monthinput"}</definedName>
    <definedName name="wwwww" localSheetId="41" hidden="1">{"Minpmon",#N/A,FALSE,"Monthinput"}</definedName>
    <definedName name="wwwww" localSheetId="42" hidden="1">{"Minpmon",#N/A,FALSE,"Monthinput"}</definedName>
    <definedName name="wwwww" localSheetId="43" hidden="1">{"Minpmon",#N/A,FALSE,"Monthinput"}</definedName>
    <definedName name="wwwww" localSheetId="44" hidden="1">{"Minpmon",#N/A,FALSE,"Monthinput"}</definedName>
    <definedName name="wwwww" localSheetId="59" hidden="1">{"Minpmon",#N/A,FALSE,"Monthinput"}</definedName>
    <definedName name="wwwww" localSheetId="60" hidden="1">{"Minpmon",#N/A,FALSE,"Monthinput"}</definedName>
    <definedName name="wwwww" localSheetId="63" hidden="1">{"Minpmon",#N/A,FALSE,"Monthinput"}</definedName>
    <definedName name="wwwww" localSheetId="64" hidden="1">{"Minpmon",#N/A,FALSE,"Monthinput"}</definedName>
    <definedName name="wwwww" localSheetId="15" hidden="1">{"Minpmon",#N/A,FALSE,"Monthinput"}</definedName>
    <definedName name="wwwww" localSheetId="66" hidden="1">{"Minpmon",#N/A,FALSE,"Monthinput"}</definedName>
    <definedName name="wwwww" localSheetId="67" hidden="1">{"Minpmon",#N/A,FALSE,"Monthinput"}</definedName>
    <definedName name="wwwww" localSheetId="17" hidden="1">{"Minpmon",#N/A,FALSE,"Monthinput"}</definedName>
    <definedName name="wwwww" localSheetId="82" hidden="1">{"Minpmon",#N/A,FALSE,"Monthinput"}</definedName>
    <definedName name="wwwww" localSheetId="83" hidden="1">{"Minpmon",#N/A,FALSE,"Monthinput"}</definedName>
    <definedName name="wwwww" localSheetId="84" hidden="1">{"Minpmon",#N/A,FALSE,"Monthinput"}</definedName>
    <definedName name="wwwww" localSheetId="85" hidden="1">{"Minpmon",#N/A,FALSE,"Monthinput"}</definedName>
    <definedName name="wwwww" localSheetId="86" hidden="1">{"Minpmon",#N/A,FALSE,"Monthinput"}</definedName>
    <definedName name="wwwww" localSheetId="87" hidden="1">{"Minpmon",#N/A,FALSE,"Monthinput"}</definedName>
    <definedName name="wwwww" localSheetId="90" hidden="1">{"Minpmon",#N/A,FALSE,"Monthinput"}</definedName>
    <definedName name="wwwww" localSheetId="92" hidden="1">{"Minpmon",#N/A,FALSE,"Monthinput"}</definedName>
    <definedName name="wwwww" localSheetId="93" hidden="1">{"Minpmon",#N/A,FALSE,"Monthinput"}</definedName>
    <definedName name="wwwww" localSheetId="18" hidden="1">{"Minpmon",#N/A,FALSE,"Monthinput"}</definedName>
    <definedName name="wwwww" localSheetId="94" hidden="1">{"Minpmon",#N/A,FALSE,"Monthinput"}</definedName>
    <definedName name="wwwww" localSheetId="95" hidden="1">{"Minpmon",#N/A,FALSE,"Monthinput"}</definedName>
    <definedName name="wwwww" localSheetId="98" hidden="1">{"Minpmon",#N/A,FALSE,"Monthinput"}</definedName>
    <definedName name="wwwww" localSheetId="99" hidden="1">{"Minpmon",#N/A,FALSE,"Monthinput"}</definedName>
    <definedName name="wwwww" localSheetId="101" hidden="1">{"Minpmon",#N/A,FALSE,"Monthinput"}</definedName>
    <definedName name="wwwww" localSheetId="102" hidden="1">{"Minpmon",#N/A,FALSE,"Monthinput"}</definedName>
    <definedName name="wwwww" localSheetId="21" hidden="1">{"Minpmon",#N/A,FALSE,"Monthinput"}</definedName>
    <definedName name="wwwww" localSheetId="24" hidden="1">{"Minpmon",#N/A,FALSE,"Monthinput"}</definedName>
    <definedName name="wwwww" localSheetId="25" hidden="1">{"Minpmon",#N/A,FALSE,"Monthinput"}</definedName>
    <definedName name="wwwww" localSheetId="96" hidden="1">{"Minpmon",#N/A,FALSE,"Monthinput"}</definedName>
    <definedName name="wwwww" localSheetId="97" hidden="1">{"Minpmon",#N/A,FALSE,"Monthinput"}</definedName>
    <definedName name="wwwww" hidden="1">{"Minpmon",#N/A,FALSE,"Monthinput"}</definedName>
    <definedName name="wwwwwww" localSheetId="16" hidden="1">{"Riqfin97",#N/A,FALSE,"Tran";"Riqfinpro",#N/A,FALSE,"Tran"}</definedName>
    <definedName name="wwwwwww" localSheetId="19" hidden="1">{"Riqfin97",#N/A,FALSE,"Tran";"Riqfinpro",#N/A,FALSE,"Tran"}</definedName>
    <definedName name="wwwwwww" localSheetId="20" hidden="1">{"Riqfin97",#N/A,FALSE,"Tran";"Riqfinpro",#N/A,FALSE,"Tran"}</definedName>
    <definedName name="wwwwwww" localSheetId="22" hidden="1">{"Riqfin97",#N/A,FALSE,"Tran";"Riqfinpro",#N/A,FALSE,"Tran"}</definedName>
    <definedName name="wwwwwww" localSheetId="23" hidden="1">{"Riqfin97",#N/A,FALSE,"Tran";"Riqfinpro",#N/A,FALSE,"Tran"}</definedName>
    <definedName name="wwwwwww" localSheetId="26" hidden="1">{"Riqfin97",#N/A,FALSE,"Tran";"Riqfinpro",#N/A,FALSE,"Tran"}</definedName>
    <definedName name="wwwwwww" localSheetId="27" hidden="1">{"Riqfin97",#N/A,FALSE,"Tran";"Riqfinpro",#N/A,FALSE,"Tran"}</definedName>
    <definedName name="wwwwwww" localSheetId="103" hidden="1">{"Riqfin97",#N/A,FALSE,"Tran";"Riqfinpro",#N/A,FALSE,"Tran"}</definedName>
    <definedName name="wwwwwww" localSheetId="29" hidden="1">{"Riqfin97",#N/A,FALSE,"Tran";"Riqfinpro",#N/A,FALSE,"Tran"}</definedName>
    <definedName name="wwwwwww" localSheetId="28" hidden="1">{"Riqfin97",#N/A,FALSE,"Tran";"Riqfinpro",#N/A,FALSE,"Tran"}</definedName>
    <definedName name="wwwwwww" localSheetId="31" hidden="1">{"Riqfin97",#N/A,FALSE,"Tran";"Riqfinpro",#N/A,FALSE,"Tran"}</definedName>
    <definedName name="wwwwwww" localSheetId="34" hidden="1">{"Riqfin97",#N/A,FALSE,"Tran";"Riqfinpro",#N/A,FALSE,"Tran"}</definedName>
    <definedName name="wwwwwww" localSheetId="35" hidden="1">{"Riqfin97",#N/A,FALSE,"Tran";"Riqfinpro",#N/A,FALSE,"Tran"}</definedName>
    <definedName name="wwwwwww" localSheetId="36" hidden="1">{"Riqfin97",#N/A,FALSE,"Tran";"Riqfinpro",#N/A,FALSE,"Tran"}</definedName>
    <definedName name="wwwwwww" localSheetId="37" hidden="1">{"Riqfin97",#N/A,FALSE,"Tran";"Riqfinpro",#N/A,FALSE,"Tran"}</definedName>
    <definedName name="wwwwwww" localSheetId="38" hidden="1">{"Riqfin97",#N/A,FALSE,"Tran";"Riqfinpro",#N/A,FALSE,"Tran"}</definedName>
    <definedName name="wwwwwww" localSheetId="39" hidden="1">{"Riqfin97",#N/A,FALSE,"Tran";"Riqfinpro",#N/A,FALSE,"Tran"}</definedName>
    <definedName name="wwwwwww" localSheetId="2" hidden="1">{"Riqfin97",#N/A,FALSE,"Tran";"Riqfinpro",#N/A,FALSE,"Tran"}</definedName>
    <definedName name="wwwwwww" localSheetId="40" hidden="1">{"Riqfin97",#N/A,FALSE,"Tran";"Riqfinpro",#N/A,FALSE,"Tran"}</definedName>
    <definedName name="wwwwwww" localSheetId="41" hidden="1">{"Riqfin97",#N/A,FALSE,"Tran";"Riqfinpro",#N/A,FALSE,"Tran"}</definedName>
    <definedName name="wwwwwww" localSheetId="42" hidden="1">{"Riqfin97",#N/A,FALSE,"Tran";"Riqfinpro",#N/A,FALSE,"Tran"}</definedName>
    <definedName name="wwwwwww" localSheetId="43" hidden="1">{"Riqfin97",#N/A,FALSE,"Tran";"Riqfinpro",#N/A,FALSE,"Tran"}</definedName>
    <definedName name="wwwwwww" localSheetId="44" hidden="1">{"Riqfin97",#N/A,FALSE,"Tran";"Riqfinpro",#N/A,FALSE,"Tran"}</definedName>
    <definedName name="wwwwwww" localSheetId="59" hidden="1">{"Riqfin97",#N/A,FALSE,"Tran";"Riqfinpro",#N/A,FALSE,"Tran"}</definedName>
    <definedName name="wwwwwww" localSheetId="60" hidden="1">{"Riqfin97",#N/A,FALSE,"Tran";"Riqfinpro",#N/A,FALSE,"Tran"}</definedName>
    <definedName name="wwwwwww" localSheetId="63" hidden="1">{"Riqfin97",#N/A,FALSE,"Tran";"Riqfinpro",#N/A,FALSE,"Tran"}</definedName>
    <definedName name="wwwwwww" localSheetId="64" hidden="1">{"Riqfin97",#N/A,FALSE,"Tran";"Riqfinpro",#N/A,FALSE,"Tran"}</definedName>
    <definedName name="wwwwwww" localSheetId="15" hidden="1">{"Riqfin97",#N/A,FALSE,"Tran";"Riqfinpro",#N/A,FALSE,"Tran"}</definedName>
    <definedName name="wwwwwww" localSheetId="66" hidden="1">{"Riqfin97",#N/A,FALSE,"Tran";"Riqfinpro",#N/A,FALSE,"Tran"}</definedName>
    <definedName name="wwwwwww" localSheetId="67" hidden="1">{"Riqfin97",#N/A,FALSE,"Tran";"Riqfinpro",#N/A,FALSE,"Tran"}</definedName>
    <definedName name="wwwwwww" localSheetId="17" hidden="1">{"Riqfin97",#N/A,FALSE,"Tran";"Riqfinpro",#N/A,FALSE,"Tran"}</definedName>
    <definedName name="wwwwwww" localSheetId="82" hidden="1">{"Riqfin97",#N/A,FALSE,"Tran";"Riqfinpro",#N/A,FALSE,"Tran"}</definedName>
    <definedName name="wwwwwww" localSheetId="83" hidden="1">{"Riqfin97",#N/A,FALSE,"Tran";"Riqfinpro",#N/A,FALSE,"Tran"}</definedName>
    <definedName name="wwwwwww" localSheetId="84" hidden="1">{"Riqfin97",#N/A,FALSE,"Tran";"Riqfinpro",#N/A,FALSE,"Tran"}</definedName>
    <definedName name="wwwwwww" localSheetId="85" hidden="1">{"Riqfin97",#N/A,FALSE,"Tran";"Riqfinpro",#N/A,FALSE,"Tran"}</definedName>
    <definedName name="wwwwwww" localSheetId="86" hidden="1">{"Riqfin97",#N/A,FALSE,"Tran";"Riqfinpro",#N/A,FALSE,"Tran"}</definedName>
    <definedName name="wwwwwww" localSheetId="87" hidden="1">{"Riqfin97",#N/A,FALSE,"Tran";"Riqfinpro",#N/A,FALSE,"Tran"}</definedName>
    <definedName name="wwwwwww" localSheetId="90" hidden="1">{"Riqfin97",#N/A,FALSE,"Tran";"Riqfinpro",#N/A,FALSE,"Tran"}</definedName>
    <definedName name="wwwwwww" localSheetId="92" hidden="1">{"Riqfin97",#N/A,FALSE,"Tran";"Riqfinpro",#N/A,FALSE,"Tran"}</definedName>
    <definedName name="wwwwwww" localSheetId="93" hidden="1">{"Riqfin97",#N/A,FALSE,"Tran";"Riqfinpro",#N/A,FALSE,"Tran"}</definedName>
    <definedName name="wwwwwww" localSheetId="18" hidden="1">{"Riqfin97",#N/A,FALSE,"Tran";"Riqfinpro",#N/A,FALSE,"Tran"}</definedName>
    <definedName name="wwwwwww" localSheetId="94" hidden="1">{"Riqfin97",#N/A,FALSE,"Tran";"Riqfinpro",#N/A,FALSE,"Tran"}</definedName>
    <definedName name="wwwwwww" localSheetId="95" hidden="1">{"Riqfin97",#N/A,FALSE,"Tran";"Riqfinpro",#N/A,FALSE,"Tran"}</definedName>
    <definedName name="wwwwwww" localSheetId="98" hidden="1">{"Riqfin97",#N/A,FALSE,"Tran";"Riqfinpro",#N/A,FALSE,"Tran"}</definedName>
    <definedName name="wwwwwww" localSheetId="99" hidden="1">{"Riqfin97",#N/A,FALSE,"Tran";"Riqfinpro",#N/A,FALSE,"Tran"}</definedName>
    <definedName name="wwwwwww" localSheetId="101" hidden="1">{"Riqfin97",#N/A,FALSE,"Tran";"Riqfinpro",#N/A,FALSE,"Tran"}</definedName>
    <definedName name="wwwwwww" localSheetId="102" hidden="1">{"Riqfin97",#N/A,FALSE,"Tran";"Riqfinpro",#N/A,FALSE,"Tran"}</definedName>
    <definedName name="wwwwwww" localSheetId="21" hidden="1">{"Riqfin97",#N/A,FALSE,"Tran";"Riqfinpro",#N/A,FALSE,"Tran"}</definedName>
    <definedName name="wwwwwww" localSheetId="24" hidden="1">{"Riqfin97",#N/A,FALSE,"Tran";"Riqfinpro",#N/A,FALSE,"Tran"}</definedName>
    <definedName name="wwwwwww" localSheetId="25" hidden="1">{"Riqfin97",#N/A,FALSE,"Tran";"Riqfinpro",#N/A,FALSE,"Tran"}</definedName>
    <definedName name="wwwwwww" localSheetId="96" hidden="1">{"Riqfin97",#N/A,FALSE,"Tran";"Riqfinpro",#N/A,FALSE,"Tran"}</definedName>
    <definedName name="wwwwwww" localSheetId="97" hidden="1">{"Riqfin97",#N/A,FALSE,"Tran";"Riqfinpro",#N/A,FALSE,"Tran"}</definedName>
    <definedName name="wwwwwww" hidden="1">{"Riqfin97",#N/A,FALSE,"Tran";"Riqfinpro",#N/A,FALSE,"Tran"}</definedName>
    <definedName name="wwwwwwww" localSheetId="16" hidden="1">{"Tab1",#N/A,FALSE,"P";"Tab2",#N/A,FALSE,"P"}</definedName>
    <definedName name="wwwwwwww" localSheetId="19" hidden="1">{"Tab1",#N/A,FALSE,"P";"Tab2",#N/A,FALSE,"P"}</definedName>
    <definedName name="wwwwwwww" localSheetId="20" hidden="1">{"Tab1",#N/A,FALSE,"P";"Tab2",#N/A,FALSE,"P"}</definedName>
    <definedName name="wwwwwwww" localSheetId="22" hidden="1">{"Tab1",#N/A,FALSE,"P";"Tab2",#N/A,FALSE,"P"}</definedName>
    <definedName name="wwwwwwww" localSheetId="23" hidden="1">{"Tab1",#N/A,FALSE,"P";"Tab2",#N/A,FALSE,"P"}</definedName>
    <definedName name="wwwwwwww" localSheetId="26" hidden="1">{"Tab1",#N/A,FALSE,"P";"Tab2",#N/A,FALSE,"P"}</definedName>
    <definedName name="wwwwwwww" localSheetId="27" hidden="1">{"Tab1",#N/A,FALSE,"P";"Tab2",#N/A,FALSE,"P"}</definedName>
    <definedName name="wwwwwwww" localSheetId="103" hidden="1">{"Tab1",#N/A,FALSE,"P";"Tab2",#N/A,FALSE,"P"}</definedName>
    <definedName name="wwwwwwww" localSheetId="29" hidden="1">{"Tab1",#N/A,FALSE,"P";"Tab2",#N/A,FALSE,"P"}</definedName>
    <definedName name="wwwwwwww" localSheetId="28" hidden="1">{"Tab1",#N/A,FALSE,"P";"Tab2",#N/A,FALSE,"P"}</definedName>
    <definedName name="wwwwwwww" localSheetId="31" hidden="1">{"Tab1",#N/A,FALSE,"P";"Tab2",#N/A,FALSE,"P"}</definedName>
    <definedName name="wwwwwwww" localSheetId="34" hidden="1">{"Tab1",#N/A,FALSE,"P";"Tab2",#N/A,FALSE,"P"}</definedName>
    <definedName name="wwwwwwww" localSheetId="35" hidden="1">{"Tab1",#N/A,FALSE,"P";"Tab2",#N/A,FALSE,"P"}</definedName>
    <definedName name="wwwwwwww" localSheetId="36" hidden="1">{"Tab1",#N/A,FALSE,"P";"Tab2",#N/A,FALSE,"P"}</definedName>
    <definedName name="wwwwwwww" localSheetId="37" hidden="1">{"Tab1",#N/A,FALSE,"P";"Tab2",#N/A,FALSE,"P"}</definedName>
    <definedName name="wwwwwwww" localSheetId="38" hidden="1">{"Tab1",#N/A,FALSE,"P";"Tab2",#N/A,FALSE,"P"}</definedName>
    <definedName name="wwwwwwww" localSheetId="39" hidden="1">{"Tab1",#N/A,FALSE,"P";"Tab2",#N/A,FALSE,"P"}</definedName>
    <definedName name="wwwwwwww" localSheetId="2" hidden="1">{"Tab1",#N/A,FALSE,"P";"Tab2",#N/A,FALSE,"P"}</definedName>
    <definedName name="wwwwwwww" localSheetId="40" hidden="1">{"Tab1",#N/A,FALSE,"P";"Tab2",#N/A,FALSE,"P"}</definedName>
    <definedName name="wwwwwwww" localSheetId="41" hidden="1">{"Tab1",#N/A,FALSE,"P";"Tab2",#N/A,FALSE,"P"}</definedName>
    <definedName name="wwwwwwww" localSheetId="42" hidden="1">{"Tab1",#N/A,FALSE,"P";"Tab2",#N/A,FALSE,"P"}</definedName>
    <definedName name="wwwwwwww" localSheetId="43" hidden="1">{"Tab1",#N/A,FALSE,"P";"Tab2",#N/A,FALSE,"P"}</definedName>
    <definedName name="wwwwwwww" localSheetId="44" hidden="1">{"Tab1",#N/A,FALSE,"P";"Tab2",#N/A,FALSE,"P"}</definedName>
    <definedName name="wwwwwwww" localSheetId="59" hidden="1">{"Tab1",#N/A,FALSE,"P";"Tab2",#N/A,FALSE,"P"}</definedName>
    <definedName name="wwwwwwww" localSheetId="60" hidden="1">{"Tab1",#N/A,FALSE,"P";"Tab2",#N/A,FALSE,"P"}</definedName>
    <definedName name="wwwwwwww" localSheetId="63" hidden="1">{"Tab1",#N/A,FALSE,"P";"Tab2",#N/A,FALSE,"P"}</definedName>
    <definedName name="wwwwwwww" localSheetId="64" hidden="1">{"Tab1",#N/A,FALSE,"P";"Tab2",#N/A,FALSE,"P"}</definedName>
    <definedName name="wwwwwwww" localSheetId="15" hidden="1">{"Tab1",#N/A,FALSE,"P";"Tab2",#N/A,FALSE,"P"}</definedName>
    <definedName name="wwwwwwww" localSheetId="66" hidden="1">{"Tab1",#N/A,FALSE,"P";"Tab2",#N/A,FALSE,"P"}</definedName>
    <definedName name="wwwwwwww" localSheetId="67" hidden="1">{"Tab1",#N/A,FALSE,"P";"Tab2",#N/A,FALSE,"P"}</definedName>
    <definedName name="wwwwwwww" localSheetId="17" hidden="1">{"Tab1",#N/A,FALSE,"P";"Tab2",#N/A,FALSE,"P"}</definedName>
    <definedName name="wwwwwwww" localSheetId="82" hidden="1">{"Tab1",#N/A,FALSE,"P";"Tab2",#N/A,FALSE,"P"}</definedName>
    <definedName name="wwwwwwww" localSheetId="83" hidden="1">{"Tab1",#N/A,FALSE,"P";"Tab2",#N/A,FALSE,"P"}</definedName>
    <definedName name="wwwwwwww" localSheetId="84" hidden="1">{"Tab1",#N/A,FALSE,"P";"Tab2",#N/A,FALSE,"P"}</definedName>
    <definedName name="wwwwwwww" localSheetId="85" hidden="1">{"Tab1",#N/A,FALSE,"P";"Tab2",#N/A,FALSE,"P"}</definedName>
    <definedName name="wwwwwwww" localSheetId="86" hidden="1">{"Tab1",#N/A,FALSE,"P";"Tab2",#N/A,FALSE,"P"}</definedName>
    <definedName name="wwwwwwww" localSheetId="87" hidden="1">{"Tab1",#N/A,FALSE,"P";"Tab2",#N/A,FALSE,"P"}</definedName>
    <definedName name="wwwwwwww" localSheetId="90" hidden="1">{"Tab1",#N/A,FALSE,"P";"Tab2",#N/A,FALSE,"P"}</definedName>
    <definedName name="wwwwwwww" localSheetId="92" hidden="1">{"Tab1",#N/A,FALSE,"P";"Tab2",#N/A,FALSE,"P"}</definedName>
    <definedName name="wwwwwwww" localSheetId="93" hidden="1">{"Tab1",#N/A,FALSE,"P";"Tab2",#N/A,FALSE,"P"}</definedName>
    <definedName name="wwwwwwww" localSheetId="18" hidden="1">{"Tab1",#N/A,FALSE,"P";"Tab2",#N/A,FALSE,"P"}</definedName>
    <definedName name="wwwwwwww" localSheetId="94" hidden="1">{"Tab1",#N/A,FALSE,"P";"Tab2",#N/A,FALSE,"P"}</definedName>
    <definedName name="wwwwwwww" localSheetId="95" hidden="1">{"Tab1",#N/A,FALSE,"P";"Tab2",#N/A,FALSE,"P"}</definedName>
    <definedName name="wwwwwwww" localSheetId="98" hidden="1">{"Tab1",#N/A,FALSE,"P";"Tab2",#N/A,FALSE,"P"}</definedName>
    <definedName name="wwwwwwww" localSheetId="99" hidden="1">{"Tab1",#N/A,FALSE,"P";"Tab2",#N/A,FALSE,"P"}</definedName>
    <definedName name="wwwwwwww" localSheetId="101" hidden="1">{"Tab1",#N/A,FALSE,"P";"Tab2",#N/A,FALSE,"P"}</definedName>
    <definedName name="wwwwwwww" localSheetId="102" hidden="1">{"Tab1",#N/A,FALSE,"P";"Tab2",#N/A,FALSE,"P"}</definedName>
    <definedName name="wwwwwwww" localSheetId="21" hidden="1">{"Tab1",#N/A,FALSE,"P";"Tab2",#N/A,FALSE,"P"}</definedName>
    <definedName name="wwwwwwww" localSheetId="24" hidden="1">{"Tab1",#N/A,FALSE,"P";"Tab2",#N/A,FALSE,"P"}</definedName>
    <definedName name="wwwwwwww" localSheetId="25" hidden="1">{"Tab1",#N/A,FALSE,"P";"Tab2",#N/A,FALSE,"P"}</definedName>
    <definedName name="wwwwwwww" localSheetId="96" hidden="1">{"Tab1",#N/A,FALSE,"P";"Tab2",#N/A,FALSE,"P"}</definedName>
    <definedName name="wwwwwwww" localSheetId="97" hidden="1">{"Tab1",#N/A,FALSE,"P";"Tab2",#N/A,FALSE,"P"}</definedName>
    <definedName name="wwwwwwww" hidden="1">{"Tab1",#N/A,FALSE,"P";"Tab2",#N/A,FALSE,"P"}</definedName>
    <definedName name="X" localSheetId="16">#REF!</definedName>
    <definedName name="X" localSheetId="19">#REF!</definedName>
    <definedName name="X" localSheetId="20">#REF!</definedName>
    <definedName name="X" localSheetId="22">#REF!</definedName>
    <definedName name="X" localSheetId="27">#REF!</definedName>
    <definedName name="X" localSheetId="103">#REF!</definedName>
    <definedName name="X" localSheetId="31">#REF!</definedName>
    <definedName name="X" localSheetId="34">#REF!</definedName>
    <definedName name="X" localSheetId="35">#REF!</definedName>
    <definedName name="X" localSheetId="36">#REF!</definedName>
    <definedName name="X" localSheetId="37">#REF!</definedName>
    <definedName name="X" localSheetId="38">#REF!</definedName>
    <definedName name="X" localSheetId="39">#REF!</definedName>
    <definedName name="X" localSheetId="59">#REF!</definedName>
    <definedName name="X" localSheetId="60">#REF!</definedName>
    <definedName name="X" localSheetId="63">#REF!</definedName>
    <definedName name="X" localSheetId="64">#REF!</definedName>
    <definedName name="X" localSheetId="15">#REF!</definedName>
    <definedName name="X" localSheetId="67">#REF!</definedName>
    <definedName name="X" localSheetId="17">#REF!</definedName>
    <definedName name="X" localSheetId="82">#REF!</definedName>
    <definedName name="X" localSheetId="83">#REF!</definedName>
    <definedName name="X" localSheetId="84">#REF!</definedName>
    <definedName name="X" localSheetId="85">#REF!</definedName>
    <definedName name="X" localSheetId="86">#REF!</definedName>
    <definedName name="X" localSheetId="87">#REF!</definedName>
    <definedName name="X" localSheetId="90">#REF!</definedName>
    <definedName name="X" localSheetId="92">#REF!</definedName>
    <definedName name="X" localSheetId="93">#REF!</definedName>
    <definedName name="X" localSheetId="18">#REF!</definedName>
    <definedName name="X" localSheetId="95">#REF!</definedName>
    <definedName name="X" localSheetId="98">#REF!</definedName>
    <definedName name="X" localSheetId="99">#REF!</definedName>
    <definedName name="X" localSheetId="102">#REF!</definedName>
    <definedName name="X" localSheetId="21">#REF!</definedName>
    <definedName name="X" localSheetId="24">#REF!</definedName>
    <definedName name="X" localSheetId="25">#REF!</definedName>
    <definedName name="X" localSheetId="96">#REF!</definedName>
    <definedName name="X" localSheetId="97">#REF!</definedName>
    <definedName name="X">#REF!</definedName>
    <definedName name="X_Rate" localSheetId="16">#REF!</definedName>
    <definedName name="X_Rate" localSheetId="34">#REF!</definedName>
    <definedName name="X_Rate" localSheetId="35">#REF!</definedName>
    <definedName name="X_Rate" localSheetId="36">#REF!</definedName>
    <definedName name="X_Rate" localSheetId="37">#REF!</definedName>
    <definedName name="X_Rate" localSheetId="38">#REF!</definedName>
    <definedName name="X_Rate" localSheetId="39">#REF!</definedName>
    <definedName name="X_Rate" localSheetId="59">#REF!</definedName>
    <definedName name="X_Rate" localSheetId="67">#REF!</definedName>
    <definedName name="X_Rate" localSheetId="17">#REF!</definedName>
    <definedName name="X_Rate" localSheetId="90">#REF!</definedName>
    <definedName name="X_Rate" localSheetId="92">#REF!</definedName>
    <definedName name="X_Rate" localSheetId="93">#REF!</definedName>
    <definedName name="X_Rate" localSheetId="98">#REF!</definedName>
    <definedName name="X_Rate">#REF!</definedName>
    <definedName name="xa" localSheetId="31">'[178]PIB EN CORR'!#REF!</definedName>
    <definedName name="xa" localSheetId="34">#REF!</definedName>
    <definedName name="xa" localSheetId="35">'[178]PIB EN CORR'!#REF!</definedName>
    <definedName name="xa" localSheetId="36">'[178]PIB EN CORR'!#REF!</definedName>
    <definedName name="xa" localSheetId="37">'[178]PIB EN CORR'!#REF!</definedName>
    <definedName name="xa" localSheetId="38">'[178]PIB EN CORR'!#REF!</definedName>
    <definedName name="xa" localSheetId="39">#REF!</definedName>
    <definedName name="xa" localSheetId="59">'[178]PIB EN CORR'!#REF!</definedName>
    <definedName name="xa" localSheetId="63">#REF!</definedName>
    <definedName name="xa" localSheetId="64">#REF!</definedName>
    <definedName name="xa" localSheetId="66">#REF!</definedName>
    <definedName name="xa" localSheetId="67">'[178]PIB EN CORR'!#REF!</definedName>
    <definedName name="xa" localSheetId="87">'[178]PIB EN CORR'!#REF!</definedName>
    <definedName name="xa" localSheetId="90">'[178]PIB EN CORR'!#REF!</definedName>
    <definedName name="xa" localSheetId="92">'[178]PIB EN CORR'!#REF!</definedName>
    <definedName name="xa" localSheetId="93">'[178]PIB EN CORR'!#REF!</definedName>
    <definedName name="xa" localSheetId="94">#REF!</definedName>
    <definedName name="xa" localSheetId="98">'[178]PIB EN CORR'!#REF!</definedName>
    <definedName name="xa">'[178]PIB EN CORR'!#REF!</definedName>
    <definedName name="xaa" localSheetId="34">#REF!</definedName>
    <definedName name="xaa" localSheetId="35">#REF!</definedName>
    <definedName name="xaa" localSheetId="36">#REF!</definedName>
    <definedName name="xaa" localSheetId="37">'[179]PIB EN CORR'!$AV$5:$AV$77</definedName>
    <definedName name="xaa" localSheetId="38">'[179]PIB EN CORR'!$AV$5:$AV$77</definedName>
    <definedName name="xaa" localSheetId="39">#REF!</definedName>
    <definedName name="xaa" localSheetId="59">'[179]PIB EN CORR'!$AV$5:$AV$77</definedName>
    <definedName name="xaa" localSheetId="63">#REF!</definedName>
    <definedName name="xaa" localSheetId="64">#REF!</definedName>
    <definedName name="xaa" localSheetId="66">#REF!</definedName>
    <definedName name="xaa" localSheetId="67">#REF!</definedName>
    <definedName name="xaa" localSheetId="90">#REF!</definedName>
    <definedName name="xaa" localSheetId="94">#REF!</definedName>
    <definedName name="xaa">'[179]PIB EN CORR'!$AV$5:$AV$77</definedName>
    <definedName name="XandRev" localSheetId="34">#REF!</definedName>
    <definedName name="XandRev" localSheetId="35">#REF!</definedName>
    <definedName name="XandRev" localSheetId="36">#REF!</definedName>
    <definedName name="XandRev" localSheetId="37">'[133]tab 3'!$F$63:$Z$65</definedName>
    <definedName name="XandRev" localSheetId="38">'[133]tab 3'!$F$63:$Z$65</definedName>
    <definedName name="XandRev" localSheetId="39">#REF!</definedName>
    <definedName name="XandRev" localSheetId="59">'[133]tab 3'!$F$63:$Z$65</definedName>
    <definedName name="XandRev" localSheetId="63">#REF!</definedName>
    <definedName name="XandRev" localSheetId="64">#REF!</definedName>
    <definedName name="XandRev" localSheetId="66">#REF!</definedName>
    <definedName name="XandRev" localSheetId="67">#REF!</definedName>
    <definedName name="XandRev" localSheetId="90">#REF!</definedName>
    <definedName name="XandRev" localSheetId="94">#REF!</definedName>
    <definedName name="XandRev">'[133]tab 3'!$F$63:$Z$65</definedName>
    <definedName name="Xaxis" localSheetId="16">#REF!</definedName>
    <definedName name="Xaxis" localSheetId="19">#REF!</definedName>
    <definedName name="Xaxis" localSheetId="20">#REF!</definedName>
    <definedName name="Xaxis" localSheetId="22">#REF!</definedName>
    <definedName name="Xaxis" localSheetId="26">#REF!</definedName>
    <definedName name="Xaxis" localSheetId="27">#REF!</definedName>
    <definedName name="Xaxis" localSheetId="103">#REF!</definedName>
    <definedName name="Xaxis" localSheetId="31">#REF!</definedName>
    <definedName name="Xaxis" localSheetId="34">#REF!</definedName>
    <definedName name="Xaxis" localSheetId="35">#REF!</definedName>
    <definedName name="Xaxis" localSheetId="36">#REF!</definedName>
    <definedName name="Xaxis" localSheetId="37">#REF!</definedName>
    <definedName name="Xaxis" localSheetId="38">#REF!</definedName>
    <definedName name="Xaxis" localSheetId="39">#REF!</definedName>
    <definedName name="Xaxis" localSheetId="40">#REF!</definedName>
    <definedName name="Xaxis" localSheetId="41">#REF!</definedName>
    <definedName name="Xaxis" localSheetId="59">#REF!</definedName>
    <definedName name="Xaxis" localSheetId="60">#REF!</definedName>
    <definedName name="Xaxis" localSheetId="63">#REF!</definedName>
    <definedName name="Xaxis" localSheetId="15">#REF!</definedName>
    <definedName name="Xaxis" localSheetId="67">#REF!</definedName>
    <definedName name="Xaxis" localSheetId="17">#REF!</definedName>
    <definedName name="Xaxis" localSheetId="82">#REF!</definedName>
    <definedName name="Xaxis" localSheetId="83">#REF!</definedName>
    <definedName name="Xaxis" localSheetId="84">#REF!</definedName>
    <definedName name="Xaxis" localSheetId="85">#REF!</definedName>
    <definedName name="Xaxis" localSheetId="86">#REF!</definedName>
    <definedName name="Xaxis" localSheetId="87">#REF!</definedName>
    <definedName name="Xaxis" localSheetId="90">#REF!</definedName>
    <definedName name="Xaxis" localSheetId="92">#REF!</definedName>
    <definedName name="Xaxis" localSheetId="93">#REF!</definedName>
    <definedName name="Xaxis" localSheetId="18">#REF!</definedName>
    <definedName name="Xaxis" localSheetId="98">#REF!</definedName>
    <definedName name="Xaxis" localSheetId="99">#REF!</definedName>
    <definedName name="Xaxis" localSheetId="102">#REF!</definedName>
    <definedName name="Xaxis" localSheetId="21">#REF!</definedName>
    <definedName name="Xaxis" localSheetId="24">#REF!</definedName>
    <definedName name="Xaxis" localSheetId="25">#REF!</definedName>
    <definedName name="Xaxis">#REF!</definedName>
    <definedName name="XBANANO" localSheetId="16">#REF!</definedName>
    <definedName name="XBANANO" localSheetId="22">#REF!</definedName>
    <definedName name="XBANANO" localSheetId="26">#REF!</definedName>
    <definedName name="XBANANO" localSheetId="31">#REF!</definedName>
    <definedName name="XBANANO" localSheetId="34">#REF!</definedName>
    <definedName name="XBANANO" localSheetId="35">#REF!</definedName>
    <definedName name="XBANANO" localSheetId="36">#REF!</definedName>
    <definedName name="XBANANO" localSheetId="37">#REF!</definedName>
    <definedName name="XBANANO" localSheetId="38">#REF!</definedName>
    <definedName name="XBANANO" localSheetId="39">#REF!</definedName>
    <definedName name="XBANANO" localSheetId="49">#REF!</definedName>
    <definedName name="XBANANO" localSheetId="53">#REF!</definedName>
    <definedName name="XBANANO" localSheetId="55">#REF!</definedName>
    <definedName name="XBANANO" localSheetId="59">#REF!</definedName>
    <definedName name="XBANANO" localSheetId="63">#REF!</definedName>
    <definedName name="XBANANO" localSheetId="67">#REF!</definedName>
    <definedName name="XBANANO" localSheetId="17">#REF!</definedName>
    <definedName name="XBANANO" localSheetId="82">#REF!</definedName>
    <definedName name="XBANANO" localSheetId="83">#REF!</definedName>
    <definedName name="XBANANO" localSheetId="84">#REF!</definedName>
    <definedName name="XBANANO" localSheetId="85">#REF!</definedName>
    <definedName name="XBANANO" localSheetId="86">#REF!</definedName>
    <definedName name="XBANANO" localSheetId="90">#REF!</definedName>
    <definedName name="XBANANO" localSheetId="92">#REF!</definedName>
    <definedName name="XBANANO" localSheetId="93">#REF!</definedName>
    <definedName name="XBANANO" localSheetId="98">#REF!</definedName>
    <definedName name="XBANANO" localSheetId="99">#REF!</definedName>
    <definedName name="XBANANO">#REF!</definedName>
    <definedName name="xbb" localSheetId="31">'[178]PIB EN CORR'!#REF!</definedName>
    <definedName name="xbb" localSheetId="34">#REF!</definedName>
    <definedName name="xbb" localSheetId="35">'[178]PIB EN CORR'!#REF!</definedName>
    <definedName name="xbb" localSheetId="36">'[178]PIB EN CORR'!#REF!</definedName>
    <definedName name="xbb" localSheetId="37">'[178]PIB EN CORR'!#REF!</definedName>
    <definedName name="xbb" localSheetId="38">'[178]PIB EN CORR'!#REF!</definedName>
    <definedName name="xbb" localSheetId="39">#REF!</definedName>
    <definedName name="xbb" localSheetId="59">'[178]PIB EN CORR'!#REF!</definedName>
    <definedName name="xbb" localSheetId="63">#REF!</definedName>
    <definedName name="xbb" localSheetId="64">#REF!</definedName>
    <definedName name="xbb" localSheetId="66">#REF!</definedName>
    <definedName name="xbb" localSheetId="67">#REF!</definedName>
    <definedName name="xbb" localSheetId="87">'[178]PIB EN CORR'!#REF!</definedName>
    <definedName name="xbb" localSheetId="90">'[178]PIB EN CORR'!#REF!</definedName>
    <definedName name="xbb" localSheetId="92">'[178]PIB EN CORR'!#REF!</definedName>
    <definedName name="xbb" localSheetId="93">'[178]PIB EN CORR'!#REF!</definedName>
    <definedName name="xbb" localSheetId="94">#REF!</definedName>
    <definedName name="xbb" localSheetId="98">'[178]PIB EN CORR'!#REF!</definedName>
    <definedName name="xbb">'[178]PIB EN CORR'!#REF!</definedName>
    <definedName name="XBS" localSheetId="34">#REF!</definedName>
    <definedName name="XBS" localSheetId="35">#REF!</definedName>
    <definedName name="XBS" localSheetId="36">#REF!</definedName>
    <definedName name="XBS" localSheetId="37">[96]SREAL!A$41</definedName>
    <definedName name="XBS" localSheetId="38">[96]SREAL!A$41</definedName>
    <definedName name="XBS" localSheetId="39">#REF!</definedName>
    <definedName name="XBS" localSheetId="59">[96]SREAL!A$41</definedName>
    <definedName name="XBS" localSheetId="63">#REF!</definedName>
    <definedName name="XBS" localSheetId="64">#REF!</definedName>
    <definedName name="XBS" localSheetId="66">#REF!</definedName>
    <definedName name="XBS" localSheetId="67">#REF!</definedName>
    <definedName name="XBS" localSheetId="90">#REF!</definedName>
    <definedName name="XBS" localSheetId="94">#REF!</definedName>
    <definedName name="XBS">[96]SREAL!A$41</definedName>
    <definedName name="xc" localSheetId="34">#REF!</definedName>
    <definedName name="xc" localSheetId="35">#REF!</definedName>
    <definedName name="xc" localSheetId="36">#REF!</definedName>
    <definedName name="xc" localSheetId="37">'[98]graf 1'!$A$3:$C$28</definedName>
    <definedName name="xc" localSheetId="38">'[98]graf 1'!$A$3:$C$28</definedName>
    <definedName name="xc" localSheetId="39">#REF!</definedName>
    <definedName name="xc" localSheetId="59">'[98]graf 1'!$A$3:$C$28</definedName>
    <definedName name="xc" localSheetId="63">#REF!</definedName>
    <definedName name="xc" localSheetId="64">#REF!</definedName>
    <definedName name="xc" localSheetId="66">#REF!</definedName>
    <definedName name="xc" localSheetId="67">#REF!</definedName>
    <definedName name="xc" localSheetId="90">#REF!</definedName>
    <definedName name="xc" localSheetId="94">#REF!</definedName>
    <definedName name="xc">'[98]graf 1'!$A$3:$C$28</definedName>
    <definedName name="XCAFE" localSheetId="16">#REF!</definedName>
    <definedName name="XCAFE" localSheetId="19">#REF!</definedName>
    <definedName name="XCAFE" localSheetId="20">#REF!</definedName>
    <definedName name="XCAFE" localSheetId="22">#REF!</definedName>
    <definedName name="XCAFE" localSheetId="23">#REF!</definedName>
    <definedName name="XCAFE" localSheetId="34">#REF!</definedName>
    <definedName name="XCAFE" localSheetId="35">#REF!</definedName>
    <definedName name="XCAFE" localSheetId="36">#REF!</definedName>
    <definedName name="XCAFE" localSheetId="37">#REF!</definedName>
    <definedName name="XCAFE" localSheetId="38">#REF!</definedName>
    <definedName name="XCAFE" localSheetId="39">#REF!</definedName>
    <definedName name="XCAFE" localSheetId="49">#REF!</definedName>
    <definedName name="XCAFE" localSheetId="53">#REF!</definedName>
    <definedName name="XCAFE" localSheetId="59">#REF!</definedName>
    <definedName name="XCAFE" localSheetId="67">#REF!</definedName>
    <definedName name="XCAFE" localSheetId="17">#REF!</definedName>
    <definedName name="XCAFE" localSheetId="82">#REF!</definedName>
    <definedName name="XCAFE" localSheetId="87">#REF!</definedName>
    <definedName name="XCAFE" localSheetId="90">#REF!</definedName>
    <definedName name="XCAFE" localSheetId="92">#REF!</definedName>
    <definedName name="XCAFE" localSheetId="93">#REF!</definedName>
    <definedName name="XCAFE" localSheetId="18">#REF!</definedName>
    <definedName name="XCAFE" localSheetId="98">#REF!</definedName>
    <definedName name="XCAFE" localSheetId="99">#REF!</definedName>
    <definedName name="XCAFE" localSheetId="21">#REF!</definedName>
    <definedName name="XCAFE" localSheetId="24">#REF!</definedName>
    <definedName name="XCAFE">#REF!</definedName>
    <definedName name="xdr" localSheetId="16">#REF!</definedName>
    <definedName name="xdr" localSheetId="19">#REF!</definedName>
    <definedName name="xdr" localSheetId="20">#REF!</definedName>
    <definedName name="xdr" localSheetId="22">#REF!</definedName>
    <definedName name="xdr" localSheetId="23">#REF!</definedName>
    <definedName name="xdr" localSheetId="34">#REF!</definedName>
    <definedName name="xdr" localSheetId="35">#REF!</definedName>
    <definedName name="xdr" localSheetId="36">#REF!</definedName>
    <definedName name="xdr" localSheetId="37">#REF!</definedName>
    <definedName name="xdr" localSheetId="38">#REF!</definedName>
    <definedName name="xdr" localSheetId="39">#REF!</definedName>
    <definedName name="xdr" localSheetId="59">#REF!</definedName>
    <definedName name="xdr" localSheetId="67">#REF!</definedName>
    <definedName name="xdr" localSheetId="17">#REF!</definedName>
    <definedName name="xdr" localSheetId="87">#REF!</definedName>
    <definedName name="xdr" localSheetId="90">#REF!</definedName>
    <definedName name="xdr" localSheetId="92">#REF!</definedName>
    <definedName name="xdr" localSheetId="93">#REF!</definedName>
    <definedName name="xdr" localSheetId="18">#REF!</definedName>
    <definedName name="xdr" localSheetId="98">#REF!</definedName>
    <definedName name="xdr" localSheetId="99">#REF!</definedName>
    <definedName name="xdr" localSheetId="21">#REF!</definedName>
    <definedName name="xdr" localSheetId="24">#REF!</definedName>
    <definedName name="xdr">#REF!</definedName>
    <definedName name="XGS" localSheetId="16">#REF!</definedName>
    <definedName name="XGS" localSheetId="22">#REF!</definedName>
    <definedName name="XGS" localSheetId="34">#REF!</definedName>
    <definedName name="XGS" localSheetId="35">#REF!</definedName>
    <definedName name="XGS" localSheetId="36">#REF!</definedName>
    <definedName name="XGS" localSheetId="37">#REF!</definedName>
    <definedName name="XGS" localSheetId="38">#REF!</definedName>
    <definedName name="XGS" localSheetId="39">#REF!</definedName>
    <definedName name="XGS" localSheetId="49">#REF!</definedName>
    <definedName name="XGS" localSheetId="53">#REF!</definedName>
    <definedName name="XGS" localSheetId="59">#REF!</definedName>
    <definedName name="XGS" localSheetId="67">#REF!</definedName>
    <definedName name="XGS" localSheetId="17">#REF!</definedName>
    <definedName name="XGS" localSheetId="82">#REF!</definedName>
    <definedName name="XGS" localSheetId="90">#REF!</definedName>
    <definedName name="XGS" localSheetId="92">#REF!</definedName>
    <definedName name="XGS" localSheetId="93">#REF!</definedName>
    <definedName name="XGS" localSheetId="98">#REF!</definedName>
    <definedName name="XGS" localSheetId="99">#REF!</definedName>
    <definedName name="XGS">#REF!</definedName>
    <definedName name="XMENSUALES" localSheetId="16">#REF!</definedName>
    <definedName name="XMENSUALES" localSheetId="22">#REF!</definedName>
    <definedName name="XMENSUALES" localSheetId="34">#REF!</definedName>
    <definedName name="XMENSUALES" localSheetId="35">#REF!</definedName>
    <definedName name="XMENSUALES" localSheetId="36">#REF!</definedName>
    <definedName name="XMENSUALES" localSheetId="37">#REF!</definedName>
    <definedName name="XMENSUALES" localSheetId="38">#REF!</definedName>
    <definedName name="XMENSUALES" localSheetId="39">#REF!</definedName>
    <definedName name="XMENSUALES" localSheetId="49">#REF!</definedName>
    <definedName name="XMENSUALES" localSheetId="53">#REF!</definedName>
    <definedName name="XMENSUALES" localSheetId="17">#REF!</definedName>
    <definedName name="XMENSUALES" localSheetId="82">#REF!</definedName>
    <definedName name="XMENSUALES" localSheetId="90">#REF!</definedName>
    <definedName name="XMENSUALES" localSheetId="92">#REF!</definedName>
    <definedName name="XMENSUALES" localSheetId="93">#REF!</definedName>
    <definedName name="XMENSUALES" localSheetId="99">#REF!</definedName>
    <definedName name="XMENSUALES">#REF!</definedName>
    <definedName name="XOF" localSheetId="16">#REF!</definedName>
    <definedName name="XOF" localSheetId="34">#REF!</definedName>
    <definedName name="XOF" localSheetId="35">#REF!</definedName>
    <definedName name="XOF" localSheetId="36">#REF!</definedName>
    <definedName name="XOF" localSheetId="37">#REF!</definedName>
    <definedName name="XOF" localSheetId="38">#REF!</definedName>
    <definedName name="XOF" localSheetId="39">#REF!</definedName>
    <definedName name="XOF" localSheetId="17">#REF!</definedName>
    <definedName name="XOF" localSheetId="90">#REF!</definedName>
    <definedName name="XOF" localSheetId="92">#REF!</definedName>
    <definedName name="XOF" localSheetId="93">#REF!</definedName>
    <definedName name="XOF">#REF!</definedName>
    <definedName name="xr" localSheetId="16">#REF!</definedName>
    <definedName name="xr" localSheetId="34">#REF!</definedName>
    <definedName name="xr" localSheetId="35">#REF!</definedName>
    <definedName name="xr" localSheetId="36">#REF!</definedName>
    <definedName name="xr" localSheetId="37">#REF!</definedName>
    <definedName name="xr" localSheetId="38">#REF!</definedName>
    <definedName name="xr" localSheetId="39">#REF!</definedName>
    <definedName name="xr" localSheetId="17">#REF!</definedName>
    <definedName name="xr" localSheetId="90">#REF!</definedName>
    <definedName name="xr" localSheetId="92">#REF!</definedName>
    <definedName name="xr" localSheetId="93">#REF!</definedName>
    <definedName name="xr">#REF!</definedName>
    <definedName name="xx" localSheetId="16" hidden="1">{"Riqfin97",#N/A,FALSE,"Tran";"Riqfinpro",#N/A,FALSE,"Tran"}</definedName>
    <definedName name="xx" localSheetId="19" hidden="1">{"Riqfin97",#N/A,FALSE,"Tran";"Riqfinpro",#N/A,FALSE,"Tran"}</definedName>
    <definedName name="xx" localSheetId="20" hidden="1">{"Riqfin97",#N/A,FALSE,"Tran";"Riqfinpro",#N/A,FALSE,"Tran"}</definedName>
    <definedName name="xx" localSheetId="22" hidden="1">{"Riqfin97",#N/A,FALSE,"Tran";"Riqfinpro",#N/A,FALSE,"Tran"}</definedName>
    <definedName name="xx" localSheetId="23" hidden="1">{"Riqfin97",#N/A,FALSE,"Tran";"Riqfinpro",#N/A,FALSE,"Tran"}</definedName>
    <definedName name="xx" localSheetId="26" hidden="1">{"Riqfin97",#N/A,FALSE,"Tran";"Riqfinpro",#N/A,FALSE,"Tran"}</definedName>
    <definedName name="xx" localSheetId="27" hidden="1">{"Riqfin97",#N/A,FALSE,"Tran";"Riqfinpro",#N/A,FALSE,"Tran"}</definedName>
    <definedName name="xx" localSheetId="103" hidden="1">{"Riqfin97",#N/A,FALSE,"Tran";"Riqfinpro",#N/A,FALSE,"Tran"}</definedName>
    <definedName name="xx" localSheetId="29" hidden="1">{"Riqfin97",#N/A,FALSE,"Tran";"Riqfinpro",#N/A,FALSE,"Tran"}</definedName>
    <definedName name="xx" localSheetId="28" hidden="1">{"Riqfin97",#N/A,FALSE,"Tran";"Riqfinpro",#N/A,FALSE,"Tran"}</definedName>
    <definedName name="xx" localSheetId="31" hidden="1">{"Riqfin97",#N/A,FALSE,"Tran";"Riqfinpro",#N/A,FALSE,"Tran"}</definedName>
    <definedName name="xx" localSheetId="34" hidden="1">{"Riqfin97",#N/A,FALSE,"Tran";"Riqfinpro",#N/A,FALSE,"Tran"}</definedName>
    <definedName name="xx" localSheetId="35" hidden="1">{"Riqfin97",#N/A,FALSE,"Tran";"Riqfinpro",#N/A,FALSE,"Tran"}</definedName>
    <definedName name="xx" localSheetId="36" hidden="1">{"Riqfin97",#N/A,FALSE,"Tran";"Riqfinpro",#N/A,FALSE,"Tran"}</definedName>
    <definedName name="xx" localSheetId="37" hidden="1">{"Riqfin97",#N/A,FALSE,"Tran";"Riqfinpro",#N/A,FALSE,"Tran"}</definedName>
    <definedName name="xx" localSheetId="38" hidden="1">{"Riqfin97",#N/A,FALSE,"Tran";"Riqfinpro",#N/A,FALSE,"Tran"}</definedName>
    <definedName name="xx" localSheetId="39" hidden="1">{"Riqfin97",#N/A,FALSE,"Tran";"Riqfinpro",#N/A,FALSE,"Tran"}</definedName>
    <definedName name="xx" localSheetId="2" hidden="1">{"Riqfin97",#N/A,FALSE,"Tran";"Riqfinpro",#N/A,FALSE,"Tran"}</definedName>
    <definedName name="xx" localSheetId="40" hidden="1">{"Riqfin97",#N/A,FALSE,"Tran";"Riqfinpro",#N/A,FALSE,"Tran"}</definedName>
    <definedName name="xx" localSheetId="41" hidden="1">{"Riqfin97",#N/A,FALSE,"Tran";"Riqfinpro",#N/A,FALSE,"Tran"}</definedName>
    <definedName name="xx" localSheetId="42" hidden="1">{"Riqfin97",#N/A,FALSE,"Tran";"Riqfinpro",#N/A,FALSE,"Tran"}</definedName>
    <definedName name="xx" localSheetId="43" hidden="1">{"Riqfin97",#N/A,FALSE,"Tran";"Riqfinpro",#N/A,FALSE,"Tran"}</definedName>
    <definedName name="xx" localSheetId="44" hidden="1">{"Riqfin97",#N/A,FALSE,"Tran";"Riqfinpro",#N/A,FALSE,"Tran"}</definedName>
    <definedName name="xx" localSheetId="59" hidden="1">{"Riqfin97",#N/A,FALSE,"Tran";"Riqfinpro",#N/A,FALSE,"Tran"}</definedName>
    <definedName name="xx" localSheetId="60" hidden="1">{"Riqfin97",#N/A,FALSE,"Tran";"Riqfinpro",#N/A,FALSE,"Tran"}</definedName>
    <definedName name="xx" localSheetId="63" hidden="1">{"Riqfin97",#N/A,FALSE,"Tran";"Riqfinpro",#N/A,FALSE,"Tran"}</definedName>
    <definedName name="xx" localSheetId="64" hidden="1">{"Riqfin97",#N/A,FALSE,"Tran";"Riqfinpro",#N/A,FALSE,"Tran"}</definedName>
    <definedName name="xx" localSheetId="15" hidden="1">{"Riqfin97",#N/A,FALSE,"Tran";"Riqfinpro",#N/A,FALSE,"Tran"}</definedName>
    <definedName name="xx" localSheetId="66" hidden="1">{"Riqfin97",#N/A,FALSE,"Tran";"Riqfinpro",#N/A,FALSE,"Tran"}</definedName>
    <definedName name="xx" localSheetId="67" hidden="1">{"Riqfin97",#N/A,FALSE,"Tran";"Riqfinpro",#N/A,FALSE,"Tran"}</definedName>
    <definedName name="xx" localSheetId="17" hidden="1">{"Riqfin97",#N/A,FALSE,"Tran";"Riqfinpro",#N/A,FALSE,"Tran"}</definedName>
    <definedName name="xx" localSheetId="82" hidden="1">{"Riqfin97",#N/A,FALSE,"Tran";"Riqfinpro",#N/A,FALSE,"Tran"}</definedName>
    <definedName name="xx" localSheetId="83" hidden="1">{"Riqfin97",#N/A,FALSE,"Tran";"Riqfinpro",#N/A,FALSE,"Tran"}</definedName>
    <definedName name="xx" localSheetId="84" hidden="1">{"Riqfin97",#N/A,FALSE,"Tran";"Riqfinpro",#N/A,FALSE,"Tran"}</definedName>
    <definedName name="xx" localSheetId="85" hidden="1">{"Riqfin97",#N/A,FALSE,"Tran";"Riqfinpro",#N/A,FALSE,"Tran"}</definedName>
    <definedName name="xx" localSheetId="86" hidden="1">{"Riqfin97",#N/A,FALSE,"Tran";"Riqfinpro",#N/A,FALSE,"Tran"}</definedName>
    <definedName name="xx" localSheetId="87" hidden="1">{"Riqfin97",#N/A,FALSE,"Tran";"Riqfinpro",#N/A,FALSE,"Tran"}</definedName>
    <definedName name="xx" localSheetId="90" hidden="1">{"Riqfin97",#N/A,FALSE,"Tran";"Riqfinpro",#N/A,FALSE,"Tran"}</definedName>
    <definedName name="xx" localSheetId="92" hidden="1">{"Riqfin97",#N/A,FALSE,"Tran";"Riqfinpro",#N/A,FALSE,"Tran"}</definedName>
    <definedName name="xx" localSheetId="93" hidden="1">{"Riqfin97",#N/A,FALSE,"Tran";"Riqfinpro",#N/A,FALSE,"Tran"}</definedName>
    <definedName name="xx" localSheetId="18" hidden="1">{"Riqfin97",#N/A,FALSE,"Tran";"Riqfinpro",#N/A,FALSE,"Tran"}</definedName>
    <definedName name="xx" localSheetId="94" hidden="1">{"Riqfin97",#N/A,FALSE,"Tran";"Riqfinpro",#N/A,FALSE,"Tran"}</definedName>
    <definedName name="xx" localSheetId="95" hidden="1">{"Riqfin97",#N/A,FALSE,"Tran";"Riqfinpro",#N/A,FALSE,"Tran"}</definedName>
    <definedName name="xx" localSheetId="98" hidden="1">{"Riqfin97",#N/A,FALSE,"Tran";"Riqfinpro",#N/A,FALSE,"Tran"}</definedName>
    <definedName name="xx" localSheetId="99" hidden="1">{"Riqfin97",#N/A,FALSE,"Tran";"Riqfinpro",#N/A,FALSE,"Tran"}</definedName>
    <definedName name="xx" localSheetId="101" hidden="1">{"Riqfin97",#N/A,FALSE,"Tran";"Riqfinpro",#N/A,FALSE,"Tran"}</definedName>
    <definedName name="xx" localSheetId="102" hidden="1">{"Riqfin97",#N/A,FALSE,"Tran";"Riqfinpro",#N/A,FALSE,"Tran"}</definedName>
    <definedName name="xx" localSheetId="21" hidden="1">{"Riqfin97",#N/A,FALSE,"Tran";"Riqfinpro",#N/A,FALSE,"Tran"}</definedName>
    <definedName name="xx" localSheetId="24" hidden="1">{"Riqfin97",#N/A,FALSE,"Tran";"Riqfinpro",#N/A,FALSE,"Tran"}</definedName>
    <definedName name="xx" localSheetId="25" hidden="1">{"Riqfin97",#N/A,FALSE,"Tran";"Riqfinpro",#N/A,FALSE,"Tran"}</definedName>
    <definedName name="xx" localSheetId="96" hidden="1">{"Riqfin97",#N/A,FALSE,"Tran";"Riqfinpro",#N/A,FALSE,"Tran"}</definedName>
    <definedName name="xx" localSheetId="97" hidden="1">{"Riqfin97",#N/A,FALSE,"Tran";"Riqfinpro",#N/A,FALSE,"Tran"}</definedName>
    <definedName name="xx" hidden="1">{"Riqfin97",#N/A,FALSE,"Tran";"Riqfinpro",#N/A,FALSE,"Tran"}</definedName>
    <definedName name="xxWRS_1" localSheetId="26">#REF!</definedName>
    <definedName name="xxWRS_1" localSheetId="34">#REF!</definedName>
    <definedName name="xxWRS_1" localSheetId="35">#REF!</definedName>
    <definedName name="xxWRS_1" localSheetId="36">#REF!</definedName>
    <definedName name="xxWRS_1" localSheetId="37">'[43]shared data'!$A$1:$A$77</definedName>
    <definedName name="xxWRS_1" localSheetId="38">'[43]shared data'!$A$1:$A$77</definedName>
    <definedName name="xxWRS_1" localSheetId="39">#REF!</definedName>
    <definedName name="xxWRS_1" localSheetId="59">'[43]shared data'!$A$1:$A$77</definedName>
    <definedName name="xxWRS_1" localSheetId="63">#REF!</definedName>
    <definedName name="xxWRS_1" localSheetId="64">#REF!</definedName>
    <definedName name="xxWRS_1" localSheetId="66">#REF!</definedName>
    <definedName name="xxWRS_1" localSheetId="67">#REF!</definedName>
    <definedName name="xxWRS_1" localSheetId="90">#REF!</definedName>
    <definedName name="xxWRS_1" localSheetId="94">#REF!</definedName>
    <definedName name="xxWRS_1" localSheetId="25">#REF!</definedName>
    <definedName name="xxWRS_1">'[43]shared data'!$A$1:$A$77</definedName>
    <definedName name="xxWRS_11" localSheetId="16">#REF!</definedName>
    <definedName name="xxWRS_11" localSheetId="19">#REF!</definedName>
    <definedName name="xxWRS_11" localSheetId="20">#REF!</definedName>
    <definedName name="xxWRS_11" localSheetId="22">#REF!</definedName>
    <definedName name="xxWRS_11" localSheetId="23">#REF!</definedName>
    <definedName name="xxWRS_11" localSheetId="31">#REF!</definedName>
    <definedName name="xxWRS_11" localSheetId="34">#REF!</definedName>
    <definedName name="xxWRS_11" localSheetId="35">#REF!</definedName>
    <definedName name="xxWRS_11" localSheetId="36">#REF!</definedName>
    <definedName name="xxWRS_11" localSheetId="37">#REF!</definedName>
    <definedName name="xxWRS_11" localSheetId="38">#REF!</definedName>
    <definedName name="xxWRS_11" localSheetId="39">#REF!</definedName>
    <definedName name="xxWRS_11" localSheetId="59">#REF!</definedName>
    <definedName name="xxWRS_11" localSheetId="67">#REF!</definedName>
    <definedName name="xxWRS_11" localSheetId="17">#REF!</definedName>
    <definedName name="xxWRS_11" localSheetId="87">#REF!</definedName>
    <definedName name="xxWRS_11" localSheetId="90">#REF!</definedName>
    <definedName name="xxWRS_11" localSheetId="92">#REF!</definedName>
    <definedName name="xxWRS_11" localSheetId="93">#REF!</definedName>
    <definedName name="xxWRS_11" localSheetId="18">#REF!</definedName>
    <definedName name="xxWRS_11" localSheetId="98">#REF!</definedName>
    <definedName name="xxWRS_11" localSheetId="99">#REF!</definedName>
    <definedName name="xxWRS_11" localSheetId="21">#REF!</definedName>
    <definedName name="xxWRS_11" localSheetId="24">#REF!</definedName>
    <definedName name="xxWRS_11">#REF!</definedName>
    <definedName name="xxWRS_19" localSheetId="16">#REF!</definedName>
    <definedName name="xxWRS_19" localSheetId="19">#REF!</definedName>
    <definedName name="xxWRS_19" localSheetId="20">#REF!</definedName>
    <definedName name="xxWRS_19" localSheetId="22">#REF!</definedName>
    <definedName name="xxWRS_19" localSheetId="23">#REF!</definedName>
    <definedName name="xxWRS_19" localSheetId="34">#REF!</definedName>
    <definedName name="xxWRS_19" localSheetId="35">#REF!</definedName>
    <definedName name="xxWRS_19" localSheetId="36">#REF!</definedName>
    <definedName name="xxWRS_19" localSheetId="37">#REF!</definedName>
    <definedName name="xxWRS_19" localSheetId="38">#REF!</definedName>
    <definedName name="xxWRS_19" localSheetId="39">#REF!</definedName>
    <definedName name="xxWRS_19" localSheetId="59">#REF!</definedName>
    <definedName name="xxWRS_19" localSheetId="67">#REF!</definedName>
    <definedName name="xxWRS_19" localSheetId="17">#REF!</definedName>
    <definedName name="xxWRS_19" localSheetId="87">#REF!</definedName>
    <definedName name="xxWRS_19" localSheetId="90">#REF!</definedName>
    <definedName name="xxWRS_19" localSheetId="92">#REF!</definedName>
    <definedName name="xxWRS_19" localSheetId="93">#REF!</definedName>
    <definedName name="xxWRS_19" localSheetId="18">#REF!</definedName>
    <definedName name="xxWRS_19" localSheetId="98">#REF!</definedName>
    <definedName name="xxWRS_19" localSheetId="99">#REF!</definedName>
    <definedName name="xxWRS_19" localSheetId="21">#REF!</definedName>
    <definedName name="xxWRS_19" localSheetId="24">#REF!</definedName>
    <definedName name="xxWRS_19">#REF!</definedName>
    <definedName name="xxWRS_2" localSheetId="16">#REF!</definedName>
    <definedName name="xxWRS_2" localSheetId="19">#REF!</definedName>
    <definedName name="xxWRS_2" localSheetId="20">#REF!</definedName>
    <definedName name="xxWRS_2" localSheetId="22">#REF!</definedName>
    <definedName name="xxWRS_2" localSheetId="26">#REF!</definedName>
    <definedName name="xxWRS_2" localSheetId="103">#REF!</definedName>
    <definedName name="xxWRS_2" localSheetId="31">#REF!</definedName>
    <definedName name="xxWRS_2" localSheetId="34">#REF!</definedName>
    <definedName name="xxWRS_2" localSheetId="35">#REF!</definedName>
    <definedName name="xxWRS_2" localSheetId="36">#REF!</definedName>
    <definedName name="xxWRS_2" localSheetId="37">#REF!</definedName>
    <definedName name="xxWRS_2" localSheetId="38">#REF!</definedName>
    <definedName name="xxWRS_2" localSheetId="39">#REF!</definedName>
    <definedName name="xxWRS_2" localSheetId="49">#REF!</definedName>
    <definedName name="xxWRS_2" localSheetId="53">#REF!</definedName>
    <definedName name="xxWRS_2" localSheetId="55">#REF!</definedName>
    <definedName name="xxWRS_2" localSheetId="59">#REF!</definedName>
    <definedName name="xxWRS_2" localSheetId="60">#REF!</definedName>
    <definedName name="xxWRS_2" localSheetId="63">#REF!</definedName>
    <definedName name="xxWRS_2" localSheetId="64">#REF!</definedName>
    <definedName name="xxWRS_2" localSheetId="15">#REF!</definedName>
    <definedName name="xxWRS_2" localSheetId="67">#REF!</definedName>
    <definedName name="xxWRS_2" localSheetId="17">#REF!</definedName>
    <definedName name="xxWRS_2" localSheetId="82">#REF!</definedName>
    <definedName name="xxWRS_2" localSheetId="83">#REF!</definedName>
    <definedName name="xxWRS_2" localSheetId="84">#REF!</definedName>
    <definedName name="xxWRS_2" localSheetId="85">#REF!</definedName>
    <definedName name="xxWRS_2" localSheetId="86">#REF!</definedName>
    <definedName name="xxWRS_2" localSheetId="90">#REF!</definedName>
    <definedName name="xxWRS_2" localSheetId="92">#REF!</definedName>
    <definedName name="xxWRS_2" localSheetId="93">#REF!</definedName>
    <definedName name="xxWRS_2" localSheetId="18">#REF!</definedName>
    <definedName name="xxWRS_2" localSheetId="98">#REF!</definedName>
    <definedName name="xxWRS_2" localSheetId="99">#REF!</definedName>
    <definedName name="xxWRS_2" localSheetId="102">#REF!</definedName>
    <definedName name="xxWRS_2" localSheetId="21">#REF!</definedName>
    <definedName name="xxWRS_2" localSheetId="24">#REF!</definedName>
    <definedName name="xxWRS_2" localSheetId="25">#REF!</definedName>
    <definedName name="xxWRS_2">#REF!</definedName>
    <definedName name="xxWRS_20" localSheetId="16">#REF!</definedName>
    <definedName name="xxWRS_20" localSheetId="34">#REF!</definedName>
    <definedName name="xxWRS_20" localSheetId="35">#REF!</definedName>
    <definedName name="xxWRS_20" localSheetId="36">#REF!</definedName>
    <definedName name="xxWRS_20" localSheetId="37">#REF!</definedName>
    <definedName name="xxWRS_20" localSheetId="38">#REF!</definedName>
    <definedName name="xxWRS_20" localSheetId="39">#REF!</definedName>
    <definedName name="xxWRS_20" localSheetId="17">#REF!</definedName>
    <definedName name="xxWRS_20" localSheetId="90">#REF!</definedName>
    <definedName name="xxWRS_20" localSheetId="92">#REF!</definedName>
    <definedName name="xxWRS_20" localSheetId="93">#REF!</definedName>
    <definedName name="xxWRS_20">#REF!</definedName>
    <definedName name="xxWRS_3" localSheetId="16">#REF!</definedName>
    <definedName name="xxWRS_3" localSheetId="22">#REF!</definedName>
    <definedName name="xxWRS_3" localSheetId="26">#REF!</definedName>
    <definedName name="xxWRS_3" localSheetId="31">#REF!</definedName>
    <definedName name="xxWRS_3" localSheetId="34">#REF!</definedName>
    <definedName name="xxWRS_3" localSheetId="35">#REF!</definedName>
    <definedName name="xxWRS_3" localSheetId="36">#REF!</definedName>
    <definedName name="xxWRS_3" localSheetId="37">#REF!</definedName>
    <definedName name="xxWRS_3" localSheetId="38">#REF!</definedName>
    <definedName name="xxWRS_3" localSheetId="39">#REF!</definedName>
    <definedName name="xxWRS_3" localSheetId="49">#REF!</definedName>
    <definedName name="xxWRS_3" localSheetId="53">#REF!</definedName>
    <definedName name="xxWRS_3" localSheetId="60">#REF!</definedName>
    <definedName name="xxWRS_3" localSheetId="63">#REF!</definedName>
    <definedName name="xxWRS_3" localSheetId="67">#REF!</definedName>
    <definedName name="xxWRS_3" localSheetId="17">#REF!</definedName>
    <definedName name="xxWRS_3" localSheetId="82">#REF!</definedName>
    <definedName name="xxWRS_3" localSheetId="83">#REF!</definedName>
    <definedName name="xxWRS_3" localSheetId="84">#REF!</definedName>
    <definedName name="xxWRS_3" localSheetId="85">#REF!</definedName>
    <definedName name="xxWRS_3" localSheetId="86">#REF!</definedName>
    <definedName name="xxWRS_3" localSheetId="90">#REF!</definedName>
    <definedName name="xxWRS_3" localSheetId="92">#REF!</definedName>
    <definedName name="xxWRS_3" localSheetId="93">#REF!</definedName>
    <definedName name="xxWRS_3" localSheetId="99">#REF!</definedName>
    <definedName name="xxWRS_3" localSheetId="25">#REF!</definedName>
    <definedName name="xxWRS_3">#REF!</definedName>
    <definedName name="xxWRS_4" localSheetId="26">#REF!</definedName>
    <definedName name="xxWRS_4" localSheetId="34">#REF!</definedName>
    <definedName name="xxWRS_4" localSheetId="35">#REF!</definedName>
    <definedName name="xxWRS_4" localSheetId="36">#REF!</definedName>
    <definedName name="xxWRS_4" localSheetId="37">[114]Q5!$A$1:$A$104</definedName>
    <definedName name="xxWRS_4" localSheetId="38">[114]Q5!$A$1:$A$104</definedName>
    <definedName name="xxWRS_4" localSheetId="39">#REF!</definedName>
    <definedName name="xxWRS_4" localSheetId="59">[114]Q5!$A$1:$A$104</definedName>
    <definedName name="xxWRS_4" localSheetId="63">#REF!</definedName>
    <definedName name="xxWRS_4" localSheetId="64">#REF!</definedName>
    <definedName name="xxWRS_4" localSheetId="66">#REF!</definedName>
    <definedName name="xxWRS_4" localSheetId="67">#REF!</definedName>
    <definedName name="xxWRS_4" localSheetId="90">#REF!</definedName>
    <definedName name="xxWRS_4" localSheetId="94">#REF!</definedName>
    <definedName name="xxWRS_4" localSheetId="25">#REF!</definedName>
    <definedName name="xxWRS_4">[114]Q5!$A$1:$A$104</definedName>
    <definedName name="xxWRS_5" localSheetId="26">#REF!</definedName>
    <definedName name="xxWRS_5" localSheetId="34">#REF!</definedName>
    <definedName name="xxWRS_5" localSheetId="35">#REF!</definedName>
    <definedName name="xxWRS_5" localSheetId="36">#REF!</definedName>
    <definedName name="xxWRS_5" localSheetId="37">[114]Q6!$A$1:$A$160</definedName>
    <definedName name="xxWRS_5" localSheetId="38">[114]Q6!$A$1:$A$160</definedName>
    <definedName name="xxWRS_5" localSheetId="39">#REF!</definedName>
    <definedName name="xxWRS_5" localSheetId="59">[114]Q6!$A$1:$A$160</definedName>
    <definedName name="xxWRS_5" localSheetId="63">#REF!</definedName>
    <definedName name="xxWRS_5" localSheetId="64">#REF!</definedName>
    <definedName name="xxWRS_5" localSheetId="66">#REF!</definedName>
    <definedName name="xxWRS_5" localSheetId="67">#REF!</definedName>
    <definedName name="xxWRS_5" localSheetId="90">#REF!</definedName>
    <definedName name="xxWRS_5" localSheetId="94">#REF!</definedName>
    <definedName name="xxWRS_5" localSheetId="25">#REF!</definedName>
    <definedName name="xxWRS_5">[114]Q6!$A$1:$A$160</definedName>
    <definedName name="xxWRS_6" localSheetId="26">#REF!</definedName>
    <definedName name="xxWRS_6" localSheetId="34">#REF!</definedName>
    <definedName name="xxWRS_6" localSheetId="35">#REF!</definedName>
    <definedName name="xxWRS_6" localSheetId="36">#REF!</definedName>
    <definedName name="xxWRS_6" localSheetId="37">[114]Q7!$A$1:$A$59</definedName>
    <definedName name="xxWRS_6" localSheetId="38">[114]Q7!$A$1:$A$59</definedName>
    <definedName name="xxWRS_6" localSheetId="39">#REF!</definedName>
    <definedName name="xxWRS_6" localSheetId="59">[114]Q7!$A$1:$A$59</definedName>
    <definedName name="xxWRS_6" localSheetId="63">#REF!</definedName>
    <definedName name="xxWRS_6" localSheetId="64">#REF!</definedName>
    <definedName name="xxWRS_6" localSheetId="66">#REF!</definedName>
    <definedName name="xxWRS_6" localSheetId="67">#REF!</definedName>
    <definedName name="xxWRS_6" localSheetId="90">#REF!</definedName>
    <definedName name="xxWRS_6" localSheetId="94">#REF!</definedName>
    <definedName name="xxWRS_6" localSheetId="25">#REF!</definedName>
    <definedName name="xxWRS_6">[114]Q7!$A$1:$A$59</definedName>
    <definedName name="xxWRS_7" localSheetId="26">#REF!</definedName>
    <definedName name="xxWRS_7" localSheetId="34">#REF!</definedName>
    <definedName name="xxWRS_7" localSheetId="35">#REF!</definedName>
    <definedName name="xxWRS_7" localSheetId="36">#REF!</definedName>
    <definedName name="xxWRS_7" localSheetId="37">[114]Q5!$A$1:$A$109</definedName>
    <definedName name="xxWRS_7" localSheetId="38">[114]Q5!$A$1:$A$109</definedName>
    <definedName name="xxWRS_7" localSheetId="39">#REF!</definedName>
    <definedName name="xxWRS_7" localSheetId="59">[114]Q5!$A$1:$A$109</definedName>
    <definedName name="xxWRS_7" localSheetId="63">#REF!</definedName>
    <definedName name="xxWRS_7" localSheetId="64">#REF!</definedName>
    <definedName name="xxWRS_7" localSheetId="66">#REF!</definedName>
    <definedName name="xxWRS_7" localSheetId="67">#REF!</definedName>
    <definedName name="xxWRS_7" localSheetId="90">#REF!</definedName>
    <definedName name="xxWRS_7" localSheetId="94">#REF!</definedName>
    <definedName name="xxWRS_7" localSheetId="25">#REF!</definedName>
    <definedName name="xxWRS_7">[114]Q5!$A$1:$A$109</definedName>
    <definedName name="xxWRS_8" localSheetId="26">#REF!</definedName>
    <definedName name="xxWRS_8" localSheetId="34">#REF!</definedName>
    <definedName name="xxWRS_8" localSheetId="35">#REF!</definedName>
    <definedName name="xxWRS_8" localSheetId="36">#REF!</definedName>
    <definedName name="xxWRS_8" localSheetId="37">[114]Q6!$A$1:$A$162</definedName>
    <definedName name="xxWRS_8" localSheetId="38">[114]Q6!$A$1:$A$162</definedName>
    <definedName name="xxWRS_8" localSheetId="39">#REF!</definedName>
    <definedName name="xxWRS_8" localSheetId="59">[114]Q6!$A$1:$A$162</definedName>
    <definedName name="xxWRS_8" localSheetId="63">#REF!</definedName>
    <definedName name="xxWRS_8" localSheetId="64">#REF!</definedName>
    <definedName name="xxWRS_8" localSheetId="66">#REF!</definedName>
    <definedName name="xxWRS_8" localSheetId="67">#REF!</definedName>
    <definedName name="xxWRS_8" localSheetId="90">#REF!</definedName>
    <definedName name="xxWRS_8" localSheetId="94">#REF!</definedName>
    <definedName name="xxWRS_8" localSheetId="25">#REF!</definedName>
    <definedName name="xxWRS_8">[114]Q6!$A$1:$A$162</definedName>
    <definedName name="xxWRS_9" localSheetId="26">#REF!</definedName>
    <definedName name="xxWRS_9" localSheetId="34">#REF!</definedName>
    <definedName name="xxWRS_9" localSheetId="35">#REF!</definedName>
    <definedName name="xxWRS_9" localSheetId="36">#REF!</definedName>
    <definedName name="xxWRS_9" localSheetId="37">[114]Q7!$A$1:$A$61</definedName>
    <definedName name="xxWRS_9" localSheetId="38">[114]Q7!$A$1:$A$61</definedName>
    <definedName name="xxWRS_9" localSheetId="39">#REF!</definedName>
    <definedName name="xxWRS_9" localSheetId="59">[114]Q7!$A$1:$A$61</definedName>
    <definedName name="xxWRS_9" localSheetId="63">#REF!</definedName>
    <definedName name="xxWRS_9" localSheetId="64">#REF!</definedName>
    <definedName name="xxWRS_9" localSheetId="66">#REF!</definedName>
    <definedName name="xxWRS_9" localSheetId="67">#REF!</definedName>
    <definedName name="xxWRS_9" localSheetId="90">#REF!</definedName>
    <definedName name="xxWRS_9" localSheetId="94">#REF!</definedName>
    <definedName name="xxWRS_9" localSheetId="25">#REF!</definedName>
    <definedName name="xxWRS_9">[114]Q7!$A$1:$A$61</definedName>
    <definedName name="xxx" localSheetId="26">#REF!</definedName>
    <definedName name="xxx" localSheetId="34">#REF!</definedName>
    <definedName name="xxx" localSheetId="35">#REF!</definedName>
    <definedName name="xxx" localSheetId="36">#REF!</definedName>
    <definedName name="xxx" localSheetId="37">[127]GDP_WEO!$A$3:$AB$188</definedName>
    <definedName name="xxx" localSheetId="38">[127]GDP_WEO!$A$3:$AB$188</definedName>
    <definedName name="xxx" localSheetId="39">#REF!</definedName>
    <definedName name="XXX" localSheetId="49">#REF!</definedName>
    <definedName name="XXX" localSheetId="50">#REF!</definedName>
    <definedName name="XXX" localSheetId="51">#REF!</definedName>
    <definedName name="XXX" localSheetId="52">#REF!</definedName>
    <definedName name="XXX" localSheetId="53">#REF!</definedName>
    <definedName name="XXX" localSheetId="54">#REF!</definedName>
    <definedName name="XXX" localSheetId="55">#REF!</definedName>
    <definedName name="xxx" localSheetId="59">[127]GDP_WEO!$A$3:$AB$188</definedName>
    <definedName name="xxx" localSheetId="63">#REF!</definedName>
    <definedName name="xxx" localSheetId="64">#REF!</definedName>
    <definedName name="xxx" localSheetId="66">#REF!</definedName>
    <definedName name="xxx" localSheetId="67">#REF!</definedName>
    <definedName name="xxx" localSheetId="90">#REF!</definedName>
    <definedName name="xxx" localSheetId="94">#REF!</definedName>
    <definedName name="xxx" localSheetId="25">#REF!</definedName>
    <definedName name="xxx">[127]GDP_WEO!$A$3:$AB$188</definedName>
    <definedName name="XXX1" localSheetId="16">#REF!</definedName>
    <definedName name="XXX1" localSheetId="19">#REF!</definedName>
    <definedName name="XXX1" localSheetId="20">#REF!</definedName>
    <definedName name="XXX1" localSheetId="22">#REF!</definedName>
    <definedName name="XXX1" localSheetId="26">#REF!</definedName>
    <definedName name="XXX1" localSheetId="103">#REF!</definedName>
    <definedName name="XXX1" localSheetId="31">#REF!</definedName>
    <definedName name="XXX1" localSheetId="34">#REF!</definedName>
    <definedName name="XXX1" localSheetId="35">#REF!</definedName>
    <definedName name="XXX1" localSheetId="36">#REF!</definedName>
    <definedName name="XXX1" localSheetId="37">#REF!</definedName>
    <definedName name="XXX1" localSheetId="38">#REF!</definedName>
    <definedName name="XXX1" localSheetId="39">#REF!</definedName>
    <definedName name="XXX1" localSheetId="49">#REF!</definedName>
    <definedName name="XXX1" localSheetId="53">#REF!</definedName>
    <definedName name="XXX1" localSheetId="59">#REF!</definedName>
    <definedName name="XXX1" localSheetId="60">#REF!</definedName>
    <definedName name="XXX1" localSheetId="63">#REF!</definedName>
    <definedName name="XXX1" localSheetId="64">#REF!</definedName>
    <definedName name="XXX1" localSheetId="15">#REF!</definedName>
    <definedName name="XXX1" localSheetId="67">#REF!</definedName>
    <definedName name="XXX1" localSheetId="17">#REF!</definedName>
    <definedName name="XXX1" localSheetId="82">#REF!</definedName>
    <definedName name="XXX1" localSheetId="83">#REF!</definedName>
    <definedName name="XXX1" localSheetId="84">#REF!</definedName>
    <definedName name="XXX1" localSheetId="85">#REF!</definedName>
    <definedName name="XXX1" localSheetId="86">#REF!</definedName>
    <definedName name="XXX1" localSheetId="90">#REF!</definedName>
    <definedName name="XXX1" localSheetId="92">#REF!</definedName>
    <definedName name="XXX1" localSheetId="93">#REF!</definedName>
    <definedName name="XXX1" localSheetId="18">#REF!</definedName>
    <definedName name="XXX1" localSheetId="98">#REF!</definedName>
    <definedName name="XXX1" localSheetId="99">#REF!</definedName>
    <definedName name="XXX1" localSheetId="102">#REF!</definedName>
    <definedName name="XXX1" localSheetId="21">#REF!</definedName>
    <definedName name="XXX1" localSheetId="24">#REF!</definedName>
    <definedName name="XXX1" localSheetId="25">#REF!</definedName>
    <definedName name="XXX1">#REF!</definedName>
    <definedName name="xxxx" localSheetId="16" hidden="1">{"Riqfin97",#N/A,FALSE,"Tran";"Riqfinpro",#N/A,FALSE,"Tran"}</definedName>
    <definedName name="xxxx" localSheetId="19" hidden="1">{"Riqfin97",#N/A,FALSE,"Tran";"Riqfinpro",#N/A,FALSE,"Tran"}</definedName>
    <definedName name="xxxx" localSheetId="20" hidden="1">{"Riqfin97",#N/A,FALSE,"Tran";"Riqfinpro",#N/A,FALSE,"Tran"}</definedName>
    <definedName name="xxxx" localSheetId="22" hidden="1">{"Riqfin97",#N/A,FALSE,"Tran";"Riqfinpro",#N/A,FALSE,"Tran"}</definedName>
    <definedName name="xxxx" localSheetId="23" hidden="1">{"Riqfin97",#N/A,FALSE,"Tran";"Riqfinpro",#N/A,FALSE,"Tran"}</definedName>
    <definedName name="xxxx" localSheetId="26" hidden="1">{"Riqfin97",#N/A,FALSE,"Tran";"Riqfinpro",#N/A,FALSE,"Tran"}</definedName>
    <definedName name="xxxx" localSheetId="27" hidden="1">{"Riqfin97",#N/A,FALSE,"Tran";"Riqfinpro",#N/A,FALSE,"Tran"}</definedName>
    <definedName name="xxxx" localSheetId="103" hidden="1">{"Riqfin97",#N/A,FALSE,"Tran";"Riqfinpro",#N/A,FALSE,"Tran"}</definedName>
    <definedName name="xxxx" localSheetId="29" hidden="1">{"Riqfin97",#N/A,FALSE,"Tran";"Riqfinpro",#N/A,FALSE,"Tran"}</definedName>
    <definedName name="xxxx" localSheetId="28" hidden="1">{"Riqfin97",#N/A,FALSE,"Tran";"Riqfinpro",#N/A,FALSE,"Tran"}</definedName>
    <definedName name="xxxx" localSheetId="31" hidden="1">{"Riqfin97",#N/A,FALSE,"Tran";"Riqfinpro",#N/A,FALSE,"Tran"}</definedName>
    <definedName name="xxxx" localSheetId="34" hidden="1">{"Riqfin97",#N/A,FALSE,"Tran";"Riqfinpro",#N/A,FALSE,"Tran"}</definedName>
    <definedName name="xxxx" localSheetId="35" hidden="1">{"Riqfin97",#N/A,FALSE,"Tran";"Riqfinpro",#N/A,FALSE,"Tran"}</definedName>
    <definedName name="xxxx" localSheetId="36" hidden="1">{"Riqfin97",#N/A,FALSE,"Tran";"Riqfinpro",#N/A,FALSE,"Tran"}</definedName>
    <definedName name="xxxx" localSheetId="37" hidden="1">{"Riqfin97",#N/A,FALSE,"Tran";"Riqfinpro",#N/A,FALSE,"Tran"}</definedName>
    <definedName name="xxxx" localSheetId="38" hidden="1">{"Riqfin97",#N/A,FALSE,"Tran";"Riqfinpro",#N/A,FALSE,"Tran"}</definedName>
    <definedName name="xxxx" localSheetId="39" hidden="1">{"Riqfin97",#N/A,FALSE,"Tran";"Riqfinpro",#N/A,FALSE,"Tran"}</definedName>
    <definedName name="xxxx" localSheetId="2" hidden="1">{"Riqfin97",#N/A,FALSE,"Tran";"Riqfinpro",#N/A,FALSE,"Tran"}</definedName>
    <definedName name="xxxx" localSheetId="40" hidden="1">{"Riqfin97",#N/A,FALSE,"Tran";"Riqfinpro",#N/A,FALSE,"Tran"}</definedName>
    <definedName name="xxxx" localSheetId="41" hidden="1">{"Riqfin97",#N/A,FALSE,"Tran";"Riqfinpro",#N/A,FALSE,"Tran"}</definedName>
    <definedName name="xxxx" localSheetId="42" hidden="1">{"Riqfin97",#N/A,FALSE,"Tran";"Riqfinpro",#N/A,FALSE,"Tran"}</definedName>
    <definedName name="xxxx" localSheetId="43" hidden="1">{"Riqfin97",#N/A,FALSE,"Tran";"Riqfinpro",#N/A,FALSE,"Tran"}</definedName>
    <definedName name="xxxx" localSheetId="44" hidden="1">{"Riqfin97",#N/A,FALSE,"Tran";"Riqfinpro",#N/A,FALSE,"Tran"}</definedName>
    <definedName name="xxxx" localSheetId="59" hidden="1">{"Riqfin97",#N/A,FALSE,"Tran";"Riqfinpro",#N/A,FALSE,"Tran"}</definedName>
    <definedName name="xxxx" localSheetId="60" hidden="1">{"Riqfin97",#N/A,FALSE,"Tran";"Riqfinpro",#N/A,FALSE,"Tran"}</definedName>
    <definedName name="xxxx" localSheetId="63" hidden="1">{"Riqfin97",#N/A,FALSE,"Tran";"Riqfinpro",#N/A,FALSE,"Tran"}</definedName>
    <definedName name="xxxx" localSheetId="64" hidden="1">{"Riqfin97",#N/A,FALSE,"Tran";"Riqfinpro",#N/A,FALSE,"Tran"}</definedName>
    <definedName name="xxxx" localSheetId="15" hidden="1">{"Riqfin97",#N/A,FALSE,"Tran";"Riqfinpro",#N/A,FALSE,"Tran"}</definedName>
    <definedName name="xxxx" localSheetId="66" hidden="1">{"Riqfin97",#N/A,FALSE,"Tran";"Riqfinpro",#N/A,FALSE,"Tran"}</definedName>
    <definedName name="xxxx" localSheetId="67" hidden="1">{"Riqfin97",#N/A,FALSE,"Tran";"Riqfinpro",#N/A,FALSE,"Tran"}</definedName>
    <definedName name="xxxx" localSheetId="17" hidden="1">{"Riqfin97",#N/A,FALSE,"Tran";"Riqfinpro",#N/A,FALSE,"Tran"}</definedName>
    <definedName name="xxxx" localSheetId="82" hidden="1">{"Riqfin97",#N/A,FALSE,"Tran";"Riqfinpro",#N/A,FALSE,"Tran"}</definedName>
    <definedName name="xxxx" localSheetId="83" hidden="1">{"Riqfin97",#N/A,FALSE,"Tran";"Riqfinpro",#N/A,FALSE,"Tran"}</definedName>
    <definedName name="xxxx" localSheetId="84" hidden="1">{"Riqfin97",#N/A,FALSE,"Tran";"Riqfinpro",#N/A,FALSE,"Tran"}</definedName>
    <definedName name="xxxx" localSheetId="85" hidden="1">{"Riqfin97",#N/A,FALSE,"Tran";"Riqfinpro",#N/A,FALSE,"Tran"}</definedName>
    <definedName name="xxxx" localSheetId="86" hidden="1">{"Riqfin97",#N/A,FALSE,"Tran";"Riqfinpro",#N/A,FALSE,"Tran"}</definedName>
    <definedName name="xxxx" localSheetId="87" hidden="1">{"Riqfin97",#N/A,FALSE,"Tran";"Riqfinpro",#N/A,FALSE,"Tran"}</definedName>
    <definedName name="xxxx" localSheetId="90" hidden="1">{"Riqfin97",#N/A,FALSE,"Tran";"Riqfinpro",#N/A,FALSE,"Tran"}</definedName>
    <definedName name="xxxx" localSheetId="92" hidden="1">{"Riqfin97",#N/A,FALSE,"Tran";"Riqfinpro",#N/A,FALSE,"Tran"}</definedName>
    <definedName name="xxxx" localSheetId="93" hidden="1">{"Riqfin97",#N/A,FALSE,"Tran";"Riqfinpro",#N/A,FALSE,"Tran"}</definedName>
    <definedName name="xxxx" localSheetId="18" hidden="1">{"Riqfin97",#N/A,FALSE,"Tran";"Riqfinpro",#N/A,FALSE,"Tran"}</definedName>
    <definedName name="xxxx" localSheetId="94" hidden="1">{"Riqfin97",#N/A,FALSE,"Tran";"Riqfinpro",#N/A,FALSE,"Tran"}</definedName>
    <definedName name="xxxx" localSheetId="95" hidden="1">{"Riqfin97",#N/A,FALSE,"Tran";"Riqfinpro",#N/A,FALSE,"Tran"}</definedName>
    <definedName name="xxxx" localSheetId="98" hidden="1">{"Riqfin97",#N/A,FALSE,"Tran";"Riqfinpro",#N/A,FALSE,"Tran"}</definedName>
    <definedName name="xxxx" localSheetId="99" hidden="1">{"Riqfin97",#N/A,FALSE,"Tran";"Riqfinpro",#N/A,FALSE,"Tran"}</definedName>
    <definedName name="xxxx" localSheetId="101" hidden="1">{"Riqfin97",#N/A,FALSE,"Tran";"Riqfinpro",#N/A,FALSE,"Tran"}</definedName>
    <definedName name="xxxx" localSheetId="102" hidden="1">{"Riqfin97",#N/A,FALSE,"Tran";"Riqfinpro",#N/A,FALSE,"Tran"}</definedName>
    <definedName name="xxxx" localSheetId="21" hidden="1">{"Riqfin97",#N/A,FALSE,"Tran";"Riqfinpro",#N/A,FALSE,"Tran"}</definedName>
    <definedName name="xxxx" localSheetId="24" hidden="1">{"Riqfin97",#N/A,FALSE,"Tran";"Riqfinpro",#N/A,FALSE,"Tran"}</definedName>
    <definedName name="xxxx" localSheetId="25" hidden="1">{"Riqfin97",#N/A,FALSE,"Tran";"Riqfinpro",#N/A,FALSE,"Tran"}</definedName>
    <definedName name="xxxx" localSheetId="96" hidden="1">{"Riqfin97",#N/A,FALSE,"Tran";"Riqfinpro",#N/A,FALSE,"Tran"}</definedName>
    <definedName name="xxxx" localSheetId="97" hidden="1">{"Riqfin97",#N/A,FALSE,"Tran";"Riqfinpro",#N/A,FALSE,"Tran"}</definedName>
    <definedName name="xxxx" hidden="1">{"Riqfin97",#N/A,FALSE,"Tran";"Riqfinpro",#N/A,FALSE,"Tran"}</definedName>
    <definedName name="xxxxxxxxxxxxxx" localSheetId="16" hidden="1">{"Riqfin97",#N/A,FALSE,"Tran";"Riqfinpro",#N/A,FALSE,"Tran"}</definedName>
    <definedName name="xxxxxxxxxxxxxx" localSheetId="19" hidden="1">{"Riqfin97",#N/A,FALSE,"Tran";"Riqfinpro",#N/A,FALSE,"Tran"}</definedName>
    <definedName name="xxxxxxxxxxxxxx" localSheetId="20" hidden="1">{"Riqfin97",#N/A,FALSE,"Tran";"Riqfinpro",#N/A,FALSE,"Tran"}</definedName>
    <definedName name="xxxxxxxxxxxxxx" localSheetId="22" hidden="1">{"Riqfin97",#N/A,FALSE,"Tran";"Riqfinpro",#N/A,FALSE,"Tran"}</definedName>
    <definedName name="xxxxxxxxxxxxxx" localSheetId="23" hidden="1">{"Riqfin97",#N/A,FALSE,"Tran";"Riqfinpro",#N/A,FALSE,"Tran"}</definedName>
    <definedName name="xxxxxxxxxxxxxx" localSheetId="26" hidden="1">{"Riqfin97",#N/A,FALSE,"Tran";"Riqfinpro",#N/A,FALSE,"Tran"}</definedName>
    <definedName name="xxxxxxxxxxxxxx" localSheetId="27" hidden="1">{"Riqfin97",#N/A,FALSE,"Tran";"Riqfinpro",#N/A,FALSE,"Tran"}</definedName>
    <definedName name="xxxxxxxxxxxxxx" localSheetId="103" hidden="1">{"Riqfin97",#N/A,FALSE,"Tran";"Riqfinpro",#N/A,FALSE,"Tran"}</definedName>
    <definedName name="xxxxxxxxxxxxxx" localSheetId="29" hidden="1">{"Riqfin97",#N/A,FALSE,"Tran";"Riqfinpro",#N/A,FALSE,"Tran"}</definedName>
    <definedName name="xxxxxxxxxxxxxx" localSheetId="28" hidden="1">{"Riqfin97",#N/A,FALSE,"Tran";"Riqfinpro",#N/A,FALSE,"Tran"}</definedName>
    <definedName name="xxxxxxxxxxxxxx" localSheetId="31" hidden="1">{"Riqfin97",#N/A,FALSE,"Tran";"Riqfinpro",#N/A,FALSE,"Tran"}</definedName>
    <definedName name="xxxxxxxxxxxxxx" localSheetId="34" hidden="1">{"Riqfin97",#N/A,FALSE,"Tran";"Riqfinpro",#N/A,FALSE,"Tran"}</definedName>
    <definedName name="xxxxxxxxxxxxxx" localSheetId="35" hidden="1">{"Riqfin97",#N/A,FALSE,"Tran";"Riqfinpro",#N/A,FALSE,"Tran"}</definedName>
    <definedName name="xxxxxxxxxxxxxx" localSheetId="36" hidden="1">{"Riqfin97",#N/A,FALSE,"Tran";"Riqfinpro",#N/A,FALSE,"Tran"}</definedName>
    <definedName name="xxxxxxxxxxxxxx" localSheetId="37" hidden="1">{"Riqfin97",#N/A,FALSE,"Tran";"Riqfinpro",#N/A,FALSE,"Tran"}</definedName>
    <definedName name="xxxxxxxxxxxxxx" localSheetId="38" hidden="1">{"Riqfin97",#N/A,FALSE,"Tran";"Riqfinpro",#N/A,FALSE,"Tran"}</definedName>
    <definedName name="xxxxxxxxxxxxxx" localSheetId="39" hidden="1">{"Riqfin97",#N/A,FALSE,"Tran";"Riqfinpro",#N/A,FALSE,"Tran"}</definedName>
    <definedName name="xxxxxxxxxxxxxx" localSheetId="2" hidden="1">{"Riqfin97",#N/A,FALSE,"Tran";"Riqfinpro",#N/A,FALSE,"Tran"}</definedName>
    <definedName name="xxxxxxxxxxxxxx" localSheetId="40" hidden="1">{"Riqfin97",#N/A,FALSE,"Tran";"Riqfinpro",#N/A,FALSE,"Tran"}</definedName>
    <definedName name="xxxxxxxxxxxxxx" localSheetId="41" hidden="1">{"Riqfin97",#N/A,FALSE,"Tran";"Riqfinpro",#N/A,FALSE,"Tran"}</definedName>
    <definedName name="xxxxxxxxxxxxxx" localSheetId="42" hidden="1">{"Riqfin97",#N/A,FALSE,"Tran";"Riqfinpro",#N/A,FALSE,"Tran"}</definedName>
    <definedName name="xxxxxxxxxxxxxx" localSheetId="43" hidden="1">{"Riqfin97",#N/A,FALSE,"Tran";"Riqfinpro",#N/A,FALSE,"Tran"}</definedName>
    <definedName name="xxxxxxxxxxxxxx" localSheetId="44" hidden="1">{"Riqfin97",#N/A,FALSE,"Tran";"Riqfinpro",#N/A,FALSE,"Tran"}</definedName>
    <definedName name="xxxxxxxxxxxxxx" localSheetId="59" hidden="1">{"Riqfin97",#N/A,FALSE,"Tran";"Riqfinpro",#N/A,FALSE,"Tran"}</definedName>
    <definedName name="xxxxxxxxxxxxxx" localSheetId="60" hidden="1">{"Riqfin97",#N/A,FALSE,"Tran";"Riqfinpro",#N/A,FALSE,"Tran"}</definedName>
    <definedName name="xxxxxxxxxxxxxx" localSheetId="63" hidden="1">{"Riqfin97",#N/A,FALSE,"Tran";"Riqfinpro",#N/A,FALSE,"Tran"}</definedName>
    <definedName name="xxxxxxxxxxxxxx" localSheetId="64" hidden="1">{"Riqfin97",#N/A,FALSE,"Tran";"Riqfinpro",#N/A,FALSE,"Tran"}</definedName>
    <definedName name="xxxxxxxxxxxxxx" localSheetId="15" hidden="1">{"Riqfin97",#N/A,FALSE,"Tran";"Riqfinpro",#N/A,FALSE,"Tran"}</definedName>
    <definedName name="xxxxxxxxxxxxxx" localSheetId="66" hidden="1">{"Riqfin97",#N/A,FALSE,"Tran";"Riqfinpro",#N/A,FALSE,"Tran"}</definedName>
    <definedName name="xxxxxxxxxxxxxx" localSheetId="67" hidden="1">{"Riqfin97",#N/A,FALSE,"Tran";"Riqfinpro",#N/A,FALSE,"Tran"}</definedName>
    <definedName name="xxxxxxxxxxxxxx" localSheetId="17" hidden="1">{"Riqfin97",#N/A,FALSE,"Tran";"Riqfinpro",#N/A,FALSE,"Tran"}</definedName>
    <definedName name="xxxxxxxxxxxxxx" localSheetId="82" hidden="1">{"Riqfin97",#N/A,FALSE,"Tran";"Riqfinpro",#N/A,FALSE,"Tran"}</definedName>
    <definedName name="xxxxxxxxxxxxxx" localSheetId="83" hidden="1">{"Riqfin97",#N/A,FALSE,"Tran";"Riqfinpro",#N/A,FALSE,"Tran"}</definedName>
    <definedName name="xxxxxxxxxxxxxx" localSheetId="84" hidden="1">{"Riqfin97",#N/A,FALSE,"Tran";"Riqfinpro",#N/A,FALSE,"Tran"}</definedName>
    <definedName name="xxxxxxxxxxxxxx" localSheetId="85" hidden="1">{"Riqfin97",#N/A,FALSE,"Tran";"Riqfinpro",#N/A,FALSE,"Tran"}</definedName>
    <definedName name="xxxxxxxxxxxxxx" localSheetId="86" hidden="1">{"Riqfin97",#N/A,FALSE,"Tran";"Riqfinpro",#N/A,FALSE,"Tran"}</definedName>
    <definedName name="xxxxxxxxxxxxxx" localSheetId="87" hidden="1">{"Riqfin97",#N/A,FALSE,"Tran";"Riqfinpro",#N/A,FALSE,"Tran"}</definedName>
    <definedName name="xxxxxxxxxxxxxx" localSheetId="90" hidden="1">{"Riqfin97",#N/A,FALSE,"Tran";"Riqfinpro",#N/A,FALSE,"Tran"}</definedName>
    <definedName name="xxxxxxxxxxxxxx" localSheetId="92" hidden="1">{"Riqfin97",#N/A,FALSE,"Tran";"Riqfinpro",#N/A,FALSE,"Tran"}</definedName>
    <definedName name="xxxxxxxxxxxxxx" localSheetId="93" hidden="1">{"Riqfin97",#N/A,FALSE,"Tran";"Riqfinpro",#N/A,FALSE,"Tran"}</definedName>
    <definedName name="xxxxxxxxxxxxxx" localSheetId="18" hidden="1">{"Riqfin97",#N/A,FALSE,"Tran";"Riqfinpro",#N/A,FALSE,"Tran"}</definedName>
    <definedName name="xxxxxxxxxxxxxx" localSheetId="94" hidden="1">{"Riqfin97",#N/A,FALSE,"Tran";"Riqfinpro",#N/A,FALSE,"Tran"}</definedName>
    <definedName name="xxxxxxxxxxxxxx" localSheetId="95" hidden="1">{"Riqfin97",#N/A,FALSE,"Tran";"Riqfinpro",#N/A,FALSE,"Tran"}</definedName>
    <definedName name="xxxxxxxxxxxxxx" localSheetId="98" hidden="1">{"Riqfin97",#N/A,FALSE,"Tran";"Riqfinpro",#N/A,FALSE,"Tran"}</definedName>
    <definedName name="xxxxxxxxxxxxxx" localSheetId="99" hidden="1">{"Riqfin97",#N/A,FALSE,"Tran";"Riqfinpro",#N/A,FALSE,"Tran"}</definedName>
    <definedName name="xxxxxxxxxxxxxx" localSheetId="101" hidden="1">{"Riqfin97",#N/A,FALSE,"Tran";"Riqfinpro",#N/A,FALSE,"Tran"}</definedName>
    <definedName name="xxxxxxxxxxxxxx" localSheetId="102" hidden="1">{"Riqfin97",#N/A,FALSE,"Tran";"Riqfinpro",#N/A,FALSE,"Tran"}</definedName>
    <definedName name="xxxxxxxxxxxxxx" localSheetId="21" hidden="1">{"Riqfin97",#N/A,FALSE,"Tran";"Riqfinpro",#N/A,FALSE,"Tran"}</definedName>
    <definedName name="xxxxxxxxxxxxxx" localSheetId="24" hidden="1">{"Riqfin97",#N/A,FALSE,"Tran";"Riqfinpro",#N/A,FALSE,"Tran"}</definedName>
    <definedName name="xxxxxxxxxxxxxx" localSheetId="25" hidden="1">{"Riqfin97",#N/A,FALSE,"Tran";"Riqfinpro",#N/A,FALSE,"Tran"}</definedName>
    <definedName name="xxxxxxxxxxxxxx" localSheetId="96" hidden="1">{"Riqfin97",#N/A,FALSE,"Tran";"Riqfinpro",#N/A,FALSE,"Tran"}</definedName>
    <definedName name="xxxxxxxxxxxxxx" localSheetId="97" hidden="1">{"Riqfin97",#N/A,FALSE,"Tran";"Riqfinpro",#N/A,FALSE,"Tran"}</definedName>
    <definedName name="xxxxxxxxxxxxxx" hidden="1">{"Riqfin97",#N/A,FALSE,"Tran";"Riqfinpro",#N/A,FALSE,"Tran"}</definedName>
    <definedName name="y" localSheetId="16" hidden="1">#REF!</definedName>
    <definedName name="y" localSheetId="19" hidden="1">#REF!</definedName>
    <definedName name="y" localSheetId="20" hidden="1">#REF!</definedName>
    <definedName name="y" localSheetId="22" hidden="1">#REF!</definedName>
    <definedName name="y" localSheetId="26" hidden="1">#REF!</definedName>
    <definedName name="y" localSheetId="27" hidden="1">#REF!</definedName>
    <definedName name="y" localSheetId="103" hidden="1">#REF!</definedName>
    <definedName name="y" localSheetId="31" hidden="1">#REF!</definedName>
    <definedName name="y" localSheetId="34" hidden="1">#REF!</definedName>
    <definedName name="y" localSheetId="35" hidden="1">#REF!</definedName>
    <definedName name="y" localSheetId="36" hidden="1">#REF!</definedName>
    <definedName name="y" localSheetId="37" hidden="1">#REF!</definedName>
    <definedName name="y" localSheetId="38" hidden="1">#REF!</definedName>
    <definedName name="y" localSheetId="39" hidden="1">#REF!</definedName>
    <definedName name="y" localSheetId="40" hidden="1">#REF!</definedName>
    <definedName name="y" localSheetId="41" hidden="1">#REF!</definedName>
    <definedName name="y" localSheetId="59" hidden="1">#REF!</definedName>
    <definedName name="y" localSheetId="60" hidden="1">#REF!</definedName>
    <definedName name="y" localSheetId="63" hidden="1">#REF!</definedName>
    <definedName name="y" localSheetId="64" hidden="1">#REF!</definedName>
    <definedName name="y" localSheetId="15" hidden="1">#REF!</definedName>
    <definedName name="y" localSheetId="67" hidden="1">#REF!</definedName>
    <definedName name="y" localSheetId="17" hidden="1">#REF!</definedName>
    <definedName name="y" localSheetId="82" hidden="1">#REF!</definedName>
    <definedName name="y" localSheetId="83" hidden="1">#REF!</definedName>
    <definedName name="y" localSheetId="84" hidden="1">#REF!</definedName>
    <definedName name="y" localSheetId="85" hidden="1">#REF!</definedName>
    <definedName name="y" localSheetId="86" hidden="1">#REF!</definedName>
    <definedName name="y" localSheetId="87" hidden="1">#REF!</definedName>
    <definedName name="y" localSheetId="90" hidden="1">#REF!</definedName>
    <definedName name="y" localSheetId="92" hidden="1">#REF!</definedName>
    <definedName name="y" localSheetId="93" hidden="1">#REF!</definedName>
    <definedName name="y" localSheetId="18" hidden="1">#REF!</definedName>
    <definedName name="y" localSheetId="98" hidden="1">#REF!</definedName>
    <definedName name="y" localSheetId="99" hidden="1">#REF!</definedName>
    <definedName name="y" localSheetId="102" hidden="1">#REF!</definedName>
    <definedName name="y" localSheetId="21" hidden="1">#REF!</definedName>
    <definedName name="y" localSheetId="24" hidden="1">#REF!</definedName>
    <definedName name="y" localSheetId="25" hidden="1">#REF!</definedName>
    <definedName name="y" hidden="1">#REF!</definedName>
    <definedName name="ycirr" localSheetId="16">#REF!</definedName>
    <definedName name="ycirr" localSheetId="22">#REF!</definedName>
    <definedName name="ycirr" localSheetId="26">#REF!</definedName>
    <definedName name="ycirr" localSheetId="31">#REF!</definedName>
    <definedName name="ycirr" localSheetId="34">#REF!</definedName>
    <definedName name="ycirr" localSheetId="35">#REF!</definedName>
    <definedName name="ycirr" localSheetId="36">#REF!</definedName>
    <definedName name="ycirr" localSheetId="37">#REF!</definedName>
    <definedName name="ycirr" localSheetId="38">#REF!</definedName>
    <definedName name="ycirr" localSheetId="39">#REF!</definedName>
    <definedName name="ycirr" localSheetId="49">#REF!</definedName>
    <definedName name="ycirr" localSheetId="53">#REF!</definedName>
    <definedName name="ycirr" localSheetId="59">#REF!</definedName>
    <definedName name="ycirr" localSheetId="60">#REF!</definedName>
    <definedName name="ycirr" localSheetId="63">#REF!</definedName>
    <definedName name="ycirr" localSheetId="67">#REF!</definedName>
    <definedName name="ycirr" localSheetId="17">#REF!</definedName>
    <definedName name="ycirr" localSheetId="82">#REF!</definedName>
    <definedName name="ycirr" localSheetId="83">#REF!</definedName>
    <definedName name="ycirr" localSheetId="84">#REF!</definedName>
    <definedName name="ycirr" localSheetId="85">#REF!</definedName>
    <definedName name="ycirr" localSheetId="86">#REF!</definedName>
    <definedName name="ycirr" localSheetId="90">#REF!</definedName>
    <definedName name="ycirr" localSheetId="92">#REF!</definedName>
    <definedName name="ycirr" localSheetId="93">#REF!</definedName>
    <definedName name="ycirr" localSheetId="98">#REF!</definedName>
    <definedName name="ycirr" localSheetId="99">#REF!</definedName>
    <definedName name="ycirr" localSheetId="25">#REF!</definedName>
    <definedName name="ycirr">#REF!</definedName>
    <definedName name="Year" localSheetId="16">#REF!</definedName>
    <definedName name="Year" localSheetId="22">#REF!</definedName>
    <definedName name="Year" localSheetId="26">#REF!</definedName>
    <definedName name="Year" localSheetId="31">#REF!</definedName>
    <definedName name="Year" localSheetId="34">#REF!</definedName>
    <definedName name="Year" localSheetId="35">#REF!</definedName>
    <definedName name="Year" localSheetId="36">#REF!</definedName>
    <definedName name="Year" localSheetId="37">#REF!</definedName>
    <definedName name="Year" localSheetId="38">#REF!</definedName>
    <definedName name="Year" localSheetId="39">#REF!</definedName>
    <definedName name="Year" localSheetId="49">#REF!</definedName>
    <definedName name="Year" localSheetId="53">#REF!</definedName>
    <definedName name="Year" localSheetId="59">#REF!</definedName>
    <definedName name="Year" localSheetId="60">#REF!</definedName>
    <definedName name="Year" localSheetId="63">#REF!</definedName>
    <definedName name="Year" localSheetId="67">#REF!</definedName>
    <definedName name="Year" localSheetId="17">#REF!</definedName>
    <definedName name="Year" localSheetId="82">#REF!</definedName>
    <definedName name="Year" localSheetId="83">#REF!</definedName>
    <definedName name="Year" localSheetId="84">#REF!</definedName>
    <definedName name="Year" localSheetId="85">#REF!</definedName>
    <definedName name="Year" localSheetId="86">#REF!</definedName>
    <definedName name="Year" localSheetId="90">#REF!</definedName>
    <definedName name="Year" localSheetId="92">#REF!</definedName>
    <definedName name="Year" localSheetId="93">#REF!</definedName>
    <definedName name="Year" localSheetId="98">#REF!</definedName>
    <definedName name="Year" localSheetId="99">#REF!</definedName>
    <definedName name="Year">#REF!</definedName>
    <definedName name="Years" localSheetId="16">#REF!</definedName>
    <definedName name="Years" localSheetId="22">#REF!</definedName>
    <definedName name="Years" localSheetId="26">#REF!</definedName>
    <definedName name="Years" localSheetId="34">#REF!</definedName>
    <definedName name="Years" localSheetId="35">#REF!</definedName>
    <definedName name="Years" localSheetId="36">#REF!</definedName>
    <definedName name="Years" localSheetId="37">#REF!</definedName>
    <definedName name="Years" localSheetId="38">#REF!</definedName>
    <definedName name="Years" localSheetId="39">#REF!</definedName>
    <definedName name="Years" localSheetId="49">#REF!</definedName>
    <definedName name="Years" localSheetId="53">#REF!</definedName>
    <definedName name="Years" localSheetId="17">#REF!</definedName>
    <definedName name="Years" localSheetId="82">#REF!</definedName>
    <definedName name="Years" localSheetId="90">#REF!</definedName>
    <definedName name="Years" localSheetId="92">#REF!</definedName>
    <definedName name="Years" localSheetId="93">#REF!</definedName>
    <definedName name="Years" localSheetId="99">#REF!</definedName>
    <definedName name="Years" localSheetId="25">#REF!</definedName>
    <definedName name="Years">#REF!</definedName>
    <definedName name="yenr" localSheetId="16">#REF!</definedName>
    <definedName name="yenr" localSheetId="22">#REF!</definedName>
    <definedName name="yenr" localSheetId="34">#REF!</definedName>
    <definedName name="yenr" localSheetId="35">#REF!</definedName>
    <definedName name="yenr" localSheetId="36">#REF!</definedName>
    <definedName name="yenr" localSheetId="37">#REF!</definedName>
    <definedName name="yenr" localSheetId="38">#REF!</definedName>
    <definedName name="yenr" localSheetId="39">#REF!</definedName>
    <definedName name="yenr" localSheetId="49">#REF!</definedName>
    <definedName name="yenr" localSheetId="53">#REF!</definedName>
    <definedName name="yenr" localSheetId="17">#REF!</definedName>
    <definedName name="yenr" localSheetId="82">#REF!</definedName>
    <definedName name="yenr" localSheetId="90">#REF!</definedName>
    <definedName name="yenr" localSheetId="92">#REF!</definedName>
    <definedName name="yenr" localSheetId="93">#REF!</definedName>
    <definedName name="yenr" localSheetId="99">#REF!</definedName>
    <definedName name="yenr">#REF!</definedName>
    <definedName name="YRB" localSheetId="26">#REF!</definedName>
    <definedName name="YRB" localSheetId="34">#REF!</definedName>
    <definedName name="YRB" localSheetId="35">#REF!</definedName>
    <definedName name="YRB" localSheetId="36">#REF!</definedName>
    <definedName name="YRB" localSheetId="37">'[3]Imp:DSA output'!$B$9:$B$464</definedName>
    <definedName name="YRB" localSheetId="38">'[3]Imp:DSA output'!$B$9:$B$464</definedName>
    <definedName name="YRB" localSheetId="39">#REF!</definedName>
    <definedName name="YRB" localSheetId="59">'[3]Imp:DSA output'!$B$9:$B$464</definedName>
    <definedName name="YRB" localSheetId="63">#REF!</definedName>
    <definedName name="YRB" localSheetId="64">#REF!</definedName>
    <definedName name="YRB" localSheetId="66">#REF!</definedName>
    <definedName name="YRB" localSheetId="67">#REF!</definedName>
    <definedName name="YRB" localSheetId="90">#REF!</definedName>
    <definedName name="YRB" localSheetId="94">#REF!</definedName>
    <definedName name="YRB" localSheetId="25">#REF!</definedName>
    <definedName name="YRB">'[3]Imp:DSA output'!$B$9:$B$464</definedName>
    <definedName name="YRHIDE" localSheetId="26">#REF!</definedName>
    <definedName name="YRHIDE" localSheetId="34">#REF!</definedName>
    <definedName name="YRHIDE" localSheetId="35">#REF!</definedName>
    <definedName name="YRHIDE" localSheetId="36">#REF!</definedName>
    <definedName name="YRHIDE" localSheetId="37">'[3]Imp:DSA output'!$C$9:$G$464</definedName>
    <definedName name="YRHIDE" localSheetId="38">'[3]Imp:DSA output'!$C$9:$G$464</definedName>
    <definedName name="YRHIDE" localSheetId="39">#REF!</definedName>
    <definedName name="YRHIDE" localSheetId="59">'[3]Imp:DSA output'!$C$9:$G$464</definedName>
    <definedName name="YRHIDE" localSheetId="63">#REF!</definedName>
    <definedName name="YRHIDE" localSheetId="64">#REF!</definedName>
    <definedName name="YRHIDE" localSheetId="66">#REF!</definedName>
    <definedName name="YRHIDE" localSheetId="67">#REF!</definedName>
    <definedName name="YRHIDE" localSheetId="90">#REF!</definedName>
    <definedName name="YRHIDE" localSheetId="94">#REF!</definedName>
    <definedName name="YRHIDE" localSheetId="25">#REF!</definedName>
    <definedName name="YRHIDE">'[3]Imp:DSA output'!$C$9:$G$464</definedName>
    <definedName name="YRPOST" localSheetId="26">#REF!</definedName>
    <definedName name="YRPOST" localSheetId="34">#REF!</definedName>
    <definedName name="YRPOST" localSheetId="35">#REF!</definedName>
    <definedName name="YRPOST" localSheetId="36">#REF!</definedName>
    <definedName name="YRPOST" localSheetId="37">'[3]Imp:DSA output'!$M$9:$IH$9</definedName>
    <definedName name="YRPOST" localSheetId="38">'[3]Imp:DSA output'!$M$9:$IH$9</definedName>
    <definedName name="YRPOST" localSheetId="39">#REF!</definedName>
    <definedName name="YRPOST" localSheetId="59">'[3]Imp:DSA output'!$M$9:$IH$9</definedName>
    <definedName name="YRPOST" localSheetId="63">#REF!</definedName>
    <definedName name="YRPOST" localSheetId="64">#REF!</definedName>
    <definedName name="YRPOST" localSheetId="66">#REF!</definedName>
    <definedName name="YRPOST" localSheetId="67">#REF!</definedName>
    <definedName name="YRPOST" localSheetId="90">#REF!</definedName>
    <definedName name="YRPOST" localSheetId="94">#REF!</definedName>
    <definedName name="YRPOST" localSheetId="25">#REF!</definedName>
    <definedName name="YRPOST">'[3]Imp:DSA output'!$M$9:$IH$9</definedName>
    <definedName name="YRPRE" localSheetId="26">#REF!</definedName>
    <definedName name="YRPRE" localSheetId="34">#REF!</definedName>
    <definedName name="YRPRE" localSheetId="35">#REF!</definedName>
    <definedName name="YRPRE" localSheetId="36">#REF!</definedName>
    <definedName name="YRPRE" localSheetId="37">'[3]Imp:DSA output'!$B$9:$F$464</definedName>
    <definedName name="YRPRE" localSheetId="38">'[3]Imp:DSA output'!$B$9:$F$464</definedName>
    <definedName name="YRPRE" localSheetId="39">#REF!</definedName>
    <definedName name="YRPRE" localSheetId="59">'[3]Imp:DSA output'!$B$9:$F$464</definedName>
    <definedName name="YRPRE" localSheetId="63">#REF!</definedName>
    <definedName name="YRPRE" localSheetId="64">#REF!</definedName>
    <definedName name="YRPRE" localSheetId="66">#REF!</definedName>
    <definedName name="YRPRE" localSheetId="67">#REF!</definedName>
    <definedName name="YRPRE" localSheetId="90">#REF!</definedName>
    <definedName name="YRPRE" localSheetId="94">#REF!</definedName>
    <definedName name="YRPRE" localSheetId="25">#REF!</definedName>
    <definedName name="YRPRE">'[3]Imp:DSA output'!$B$9:$F$464</definedName>
    <definedName name="YRTITLES" localSheetId="26">#REF!</definedName>
    <definedName name="YRTITLES" localSheetId="34">#REF!</definedName>
    <definedName name="YRTITLES" localSheetId="35">#REF!</definedName>
    <definedName name="YRTITLES" localSheetId="36">#REF!</definedName>
    <definedName name="YRTITLES" localSheetId="37">'[3]Imp:DSA output'!$A$1</definedName>
    <definedName name="YRTITLES" localSheetId="38">'[3]Imp:DSA output'!$A$1</definedName>
    <definedName name="YRTITLES" localSheetId="39">#REF!</definedName>
    <definedName name="YRTITLES" localSheetId="59">'[3]Imp:DSA output'!$A$1</definedName>
    <definedName name="YRTITLES" localSheetId="63">#REF!</definedName>
    <definedName name="YRTITLES" localSheetId="64">#REF!</definedName>
    <definedName name="YRTITLES" localSheetId="66">#REF!</definedName>
    <definedName name="YRTITLES" localSheetId="67">#REF!</definedName>
    <definedName name="YRTITLES" localSheetId="90">#REF!</definedName>
    <definedName name="YRTITLES" localSheetId="94">#REF!</definedName>
    <definedName name="YRTITLES" localSheetId="25">#REF!</definedName>
    <definedName name="YRTITLES">'[3]Imp:DSA output'!$A$1</definedName>
    <definedName name="YRX" localSheetId="26">#REF!</definedName>
    <definedName name="YRX" localSheetId="34">#REF!</definedName>
    <definedName name="YRX" localSheetId="35">#REF!</definedName>
    <definedName name="YRX" localSheetId="36">#REF!</definedName>
    <definedName name="YRX" localSheetId="37">'[3]Imp:DSA output'!$S$9:$IG$464</definedName>
    <definedName name="YRX" localSheetId="38">'[3]Imp:DSA output'!$S$9:$IG$464</definedName>
    <definedName name="YRX" localSheetId="39">#REF!</definedName>
    <definedName name="YRX" localSheetId="59">'[3]Imp:DSA output'!$S$9:$IG$464</definedName>
    <definedName name="YRX" localSheetId="63">#REF!</definedName>
    <definedName name="YRX" localSheetId="64">#REF!</definedName>
    <definedName name="YRX" localSheetId="66">#REF!</definedName>
    <definedName name="YRX" localSheetId="67">#REF!</definedName>
    <definedName name="YRX" localSheetId="90">#REF!</definedName>
    <definedName name="YRX" localSheetId="94">#REF!</definedName>
    <definedName name="YRX" localSheetId="25">#REF!</definedName>
    <definedName name="YRX">'[3]Imp:DSA output'!$S$9:$IG$464</definedName>
    <definedName name="ytyry" localSheetId="16" hidden="1">'[74]Fax a enviar'!#REF!</definedName>
    <definedName name="ytyry" localSheetId="19" hidden="1">'[74]Fax a enviar'!#REF!</definedName>
    <definedName name="ytyry" localSheetId="20" hidden="1">'[74]Fax a enviar'!#REF!</definedName>
    <definedName name="ytyry" localSheetId="22" hidden="1">'[74]Fax a enviar'!#REF!</definedName>
    <definedName name="ytyry" localSheetId="23" hidden="1">'[74]Fax a enviar'!#REF!</definedName>
    <definedName name="ytyry" localSheetId="26" hidden="1">#REF!</definedName>
    <definedName name="ytyry" localSheetId="103" hidden="1">'[74]Fax a enviar'!#REF!</definedName>
    <definedName name="ytyry" localSheetId="31" hidden="1">'[74]Fax a enviar'!#REF!</definedName>
    <definedName name="ytyry" localSheetId="34" hidden="1">#REF!</definedName>
    <definedName name="ytyry" localSheetId="35" hidden="1">'[74]Fax a enviar'!#REF!</definedName>
    <definedName name="ytyry" localSheetId="36" hidden="1">'[74]Fax a enviar'!#REF!</definedName>
    <definedName name="ytyry" localSheetId="37" hidden="1">'[74]Fax a enviar'!#REF!</definedName>
    <definedName name="ytyry" localSheetId="38" hidden="1">'[74]Fax a enviar'!#REF!</definedName>
    <definedName name="ytyry" localSheetId="39" hidden="1">#REF!</definedName>
    <definedName name="ytyry" localSheetId="40" hidden="1">#REF!</definedName>
    <definedName name="ytyry" localSheetId="41" hidden="1">#REF!</definedName>
    <definedName name="ytyry" localSheetId="59" hidden="1">'[74]Fax a enviar'!#REF!</definedName>
    <definedName name="ytyry" localSheetId="60" hidden="1">'[74]Fax a enviar'!#REF!</definedName>
    <definedName name="ytyry" localSheetId="63" hidden="1">'[74]Fax a enviar'!#REF!</definedName>
    <definedName name="ytyry" localSheetId="64" hidden="1">#REF!</definedName>
    <definedName name="ytyry" localSheetId="15" hidden="1">'[74]Fax a enviar'!#REF!</definedName>
    <definedName name="ytyry" localSheetId="66" hidden="1">#REF!</definedName>
    <definedName name="ytyry" localSheetId="67" hidden="1">'[74]Fax a enviar'!#REF!</definedName>
    <definedName name="ytyry" localSheetId="17" hidden="1">'[74]Fax a enviar'!#REF!</definedName>
    <definedName name="ytyry" localSheetId="83" hidden="1">'[74]Fax a enviar'!#REF!</definedName>
    <definedName name="ytyry" localSheetId="84" hidden="1">'[74]Fax a enviar'!#REF!</definedName>
    <definedName name="ytyry" localSheetId="85" hidden="1">'[74]Fax a enviar'!#REF!</definedName>
    <definedName name="ytyry" localSheetId="86" hidden="1">'[74]Fax a enviar'!#REF!</definedName>
    <definedName name="ytyry" localSheetId="87" hidden="1">'[74]Fax a enviar'!#REF!</definedName>
    <definedName name="ytyry" localSheetId="90" hidden="1">'[74]Fax a enviar'!#REF!</definedName>
    <definedName name="ytyry" localSheetId="92" hidden="1">'[74]Fax a enviar'!#REF!</definedName>
    <definedName name="ytyry" localSheetId="93" hidden="1">'[74]Fax a enviar'!#REF!</definedName>
    <definedName name="ytyry" localSheetId="18" hidden="1">'[74]Fax a enviar'!#REF!</definedName>
    <definedName name="ytyry" localSheetId="94" hidden="1">#REF!</definedName>
    <definedName name="ytyry" localSheetId="95" hidden="1">'[74]Fax a enviar'!#REF!</definedName>
    <definedName name="ytyry" localSheetId="98" hidden="1">'[74]Fax a enviar'!#REF!</definedName>
    <definedName name="ytyry" localSheetId="99" hidden="1">'[74]Fax a enviar'!#REF!</definedName>
    <definedName name="ytyry" localSheetId="102" hidden="1">'[74]Fax a enviar'!#REF!</definedName>
    <definedName name="ytyry" localSheetId="21" hidden="1">'[74]Fax a enviar'!#REF!</definedName>
    <definedName name="ytyry" localSheetId="24" hidden="1">'[74]Fax a enviar'!#REF!</definedName>
    <definedName name="ytyry" localSheetId="25" hidden="1">#REF!</definedName>
    <definedName name="ytyry" hidden="1">'[74]Fax a enviar'!#REF!</definedName>
    <definedName name="ytytryry" localSheetId="16" hidden="1">#REF!</definedName>
    <definedName name="ytytryry" localSheetId="19" hidden="1">#REF!</definedName>
    <definedName name="ytytryry" localSheetId="20" hidden="1">#REF!</definedName>
    <definedName name="ytytryry" localSheetId="22" hidden="1">#REF!</definedName>
    <definedName name="ytytryry" localSheetId="26" hidden="1">#REF!</definedName>
    <definedName name="ytytryry" localSheetId="27" hidden="1">#REF!</definedName>
    <definedName name="ytytryry" localSheetId="103" hidden="1">#REF!</definedName>
    <definedName name="ytytryry" localSheetId="31" hidden="1">#REF!</definedName>
    <definedName name="ytytryry" localSheetId="34" hidden="1">#REF!</definedName>
    <definedName name="ytytryry" localSheetId="35" hidden="1">#REF!</definedName>
    <definedName name="ytytryry" localSheetId="36" hidden="1">#REF!</definedName>
    <definedName name="ytytryry" localSheetId="37" hidden="1">#REF!</definedName>
    <definedName name="ytytryry" localSheetId="38" hidden="1">#REF!</definedName>
    <definedName name="ytytryry" localSheetId="39" hidden="1">#REF!</definedName>
    <definedName name="ytytryry" localSheetId="40" hidden="1">#REF!</definedName>
    <definedName name="ytytryry" localSheetId="41" hidden="1">#REF!</definedName>
    <definedName name="ytytryry" localSheetId="59" hidden="1">#REF!</definedName>
    <definedName name="ytytryry" localSheetId="60" hidden="1">#REF!</definedName>
    <definedName name="ytytryry" localSheetId="63" hidden="1">#REF!</definedName>
    <definedName name="ytytryry" localSheetId="64" hidden="1">#REF!</definedName>
    <definedName name="ytytryry" localSheetId="15" hidden="1">#REF!</definedName>
    <definedName name="ytytryry" localSheetId="67" hidden="1">#REF!</definedName>
    <definedName name="ytytryry" localSheetId="17" hidden="1">#REF!</definedName>
    <definedName name="ytytryry" localSheetId="82" hidden="1">#REF!</definedName>
    <definedName name="ytytryry" localSheetId="83" hidden="1">#REF!</definedName>
    <definedName name="ytytryry" localSheetId="84" hidden="1">#REF!</definedName>
    <definedName name="ytytryry" localSheetId="85" hidden="1">#REF!</definedName>
    <definedName name="ytytryry" localSheetId="86" hidden="1">#REF!</definedName>
    <definedName name="ytytryry" localSheetId="87" hidden="1">#REF!</definedName>
    <definedName name="ytytryry" localSheetId="90" hidden="1">#REF!</definedName>
    <definedName name="ytytryry" localSheetId="92" hidden="1">#REF!</definedName>
    <definedName name="ytytryry" localSheetId="93" hidden="1">#REF!</definedName>
    <definedName name="ytytryry" localSheetId="18" hidden="1">#REF!</definedName>
    <definedName name="ytytryry" localSheetId="98" hidden="1">#REF!</definedName>
    <definedName name="ytytryry" localSheetId="99" hidden="1">#REF!</definedName>
    <definedName name="ytytryry" localSheetId="102" hidden="1">#REF!</definedName>
    <definedName name="ytytryry" localSheetId="21" hidden="1">#REF!</definedName>
    <definedName name="ytytryry" localSheetId="24" hidden="1">#REF!</definedName>
    <definedName name="ytytryry" localSheetId="25" hidden="1">#REF!</definedName>
    <definedName name="ytytryry" hidden="1">#REF!</definedName>
    <definedName name="ytyty" localSheetId="16" hidden="1">'[42]Fax a enviar'!#REF!</definedName>
    <definedName name="ytyty" localSheetId="19" hidden="1">'[42]Fax a enviar'!#REF!</definedName>
    <definedName name="ytyty" localSheetId="20" hidden="1">'[42]Fax a enviar'!#REF!</definedName>
    <definedName name="ytyty" localSheetId="22" hidden="1">'[42]Fax a enviar'!#REF!</definedName>
    <definedName name="ytyty" localSheetId="26" hidden="1">#REF!</definedName>
    <definedName name="ytyty" localSheetId="103" hidden="1">'[42]Fax a enviar'!#REF!</definedName>
    <definedName name="ytyty" localSheetId="31" hidden="1">'[42]Fax a enviar'!#REF!</definedName>
    <definedName name="ytyty" localSheetId="34" hidden="1">#REF!</definedName>
    <definedName name="ytyty" localSheetId="35" hidden="1">'[42]Fax a enviar'!#REF!</definedName>
    <definedName name="ytyty" localSheetId="36" hidden="1">'[42]Fax a enviar'!#REF!</definedName>
    <definedName name="ytyty" localSheetId="37" hidden="1">'[42]Fax a enviar'!#REF!</definedName>
    <definedName name="ytyty" localSheetId="38" hidden="1">'[42]Fax a enviar'!#REF!</definedName>
    <definedName name="ytyty" localSheetId="39" hidden="1">#REF!</definedName>
    <definedName name="ytyty" localSheetId="59" hidden="1">'[42]Fax a enviar'!#REF!</definedName>
    <definedName name="ytyty" localSheetId="60" hidden="1">'[42]Fax a enviar'!#REF!</definedName>
    <definedName name="ytyty" localSheetId="63" hidden="1">'[42]Fax a enviar'!#REF!</definedName>
    <definedName name="ytyty" localSheetId="64" hidden="1">#REF!</definedName>
    <definedName name="ytyty" localSheetId="15" hidden="1">'[42]Fax a enviar'!#REF!</definedName>
    <definedName name="ytyty" localSheetId="66" hidden="1">#REF!</definedName>
    <definedName name="ytyty" localSheetId="67" hidden="1">'[42]Fax a enviar'!#REF!</definedName>
    <definedName name="ytyty" localSheetId="17" hidden="1">'[42]Fax a enviar'!#REF!</definedName>
    <definedName name="ytyty" localSheetId="83" hidden="1">'[42]Fax a enviar'!#REF!</definedName>
    <definedName name="ytyty" localSheetId="84" hidden="1">'[42]Fax a enviar'!#REF!</definedName>
    <definedName name="ytyty" localSheetId="85" hidden="1">'[42]Fax a enviar'!#REF!</definedName>
    <definedName name="ytyty" localSheetId="86" hidden="1">'[42]Fax a enviar'!#REF!</definedName>
    <definedName name="ytyty" localSheetId="87" hidden="1">'[42]Fax a enviar'!#REF!</definedName>
    <definedName name="ytyty" localSheetId="90" hidden="1">'[42]Fax a enviar'!#REF!</definedName>
    <definedName name="ytyty" localSheetId="92" hidden="1">'[42]Fax a enviar'!#REF!</definedName>
    <definedName name="ytyty" localSheetId="93" hidden="1">'[42]Fax a enviar'!#REF!</definedName>
    <definedName name="ytyty" localSheetId="18" hidden="1">'[42]Fax a enviar'!#REF!</definedName>
    <definedName name="ytyty" localSheetId="94" hidden="1">#REF!</definedName>
    <definedName name="ytyty" localSheetId="98" hidden="1">'[42]Fax a enviar'!#REF!</definedName>
    <definedName name="ytyty" localSheetId="99" hidden="1">'[42]Fax a enviar'!#REF!</definedName>
    <definedName name="ytyty" localSheetId="102" hidden="1">'[42]Fax a enviar'!#REF!</definedName>
    <definedName name="ytyty" localSheetId="21" hidden="1">'[42]Fax a enviar'!#REF!</definedName>
    <definedName name="ytyty" localSheetId="24" hidden="1">'[42]Fax a enviar'!#REF!</definedName>
    <definedName name="ytyty" localSheetId="25" hidden="1">#REF!</definedName>
    <definedName name="ytyty" hidden="1">'[42]Fax a enviar'!#REF!</definedName>
    <definedName name="ytytyt" localSheetId="16" hidden="1">'[42]Fax a enviar'!#REF!</definedName>
    <definedName name="ytytyt" localSheetId="19" hidden="1">'[42]Fax a enviar'!#REF!</definedName>
    <definedName name="ytytyt" localSheetId="20" hidden="1">'[42]Fax a enviar'!#REF!</definedName>
    <definedName name="ytytyt" localSheetId="22" hidden="1">'[42]Fax a enviar'!#REF!</definedName>
    <definedName name="ytytyt" localSheetId="26" hidden="1">#REF!</definedName>
    <definedName name="ytytyt" localSheetId="103" hidden="1">'[42]Fax a enviar'!#REF!</definedName>
    <definedName name="ytytyt" localSheetId="31" hidden="1">'[42]Fax a enviar'!#REF!</definedName>
    <definedName name="ytytyt" localSheetId="34" hidden="1">#REF!</definedName>
    <definedName name="ytytyt" localSheetId="35" hidden="1">'[42]Fax a enviar'!#REF!</definedName>
    <definedName name="ytytyt" localSheetId="36" hidden="1">'[42]Fax a enviar'!#REF!</definedName>
    <definedName name="ytytyt" localSheetId="37" hidden="1">'[42]Fax a enviar'!#REF!</definedName>
    <definedName name="ytytyt" localSheetId="38" hidden="1">'[42]Fax a enviar'!#REF!</definedName>
    <definedName name="ytytyt" localSheetId="39" hidden="1">#REF!</definedName>
    <definedName name="ytytyt" localSheetId="59" hidden="1">'[42]Fax a enviar'!#REF!</definedName>
    <definedName name="ytytyt" localSheetId="60" hidden="1">'[42]Fax a enviar'!#REF!</definedName>
    <definedName name="ytytyt" localSheetId="63" hidden="1">'[42]Fax a enviar'!#REF!</definedName>
    <definedName name="ytytyt" localSheetId="64" hidden="1">#REF!</definedName>
    <definedName name="ytytyt" localSheetId="15" hidden="1">'[42]Fax a enviar'!#REF!</definedName>
    <definedName name="ytytyt" localSheetId="66" hidden="1">#REF!</definedName>
    <definedName name="ytytyt" localSheetId="67" hidden="1">'[42]Fax a enviar'!#REF!</definedName>
    <definedName name="ytytyt" localSheetId="17" hidden="1">'[42]Fax a enviar'!#REF!</definedName>
    <definedName name="ytytyt" localSheetId="83" hidden="1">'[42]Fax a enviar'!#REF!</definedName>
    <definedName name="ytytyt" localSheetId="84" hidden="1">'[42]Fax a enviar'!#REF!</definedName>
    <definedName name="ytytyt" localSheetId="85" hidden="1">'[42]Fax a enviar'!#REF!</definedName>
    <definedName name="ytytyt" localSheetId="86" hidden="1">'[42]Fax a enviar'!#REF!</definedName>
    <definedName name="ytytyt" localSheetId="87" hidden="1">'[42]Fax a enviar'!#REF!</definedName>
    <definedName name="ytytyt" localSheetId="90" hidden="1">'[42]Fax a enviar'!#REF!</definedName>
    <definedName name="ytytyt" localSheetId="92" hidden="1">'[42]Fax a enviar'!#REF!</definedName>
    <definedName name="ytytyt" localSheetId="93" hidden="1">'[42]Fax a enviar'!#REF!</definedName>
    <definedName name="ytytyt" localSheetId="18" hidden="1">'[42]Fax a enviar'!#REF!</definedName>
    <definedName name="ytytyt" localSheetId="94" hidden="1">#REF!</definedName>
    <definedName name="ytytyt" localSheetId="98" hidden="1">'[42]Fax a enviar'!#REF!</definedName>
    <definedName name="ytytyt" localSheetId="99" hidden="1">'[42]Fax a enviar'!#REF!</definedName>
    <definedName name="ytytyt" localSheetId="21" hidden="1">'[42]Fax a enviar'!#REF!</definedName>
    <definedName name="ytytyt" localSheetId="24" hidden="1">'[42]Fax a enviar'!#REF!</definedName>
    <definedName name="ytytyt" localSheetId="25" hidden="1">#REF!</definedName>
    <definedName name="ytytyt" hidden="1">'[42]Fax a enviar'!#REF!</definedName>
    <definedName name="yu" localSheetId="16" hidden="1">{"Tab1",#N/A,FALSE,"P";"Tab2",#N/A,FALSE,"P"}</definedName>
    <definedName name="yu" localSheetId="19" hidden="1">{"Tab1",#N/A,FALSE,"P";"Tab2",#N/A,FALSE,"P"}</definedName>
    <definedName name="yu" localSheetId="20" hidden="1">{"Tab1",#N/A,FALSE,"P";"Tab2",#N/A,FALSE,"P"}</definedName>
    <definedName name="yu" localSheetId="22" hidden="1">{"Tab1",#N/A,FALSE,"P";"Tab2",#N/A,FALSE,"P"}</definedName>
    <definedName name="yu" localSheetId="23" hidden="1">{"Tab1",#N/A,FALSE,"P";"Tab2",#N/A,FALSE,"P"}</definedName>
    <definedName name="yu" localSheetId="26" hidden="1">{"Tab1",#N/A,FALSE,"P";"Tab2",#N/A,FALSE,"P"}</definedName>
    <definedName name="yu" localSheetId="27" hidden="1">{"Tab1",#N/A,FALSE,"P";"Tab2",#N/A,FALSE,"P"}</definedName>
    <definedName name="yu" localSheetId="103" hidden="1">{"Tab1",#N/A,FALSE,"P";"Tab2",#N/A,FALSE,"P"}</definedName>
    <definedName name="yu" localSheetId="29" hidden="1">{"Tab1",#N/A,FALSE,"P";"Tab2",#N/A,FALSE,"P"}</definedName>
    <definedName name="yu" localSheetId="28" hidden="1">{"Tab1",#N/A,FALSE,"P";"Tab2",#N/A,FALSE,"P"}</definedName>
    <definedName name="yu" localSheetId="31" hidden="1">{"Tab1",#N/A,FALSE,"P";"Tab2",#N/A,FALSE,"P"}</definedName>
    <definedName name="yu" localSheetId="34" hidden="1">{"Tab1",#N/A,FALSE,"P";"Tab2",#N/A,FALSE,"P"}</definedName>
    <definedName name="yu" localSheetId="35" hidden="1">{"Tab1",#N/A,FALSE,"P";"Tab2",#N/A,FALSE,"P"}</definedName>
    <definedName name="yu" localSheetId="36" hidden="1">{"Tab1",#N/A,FALSE,"P";"Tab2",#N/A,FALSE,"P"}</definedName>
    <definedName name="yu" localSheetId="37" hidden="1">{"Tab1",#N/A,FALSE,"P";"Tab2",#N/A,FALSE,"P"}</definedName>
    <definedName name="yu" localSheetId="38" hidden="1">{"Tab1",#N/A,FALSE,"P";"Tab2",#N/A,FALSE,"P"}</definedName>
    <definedName name="yu" localSheetId="39" hidden="1">{"Tab1",#N/A,FALSE,"P";"Tab2",#N/A,FALSE,"P"}</definedName>
    <definedName name="yu" localSheetId="2" hidden="1">{"Tab1",#N/A,FALSE,"P";"Tab2",#N/A,FALSE,"P"}</definedName>
    <definedName name="yu" localSheetId="40" hidden="1">{"Tab1",#N/A,FALSE,"P";"Tab2",#N/A,FALSE,"P"}</definedName>
    <definedName name="yu" localSheetId="41" hidden="1">{"Tab1",#N/A,FALSE,"P";"Tab2",#N/A,FALSE,"P"}</definedName>
    <definedName name="yu" localSheetId="42" hidden="1">{"Tab1",#N/A,FALSE,"P";"Tab2",#N/A,FALSE,"P"}</definedName>
    <definedName name="yu" localSheetId="43" hidden="1">{"Tab1",#N/A,FALSE,"P";"Tab2",#N/A,FALSE,"P"}</definedName>
    <definedName name="yu" localSheetId="44" hidden="1">{"Tab1",#N/A,FALSE,"P";"Tab2",#N/A,FALSE,"P"}</definedName>
    <definedName name="yu" localSheetId="59" hidden="1">{"Tab1",#N/A,FALSE,"P";"Tab2",#N/A,FALSE,"P"}</definedName>
    <definedName name="yu" localSheetId="60" hidden="1">{"Tab1",#N/A,FALSE,"P";"Tab2",#N/A,FALSE,"P"}</definedName>
    <definedName name="yu" localSheetId="63" hidden="1">{"Tab1",#N/A,FALSE,"P";"Tab2",#N/A,FALSE,"P"}</definedName>
    <definedName name="yu" localSheetId="64" hidden="1">{"Tab1",#N/A,FALSE,"P";"Tab2",#N/A,FALSE,"P"}</definedName>
    <definedName name="yu" localSheetId="15" hidden="1">{"Tab1",#N/A,FALSE,"P";"Tab2",#N/A,FALSE,"P"}</definedName>
    <definedName name="yu" localSheetId="66" hidden="1">{"Tab1",#N/A,FALSE,"P";"Tab2",#N/A,FALSE,"P"}</definedName>
    <definedName name="yu" localSheetId="67" hidden="1">{"Tab1",#N/A,FALSE,"P";"Tab2",#N/A,FALSE,"P"}</definedName>
    <definedName name="yu" localSheetId="17" hidden="1">{"Tab1",#N/A,FALSE,"P";"Tab2",#N/A,FALSE,"P"}</definedName>
    <definedName name="yu" localSheetId="82" hidden="1">{"Tab1",#N/A,FALSE,"P";"Tab2",#N/A,FALSE,"P"}</definedName>
    <definedName name="yu" localSheetId="83" hidden="1">{"Tab1",#N/A,FALSE,"P";"Tab2",#N/A,FALSE,"P"}</definedName>
    <definedName name="yu" localSheetId="84" hidden="1">{"Tab1",#N/A,FALSE,"P";"Tab2",#N/A,FALSE,"P"}</definedName>
    <definedName name="yu" localSheetId="85" hidden="1">{"Tab1",#N/A,FALSE,"P";"Tab2",#N/A,FALSE,"P"}</definedName>
    <definedName name="yu" localSheetId="86" hidden="1">{"Tab1",#N/A,FALSE,"P";"Tab2",#N/A,FALSE,"P"}</definedName>
    <definedName name="yu" localSheetId="87" hidden="1">{"Tab1",#N/A,FALSE,"P";"Tab2",#N/A,FALSE,"P"}</definedName>
    <definedName name="yu" localSheetId="90" hidden="1">{"Tab1",#N/A,FALSE,"P";"Tab2",#N/A,FALSE,"P"}</definedName>
    <definedName name="yu" localSheetId="92" hidden="1">{"Tab1",#N/A,FALSE,"P";"Tab2",#N/A,FALSE,"P"}</definedName>
    <definedName name="yu" localSheetId="93" hidden="1">{"Tab1",#N/A,FALSE,"P";"Tab2",#N/A,FALSE,"P"}</definedName>
    <definedName name="yu" localSheetId="18" hidden="1">{"Tab1",#N/A,FALSE,"P";"Tab2",#N/A,FALSE,"P"}</definedName>
    <definedName name="yu" localSheetId="94" hidden="1">{"Tab1",#N/A,FALSE,"P";"Tab2",#N/A,FALSE,"P"}</definedName>
    <definedName name="yu" localSheetId="95" hidden="1">{"Tab1",#N/A,FALSE,"P";"Tab2",#N/A,FALSE,"P"}</definedName>
    <definedName name="yu" localSheetId="98" hidden="1">{"Tab1",#N/A,FALSE,"P";"Tab2",#N/A,FALSE,"P"}</definedName>
    <definedName name="yu" localSheetId="99" hidden="1">{"Tab1",#N/A,FALSE,"P";"Tab2",#N/A,FALSE,"P"}</definedName>
    <definedName name="yu" localSheetId="101" hidden="1">{"Tab1",#N/A,FALSE,"P";"Tab2",#N/A,FALSE,"P"}</definedName>
    <definedName name="yu" localSheetId="102" hidden="1">{"Tab1",#N/A,FALSE,"P";"Tab2",#N/A,FALSE,"P"}</definedName>
    <definedName name="yu" localSheetId="21" hidden="1">{"Tab1",#N/A,FALSE,"P";"Tab2",#N/A,FALSE,"P"}</definedName>
    <definedName name="yu" localSheetId="24" hidden="1">{"Tab1",#N/A,FALSE,"P";"Tab2",#N/A,FALSE,"P"}</definedName>
    <definedName name="yu" localSheetId="25" hidden="1">{"Tab1",#N/A,FALSE,"P";"Tab2",#N/A,FALSE,"P"}</definedName>
    <definedName name="yu" localSheetId="96" hidden="1">{"Tab1",#N/A,FALSE,"P";"Tab2",#N/A,FALSE,"P"}</definedName>
    <definedName name="yu" localSheetId="97" hidden="1">{"Tab1",#N/A,FALSE,"P";"Tab2",#N/A,FALSE,"P"}</definedName>
    <definedName name="yu" hidden="1">{"Tab1",#N/A,FALSE,"P";"Tab2",#N/A,FALSE,"P"}</definedName>
    <definedName name="yucvvjkjo09" localSheetId="26" hidden="1">#REF!</definedName>
    <definedName name="yucvvjkjo09" localSheetId="103" hidden="1">'[111]Fax a enviar'!#REF!</definedName>
    <definedName name="yucvvjkjo09" localSheetId="31" hidden="1">'[111]Fax a enviar'!#REF!</definedName>
    <definedName name="yucvvjkjo09" localSheetId="34" hidden="1">#REF!</definedName>
    <definedName name="yucvvjkjo09" localSheetId="35" hidden="1">#REF!</definedName>
    <definedName name="yucvvjkjo09" localSheetId="36" hidden="1">#REF!</definedName>
    <definedName name="yucvvjkjo09" localSheetId="37" hidden="1">'[111]Fax a enviar'!#REF!</definedName>
    <definedName name="yucvvjkjo09" localSheetId="38" hidden="1">'[111]Fax a enviar'!#REF!</definedName>
    <definedName name="yucvvjkjo09" localSheetId="39" hidden="1">#REF!</definedName>
    <definedName name="yucvvjkjo09" localSheetId="59" hidden="1">'[111]Fax a enviar'!#REF!</definedName>
    <definedName name="yucvvjkjo09" localSheetId="60" hidden="1">'[111]Fax a enviar'!#REF!</definedName>
    <definedName name="yucvvjkjo09" localSheetId="63" hidden="1">'[111]Fax a enviar'!#REF!</definedName>
    <definedName name="yucvvjkjo09" localSheetId="64" hidden="1">#REF!</definedName>
    <definedName name="yucvvjkjo09" localSheetId="66" hidden="1">#REF!</definedName>
    <definedName name="yucvvjkjo09" localSheetId="67" hidden="1">'[111]Fax a enviar'!#REF!</definedName>
    <definedName name="yucvvjkjo09" localSheetId="90" hidden="1">#REF!</definedName>
    <definedName name="yucvvjkjo09" localSheetId="94" hidden="1">#REF!</definedName>
    <definedName name="yucvvjkjo09" localSheetId="99" hidden="1">'[111]Fax a enviar'!#REF!</definedName>
    <definedName name="yucvvjkjo09" localSheetId="25" hidden="1">#REF!</definedName>
    <definedName name="yucvvjkjo09" hidden="1">'[111]Fax a enviar'!#REF!</definedName>
    <definedName name="YY" localSheetId="16">#REF!</definedName>
    <definedName name="YY" localSheetId="19">#REF!</definedName>
    <definedName name="YY" localSheetId="20">#REF!</definedName>
    <definedName name="YY" localSheetId="22">#REF!</definedName>
    <definedName name="YY" localSheetId="26">#REF!</definedName>
    <definedName name="YY" localSheetId="27">#REF!</definedName>
    <definedName name="YY" localSheetId="103">#REF!</definedName>
    <definedName name="YY" localSheetId="31">#REF!</definedName>
    <definedName name="YY" localSheetId="34">#REF!</definedName>
    <definedName name="YY" localSheetId="35">#REF!</definedName>
    <definedName name="YY" localSheetId="36">#REF!</definedName>
    <definedName name="YY" localSheetId="37">#REF!</definedName>
    <definedName name="YY" localSheetId="38">#REF!</definedName>
    <definedName name="YY" localSheetId="39">#REF!</definedName>
    <definedName name="YY" localSheetId="40">#REF!</definedName>
    <definedName name="YY" localSheetId="41">#REF!</definedName>
    <definedName name="YY" localSheetId="59">#REF!</definedName>
    <definedName name="YY" localSheetId="60">#REF!</definedName>
    <definedName name="YY" localSheetId="63">#REF!</definedName>
    <definedName name="YY" localSheetId="64">#REF!</definedName>
    <definedName name="YY" localSheetId="15">#REF!</definedName>
    <definedName name="YY" localSheetId="67">#REF!</definedName>
    <definedName name="YY" localSheetId="17">#REF!</definedName>
    <definedName name="YY" localSheetId="82">#REF!</definedName>
    <definedName name="YY" localSheetId="83">#REF!</definedName>
    <definedName name="YY" localSheetId="84">#REF!</definedName>
    <definedName name="YY" localSheetId="85">#REF!</definedName>
    <definedName name="YY" localSheetId="86">#REF!</definedName>
    <definedName name="YY" localSheetId="87">#REF!</definedName>
    <definedName name="YY" localSheetId="90">#REF!</definedName>
    <definedName name="YY" localSheetId="92">#REF!</definedName>
    <definedName name="YY" localSheetId="93">#REF!</definedName>
    <definedName name="YY" localSheetId="18">#REF!</definedName>
    <definedName name="YY" localSheetId="98">#REF!</definedName>
    <definedName name="YY" localSheetId="99">#REF!</definedName>
    <definedName name="YY" localSheetId="102">#REF!</definedName>
    <definedName name="YY" localSheetId="21">#REF!</definedName>
    <definedName name="YY" localSheetId="24">#REF!</definedName>
    <definedName name="YY" localSheetId="25">#REF!</definedName>
    <definedName name="YY">#REF!</definedName>
    <definedName name="YY1A" localSheetId="16">#REF!</definedName>
    <definedName name="YY1A" localSheetId="22">#REF!</definedName>
    <definedName name="YY1A" localSheetId="26">#REF!</definedName>
    <definedName name="YY1A" localSheetId="27">#REF!</definedName>
    <definedName name="YY1A" localSheetId="31">#REF!</definedName>
    <definedName name="YY1A" localSheetId="34">#REF!</definedName>
    <definedName name="YY1A" localSheetId="35">#REF!</definedName>
    <definedName name="YY1A" localSheetId="36">#REF!</definedName>
    <definedName name="YY1A" localSheetId="37">#REF!</definedName>
    <definedName name="YY1A" localSheetId="38">#REF!</definedName>
    <definedName name="YY1A" localSheetId="39">#REF!</definedName>
    <definedName name="YY1A" localSheetId="40">#REF!</definedName>
    <definedName name="YY1A" localSheetId="41">#REF!</definedName>
    <definedName name="YY1A" localSheetId="59">#REF!</definedName>
    <definedName name="YY1A" localSheetId="60">#REF!</definedName>
    <definedName name="YY1A" localSheetId="67">#REF!</definedName>
    <definedName name="YY1A" localSheetId="17">#REF!</definedName>
    <definedName name="YY1A" localSheetId="82">#REF!</definedName>
    <definedName name="YY1A" localSheetId="83">#REF!</definedName>
    <definedName name="YY1A" localSheetId="84">#REF!</definedName>
    <definedName name="YY1A" localSheetId="85">#REF!</definedName>
    <definedName name="YY1A" localSheetId="86">#REF!</definedName>
    <definedName name="YY1A" localSheetId="87">#REF!</definedName>
    <definedName name="YY1A" localSheetId="90">#REF!</definedName>
    <definedName name="YY1A" localSheetId="92">#REF!</definedName>
    <definedName name="YY1A" localSheetId="93">#REF!</definedName>
    <definedName name="YY1A" localSheetId="98">#REF!</definedName>
    <definedName name="YY1A" localSheetId="99">#REF!</definedName>
    <definedName name="YY1A" localSheetId="25">#REF!</definedName>
    <definedName name="YY1A">#REF!</definedName>
    <definedName name="yytutyu" localSheetId="16" hidden="1">#REF!</definedName>
    <definedName name="yytutyu" localSheetId="22" hidden="1">#REF!</definedName>
    <definedName name="yytutyu" localSheetId="26" hidden="1">#REF!</definedName>
    <definedName name="yytutyu" localSheetId="27" hidden="1">#REF!</definedName>
    <definedName name="yytutyu" localSheetId="31" hidden="1">#REF!</definedName>
    <definedName name="yytutyu" localSheetId="34" hidden="1">#REF!</definedName>
    <definedName name="yytutyu" localSheetId="35" hidden="1">#REF!</definedName>
    <definedName name="yytutyu" localSheetId="36" hidden="1">#REF!</definedName>
    <definedName name="yytutyu" localSheetId="37" hidden="1">#REF!</definedName>
    <definedName name="yytutyu" localSheetId="38" hidden="1">#REF!</definedName>
    <definedName name="yytutyu" localSheetId="39" hidden="1">#REF!</definedName>
    <definedName name="yytutyu" localSheetId="40" hidden="1">#REF!</definedName>
    <definedName name="yytutyu" localSheetId="41" hidden="1">#REF!</definedName>
    <definedName name="yytutyu" localSheetId="59" hidden="1">#REF!</definedName>
    <definedName name="yytutyu" localSheetId="60" hidden="1">#REF!</definedName>
    <definedName name="yytutyu" localSheetId="67" hidden="1">#REF!</definedName>
    <definedName name="yytutyu" localSheetId="17" hidden="1">#REF!</definedName>
    <definedName name="yytutyu" localSheetId="82" hidden="1">#REF!</definedName>
    <definedName name="yytutyu" localSheetId="83" hidden="1">#REF!</definedName>
    <definedName name="yytutyu" localSheetId="84" hidden="1">#REF!</definedName>
    <definedName name="yytutyu" localSheetId="85" hidden="1">#REF!</definedName>
    <definedName name="yytutyu" localSheetId="86" hidden="1">#REF!</definedName>
    <definedName name="yytutyu" localSheetId="87" hidden="1">#REF!</definedName>
    <definedName name="yytutyu" localSheetId="90" hidden="1">#REF!</definedName>
    <definedName name="yytutyu" localSheetId="92" hidden="1">#REF!</definedName>
    <definedName name="yytutyu" localSheetId="93" hidden="1">#REF!</definedName>
    <definedName name="yytutyu" localSheetId="98" hidden="1">#REF!</definedName>
    <definedName name="yytutyu" localSheetId="99" hidden="1">#REF!</definedName>
    <definedName name="yytutyu" localSheetId="25" hidden="1">#REF!</definedName>
    <definedName name="yytutyu" hidden="1">#REF!</definedName>
    <definedName name="yyy" localSheetId="16" hidden="1">{"Tab1",#N/A,FALSE,"P";"Tab2",#N/A,FALSE,"P"}</definedName>
    <definedName name="yyy" localSheetId="19" hidden="1">{"Tab1",#N/A,FALSE,"P";"Tab2",#N/A,FALSE,"P"}</definedName>
    <definedName name="yyy" localSheetId="20" hidden="1">{"Tab1",#N/A,FALSE,"P";"Tab2",#N/A,FALSE,"P"}</definedName>
    <definedName name="yyy" localSheetId="22" hidden="1">{"Tab1",#N/A,FALSE,"P";"Tab2",#N/A,FALSE,"P"}</definedName>
    <definedName name="yyy" localSheetId="23" hidden="1">{"Tab1",#N/A,FALSE,"P";"Tab2",#N/A,FALSE,"P"}</definedName>
    <definedName name="yyy" localSheetId="26" hidden="1">{"Tab1",#N/A,FALSE,"P";"Tab2",#N/A,FALSE,"P"}</definedName>
    <definedName name="yyy" localSheetId="27" hidden="1">{"Tab1",#N/A,FALSE,"P";"Tab2",#N/A,FALSE,"P"}</definedName>
    <definedName name="yyy" localSheetId="103" hidden="1">{"Tab1",#N/A,FALSE,"P";"Tab2",#N/A,FALSE,"P"}</definedName>
    <definedName name="yyy" localSheetId="29" hidden="1">{"Tab1",#N/A,FALSE,"P";"Tab2",#N/A,FALSE,"P"}</definedName>
    <definedName name="yyy" localSheetId="28" hidden="1">{"Tab1",#N/A,FALSE,"P";"Tab2",#N/A,FALSE,"P"}</definedName>
    <definedName name="yyy" localSheetId="31" hidden="1">{"Tab1",#N/A,FALSE,"P";"Tab2",#N/A,FALSE,"P"}</definedName>
    <definedName name="yyy" localSheetId="34" hidden="1">{"Tab1",#N/A,FALSE,"P";"Tab2",#N/A,FALSE,"P"}</definedName>
    <definedName name="yyy" localSheetId="35" hidden="1">{"Tab1",#N/A,FALSE,"P";"Tab2",#N/A,FALSE,"P"}</definedName>
    <definedName name="yyy" localSheetId="36" hidden="1">{"Tab1",#N/A,FALSE,"P";"Tab2",#N/A,FALSE,"P"}</definedName>
    <definedName name="yyy" localSheetId="37" hidden="1">{"Tab1",#N/A,FALSE,"P";"Tab2",#N/A,FALSE,"P"}</definedName>
    <definedName name="yyy" localSheetId="38" hidden="1">{"Tab1",#N/A,FALSE,"P";"Tab2",#N/A,FALSE,"P"}</definedName>
    <definedName name="yyy" localSheetId="39" hidden="1">{"Tab1",#N/A,FALSE,"P";"Tab2",#N/A,FALSE,"P"}</definedName>
    <definedName name="yyy" localSheetId="2" hidden="1">{"Tab1",#N/A,FALSE,"P";"Tab2",#N/A,FALSE,"P"}</definedName>
    <definedName name="yyy" localSheetId="40" hidden="1">{"Tab1",#N/A,FALSE,"P";"Tab2",#N/A,FALSE,"P"}</definedName>
    <definedName name="yyy" localSheetId="41" hidden="1">{"Tab1",#N/A,FALSE,"P";"Tab2",#N/A,FALSE,"P"}</definedName>
    <definedName name="yyy" localSheetId="42" hidden="1">{"Tab1",#N/A,FALSE,"P";"Tab2",#N/A,FALSE,"P"}</definedName>
    <definedName name="yyy" localSheetId="43" hidden="1">{"Tab1",#N/A,FALSE,"P";"Tab2",#N/A,FALSE,"P"}</definedName>
    <definedName name="yyy" localSheetId="44" hidden="1">{"Tab1",#N/A,FALSE,"P";"Tab2",#N/A,FALSE,"P"}</definedName>
    <definedName name="yyy" localSheetId="59" hidden="1">{"Tab1",#N/A,FALSE,"P";"Tab2",#N/A,FALSE,"P"}</definedName>
    <definedName name="yyy" localSheetId="60" hidden="1">{"Tab1",#N/A,FALSE,"P";"Tab2",#N/A,FALSE,"P"}</definedName>
    <definedName name="yyy" localSheetId="63" hidden="1">{"Tab1",#N/A,FALSE,"P";"Tab2",#N/A,FALSE,"P"}</definedName>
    <definedName name="yyy" localSheetId="64" hidden="1">{"Tab1",#N/A,FALSE,"P";"Tab2",#N/A,FALSE,"P"}</definedName>
    <definedName name="yyy" localSheetId="15" hidden="1">{"Tab1",#N/A,FALSE,"P";"Tab2",#N/A,FALSE,"P"}</definedName>
    <definedName name="yyy" localSheetId="66" hidden="1">{"Tab1",#N/A,FALSE,"P";"Tab2",#N/A,FALSE,"P"}</definedName>
    <definedName name="yyy" localSheetId="67" hidden="1">{"Tab1",#N/A,FALSE,"P";"Tab2",#N/A,FALSE,"P"}</definedName>
    <definedName name="yyy" localSheetId="17" hidden="1">{"Tab1",#N/A,FALSE,"P";"Tab2",#N/A,FALSE,"P"}</definedName>
    <definedName name="yyy" localSheetId="82" hidden="1">{"Tab1",#N/A,FALSE,"P";"Tab2",#N/A,FALSE,"P"}</definedName>
    <definedName name="yyy" localSheetId="83" hidden="1">{"Tab1",#N/A,FALSE,"P";"Tab2",#N/A,FALSE,"P"}</definedName>
    <definedName name="yyy" localSheetId="84" hidden="1">{"Tab1",#N/A,FALSE,"P";"Tab2",#N/A,FALSE,"P"}</definedName>
    <definedName name="yyy" localSheetId="85" hidden="1">{"Tab1",#N/A,FALSE,"P";"Tab2",#N/A,FALSE,"P"}</definedName>
    <definedName name="yyy" localSheetId="86" hidden="1">{"Tab1",#N/A,FALSE,"P";"Tab2",#N/A,FALSE,"P"}</definedName>
    <definedName name="yyy" localSheetId="87" hidden="1">{"Tab1",#N/A,FALSE,"P";"Tab2",#N/A,FALSE,"P"}</definedName>
    <definedName name="yyy" localSheetId="90" hidden="1">{"Tab1",#N/A,FALSE,"P";"Tab2",#N/A,FALSE,"P"}</definedName>
    <definedName name="yyy" localSheetId="92" hidden="1">{"Tab1",#N/A,FALSE,"P";"Tab2",#N/A,FALSE,"P"}</definedName>
    <definedName name="yyy" localSheetId="93" hidden="1">{"Tab1",#N/A,FALSE,"P";"Tab2",#N/A,FALSE,"P"}</definedName>
    <definedName name="yyy" localSheetId="18" hidden="1">{"Tab1",#N/A,FALSE,"P";"Tab2",#N/A,FALSE,"P"}</definedName>
    <definedName name="yyy" localSheetId="94" hidden="1">{"Tab1",#N/A,FALSE,"P";"Tab2",#N/A,FALSE,"P"}</definedName>
    <definedName name="yyy" localSheetId="95" hidden="1">{"Tab1",#N/A,FALSE,"P";"Tab2",#N/A,FALSE,"P"}</definedName>
    <definedName name="yyy" localSheetId="98" hidden="1">{"Tab1",#N/A,FALSE,"P";"Tab2",#N/A,FALSE,"P"}</definedName>
    <definedName name="yyy" localSheetId="99" hidden="1">{"Tab1",#N/A,FALSE,"P";"Tab2",#N/A,FALSE,"P"}</definedName>
    <definedName name="yyy" localSheetId="101" hidden="1">{"Tab1",#N/A,FALSE,"P";"Tab2",#N/A,FALSE,"P"}</definedName>
    <definedName name="yyy" localSheetId="102" hidden="1">{"Tab1",#N/A,FALSE,"P";"Tab2",#N/A,FALSE,"P"}</definedName>
    <definedName name="yyy" localSheetId="21" hidden="1">{"Tab1",#N/A,FALSE,"P";"Tab2",#N/A,FALSE,"P"}</definedName>
    <definedName name="yyy" localSheetId="24" hidden="1">{"Tab1",#N/A,FALSE,"P";"Tab2",#N/A,FALSE,"P"}</definedName>
    <definedName name="yyy" localSheetId="25" hidden="1">{"Tab1",#N/A,FALSE,"P";"Tab2",#N/A,FALSE,"P"}</definedName>
    <definedName name="yyy" localSheetId="96" hidden="1">{"Tab1",#N/A,FALSE,"P";"Tab2",#N/A,FALSE,"P"}</definedName>
    <definedName name="yyy" localSheetId="97" hidden="1">{"Tab1",#N/A,FALSE,"P";"Tab2",#N/A,FALSE,"P"}</definedName>
    <definedName name="yyy" hidden="1">{"Tab1",#N/A,FALSE,"P";"Tab2",#N/A,FALSE,"P"}</definedName>
    <definedName name="yyyy" localSheetId="16" hidden="1">{"Tab1",#N/A,FALSE,"P";"Tab2",#N/A,FALSE,"P"}</definedName>
    <definedName name="yyyy" localSheetId="19" hidden="1">{"Tab1",#N/A,FALSE,"P";"Tab2",#N/A,FALSE,"P"}</definedName>
    <definedName name="yyyy" localSheetId="20" hidden="1">{"Tab1",#N/A,FALSE,"P";"Tab2",#N/A,FALSE,"P"}</definedName>
    <definedName name="yyyy" localSheetId="22" hidden="1">{"Tab1",#N/A,FALSE,"P";"Tab2",#N/A,FALSE,"P"}</definedName>
    <definedName name="yyyy" localSheetId="23" hidden="1">{"Tab1",#N/A,FALSE,"P";"Tab2",#N/A,FALSE,"P"}</definedName>
    <definedName name="yyyy" localSheetId="29" hidden="1">{"Tab1",#N/A,FALSE,"P";"Tab2",#N/A,FALSE,"P"}</definedName>
    <definedName name="yyyy" localSheetId="28" hidden="1">{"Tab1",#N/A,FALSE,"P";"Tab2",#N/A,FALSE,"P"}</definedName>
    <definedName name="yyyy" localSheetId="31" hidden="1">{"Tab1",#N/A,FALSE,"P";"Tab2",#N/A,FALSE,"P"}</definedName>
    <definedName name="yyyy" localSheetId="34" hidden="1">{"Tab1",#N/A,FALSE,"P";"Tab2",#N/A,FALSE,"P"}</definedName>
    <definedName name="yyyy" localSheetId="35" hidden="1">{"Tab1",#N/A,FALSE,"P";"Tab2",#N/A,FALSE,"P"}</definedName>
    <definedName name="yyyy" localSheetId="36" hidden="1">{"Tab1",#N/A,FALSE,"P";"Tab2",#N/A,FALSE,"P"}</definedName>
    <definedName name="yyyy" localSheetId="37" hidden="1">{"Tab1",#N/A,FALSE,"P";"Tab2",#N/A,FALSE,"P"}</definedName>
    <definedName name="yyyy" localSheetId="38" hidden="1">{"Tab1",#N/A,FALSE,"P";"Tab2",#N/A,FALSE,"P"}</definedName>
    <definedName name="yyyy" localSheetId="39" hidden="1">{"Tab1",#N/A,FALSE,"P";"Tab2",#N/A,FALSE,"P"}</definedName>
    <definedName name="yyyy" localSheetId="2" hidden="1">{"Tab1",#N/A,FALSE,"P";"Tab2",#N/A,FALSE,"P"}</definedName>
    <definedName name="yyyy" localSheetId="44" hidden="1">{"Tab1",#N/A,FALSE,"P";"Tab2",#N/A,FALSE,"P"}</definedName>
    <definedName name="yyyy" localSheetId="59" hidden="1">{"Tab1",#N/A,FALSE,"P";"Tab2",#N/A,FALSE,"P"}</definedName>
    <definedName name="yyyy" localSheetId="60" hidden="1">{"Tab1",#N/A,FALSE,"P";"Tab2",#N/A,FALSE,"P"}</definedName>
    <definedName name="yyyy" localSheetId="63" hidden="1">{"Tab1",#N/A,FALSE,"P";"Tab2",#N/A,FALSE,"P"}</definedName>
    <definedName name="yyyy" localSheetId="64" hidden="1">{"Tab1",#N/A,FALSE,"P";"Tab2",#N/A,FALSE,"P"}</definedName>
    <definedName name="yyyy" localSheetId="66" hidden="1">{"Tab1",#N/A,FALSE,"P";"Tab2",#N/A,FALSE,"P"}</definedName>
    <definedName name="yyyy" localSheetId="67" hidden="1">{"Tab1",#N/A,FALSE,"P";"Tab2",#N/A,FALSE,"P"}</definedName>
    <definedName name="yyyy" localSheetId="17" hidden="1">{"Tab1",#N/A,FALSE,"P";"Tab2",#N/A,FALSE,"P"}</definedName>
    <definedName name="yyyy" localSheetId="87" hidden="1">{"Tab1",#N/A,FALSE,"P";"Tab2",#N/A,FALSE,"P"}</definedName>
    <definedName name="yyyy" localSheetId="90" hidden="1">{"Tab1",#N/A,FALSE,"P";"Tab2",#N/A,FALSE,"P"}</definedName>
    <definedName name="yyyy" localSheetId="92" hidden="1">{"Tab1",#N/A,FALSE,"P";"Tab2",#N/A,FALSE,"P"}</definedName>
    <definedName name="yyyy" localSheetId="93" hidden="1">{"Tab1",#N/A,FALSE,"P";"Tab2",#N/A,FALSE,"P"}</definedName>
    <definedName name="yyyy" localSheetId="18" hidden="1">{"Tab1",#N/A,FALSE,"P";"Tab2",#N/A,FALSE,"P"}</definedName>
    <definedName name="yyyy" localSheetId="94" hidden="1">{"Tab1",#N/A,FALSE,"P";"Tab2",#N/A,FALSE,"P"}</definedName>
    <definedName name="yyyy" localSheetId="98" hidden="1">{"Tab1",#N/A,FALSE,"P";"Tab2",#N/A,FALSE,"P"}</definedName>
    <definedName name="yyyy" localSheetId="99" hidden="1">{"Tab1",#N/A,FALSE,"P";"Tab2",#N/A,FALSE,"P"}</definedName>
    <definedName name="yyyy" localSheetId="101" hidden="1">{"Tab1",#N/A,FALSE,"P";"Tab2",#N/A,FALSE,"P"}</definedName>
    <definedName name="yyyy" localSheetId="21" hidden="1">{"Tab1",#N/A,FALSE,"P";"Tab2",#N/A,FALSE,"P"}</definedName>
    <definedName name="yyyy" localSheetId="24" hidden="1">{"Tab1",#N/A,FALSE,"P";"Tab2",#N/A,FALSE,"P"}</definedName>
    <definedName name="yyyy" hidden="1">{"Tab1",#N/A,FALSE,"P";"Tab2",#N/A,FALSE,"P"}</definedName>
    <definedName name="yyyyyy" localSheetId="26" hidden="1">#REF!</definedName>
    <definedName name="yyyyyy" localSheetId="103" hidden="1">'[112]Fax a enviar'!#REF!</definedName>
    <definedName name="yyyyyy" localSheetId="31" hidden="1">'[112]Fax a enviar'!#REF!</definedName>
    <definedName name="yyyyyy" localSheetId="34" hidden="1">#REF!</definedName>
    <definedName name="yyyyyy" localSheetId="35" hidden="1">#REF!</definedName>
    <definedName name="yyyyyy" localSheetId="36" hidden="1">#REF!</definedName>
    <definedName name="yyyyyy" localSheetId="37" hidden="1">'[112]Fax a enviar'!#REF!</definedName>
    <definedName name="yyyyyy" localSheetId="38" hidden="1">'[112]Fax a enviar'!#REF!</definedName>
    <definedName name="yyyyyy" localSheetId="39" hidden="1">#REF!</definedName>
    <definedName name="yyyyyy" localSheetId="59" hidden="1">'[112]Fax a enviar'!#REF!</definedName>
    <definedName name="yyyyyy" localSheetId="60" hidden="1">'[112]Fax a enviar'!#REF!</definedName>
    <definedName name="yyyyyy" localSheetId="63" hidden="1">'[112]Fax a enviar'!#REF!</definedName>
    <definedName name="yyyyyy" localSheetId="64" hidden="1">#REF!</definedName>
    <definedName name="yyyyyy" localSheetId="66" hidden="1">#REF!</definedName>
    <definedName name="yyyyyy" localSheetId="67" hidden="1">'[112]Fax a enviar'!#REF!</definedName>
    <definedName name="yyyyyy" localSheetId="90" hidden="1">#REF!</definedName>
    <definedName name="yyyyyy" localSheetId="94" hidden="1">#REF!</definedName>
    <definedName name="yyyyyy" localSheetId="99" hidden="1">'[112]Fax a enviar'!#REF!</definedName>
    <definedName name="yyyyyy" localSheetId="25" hidden="1">#REF!</definedName>
    <definedName name="yyyyyy" hidden="1">'[112]Fax a enviar'!#REF!</definedName>
    <definedName name="yyyyyyyy" localSheetId="26" hidden="1">#REF!</definedName>
    <definedName name="yyyyyyyy" localSheetId="103" hidden="1">'[112]Fax a enviar'!#REF!</definedName>
    <definedName name="yyyyyyyy" localSheetId="31" hidden="1">'[112]Fax a enviar'!#REF!</definedName>
    <definedName name="yyyyyyyy" localSheetId="34" hidden="1">#REF!</definedName>
    <definedName name="yyyyyyyy" localSheetId="35" hidden="1">#REF!</definedName>
    <definedName name="yyyyyyyy" localSheetId="36" hidden="1">#REF!</definedName>
    <definedName name="yyyyyyyy" localSheetId="37" hidden="1">'[112]Fax a enviar'!#REF!</definedName>
    <definedName name="yyyyyyyy" localSheetId="38" hidden="1">'[112]Fax a enviar'!#REF!</definedName>
    <definedName name="yyyyyyyy" localSheetId="39" hidden="1">#REF!</definedName>
    <definedName name="yyyyyyyy" localSheetId="59" hidden="1">'[112]Fax a enviar'!#REF!</definedName>
    <definedName name="yyyyyyyy" localSheetId="60" hidden="1">'[112]Fax a enviar'!#REF!</definedName>
    <definedName name="yyyyyyyy" localSheetId="63" hidden="1">'[112]Fax a enviar'!#REF!</definedName>
    <definedName name="yyyyyyyy" localSheetId="64" hidden="1">#REF!</definedName>
    <definedName name="yyyyyyyy" localSheetId="66" hidden="1">#REF!</definedName>
    <definedName name="yyyyyyyy" localSheetId="67" hidden="1">'[112]Fax a enviar'!#REF!</definedName>
    <definedName name="yyyyyyyy" localSheetId="90" hidden="1">#REF!</definedName>
    <definedName name="yyyyyyyy" localSheetId="94" hidden="1">#REF!</definedName>
    <definedName name="yyyyyyyy" localSheetId="99" hidden="1">'[112]Fax a enviar'!#REF!</definedName>
    <definedName name="yyyyyyyy" localSheetId="25" hidden="1">#REF!</definedName>
    <definedName name="yyyyyyyy" hidden="1">'[112]Fax a enviar'!#REF!</definedName>
    <definedName name="yyyyyyyyyyy" localSheetId="26" hidden="1">#REF!</definedName>
    <definedName name="yyyyyyyyyyy" localSheetId="103" hidden="1">'[46]Fax a enviar'!#REF!</definedName>
    <definedName name="yyyyyyyyyyy" localSheetId="31" hidden="1">'[46]Fax a enviar'!#REF!</definedName>
    <definedName name="yyyyyyyyyyy" localSheetId="34" hidden="1">#REF!</definedName>
    <definedName name="yyyyyyyyyyy" localSheetId="35" hidden="1">#REF!</definedName>
    <definedName name="yyyyyyyyyyy" localSheetId="36" hidden="1">#REF!</definedName>
    <definedName name="yyyyyyyyyyy" localSheetId="37" hidden="1">'[46]Fax a enviar'!#REF!</definedName>
    <definedName name="yyyyyyyyyyy" localSheetId="38" hidden="1">'[46]Fax a enviar'!#REF!</definedName>
    <definedName name="yyyyyyyyyyy" localSheetId="39" hidden="1">#REF!</definedName>
    <definedName name="yyyyyyyyyyy" localSheetId="59" hidden="1">'[46]Fax a enviar'!#REF!</definedName>
    <definedName name="yyyyyyyyyyy" localSheetId="60" hidden="1">'[46]Fax a enviar'!#REF!</definedName>
    <definedName name="yyyyyyyyyyy" localSheetId="63" hidden="1">'[46]Fax a enviar'!#REF!</definedName>
    <definedName name="yyyyyyyyyyy" localSheetId="64" hidden="1">#REF!</definedName>
    <definedName name="yyyyyyyyyyy" localSheetId="66" hidden="1">#REF!</definedName>
    <definedName name="yyyyyyyyyyy" localSheetId="67" hidden="1">'[46]Fax a enviar'!#REF!</definedName>
    <definedName name="yyyyyyyyyyy" localSheetId="90" hidden="1">#REF!</definedName>
    <definedName name="yyyyyyyyyyy" localSheetId="94" hidden="1">#REF!</definedName>
    <definedName name="yyyyyyyyyyy" localSheetId="99" hidden="1">'[46]Fax a enviar'!#REF!</definedName>
    <definedName name="yyyyyyyyyyy" localSheetId="25" hidden="1">#REF!</definedName>
    <definedName name="yyyyyyyyyyy" hidden="1">'[46]Fax a enviar'!#REF!</definedName>
    <definedName name="yyyyyyyyyyyyy" localSheetId="16" hidden="1">#REF!</definedName>
    <definedName name="yyyyyyyyyyyyy" localSheetId="19" hidden="1">#REF!</definedName>
    <definedName name="yyyyyyyyyyyyy" localSheetId="20" hidden="1">#REF!</definedName>
    <definedName name="yyyyyyyyyyyyy" localSheetId="22" hidden="1">#REF!</definedName>
    <definedName name="yyyyyyyyyyyyy" localSheetId="26" hidden="1">#REF!</definedName>
    <definedName name="yyyyyyyyyyyyy" localSheetId="27" hidden="1">#REF!</definedName>
    <definedName name="yyyyyyyyyyyyy" localSheetId="103" hidden="1">#REF!</definedName>
    <definedName name="yyyyyyyyyyyyy" localSheetId="31" hidden="1">#REF!</definedName>
    <definedName name="yyyyyyyyyyyyy" localSheetId="34" hidden="1">#REF!</definedName>
    <definedName name="yyyyyyyyyyyyy" localSheetId="35" hidden="1">#REF!</definedName>
    <definedName name="yyyyyyyyyyyyy" localSheetId="36" hidden="1">#REF!</definedName>
    <definedName name="yyyyyyyyyyyyy" localSheetId="37" hidden="1">#REF!</definedName>
    <definedName name="yyyyyyyyyyyyy" localSheetId="38" hidden="1">#REF!</definedName>
    <definedName name="yyyyyyyyyyyyy" localSheetId="39" hidden="1">#REF!</definedName>
    <definedName name="yyyyyyyyyyyyy" localSheetId="40" hidden="1">#REF!</definedName>
    <definedName name="yyyyyyyyyyyyy" localSheetId="41" hidden="1">#REF!</definedName>
    <definedName name="yyyyyyyyyyyyy" localSheetId="59" hidden="1">#REF!</definedName>
    <definedName name="yyyyyyyyyyyyy" localSheetId="60" hidden="1">#REF!</definedName>
    <definedName name="yyyyyyyyyyyyy" localSheetId="63" hidden="1">#REF!</definedName>
    <definedName name="yyyyyyyyyyyyy" localSheetId="64" hidden="1">#REF!</definedName>
    <definedName name="yyyyyyyyyyyyy" localSheetId="15" hidden="1">#REF!</definedName>
    <definedName name="yyyyyyyyyyyyy" localSheetId="67" hidden="1">#REF!</definedName>
    <definedName name="yyyyyyyyyyyyy" localSheetId="17" hidden="1">#REF!</definedName>
    <definedName name="yyyyyyyyyyyyy" localSheetId="82" hidden="1">#REF!</definedName>
    <definedName name="yyyyyyyyyyyyy" localSheetId="83" hidden="1">#REF!</definedName>
    <definedName name="yyyyyyyyyyyyy" localSheetId="84" hidden="1">#REF!</definedName>
    <definedName name="yyyyyyyyyyyyy" localSheetId="85" hidden="1">#REF!</definedName>
    <definedName name="yyyyyyyyyyyyy" localSheetId="86" hidden="1">#REF!</definedName>
    <definedName name="yyyyyyyyyyyyy" localSheetId="87" hidden="1">#REF!</definedName>
    <definedName name="yyyyyyyyyyyyy" localSheetId="90" hidden="1">#REF!</definedName>
    <definedName name="yyyyyyyyyyyyy" localSheetId="92" hidden="1">#REF!</definedName>
    <definedName name="yyyyyyyyyyyyy" localSheetId="93" hidden="1">#REF!</definedName>
    <definedName name="yyyyyyyyyyyyy" localSheetId="18" hidden="1">#REF!</definedName>
    <definedName name="yyyyyyyyyyyyy" localSheetId="98" hidden="1">#REF!</definedName>
    <definedName name="yyyyyyyyyyyyy" localSheetId="99" hidden="1">#REF!</definedName>
    <definedName name="yyyyyyyyyyyyy" localSheetId="102" hidden="1">#REF!</definedName>
    <definedName name="yyyyyyyyyyyyy" localSheetId="21" hidden="1">#REF!</definedName>
    <definedName name="yyyyyyyyyyyyy" localSheetId="24" hidden="1">#REF!</definedName>
    <definedName name="yyyyyyyyyyyyy" localSheetId="25" hidden="1">#REF!</definedName>
    <definedName name="yyyyyyyyyyyyy" hidden="1">#REF!</definedName>
    <definedName name="yyyyyyyyyyyyyyy" localSheetId="16" hidden="1">'[112]Fax a enviar'!#REF!</definedName>
    <definedName name="yyyyyyyyyyyyyyy" localSheetId="19" hidden="1">'[112]Fax a enviar'!#REF!</definedName>
    <definedName name="yyyyyyyyyyyyyyy" localSheetId="20" hidden="1">'[112]Fax a enviar'!#REF!</definedName>
    <definedName name="yyyyyyyyyyyyyyy" localSheetId="26" hidden="1">#REF!</definedName>
    <definedName name="yyyyyyyyyyyyyyy" localSheetId="103" hidden="1">'[112]Fax a enviar'!#REF!</definedName>
    <definedName name="yyyyyyyyyyyyyyy" localSheetId="31" hidden="1">'[112]Fax a enviar'!#REF!</definedName>
    <definedName name="yyyyyyyyyyyyyyy" localSheetId="34" hidden="1">#REF!</definedName>
    <definedName name="yyyyyyyyyyyyyyy" localSheetId="35" hidden="1">#REF!</definedName>
    <definedName name="yyyyyyyyyyyyyyy" localSheetId="36" hidden="1">'[112]Fax a enviar'!#REF!</definedName>
    <definedName name="yyyyyyyyyyyyyyy" localSheetId="37" hidden="1">'[112]Fax a enviar'!#REF!</definedName>
    <definedName name="yyyyyyyyyyyyyyy" localSheetId="38" hidden="1">'[112]Fax a enviar'!#REF!</definedName>
    <definedName name="yyyyyyyyyyyyyyy" localSheetId="39" hidden="1">#REF!</definedName>
    <definedName name="yyyyyyyyyyyyyyy" localSheetId="59" hidden="1">'[112]Fax a enviar'!#REF!</definedName>
    <definedName name="yyyyyyyyyyyyyyy" localSheetId="63" hidden="1">'[112]Fax a enviar'!#REF!</definedName>
    <definedName name="yyyyyyyyyyyyyyy" localSheetId="64" hidden="1">#REF!</definedName>
    <definedName name="yyyyyyyyyyyyyyy" localSheetId="15" hidden="1">'[112]Fax a enviar'!#REF!</definedName>
    <definedName name="yyyyyyyyyyyyyyy" localSheetId="66" hidden="1">#REF!</definedName>
    <definedName name="yyyyyyyyyyyyyyy" localSheetId="67" hidden="1">'[112]Fax a enviar'!#REF!</definedName>
    <definedName name="yyyyyyyyyyyyyyy" localSheetId="17" hidden="1">'[112]Fax a enviar'!#REF!</definedName>
    <definedName name="yyyyyyyyyyyyyyy" localSheetId="90" hidden="1">'[112]Fax a enviar'!#REF!</definedName>
    <definedName name="yyyyyyyyyyyyyyy" localSheetId="18" hidden="1">'[112]Fax a enviar'!#REF!</definedName>
    <definedName name="yyyyyyyyyyyyyyy" localSheetId="94" hidden="1">#REF!</definedName>
    <definedName name="yyyyyyyyyyyyyyy" localSheetId="99" hidden="1">'[112]Fax a enviar'!#REF!</definedName>
    <definedName name="yyyyyyyyyyyyyyy" localSheetId="102" hidden="1">'[112]Fax a enviar'!#REF!</definedName>
    <definedName name="yyyyyyyyyyyyyyy" localSheetId="21" hidden="1">'[112]Fax a enviar'!#REF!</definedName>
    <definedName name="yyyyyyyyyyyyyyy" localSheetId="24" hidden="1">'[112]Fax a enviar'!#REF!</definedName>
    <definedName name="yyyyyyyyyyyyyyy" localSheetId="25" hidden="1">#REF!</definedName>
    <definedName name="yyyyyyyyyyyyyyy" hidden="1">'[112]Fax a enviar'!#REF!</definedName>
    <definedName name="yyyyyyyyyyyyyyyyyyyyyy" localSheetId="16" hidden="1">'[104]Fax a enviar'!#REF!</definedName>
    <definedName name="yyyyyyyyyyyyyyyyyyyyyy" localSheetId="19" hidden="1">'[104]Fax a enviar'!#REF!</definedName>
    <definedName name="yyyyyyyyyyyyyyyyyyyyyy" localSheetId="20" hidden="1">'[104]Fax a enviar'!#REF!</definedName>
    <definedName name="yyyyyyyyyyyyyyyyyyyyyy" localSheetId="26" hidden="1">#REF!</definedName>
    <definedName name="yyyyyyyyyyyyyyyyyyyyyy" localSheetId="103" hidden="1">'[104]Fax a enviar'!#REF!</definedName>
    <definedName name="yyyyyyyyyyyyyyyyyyyyyy" localSheetId="31" hidden="1">'[104]Fax a enviar'!#REF!</definedName>
    <definedName name="yyyyyyyyyyyyyyyyyyyyyy" localSheetId="34" hidden="1">#REF!</definedName>
    <definedName name="yyyyyyyyyyyyyyyyyyyyyy" localSheetId="35" hidden="1">#REF!</definedName>
    <definedName name="yyyyyyyyyyyyyyyyyyyyyy" localSheetId="36" hidden="1">'[104]Fax a enviar'!#REF!</definedName>
    <definedName name="yyyyyyyyyyyyyyyyyyyyyy" localSheetId="37" hidden="1">'[104]Fax a enviar'!#REF!</definedName>
    <definedName name="yyyyyyyyyyyyyyyyyyyyyy" localSheetId="38" hidden="1">'[104]Fax a enviar'!#REF!</definedName>
    <definedName name="yyyyyyyyyyyyyyyyyyyyyy" localSheetId="39" hidden="1">#REF!</definedName>
    <definedName name="yyyyyyyyyyyyyyyyyyyyyy" localSheetId="59" hidden="1">'[104]Fax a enviar'!#REF!</definedName>
    <definedName name="yyyyyyyyyyyyyyyyyyyyyy" localSheetId="63" hidden="1">'[104]Fax a enviar'!#REF!</definedName>
    <definedName name="yyyyyyyyyyyyyyyyyyyyyy" localSheetId="64" hidden="1">#REF!</definedName>
    <definedName name="yyyyyyyyyyyyyyyyyyyyyy" localSheetId="15" hidden="1">'[104]Fax a enviar'!#REF!</definedName>
    <definedName name="yyyyyyyyyyyyyyyyyyyyyy" localSheetId="66" hidden="1">#REF!</definedName>
    <definedName name="yyyyyyyyyyyyyyyyyyyyyy" localSheetId="67" hidden="1">'[104]Fax a enviar'!#REF!</definedName>
    <definedName name="yyyyyyyyyyyyyyyyyyyyyy" localSheetId="17" hidden="1">'[104]Fax a enviar'!#REF!</definedName>
    <definedName name="yyyyyyyyyyyyyyyyyyyyyy" localSheetId="90" hidden="1">'[104]Fax a enviar'!#REF!</definedName>
    <definedName name="yyyyyyyyyyyyyyyyyyyyyy" localSheetId="18" hidden="1">'[104]Fax a enviar'!#REF!</definedName>
    <definedName name="yyyyyyyyyyyyyyyyyyyyyy" localSheetId="94" hidden="1">#REF!</definedName>
    <definedName name="yyyyyyyyyyyyyyyyyyyyyy" localSheetId="102" hidden="1">'[104]Fax a enviar'!#REF!</definedName>
    <definedName name="yyyyyyyyyyyyyyyyyyyyyy" localSheetId="21" hidden="1">'[104]Fax a enviar'!#REF!</definedName>
    <definedName name="yyyyyyyyyyyyyyyyyyyyyy" localSheetId="24" hidden="1">'[104]Fax a enviar'!#REF!</definedName>
    <definedName name="yyyyyyyyyyyyyyyyyyyyyy" localSheetId="25" hidden="1">#REF!</definedName>
    <definedName name="yyyyyyyyyyyyyyyyyyyyyy" hidden="1">'[104]Fax a enviar'!#REF!</definedName>
    <definedName name="Z" localSheetId="16">#REF!</definedName>
    <definedName name="Z" localSheetId="19">#REF!</definedName>
    <definedName name="Z" localSheetId="20">#REF!</definedName>
    <definedName name="Z" localSheetId="22">#REF!</definedName>
    <definedName name="Z" localSheetId="26">#REF!</definedName>
    <definedName name="Z" localSheetId="27">#REF!</definedName>
    <definedName name="Z" localSheetId="103">#REF!</definedName>
    <definedName name="Z" localSheetId="31">#REF!</definedName>
    <definedName name="Z" localSheetId="34">#REF!</definedName>
    <definedName name="Z" localSheetId="35">#REF!</definedName>
    <definedName name="Z" localSheetId="36">#REF!</definedName>
    <definedName name="Z" localSheetId="37">#REF!</definedName>
    <definedName name="Z" localSheetId="38">#REF!</definedName>
    <definedName name="Z" localSheetId="39">#REF!</definedName>
    <definedName name="Z" localSheetId="40">#REF!</definedName>
    <definedName name="Z" localSheetId="41">#REF!</definedName>
    <definedName name="Z" localSheetId="49">[3]Imp!#REF!</definedName>
    <definedName name="Z" localSheetId="50">[3]Imp!#REF!</definedName>
    <definedName name="Z" localSheetId="51">[3]Imp!#REF!</definedName>
    <definedName name="Z" localSheetId="52">[3]Imp!#REF!</definedName>
    <definedName name="Z" localSheetId="53">[3]Imp!#REF!</definedName>
    <definedName name="Z" localSheetId="54">[3]Imp!#REF!</definedName>
    <definedName name="Z" localSheetId="55">[3]Imp!#REF!</definedName>
    <definedName name="Z" localSheetId="59">#REF!</definedName>
    <definedName name="Z" localSheetId="60">#REF!</definedName>
    <definedName name="Z" localSheetId="63">#REF!</definedName>
    <definedName name="Z" localSheetId="64">#REF!</definedName>
    <definedName name="Z" localSheetId="15">#REF!</definedName>
    <definedName name="Z" localSheetId="67">#REF!</definedName>
    <definedName name="Z" localSheetId="17">#REF!</definedName>
    <definedName name="Z" localSheetId="82">#REF!</definedName>
    <definedName name="Z" localSheetId="83">#REF!</definedName>
    <definedName name="Z" localSheetId="84">#REF!</definedName>
    <definedName name="Z" localSheetId="85">#REF!</definedName>
    <definedName name="Z" localSheetId="86">#REF!</definedName>
    <definedName name="Z" localSheetId="87">#REF!</definedName>
    <definedName name="Z" localSheetId="90">#REF!</definedName>
    <definedName name="Z" localSheetId="92">#REF!</definedName>
    <definedName name="Z" localSheetId="93">#REF!</definedName>
    <definedName name="Z" localSheetId="18">#REF!</definedName>
    <definedName name="Z" localSheetId="98">#REF!</definedName>
    <definedName name="Z" localSheetId="99">#REF!</definedName>
    <definedName name="Z" localSheetId="102">#REF!</definedName>
    <definedName name="Z" localSheetId="21">#REF!</definedName>
    <definedName name="Z" localSheetId="24">#REF!</definedName>
    <definedName name="Z" localSheetId="25">#REF!</definedName>
    <definedName name="Z">#REF!</definedName>
    <definedName name="Z_1A8C061B_2301_11D3_BFD1_000039E37209_.wvu.Cols" localSheetId="16" hidden="1">#REF!,#REF!,#REF!</definedName>
    <definedName name="Z_1A8C061B_2301_11D3_BFD1_000039E37209_.wvu.Cols" localSheetId="19" hidden="1">#REF!,#REF!,#REF!</definedName>
    <definedName name="Z_1A8C061B_2301_11D3_BFD1_000039E37209_.wvu.Cols" localSheetId="20" hidden="1">#REF!,#REF!,#REF!</definedName>
    <definedName name="Z_1A8C061B_2301_11D3_BFD1_000039E37209_.wvu.Cols" localSheetId="22" hidden="1">#REF!,#REF!,#REF!</definedName>
    <definedName name="Z_1A8C061B_2301_11D3_BFD1_000039E37209_.wvu.Cols" localSheetId="26" hidden="1">#REF!,#REF!,#REF!</definedName>
    <definedName name="Z_1A8C061B_2301_11D3_BFD1_000039E37209_.wvu.Cols" localSheetId="27" hidden="1">#REF!,#REF!,#REF!</definedName>
    <definedName name="Z_1A8C061B_2301_11D3_BFD1_000039E37209_.wvu.Cols" localSheetId="103" hidden="1">#REF!,#REF!,#REF!</definedName>
    <definedName name="Z_1A8C061B_2301_11D3_BFD1_000039E37209_.wvu.Cols" localSheetId="31" hidden="1">#REF!,#REF!,#REF!</definedName>
    <definedName name="Z_1A8C061B_2301_11D3_BFD1_000039E37209_.wvu.Cols" localSheetId="34" hidden="1">#REF!,#REF!,#REF!</definedName>
    <definedName name="Z_1A8C061B_2301_11D3_BFD1_000039E37209_.wvu.Cols" localSheetId="35" hidden="1">#REF!,#REF!,#REF!</definedName>
    <definedName name="Z_1A8C061B_2301_11D3_BFD1_000039E37209_.wvu.Cols" localSheetId="36" hidden="1">#REF!,#REF!,#REF!</definedName>
    <definedName name="Z_1A8C061B_2301_11D3_BFD1_000039E37209_.wvu.Cols" localSheetId="37" hidden="1">#REF!,#REF!,#REF!</definedName>
    <definedName name="Z_1A8C061B_2301_11D3_BFD1_000039E37209_.wvu.Cols" localSheetId="38" hidden="1">#REF!,#REF!,#REF!</definedName>
    <definedName name="Z_1A8C061B_2301_11D3_BFD1_000039E37209_.wvu.Cols" localSheetId="39" hidden="1">#REF!,#REF!,#REF!</definedName>
    <definedName name="Z_1A8C061B_2301_11D3_BFD1_000039E37209_.wvu.Cols" localSheetId="40" hidden="1">#REF!,#REF!,#REF!</definedName>
    <definedName name="Z_1A8C061B_2301_11D3_BFD1_000039E37209_.wvu.Cols" localSheetId="41" hidden="1">#REF!,#REF!,#REF!</definedName>
    <definedName name="Z_1A8C061B_2301_11D3_BFD1_000039E37209_.wvu.Cols" localSheetId="59" hidden="1">#REF!,#REF!,#REF!</definedName>
    <definedName name="Z_1A8C061B_2301_11D3_BFD1_000039E37209_.wvu.Cols" localSheetId="60" hidden="1">#REF!,#REF!,#REF!</definedName>
    <definedName name="Z_1A8C061B_2301_11D3_BFD1_000039E37209_.wvu.Cols" localSheetId="63" hidden="1">#REF!,#REF!,#REF!</definedName>
    <definedName name="Z_1A8C061B_2301_11D3_BFD1_000039E37209_.wvu.Cols" localSheetId="64" hidden="1">#REF!,#REF!,#REF!</definedName>
    <definedName name="Z_1A8C061B_2301_11D3_BFD1_000039E37209_.wvu.Cols" localSheetId="15" hidden="1">#REF!,#REF!,#REF!</definedName>
    <definedName name="Z_1A8C061B_2301_11D3_BFD1_000039E37209_.wvu.Cols" localSheetId="67" hidden="1">#REF!,#REF!,#REF!</definedName>
    <definedName name="Z_1A8C061B_2301_11D3_BFD1_000039E37209_.wvu.Cols" localSheetId="17" hidden="1">#REF!,#REF!,#REF!</definedName>
    <definedName name="Z_1A8C061B_2301_11D3_BFD1_000039E37209_.wvu.Cols" localSheetId="82" hidden="1">#REF!,#REF!,#REF!</definedName>
    <definedName name="Z_1A8C061B_2301_11D3_BFD1_000039E37209_.wvu.Cols" localSheetId="83" hidden="1">#REF!,#REF!,#REF!</definedName>
    <definedName name="Z_1A8C061B_2301_11D3_BFD1_000039E37209_.wvu.Cols" localSheetId="84" hidden="1">#REF!,#REF!,#REF!</definedName>
    <definedName name="Z_1A8C061B_2301_11D3_BFD1_000039E37209_.wvu.Cols" localSheetId="85" hidden="1">#REF!,#REF!,#REF!</definedName>
    <definedName name="Z_1A8C061B_2301_11D3_BFD1_000039E37209_.wvu.Cols" localSheetId="86" hidden="1">#REF!,#REF!,#REF!</definedName>
    <definedName name="Z_1A8C061B_2301_11D3_BFD1_000039E37209_.wvu.Cols" localSheetId="87" hidden="1">#REF!,#REF!,#REF!</definedName>
    <definedName name="Z_1A8C061B_2301_11D3_BFD1_000039E37209_.wvu.Cols" localSheetId="90" hidden="1">#REF!,#REF!,#REF!</definedName>
    <definedName name="Z_1A8C061B_2301_11D3_BFD1_000039E37209_.wvu.Cols" localSheetId="92" hidden="1">#REF!,#REF!,#REF!</definedName>
    <definedName name="Z_1A8C061B_2301_11D3_BFD1_000039E37209_.wvu.Cols" localSheetId="93" hidden="1">#REF!,#REF!,#REF!</definedName>
    <definedName name="Z_1A8C061B_2301_11D3_BFD1_000039E37209_.wvu.Cols" localSheetId="18" hidden="1">#REF!,#REF!,#REF!</definedName>
    <definedName name="Z_1A8C061B_2301_11D3_BFD1_000039E37209_.wvu.Cols" localSheetId="98" hidden="1">#REF!,#REF!,#REF!</definedName>
    <definedName name="Z_1A8C061B_2301_11D3_BFD1_000039E37209_.wvu.Cols" localSheetId="99" hidden="1">#REF!,#REF!,#REF!</definedName>
    <definedName name="Z_1A8C061B_2301_11D3_BFD1_000039E37209_.wvu.Cols" localSheetId="102" hidden="1">#REF!,#REF!,#REF!</definedName>
    <definedName name="Z_1A8C061B_2301_11D3_BFD1_000039E37209_.wvu.Cols" localSheetId="21" hidden="1">#REF!,#REF!,#REF!</definedName>
    <definedName name="Z_1A8C061B_2301_11D3_BFD1_000039E37209_.wvu.Cols" localSheetId="24" hidden="1">#REF!,#REF!,#REF!</definedName>
    <definedName name="Z_1A8C061B_2301_11D3_BFD1_000039E37209_.wvu.Cols" localSheetId="25" hidden="1">#REF!,#REF!,#REF!</definedName>
    <definedName name="Z_1A8C061B_2301_11D3_BFD1_000039E37209_.wvu.Cols" hidden="1">#REF!,#REF!,#REF!</definedName>
    <definedName name="Z_1A8C061B_2301_11D3_BFD1_000039E37209_.wvu.Rows" localSheetId="16" hidden="1">#REF!,#REF!,#REF!</definedName>
    <definedName name="Z_1A8C061B_2301_11D3_BFD1_000039E37209_.wvu.Rows" localSheetId="22" hidden="1">#REF!,#REF!,#REF!</definedName>
    <definedName name="Z_1A8C061B_2301_11D3_BFD1_000039E37209_.wvu.Rows" localSheetId="26" hidden="1">#REF!,#REF!,#REF!</definedName>
    <definedName name="Z_1A8C061B_2301_11D3_BFD1_000039E37209_.wvu.Rows" localSheetId="27" hidden="1">#REF!,#REF!,#REF!</definedName>
    <definedName name="Z_1A8C061B_2301_11D3_BFD1_000039E37209_.wvu.Rows" localSheetId="31" hidden="1">#REF!,#REF!,#REF!</definedName>
    <definedName name="Z_1A8C061B_2301_11D3_BFD1_000039E37209_.wvu.Rows" localSheetId="34" hidden="1">#REF!,#REF!,#REF!</definedName>
    <definedName name="Z_1A8C061B_2301_11D3_BFD1_000039E37209_.wvu.Rows" localSheetId="35" hidden="1">#REF!,#REF!,#REF!</definedName>
    <definedName name="Z_1A8C061B_2301_11D3_BFD1_000039E37209_.wvu.Rows" localSheetId="36" hidden="1">#REF!,#REF!,#REF!</definedName>
    <definedName name="Z_1A8C061B_2301_11D3_BFD1_000039E37209_.wvu.Rows" localSheetId="37" hidden="1">#REF!,#REF!,#REF!</definedName>
    <definedName name="Z_1A8C061B_2301_11D3_BFD1_000039E37209_.wvu.Rows" localSheetId="38" hidden="1">#REF!,#REF!,#REF!</definedName>
    <definedName name="Z_1A8C061B_2301_11D3_BFD1_000039E37209_.wvu.Rows" localSheetId="39" hidden="1">#REF!,#REF!,#REF!</definedName>
    <definedName name="Z_1A8C061B_2301_11D3_BFD1_000039E37209_.wvu.Rows" localSheetId="40" hidden="1">#REF!,#REF!,#REF!</definedName>
    <definedName name="Z_1A8C061B_2301_11D3_BFD1_000039E37209_.wvu.Rows" localSheetId="41" hidden="1">#REF!,#REF!,#REF!</definedName>
    <definedName name="Z_1A8C061B_2301_11D3_BFD1_000039E37209_.wvu.Rows" localSheetId="59" hidden="1">#REF!,#REF!,#REF!</definedName>
    <definedName name="Z_1A8C061B_2301_11D3_BFD1_000039E37209_.wvu.Rows" localSheetId="60" hidden="1">#REF!,#REF!,#REF!</definedName>
    <definedName name="Z_1A8C061B_2301_11D3_BFD1_000039E37209_.wvu.Rows" localSheetId="67" hidden="1">#REF!,#REF!,#REF!</definedName>
    <definedName name="Z_1A8C061B_2301_11D3_BFD1_000039E37209_.wvu.Rows" localSheetId="17" hidden="1">#REF!,#REF!,#REF!</definedName>
    <definedName name="Z_1A8C061B_2301_11D3_BFD1_000039E37209_.wvu.Rows" localSheetId="82" hidden="1">#REF!,#REF!,#REF!</definedName>
    <definedName name="Z_1A8C061B_2301_11D3_BFD1_000039E37209_.wvu.Rows" localSheetId="83" hidden="1">#REF!,#REF!,#REF!</definedName>
    <definedName name="Z_1A8C061B_2301_11D3_BFD1_000039E37209_.wvu.Rows" localSheetId="84" hidden="1">#REF!,#REF!,#REF!</definedName>
    <definedName name="Z_1A8C061B_2301_11D3_BFD1_000039E37209_.wvu.Rows" localSheetId="85" hidden="1">#REF!,#REF!,#REF!</definedName>
    <definedName name="Z_1A8C061B_2301_11D3_BFD1_000039E37209_.wvu.Rows" localSheetId="86" hidden="1">#REF!,#REF!,#REF!</definedName>
    <definedName name="Z_1A8C061B_2301_11D3_BFD1_000039E37209_.wvu.Rows" localSheetId="87" hidden="1">#REF!,#REF!,#REF!</definedName>
    <definedName name="Z_1A8C061B_2301_11D3_BFD1_000039E37209_.wvu.Rows" localSheetId="90" hidden="1">#REF!,#REF!,#REF!</definedName>
    <definedName name="Z_1A8C061B_2301_11D3_BFD1_000039E37209_.wvu.Rows" localSheetId="92" hidden="1">#REF!,#REF!,#REF!</definedName>
    <definedName name="Z_1A8C061B_2301_11D3_BFD1_000039E37209_.wvu.Rows" localSheetId="93" hidden="1">#REF!,#REF!,#REF!</definedName>
    <definedName name="Z_1A8C061B_2301_11D3_BFD1_000039E37209_.wvu.Rows" localSheetId="98" hidden="1">#REF!,#REF!,#REF!</definedName>
    <definedName name="Z_1A8C061B_2301_11D3_BFD1_000039E37209_.wvu.Rows" localSheetId="99" hidden="1">#REF!,#REF!,#REF!</definedName>
    <definedName name="Z_1A8C061B_2301_11D3_BFD1_000039E37209_.wvu.Rows" localSheetId="25" hidden="1">#REF!,#REF!,#REF!</definedName>
    <definedName name="Z_1A8C061B_2301_11D3_BFD1_000039E37209_.wvu.Rows" hidden="1">#REF!,#REF!,#REF!</definedName>
    <definedName name="Z_1A8C061C_2301_11D3_BFD1_000039E37209_.wvu.Cols" localSheetId="16" hidden="1">#REF!,#REF!,#REF!</definedName>
    <definedName name="Z_1A8C061C_2301_11D3_BFD1_000039E37209_.wvu.Cols" localSheetId="22" hidden="1">#REF!,#REF!,#REF!</definedName>
    <definedName name="Z_1A8C061C_2301_11D3_BFD1_000039E37209_.wvu.Cols" localSheetId="26" hidden="1">#REF!,#REF!,#REF!</definedName>
    <definedName name="Z_1A8C061C_2301_11D3_BFD1_000039E37209_.wvu.Cols" localSheetId="27" hidden="1">#REF!,#REF!,#REF!</definedName>
    <definedName name="Z_1A8C061C_2301_11D3_BFD1_000039E37209_.wvu.Cols" localSheetId="31" hidden="1">#REF!,#REF!,#REF!</definedName>
    <definedName name="Z_1A8C061C_2301_11D3_BFD1_000039E37209_.wvu.Cols" localSheetId="34" hidden="1">#REF!,#REF!,#REF!</definedName>
    <definedName name="Z_1A8C061C_2301_11D3_BFD1_000039E37209_.wvu.Cols" localSheetId="35" hidden="1">#REF!,#REF!,#REF!</definedName>
    <definedName name="Z_1A8C061C_2301_11D3_BFD1_000039E37209_.wvu.Cols" localSheetId="36" hidden="1">#REF!,#REF!,#REF!</definedName>
    <definedName name="Z_1A8C061C_2301_11D3_BFD1_000039E37209_.wvu.Cols" localSheetId="37" hidden="1">#REF!,#REF!,#REF!</definedName>
    <definedName name="Z_1A8C061C_2301_11D3_BFD1_000039E37209_.wvu.Cols" localSheetId="38" hidden="1">#REF!,#REF!,#REF!</definedName>
    <definedName name="Z_1A8C061C_2301_11D3_BFD1_000039E37209_.wvu.Cols" localSheetId="39" hidden="1">#REF!,#REF!,#REF!</definedName>
    <definedName name="Z_1A8C061C_2301_11D3_BFD1_000039E37209_.wvu.Cols" localSheetId="40" hidden="1">#REF!,#REF!,#REF!</definedName>
    <definedName name="Z_1A8C061C_2301_11D3_BFD1_000039E37209_.wvu.Cols" localSheetId="41" hidden="1">#REF!,#REF!,#REF!</definedName>
    <definedName name="Z_1A8C061C_2301_11D3_BFD1_000039E37209_.wvu.Cols" localSheetId="59" hidden="1">#REF!,#REF!,#REF!</definedName>
    <definedName name="Z_1A8C061C_2301_11D3_BFD1_000039E37209_.wvu.Cols" localSheetId="60" hidden="1">#REF!,#REF!,#REF!</definedName>
    <definedName name="Z_1A8C061C_2301_11D3_BFD1_000039E37209_.wvu.Cols" localSheetId="67" hidden="1">#REF!,#REF!,#REF!</definedName>
    <definedName name="Z_1A8C061C_2301_11D3_BFD1_000039E37209_.wvu.Cols" localSheetId="17" hidden="1">#REF!,#REF!,#REF!</definedName>
    <definedName name="Z_1A8C061C_2301_11D3_BFD1_000039E37209_.wvu.Cols" localSheetId="82" hidden="1">#REF!,#REF!,#REF!</definedName>
    <definedName name="Z_1A8C061C_2301_11D3_BFD1_000039E37209_.wvu.Cols" localSheetId="83" hidden="1">#REF!,#REF!,#REF!</definedName>
    <definedName name="Z_1A8C061C_2301_11D3_BFD1_000039E37209_.wvu.Cols" localSheetId="84" hidden="1">#REF!,#REF!,#REF!</definedName>
    <definedName name="Z_1A8C061C_2301_11D3_BFD1_000039E37209_.wvu.Cols" localSheetId="85" hidden="1">#REF!,#REF!,#REF!</definedName>
    <definedName name="Z_1A8C061C_2301_11D3_BFD1_000039E37209_.wvu.Cols" localSheetId="86" hidden="1">#REF!,#REF!,#REF!</definedName>
    <definedName name="Z_1A8C061C_2301_11D3_BFD1_000039E37209_.wvu.Cols" localSheetId="87" hidden="1">#REF!,#REF!,#REF!</definedName>
    <definedName name="Z_1A8C061C_2301_11D3_BFD1_000039E37209_.wvu.Cols" localSheetId="90" hidden="1">#REF!,#REF!,#REF!</definedName>
    <definedName name="Z_1A8C061C_2301_11D3_BFD1_000039E37209_.wvu.Cols" localSheetId="92" hidden="1">#REF!,#REF!,#REF!</definedName>
    <definedName name="Z_1A8C061C_2301_11D3_BFD1_000039E37209_.wvu.Cols" localSheetId="93" hidden="1">#REF!,#REF!,#REF!</definedName>
    <definedName name="Z_1A8C061C_2301_11D3_BFD1_000039E37209_.wvu.Cols" localSheetId="98" hidden="1">#REF!,#REF!,#REF!</definedName>
    <definedName name="Z_1A8C061C_2301_11D3_BFD1_000039E37209_.wvu.Cols" localSheetId="99" hidden="1">#REF!,#REF!,#REF!</definedName>
    <definedName name="Z_1A8C061C_2301_11D3_BFD1_000039E37209_.wvu.Cols" localSheetId="25" hidden="1">#REF!,#REF!,#REF!</definedName>
    <definedName name="Z_1A8C061C_2301_11D3_BFD1_000039E37209_.wvu.Cols" hidden="1">#REF!,#REF!,#REF!</definedName>
    <definedName name="Z_1A8C061C_2301_11D3_BFD1_000039E37209_.wvu.Rows" localSheetId="16" hidden="1">#REF!,#REF!,#REF!</definedName>
    <definedName name="Z_1A8C061C_2301_11D3_BFD1_000039E37209_.wvu.Rows" localSheetId="22" hidden="1">#REF!,#REF!,#REF!</definedName>
    <definedName name="Z_1A8C061C_2301_11D3_BFD1_000039E37209_.wvu.Rows" localSheetId="27" hidden="1">#REF!,#REF!,#REF!</definedName>
    <definedName name="Z_1A8C061C_2301_11D3_BFD1_000039E37209_.wvu.Rows" localSheetId="34" hidden="1">#REF!,#REF!,#REF!</definedName>
    <definedName name="Z_1A8C061C_2301_11D3_BFD1_000039E37209_.wvu.Rows" localSheetId="35" hidden="1">#REF!,#REF!,#REF!</definedName>
    <definedName name="Z_1A8C061C_2301_11D3_BFD1_000039E37209_.wvu.Rows" localSheetId="36" hidden="1">#REF!,#REF!,#REF!</definedName>
    <definedName name="Z_1A8C061C_2301_11D3_BFD1_000039E37209_.wvu.Rows" localSheetId="37" hidden="1">#REF!,#REF!,#REF!</definedName>
    <definedName name="Z_1A8C061C_2301_11D3_BFD1_000039E37209_.wvu.Rows" localSheetId="38" hidden="1">#REF!,#REF!,#REF!</definedName>
    <definedName name="Z_1A8C061C_2301_11D3_BFD1_000039E37209_.wvu.Rows" localSheetId="39" hidden="1">#REF!,#REF!,#REF!</definedName>
    <definedName name="Z_1A8C061C_2301_11D3_BFD1_000039E37209_.wvu.Rows" localSheetId="40" hidden="1">#REF!,#REF!,#REF!</definedName>
    <definedName name="Z_1A8C061C_2301_11D3_BFD1_000039E37209_.wvu.Rows" localSheetId="41" hidden="1">#REF!,#REF!,#REF!</definedName>
    <definedName name="Z_1A8C061C_2301_11D3_BFD1_000039E37209_.wvu.Rows" localSheetId="17" hidden="1">#REF!,#REF!,#REF!</definedName>
    <definedName name="Z_1A8C061C_2301_11D3_BFD1_000039E37209_.wvu.Rows" localSheetId="82" hidden="1">#REF!,#REF!,#REF!</definedName>
    <definedName name="Z_1A8C061C_2301_11D3_BFD1_000039E37209_.wvu.Rows" localSheetId="90" hidden="1">#REF!,#REF!,#REF!</definedName>
    <definedName name="Z_1A8C061C_2301_11D3_BFD1_000039E37209_.wvu.Rows" localSheetId="92" hidden="1">#REF!,#REF!,#REF!</definedName>
    <definedName name="Z_1A8C061C_2301_11D3_BFD1_000039E37209_.wvu.Rows" localSheetId="93" hidden="1">#REF!,#REF!,#REF!</definedName>
    <definedName name="Z_1A8C061C_2301_11D3_BFD1_000039E37209_.wvu.Rows" localSheetId="99" hidden="1">#REF!,#REF!,#REF!</definedName>
    <definedName name="Z_1A8C061C_2301_11D3_BFD1_000039E37209_.wvu.Rows" localSheetId="25" hidden="1">#REF!,#REF!,#REF!</definedName>
    <definedName name="Z_1A8C061C_2301_11D3_BFD1_000039E37209_.wvu.Rows" hidden="1">#REF!,#REF!,#REF!</definedName>
    <definedName name="Z_1A8C061E_2301_11D3_BFD1_000039E37209_.wvu.Cols" localSheetId="16" hidden="1">#REF!,#REF!,#REF!</definedName>
    <definedName name="Z_1A8C061E_2301_11D3_BFD1_000039E37209_.wvu.Cols" localSheetId="22" hidden="1">#REF!,#REF!,#REF!</definedName>
    <definedName name="Z_1A8C061E_2301_11D3_BFD1_000039E37209_.wvu.Cols" localSheetId="27" hidden="1">#REF!,#REF!,#REF!</definedName>
    <definedName name="Z_1A8C061E_2301_11D3_BFD1_000039E37209_.wvu.Cols" localSheetId="34" hidden="1">#REF!,#REF!,#REF!</definedName>
    <definedName name="Z_1A8C061E_2301_11D3_BFD1_000039E37209_.wvu.Cols" localSheetId="35" hidden="1">#REF!,#REF!,#REF!</definedName>
    <definedName name="Z_1A8C061E_2301_11D3_BFD1_000039E37209_.wvu.Cols" localSheetId="36" hidden="1">#REF!,#REF!,#REF!</definedName>
    <definedName name="Z_1A8C061E_2301_11D3_BFD1_000039E37209_.wvu.Cols" localSheetId="37" hidden="1">#REF!,#REF!,#REF!</definedName>
    <definedName name="Z_1A8C061E_2301_11D3_BFD1_000039E37209_.wvu.Cols" localSheetId="38" hidden="1">#REF!,#REF!,#REF!</definedName>
    <definedName name="Z_1A8C061E_2301_11D3_BFD1_000039E37209_.wvu.Cols" localSheetId="39" hidden="1">#REF!,#REF!,#REF!</definedName>
    <definedName name="Z_1A8C061E_2301_11D3_BFD1_000039E37209_.wvu.Cols" localSheetId="40" hidden="1">#REF!,#REF!,#REF!</definedName>
    <definedName name="Z_1A8C061E_2301_11D3_BFD1_000039E37209_.wvu.Cols" localSheetId="41" hidden="1">#REF!,#REF!,#REF!</definedName>
    <definedName name="Z_1A8C061E_2301_11D3_BFD1_000039E37209_.wvu.Cols" localSheetId="17" hidden="1">#REF!,#REF!,#REF!</definedName>
    <definedName name="Z_1A8C061E_2301_11D3_BFD1_000039E37209_.wvu.Cols" localSheetId="82" hidden="1">#REF!,#REF!,#REF!</definedName>
    <definedName name="Z_1A8C061E_2301_11D3_BFD1_000039E37209_.wvu.Cols" localSheetId="90" hidden="1">#REF!,#REF!,#REF!</definedName>
    <definedName name="Z_1A8C061E_2301_11D3_BFD1_000039E37209_.wvu.Cols" localSheetId="92" hidden="1">#REF!,#REF!,#REF!</definedName>
    <definedName name="Z_1A8C061E_2301_11D3_BFD1_000039E37209_.wvu.Cols" localSheetId="93" hidden="1">#REF!,#REF!,#REF!</definedName>
    <definedName name="Z_1A8C061E_2301_11D3_BFD1_000039E37209_.wvu.Cols" localSheetId="99" hidden="1">#REF!,#REF!,#REF!</definedName>
    <definedName name="Z_1A8C061E_2301_11D3_BFD1_000039E37209_.wvu.Cols" localSheetId="25" hidden="1">#REF!,#REF!,#REF!</definedName>
    <definedName name="Z_1A8C061E_2301_11D3_BFD1_000039E37209_.wvu.Cols" hidden="1">#REF!,#REF!,#REF!</definedName>
    <definedName name="Z_1A8C061E_2301_11D3_BFD1_000039E37209_.wvu.Rows" localSheetId="16" hidden="1">#REF!,#REF!,#REF!</definedName>
    <definedName name="Z_1A8C061E_2301_11D3_BFD1_000039E37209_.wvu.Rows" localSheetId="22" hidden="1">#REF!,#REF!,#REF!</definedName>
    <definedName name="Z_1A8C061E_2301_11D3_BFD1_000039E37209_.wvu.Rows" localSheetId="27" hidden="1">#REF!,#REF!,#REF!</definedName>
    <definedName name="Z_1A8C061E_2301_11D3_BFD1_000039E37209_.wvu.Rows" localSheetId="34" hidden="1">#REF!,#REF!,#REF!</definedName>
    <definedName name="Z_1A8C061E_2301_11D3_BFD1_000039E37209_.wvu.Rows" localSheetId="35" hidden="1">#REF!,#REF!,#REF!</definedName>
    <definedName name="Z_1A8C061E_2301_11D3_BFD1_000039E37209_.wvu.Rows" localSheetId="36" hidden="1">#REF!,#REF!,#REF!</definedName>
    <definedName name="Z_1A8C061E_2301_11D3_BFD1_000039E37209_.wvu.Rows" localSheetId="37" hidden="1">#REF!,#REF!,#REF!</definedName>
    <definedName name="Z_1A8C061E_2301_11D3_BFD1_000039E37209_.wvu.Rows" localSheetId="38" hidden="1">#REF!,#REF!,#REF!</definedName>
    <definedName name="Z_1A8C061E_2301_11D3_BFD1_000039E37209_.wvu.Rows" localSheetId="39" hidden="1">#REF!,#REF!,#REF!</definedName>
    <definedName name="Z_1A8C061E_2301_11D3_BFD1_000039E37209_.wvu.Rows" localSheetId="40" hidden="1">#REF!,#REF!,#REF!</definedName>
    <definedName name="Z_1A8C061E_2301_11D3_BFD1_000039E37209_.wvu.Rows" localSheetId="41" hidden="1">#REF!,#REF!,#REF!</definedName>
    <definedName name="Z_1A8C061E_2301_11D3_BFD1_000039E37209_.wvu.Rows" localSheetId="17" hidden="1">#REF!,#REF!,#REF!</definedName>
    <definedName name="Z_1A8C061E_2301_11D3_BFD1_000039E37209_.wvu.Rows" localSheetId="82" hidden="1">#REF!,#REF!,#REF!</definedName>
    <definedName name="Z_1A8C061E_2301_11D3_BFD1_000039E37209_.wvu.Rows" localSheetId="90" hidden="1">#REF!,#REF!,#REF!</definedName>
    <definedName name="Z_1A8C061E_2301_11D3_BFD1_000039E37209_.wvu.Rows" localSheetId="92" hidden="1">#REF!,#REF!,#REF!</definedName>
    <definedName name="Z_1A8C061E_2301_11D3_BFD1_000039E37209_.wvu.Rows" localSheetId="93" hidden="1">#REF!,#REF!,#REF!</definedName>
    <definedName name="Z_1A8C061E_2301_11D3_BFD1_000039E37209_.wvu.Rows" localSheetId="99" hidden="1">#REF!,#REF!,#REF!</definedName>
    <definedName name="Z_1A8C061E_2301_11D3_BFD1_000039E37209_.wvu.Rows" localSheetId="25" hidden="1">#REF!,#REF!,#REF!</definedName>
    <definedName name="Z_1A8C061E_2301_11D3_BFD1_000039E37209_.wvu.Rows" hidden="1">#REF!,#REF!,#REF!</definedName>
    <definedName name="Z_1A8C061F_2301_11D3_BFD1_000039E37209_.wvu.Cols" localSheetId="16" hidden="1">#REF!,#REF!,#REF!</definedName>
    <definedName name="Z_1A8C061F_2301_11D3_BFD1_000039E37209_.wvu.Cols" localSheetId="22" hidden="1">#REF!,#REF!,#REF!</definedName>
    <definedName name="Z_1A8C061F_2301_11D3_BFD1_000039E37209_.wvu.Cols" localSheetId="27" hidden="1">#REF!,#REF!,#REF!</definedName>
    <definedName name="Z_1A8C061F_2301_11D3_BFD1_000039E37209_.wvu.Cols" localSheetId="34" hidden="1">#REF!,#REF!,#REF!</definedName>
    <definedName name="Z_1A8C061F_2301_11D3_BFD1_000039E37209_.wvu.Cols" localSheetId="35" hidden="1">#REF!,#REF!,#REF!</definedName>
    <definedName name="Z_1A8C061F_2301_11D3_BFD1_000039E37209_.wvu.Cols" localSheetId="36" hidden="1">#REF!,#REF!,#REF!</definedName>
    <definedName name="Z_1A8C061F_2301_11D3_BFD1_000039E37209_.wvu.Cols" localSheetId="37" hidden="1">#REF!,#REF!,#REF!</definedName>
    <definedName name="Z_1A8C061F_2301_11D3_BFD1_000039E37209_.wvu.Cols" localSheetId="38" hidden="1">#REF!,#REF!,#REF!</definedName>
    <definedName name="Z_1A8C061F_2301_11D3_BFD1_000039E37209_.wvu.Cols" localSheetId="39" hidden="1">#REF!,#REF!,#REF!</definedName>
    <definedName name="Z_1A8C061F_2301_11D3_BFD1_000039E37209_.wvu.Cols" localSheetId="40" hidden="1">#REF!,#REF!,#REF!</definedName>
    <definedName name="Z_1A8C061F_2301_11D3_BFD1_000039E37209_.wvu.Cols" localSheetId="41" hidden="1">#REF!,#REF!,#REF!</definedName>
    <definedName name="Z_1A8C061F_2301_11D3_BFD1_000039E37209_.wvu.Cols" localSheetId="17" hidden="1">#REF!,#REF!,#REF!</definedName>
    <definedName name="Z_1A8C061F_2301_11D3_BFD1_000039E37209_.wvu.Cols" localSheetId="82" hidden="1">#REF!,#REF!,#REF!</definedName>
    <definedName name="Z_1A8C061F_2301_11D3_BFD1_000039E37209_.wvu.Cols" localSheetId="90" hidden="1">#REF!,#REF!,#REF!</definedName>
    <definedName name="Z_1A8C061F_2301_11D3_BFD1_000039E37209_.wvu.Cols" localSheetId="92" hidden="1">#REF!,#REF!,#REF!</definedName>
    <definedName name="Z_1A8C061F_2301_11D3_BFD1_000039E37209_.wvu.Cols" localSheetId="93" hidden="1">#REF!,#REF!,#REF!</definedName>
    <definedName name="Z_1A8C061F_2301_11D3_BFD1_000039E37209_.wvu.Cols" localSheetId="99" hidden="1">#REF!,#REF!,#REF!</definedName>
    <definedName name="Z_1A8C061F_2301_11D3_BFD1_000039E37209_.wvu.Cols" localSheetId="25" hidden="1">#REF!,#REF!,#REF!</definedName>
    <definedName name="Z_1A8C061F_2301_11D3_BFD1_000039E37209_.wvu.Cols" hidden="1">#REF!,#REF!,#REF!</definedName>
    <definedName name="Z_1A8C061F_2301_11D3_BFD1_000039E37209_.wvu.Rows" localSheetId="16" hidden="1">#REF!,#REF!,#REF!</definedName>
    <definedName name="Z_1A8C061F_2301_11D3_BFD1_000039E37209_.wvu.Rows" localSheetId="22" hidden="1">#REF!,#REF!,#REF!</definedName>
    <definedName name="Z_1A8C061F_2301_11D3_BFD1_000039E37209_.wvu.Rows" localSheetId="27" hidden="1">#REF!,#REF!,#REF!</definedName>
    <definedName name="Z_1A8C061F_2301_11D3_BFD1_000039E37209_.wvu.Rows" localSheetId="34" hidden="1">#REF!,#REF!,#REF!</definedName>
    <definedName name="Z_1A8C061F_2301_11D3_BFD1_000039E37209_.wvu.Rows" localSheetId="35" hidden="1">#REF!,#REF!,#REF!</definedName>
    <definedName name="Z_1A8C061F_2301_11D3_BFD1_000039E37209_.wvu.Rows" localSheetId="36" hidden="1">#REF!,#REF!,#REF!</definedName>
    <definedName name="Z_1A8C061F_2301_11D3_BFD1_000039E37209_.wvu.Rows" localSheetId="37" hidden="1">#REF!,#REF!,#REF!</definedName>
    <definedName name="Z_1A8C061F_2301_11D3_BFD1_000039E37209_.wvu.Rows" localSheetId="38" hidden="1">#REF!,#REF!,#REF!</definedName>
    <definedName name="Z_1A8C061F_2301_11D3_BFD1_000039E37209_.wvu.Rows" localSheetId="39" hidden="1">#REF!,#REF!,#REF!</definedName>
    <definedName name="Z_1A8C061F_2301_11D3_BFD1_000039E37209_.wvu.Rows" localSheetId="40" hidden="1">#REF!,#REF!,#REF!</definedName>
    <definedName name="Z_1A8C061F_2301_11D3_BFD1_000039E37209_.wvu.Rows" localSheetId="41" hidden="1">#REF!,#REF!,#REF!</definedName>
    <definedName name="Z_1A8C061F_2301_11D3_BFD1_000039E37209_.wvu.Rows" localSheetId="17" hidden="1">#REF!,#REF!,#REF!</definedName>
    <definedName name="Z_1A8C061F_2301_11D3_BFD1_000039E37209_.wvu.Rows" localSheetId="82" hidden="1">#REF!,#REF!,#REF!</definedName>
    <definedName name="Z_1A8C061F_2301_11D3_BFD1_000039E37209_.wvu.Rows" localSheetId="90" hidden="1">#REF!,#REF!,#REF!</definedName>
    <definedName name="Z_1A8C061F_2301_11D3_BFD1_000039E37209_.wvu.Rows" localSheetId="92" hidden="1">#REF!,#REF!,#REF!</definedName>
    <definedName name="Z_1A8C061F_2301_11D3_BFD1_000039E37209_.wvu.Rows" localSheetId="93" hidden="1">#REF!,#REF!,#REF!</definedName>
    <definedName name="Z_1A8C061F_2301_11D3_BFD1_000039E37209_.wvu.Rows" localSheetId="99" hidden="1">#REF!,#REF!,#REF!</definedName>
    <definedName name="Z_1A8C061F_2301_11D3_BFD1_000039E37209_.wvu.Rows" localSheetId="25" hidden="1">#REF!,#REF!,#REF!</definedName>
    <definedName name="Z_1A8C061F_2301_11D3_BFD1_000039E37209_.wvu.Rows" hidden="1">#REF!,#REF!,#REF!</definedName>
    <definedName name="Z_95224721_0485_11D4_BFD1_00508B5F4DA4_.wvu.Cols" localSheetId="16" hidden="1">#REF!</definedName>
    <definedName name="Z_95224721_0485_11D4_BFD1_00508B5F4DA4_.wvu.Cols" localSheetId="19" hidden="1">#REF!</definedName>
    <definedName name="Z_95224721_0485_11D4_BFD1_00508B5F4DA4_.wvu.Cols" localSheetId="20" hidden="1">#REF!</definedName>
    <definedName name="Z_95224721_0485_11D4_BFD1_00508B5F4DA4_.wvu.Cols" localSheetId="22" hidden="1">#REF!</definedName>
    <definedName name="Z_95224721_0485_11D4_BFD1_00508B5F4DA4_.wvu.Cols" localSheetId="26" hidden="1">#REF!</definedName>
    <definedName name="Z_95224721_0485_11D4_BFD1_00508B5F4DA4_.wvu.Cols" localSheetId="27" hidden="1">#REF!</definedName>
    <definedName name="Z_95224721_0485_11D4_BFD1_00508B5F4DA4_.wvu.Cols" localSheetId="103" hidden="1">#REF!</definedName>
    <definedName name="Z_95224721_0485_11D4_BFD1_00508B5F4DA4_.wvu.Cols" localSheetId="31" hidden="1">#REF!</definedName>
    <definedName name="Z_95224721_0485_11D4_BFD1_00508B5F4DA4_.wvu.Cols" localSheetId="34" hidden="1">#REF!</definedName>
    <definedName name="Z_95224721_0485_11D4_BFD1_00508B5F4DA4_.wvu.Cols" localSheetId="35" hidden="1">#REF!</definedName>
    <definedName name="Z_95224721_0485_11D4_BFD1_00508B5F4DA4_.wvu.Cols" localSheetId="36" hidden="1">#REF!</definedName>
    <definedName name="Z_95224721_0485_11D4_BFD1_00508B5F4DA4_.wvu.Cols" localSheetId="37" hidden="1">#REF!</definedName>
    <definedName name="Z_95224721_0485_11D4_BFD1_00508B5F4DA4_.wvu.Cols" localSheetId="38" hidden="1">#REF!</definedName>
    <definedName name="Z_95224721_0485_11D4_BFD1_00508B5F4DA4_.wvu.Cols" localSheetId="39" hidden="1">#REF!</definedName>
    <definedName name="Z_95224721_0485_11D4_BFD1_00508B5F4DA4_.wvu.Cols" localSheetId="40" hidden="1">#REF!</definedName>
    <definedName name="Z_95224721_0485_11D4_BFD1_00508B5F4DA4_.wvu.Cols" localSheetId="41" hidden="1">#REF!</definedName>
    <definedName name="Z_95224721_0485_11D4_BFD1_00508B5F4DA4_.wvu.Cols" localSheetId="59" hidden="1">#REF!</definedName>
    <definedName name="Z_95224721_0485_11D4_BFD1_00508B5F4DA4_.wvu.Cols" localSheetId="60" hidden="1">#REF!</definedName>
    <definedName name="Z_95224721_0485_11D4_BFD1_00508B5F4DA4_.wvu.Cols" localSheetId="63" hidden="1">#REF!</definedName>
    <definedName name="Z_95224721_0485_11D4_BFD1_00508B5F4DA4_.wvu.Cols" localSheetId="64" hidden="1">#REF!</definedName>
    <definedName name="Z_95224721_0485_11D4_BFD1_00508B5F4DA4_.wvu.Cols" localSheetId="15" hidden="1">#REF!</definedName>
    <definedName name="Z_95224721_0485_11D4_BFD1_00508B5F4DA4_.wvu.Cols" localSheetId="67" hidden="1">#REF!</definedName>
    <definedName name="Z_95224721_0485_11D4_BFD1_00508B5F4DA4_.wvu.Cols" localSheetId="17" hidden="1">#REF!</definedName>
    <definedName name="Z_95224721_0485_11D4_BFD1_00508B5F4DA4_.wvu.Cols" localSheetId="82" hidden="1">#REF!</definedName>
    <definedName name="Z_95224721_0485_11D4_BFD1_00508B5F4DA4_.wvu.Cols" localSheetId="83" hidden="1">#REF!</definedName>
    <definedName name="Z_95224721_0485_11D4_BFD1_00508B5F4DA4_.wvu.Cols" localSheetId="84" hidden="1">#REF!</definedName>
    <definedName name="Z_95224721_0485_11D4_BFD1_00508B5F4DA4_.wvu.Cols" localSheetId="85" hidden="1">#REF!</definedName>
    <definedName name="Z_95224721_0485_11D4_BFD1_00508B5F4DA4_.wvu.Cols" localSheetId="86" hidden="1">#REF!</definedName>
    <definedName name="Z_95224721_0485_11D4_BFD1_00508B5F4DA4_.wvu.Cols" localSheetId="87" hidden="1">#REF!</definedName>
    <definedName name="Z_95224721_0485_11D4_BFD1_00508B5F4DA4_.wvu.Cols" localSheetId="90" hidden="1">#REF!</definedName>
    <definedName name="Z_95224721_0485_11D4_BFD1_00508B5F4DA4_.wvu.Cols" localSheetId="92" hidden="1">#REF!</definedName>
    <definedName name="Z_95224721_0485_11D4_BFD1_00508B5F4DA4_.wvu.Cols" localSheetId="93" hidden="1">#REF!</definedName>
    <definedName name="Z_95224721_0485_11D4_BFD1_00508B5F4DA4_.wvu.Cols" localSheetId="18" hidden="1">#REF!</definedName>
    <definedName name="Z_95224721_0485_11D4_BFD1_00508B5F4DA4_.wvu.Cols" localSheetId="98" hidden="1">#REF!</definedName>
    <definedName name="Z_95224721_0485_11D4_BFD1_00508B5F4DA4_.wvu.Cols" localSheetId="99" hidden="1">#REF!</definedName>
    <definedName name="Z_95224721_0485_11D4_BFD1_00508B5F4DA4_.wvu.Cols" localSheetId="102" hidden="1">#REF!</definedName>
    <definedName name="Z_95224721_0485_11D4_BFD1_00508B5F4DA4_.wvu.Cols" localSheetId="21" hidden="1">#REF!</definedName>
    <definedName name="Z_95224721_0485_11D4_BFD1_00508B5F4DA4_.wvu.Cols" localSheetId="24" hidden="1">#REF!</definedName>
    <definedName name="Z_95224721_0485_11D4_BFD1_00508B5F4DA4_.wvu.Cols" localSheetId="25" hidden="1">#REF!</definedName>
    <definedName name="Z_95224721_0485_11D4_BFD1_00508B5F4DA4_.wvu.Cols" hidden="1">#REF!</definedName>
    <definedName name="zc" localSheetId="16" hidden="1">{"Riqfin97",#N/A,FALSE,"Tran";"Riqfinpro",#N/A,FALSE,"Tran"}</definedName>
    <definedName name="zc" localSheetId="19" hidden="1">{"Riqfin97",#N/A,FALSE,"Tran";"Riqfinpro",#N/A,FALSE,"Tran"}</definedName>
    <definedName name="zc" localSheetId="20" hidden="1">{"Riqfin97",#N/A,FALSE,"Tran";"Riqfinpro",#N/A,FALSE,"Tran"}</definedName>
    <definedName name="zc" localSheetId="22" hidden="1">{"Riqfin97",#N/A,FALSE,"Tran";"Riqfinpro",#N/A,FALSE,"Tran"}</definedName>
    <definedName name="zc" localSheetId="23" hidden="1">{"Riqfin97",#N/A,FALSE,"Tran";"Riqfinpro",#N/A,FALSE,"Tran"}</definedName>
    <definedName name="zc" localSheetId="26" hidden="1">{"Riqfin97",#N/A,FALSE,"Tran";"Riqfinpro",#N/A,FALSE,"Tran"}</definedName>
    <definedName name="zc" localSheetId="27" hidden="1">{"Riqfin97",#N/A,FALSE,"Tran";"Riqfinpro",#N/A,FALSE,"Tran"}</definedName>
    <definedName name="zc" localSheetId="103" hidden="1">{"Riqfin97",#N/A,FALSE,"Tran";"Riqfinpro",#N/A,FALSE,"Tran"}</definedName>
    <definedName name="zc" localSheetId="29" hidden="1">{"Riqfin97",#N/A,FALSE,"Tran";"Riqfinpro",#N/A,FALSE,"Tran"}</definedName>
    <definedName name="zc" localSheetId="28" hidden="1">{"Riqfin97",#N/A,FALSE,"Tran";"Riqfinpro",#N/A,FALSE,"Tran"}</definedName>
    <definedName name="zc" localSheetId="31" hidden="1">{"Riqfin97",#N/A,FALSE,"Tran";"Riqfinpro",#N/A,FALSE,"Tran"}</definedName>
    <definedName name="zc" localSheetId="34" hidden="1">{"Riqfin97",#N/A,FALSE,"Tran";"Riqfinpro",#N/A,FALSE,"Tran"}</definedName>
    <definedName name="zc" localSheetId="35" hidden="1">{"Riqfin97",#N/A,FALSE,"Tran";"Riqfinpro",#N/A,FALSE,"Tran"}</definedName>
    <definedName name="zc" localSheetId="36" hidden="1">{"Riqfin97",#N/A,FALSE,"Tran";"Riqfinpro",#N/A,FALSE,"Tran"}</definedName>
    <definedName name="zc" localSheetId="37" hidden="1">{"Riqfin97",#N/A,FALSE,"Tran";"Riqfinpro",#N/A,FALSE,"Tran"}</definedName>
    <definedName name="zc" localSheetId="38" hidden="1">{"Riqfin97",#N/A,FALSE,"Tran";"Riqfinpro",#N/A,FALSE,"Tran"}</definedName>
    <definedName name="zc" localSheetId="39" hidden="1">{"Riqfin97",#N/A,FALSE,"Tran";"Riqfinpro",#N/A,FALSE,"Tran"}</definedName>
    <definedName name="zc" localSheetId="2" hidden="1">{"Riqfin97",#N/A,FALSE,"Tran";"Riqfinpro",#N/A,FALSE,"Tran"}</definedName>
    <definedName name="zc" localSheetId="40" hidden="1">{"Riqfin97",#N/A,FALSE,"Tran";"Riqfinpro",#N/A,FALSE,"Tran"}</definedName>
    <definedName name="zc" localSheetId="41" hidden="1">{"Riqfin97",#N/A,FALSE,"Tran";"Riqfinpro",#N/A,FALSE,"Tran"}</definedName>
    <definedName name="zc" localSheetId="42" hidden="1">{"Riqfin97",#N/A,FALSE,"Tran";"Riqfinpro",#N/A,FALSE,"Tran"}</definedName>
    <definedName name="zc" localSheetId="43" hidden="1">{"Riqfin97",#N/A,FALSE,"Tran";"Riqfinpro",#N/A,FALSE,"Tran"}</definedName>
    <definedName name="zc" localSheetId="44" hidden="1">{"Riqfin97",#N/A,FALSE,"Tran";"Riqfinpro",#N/A,FALSE,"Tran"}</definedName>
    <definedName name="zc" localSheetId="59" hidden="1">{"Riqfin97",#N/A,FALSE,"Tran";"Riqfinpro",#N/A,FALSE,"Tran"}</definedName>
    <definedName name="zc" localSheetId="60" hidden="1">{"Riqfin97",#N/A,FALSE,"Tran";"Riqfinpro",#N/A,FALSE,"Tran"}</definedName>
    <definedName name="zc" localSheetId="63" hidden="1">{"Riqfin97",#N/A,FALSE,"Tran";"Riqfinpro",#N/A,FALSE,"Tran"}</definedName>
    <definedName name="zc" localSheetId="64" hidden="1">{"Riqfin97",#N/A,FALSE,"Tran";"Riqfinpro",#N/A,FALSE,"Tran"}</definedName>
    <definedName name="zc" localSheetId="15" hidden="1">{"Riqfin97",#N/A,FALSE,"Tran";"Riqfinpro",#N/A,FALSE,"Tran"}</definedName>
    <definedName name="zc" localSheetId="66" hidden="1">{"Riqfin97",#N/A,FALSE,"Tran";"Riqfinpro",#N/A,FALSE,"Tran"}</definedName>
    <definedName name="zc" localSheetId="67" hidden="1">{"Riqfin97",#N/A,FALSE,"Tran";"Riqfinpro",#N/A,FALSE,"Tran"}</definedName>
    <definedName name="zc" localSheetId="17" hidden="1">{"Riqfin97",#N/A,FALSE,"Tran";"Riqfinpro",#N/A,FALSE,"Tran"}</definedName>
    <definedName name="zc" localSheetId="82" hidden="1">{"Riqfin97",#N/A,FALSE,"Tran";"Riqfinpro",#N/A,FALSE,"Tran"}</definedName>
    <definedName name="zc" localSheetId="83" hidden="1">{"Riqfin97",#N/A,FALSE,"Tran";"Riqfinpro",#N/A,FALSE,"Tran"}</definedName>
    <definedName name="zc" localSheetId="84" hidden="1">{"Riqfin97",#N/A,FALSE,"Tran";"Riqfinpro",#N/A,FALSE,"Tran"}</definedName>
    <definedName name="zc" localSheetId="85" hidden="1">{"Riqfin97",#N/A,FALSE,"Tran";"Riqfinpro",#N/A,FALSE,"Tran"}</definedName>
    <definedName name="zc" localSheetId="86" hidden="1">{"Riqfin97",#N/A,FALSE,"Tran";"Riqfinpro",#N/A,FALSE,"Tran"}</definedName>
    <definedName name="zc" localSheetId="87" hidden="1">{"Riqfin97",#N/A,FALSE,"Tran";"Riqfinpro",#N/A,FALSE,"Tran"}</definedName>
    <definedName name="zc" localSheetId="90" hidden="1">{"Riqfin97",#N/A,FALSE,"Tran";"Riqfinpro",#N/A,FALSE,"Tran"}</definedName>
    <definedName name="zc" localSheetId="92" hidden="1">{"Riqfin97",#N/A,FALSE,"Tran";"Riqfinpro",#N/A,FALSE,"Tran"}</definedName>
    <definedName name="zc" localSheetId="93" hidden="1">{"Riqfin97",#N/A,FALSE,"Tran";"Riqfinpro",#N/A,FALSE,"Tran"}</definedName>
    <definedName name="zc" localSheetId="18" hidden="1">{"Riqfin97",#N/A,FALSE,"Tran";"Riqfinpro",#N/A,FALSE,"Tran"}</definedName>
    <definedName name="zc" localSheetId="94" hidden="1">{"Riqfin97",#N/A,FALSE,"Tran";"Riqfinpro",#N/A,FALSE,"Tran"}</definedName>
    <definedName name="zc" localSheetId="95" hidden="1">{"Riqfin97",#N/A,FALSE,"Tran";"Riqfinpro",#N/A,FALSE,"Tran"}</definedName>
    <definedName name="zc" localSheetId="98" hidden="1">{"Riqfin97",#N/A,FALSE,"Tran";"Riqfinpro",#N/A,FALSE,"Tran"}</definedName>
    <definedName name="zc" localSheetId="99" hidden="1">{"Riqfin97",#N/A,FALSE,"Tran";"Riqfinpro",#N/A,FALSE,"Tran"}</definedName>
    <definedName name="zc" localSheetId="101" hidden="1">{"Riqfin97",#N/A,FALSE,"Tran";"Riqfinpro",#N/A,FALSE,"Tran"}</definedName>
    <definedName name="zc" localSheetId="102" hidden="1">{"Riqfin97",#N/A,FALSE,"Tran";"Riqfinpro",#N/A,FALSE,"Tran"}</definedName>
    <definedName name="zc" localSheetId="21" hidden="1">{"Riqfin97",#N/A,FALSE,"Tran";"Riqfinpro",#N/A,FALSE,"Tran"}</definedName>
    <definedName name="zc" localSheetId="24" hidden="1">{"Riqfin97",#N/A,FALSE,"Tran";"Riqfinpro",#N/A,FALSE,"Tran"}</definedName>
    <definedName name="zc" localSheetId="25" hidden="1">{"Riqfin97",#N/A,FALSE,"Tran";"Riqfinpro",#N/A,FALSE,"Tran"}</definedName>
    <definedName name="zc" localSheetId="96" hidden="1">{"Riqfin97",#N/A,FALSE,"Tran";"Riqfinpro",#N/A,FALSE,"Tran"}</definedName>
    <definedName name="zc" localSheetId="97" hidden="1">{"Riqfin97",#N/A,FALSE,"Tran";"Riqfinpro",#N/A,FALSE,"Tran"}</definedName>
    <definedName name="zc" hidden="1">{"Riqfin97",#N/A,FALSE,"Tran";"Riqfinpro",#N/A,FALSE,"Tran"}</definedName>
    <definedName name="zio" localSheetId="16" hidden="1">{"Tab1",#N/A,FALSE,"P";"Tab2",#N/A,FALSE,"P"}</definedName>
    <definedName name="zio" localSheetId="19" hidden="1">{"Tab1",#N/A,FALSE,"P";"Tab2",#N/A,FALSE,"P"}</definedName>
    <definedName name="zio" localSheetId="20" hidden="1">{"Tab1",#N/A,FALSE,"P";"Tab2",#N/A,FALSE,"P"}</definedName>
    <definedName name="zio" localSheetId="22" hidden="1">{"Tab1",#N/A,FALSE,"P";"Tab2",#N/A,FALSE,"P"}</definedName>
    <definedName name="zio" localSheetId="23" hidden="1">{"Tab1",#N/A,FALSE,"P";"Tab2",#N/A,FALSE,"P"}</definedName>
    <definedName name="zio" localSheetId="26" hidden="1">{"Tab1",#N/A,FALSE,"P";"Tab2",#N/A,FALSE,"P"}</definedName>
    <definedName name="zio" localSheetId="27" hidden="1">{"Tab1",#N/A,FALSE,"P";"Tab2",#N/A,FALSE,"P"}</definedName>
    <definedName name="zio" localSheetId="103" hidden="1">{"Tab1",#N/A,FALSE,"P";"Tab2",#N/A,FALSE,"P"}</definedName>
    <definedName name="zio" localSheetId="29" hidden="1">{"Tab1",#N/A,FALSE,"P";"Tab2",#N/A,FALSE,"P"}</definedName>
    <definedName name="zio" localSheetId="28" hidden="1">{"Tab1",#N/A,FALSE,"P";"Tab2",#N/A,FALSE,"P"}</definedName>
    <definedName name="zio" localSheetId="31" hidden="1">{"Tab1",#N/A,FALSE,"P";"Tab2",#N/A,FALSE,"P"}</definedName>
    <definedName name="zio" localSheetId="34" hidden="1">{"Tab1",#N/A,FALSE,"P";"Tab2",#N/A,FALSE,"P"}</definedName>
    <definedName name="zio" localSheetId="35" hidden="1">{"Tab1",#N/A,FALSE,"P";"Tab2",#N/A,FALSE,"P"}</definedName>
    <definedName name="zio" localSheetId="36" hidden="1">{"Tab1",#N/A,FALSE,"P";"Tab2",#N/A,FALSE,"P"}</definedName>
    <definedName name="zio" localSheetId="37" hidden="1">{"Tab1",#N/A,FALSE,"P";"Tab2",#N/A,FALSE,"P"}</definedName>
    <definedName name="zio" localSheetId="38" hidden="1">{"Tab1",#N/A,FALSE,"P";"Tab2",#N/A,FALSE,"P"}</definedName>
    <definedName name="zio" localSheetId="39" hidden="1">{"Tab1",#N/A,FALSE,"P";"Tab2",#N/A,FALSE,"P"}</definedName>
    <definedName name="zio" localSheetId="2" hidden="1">{"Tab1",#N/A,FALSE,"P";"Tab2",#N/A,FALSE,"P"}</definedName>
    <definedName name="zio" localSheetId="40" hidden="1">{"Tab1",#N/A,FALSE,"P";"Tab2",#N/A,FALSE,"P"}</definedName>
    <definedName name="zio" localSheetId="41" hidden="1">{"Tab1",#N/A,FALSE,"P";"Tab2",#N/A,FALSE,"P"}</definedName>
    <definedName name="zio" localSheetId="42" hidden="1">{"Tab1",#N/A,FALSE,"P";"Tab2",#N/A,FALSE,"P"}</definedName>
    <definedName name="zio" localSheetId="43" hidden="1">{"Tab1",#N/A,FALSE,"P";"Tab2",#N/A,FALSE,"P"}</definedName>
    <definedName name="zio" localSheetId="44" hidden="1">{"Tab1",#N/A,FALSE,"P";"Tab2",#N/A,FALSE,"P"}</definedName>
    <definedName name="zio" localSheetId="59" hidden="1">{"Tab1",#N/A,FALSE,"P";"Tab2",#N/A,FALSE,"P"}</definedName>
    <definedName name="zio" localSheetId="60" hidden="1">{"Tab1",#N/A,FALSE,"P";"Tab2",#N/A,FALSE,"P"}</definedName>
    <definedName name="zio" localSheetId="63" hidden="1">{"Tab1",#N/A,FALSE,"P";"Tab2",#N/A,FALSE,"P"}</definedName>
    <definedName name="zio" localSheetId="64" hidden="1">{"Tab1",#N/A,FALSE,"P";"Tab2",#N/A,FALSE,"P"}</definedName>
    <definedName name="zio" localSheetId="15" hidden="1">{"Tab1",#N/A,FALSE,"P";"Tab2",#N/A,FALSE,"P"}</definedName>
    <definedName name="zio" localSheetId="66" hidden="1">{"Tab1",#N/A,FALSE,"P";"Tab2",#N/A,FALSE,"P"}</definedName>
    <definedName name="zio" localSheetId="67" hidden="1">{"Tab1",#N/A,FALSE,"P";"Tab2",#N/A,FALSE,"P"}</definedName>
    <definedName name="zio" localSheetId="17" hidden="1">{"Tab1",#N/A,FALSE,"P";"Tab2",#N/A,FALSE,"P"}</definedName>
    <definedName name="zio" localSheetId="82" hidden="1">{"Tab1",#N/A,FALSE,"P";"Tab2",#N/A,FALSE,"P"}</definedName>
    <definedName name="zio" localSheetId="83" hidden="1">{"Tab1",#N/A,FALSE,"P";"Tab2",#N/A,FALSE,"P"}</definedName>
    <definedName name="zio" localSheetId="84" hidden="1">{"Tab1",#N/A,FALSE,"P";"Tab2",#N/A,FALSE,"P"}</definedName>
    <definedName name="zio" localSheetId="85" hidden="1">{"Tab1",#N/A,FALSE,"P";"Tab2",#N/A,FALSE,"P"}</definedName>
    <definedName name="zio" localSheetId="86" hidden="1">{"Tab1",#N/A,FALSE,"P";"Tab2",#N/A,FALSE,"P"}</definedName>
    <definedName name="zio" localSheetId="87" hidden="1">{"Tab1",#N/A,FALSE,"P";"Tab2",#N/A,FALSE,"P"}</definedName>
    <definedName name="zio" localSheetId="90" hidden="1">{"Tab1",#N/A,FALSE,"P";"Tab2",#N/A,FALSE,"P"}</definedName>
    <definedName name="zio" localSheetId="92" hidden="1">{"Tab1",#N/A,FALSE,"P";"Tab2",#N/A,FALSE,"P"}</definedName>
    <definedName name="zio" localSheetId="93" hidden="1">{"Tab1",#N/A,FALSE,"P";"Tab2",#N/A,FALSE,"P"}</definedName>
    <definedName name="zio" localSheetId="18" hidden="1">{"Tab1",#N/A,FALSE,"P";"Tab2",#N/A,FALSE,"P"}</definedName>
    <definedName name="zio" localSheetId="94" hidden="1">{"Tab1",#N/A,FALSE,"P";"Tab2",#N/A,FALSE,"P"}</definedName>
    <definedName name="zio" localSheetId="95" hidden="1">{"Tab1",#N/A,FALSE,"P";"Tab2",#N/A,FALSE,"P"}</definedName>
    <definedName name="zio" localSheetId="98" hidden="1">{"Tab1",#N/A,FALSE,"P";"Tab2",#N/A,FALSE,"P"}</definedName>
    <definedName name="zio" localSheetId="99" hidden="1">{"Tab1",#N/A,FALSE,"P";"Tab2",#N/A,FALSE,"P"}</definedName>
    <definedName name="zio" localSheetId="101" hidden="1">{"Tab1",#N/A,FALSE,"P";"Tab2",#N/A,FALSE,"P"}</definedName>
    <definedName name="zio" localSheetId="102" hidden="1">{"Tab1",#N/A,FALSE,"P";"Tab2",#N/A,FALSE,"P"}</definedName>
    <definedName name="zio" localSheetId="21" hidden="1">{"Tab1",#N/A,FALSE,"P";"Tab2",#N/A,FALSE,"P"}</definedName>
    <definedName name="zio" localSheetId="24" hidden="1">{"Tab1",#N/A,FALSE,"P";"Tab2",#N/A,FALSE,"P"}</definedName>
    <definedName name="zio" localSheetId="25" hidden="1">{"Tab1",#N/A,FALSE,"P";"Tab2",#N/A,FALSE,"P"}</definedName>
    <definedName name="zio" localSheetId="96" hidden="1">{"Tab1",#N/A,FALSE,"P";"Tab2",#N/A,FALSE,"P"}</definedName>
    <definedName name="zio" localSheetId="97" hidden="1">{"Tab1",#N/A,FALSE,"P";"Tab2",#N/A,FALSE,"P"}</definedName>
    <definedName name="zio" hidden="1">{"Tab1",#N/A,FALSE,"P";"Tab2",#N/A,FALSE,"P"}</definedName>
    <definedName name="zn" localSheetId="16" hidden="1">{"bop94-99",#N/A,FALSE,"BOP";"bgdp94-99",#N/A,FALSE,"BOPGDP";"exp94-99",#N/A,FALSE,"EXP";"imp94-99",#N/A,FALSE,"IMP";"tt9499",#N/A,FALSE,"TT";"ss94-99",#N/A,FALSE,"SERV";"tran94-99",#N/A,FALSE,"TRAN";"dis95-98",#N/A,FALSE,"DISB";"amor94-99",#N/A,FALSE,"AMOR";"int94-98",#N/A,FALSE,"INT";"debt94-99",#N/A,FALSE,"DEBT"}</definedName>
    <definedName name="zn" localSheetId="19" hidden="1">{"bop94-99",#N/A,FALSE,"BOP";"bgdp94-99",#N/A,FALSE,"BOPGDP";"exp94-99",#N/A,FALSE,"EXP";"imp94-99",#N/A,FALSE,"IMP";"tt9499",#N/A,FALSE,"TT";"ss94-99",#N/A,FALSE,"SERV";"tran94-99",#N/A,FALSE,"TRAN";"dis95-98",#N/A,FALSE,"DISB";"amor94-99",#N/A,FALSE,"AMOR";"int94-98",#N/A,FALSE,"INT";"debt94-99",#N/A,FALSE,"DEBT"}</definedName>
    <definedName name="zn" localSheetId="20" hidden="1">{"bop94-99",#N/A,FALSE,"BOP";"bgdp94-99",#N/A,FALSE,"BOPGDP";"exp94-99",#N/A,FALSE,"EXP";"imp94-99",#N/A,FALSE,"IMP";"tt9499",#N/A,FALSE,"TT";"ss94-99",#N/A,FALSE,"SERV";"tran94-99",#N/A,FALSE,"TRAN";"dis95-98",#N/A,FALSE,"DISB";"amor94-99",#N/A,FALSE,"AMOR";"int94-98",#N/A,FALSE,"INT";"debt94-99",#N/A,FALSE,"DEBT"}</definedName>
    <definedName name="zn" localSheetId="22" hidden="1">{"bop94-99",#N/A,FALSE,"BOP";"bgdp94-99",#N/A,FALSE,"BOPGDP";"exp94-99",#N/A,FALSE,"EXP";"imp94-99",#N/A,FALSE,"IMP";"tt9499",#N/A,FALSE,"TT";"ss94-99",#N/A,FALSE,"SERV";"tran94-99",#N/A,FALSE,"TRAN";"dis95-98",#N/A,FALSE,"DISB";"amor94-99",#N/A,FALSE,"AMOR";"int94-98",#N/A,FALSE,"INT";"debt94-99",#N/A,FALSE,"DEBT"}</definedName>
    <definedName name="zn" localSheetId="23" hidden="1">{"bop94-99",#N/A,FALSE,"BOP";"bgdp94-99",#N/A,FALSE,"BOPGDP";"exp94-99",#N/A,FALSE,"EXP";"imp94-99",#N/A,FALSE,"IMP";"tt9499",#N/A,FALSE,"TT";"ss94-99",#N/A,FALSE,"SERV";"tran94-99",#N/A,FALSE,"TRAN";"dis95-98",#N/A,FALSE,"DISB";"amor94-99",#N/A,FALSE,"AMOR";"int94-98",#N/A,FALSE,"INT";"debt94-99",#N/A,FALSE,"DEBT"}</definedName>
    <definedName name="zn" localSheetId="26" hidden="1">{"bop94-99",#N/A,FALSE,"BOP";"bgdp94-99",#N/A,FALSE,"BOPGDP";"exp94-99",#N/A,FALSE,"EXP";"imp94-99",#N/A,FALSE,"IMP";"tt9499",#N/A,FALSE,"TT";"ss94-99",#N/A,FALSE,"SERV";"tran94-99",#N/A,FALSE,"TRAN";"dis95-98",#N/A,FALSE,"DISB";"amor94-99",#N/A,FALSE,"AMOR";"int94-98",#N/A,FALSE,"INT";"debt94-99",#N/A,FALSE,"DEBT"}</definedName>
    <definedName name="zn" localSheetId="27" hidden="1">{"bop94-99",#N/A,FALSE,"BOP";"bgdp94-99",#N/A,FALSE,"BOPGDP";"exp94-99",#N/A,FALSE,"EXP";"imp94-99",#N/A,FALSE,"IMP";"tt9499",#N/A,FALSE,"TT";"ss94-99",#N/A,FALSE,"SERV";"tran94-99",#N/A,FALSE,"TRAN";"dis95-98",#N/A,FALSE,"DISB";"amor94-99",#N/A,FALSE,"AMOR";"int94-98",#N/A,FALSE,"INT";"debt94-99",#N/A,FALSE,"DEBT"}</definedName>
    <definedName name="zn" localSheetId="103" hidden="1">{"bop94-99",#N/A,FALSE,"BOP";"bgdp94-99",#N/A,FALSE,"BOPGDP";"exp94-99",#N/A,FALSE,"EXP";"imp94-99",#N/A,FALSE,"IMP";"tt9499",#N/A,FALSE,"TT";"ss94-99",#N/A,FALSE,"SERV";"tran94-99",#N/A,FALSE,"TRAN";"dis95-98",#N/A,FALSE,"DISB";"amor94-99",#N/A,FALSE,"AMOR";"int94-98",#N/A,FALSE,"INT";"debt94-99",#N/A,FALSE,"DEBT"}</definedName>
    <definedName name="zn" localSheetId="29" hidden="1">{"bop94-99",#N/A,FALSE,"BOP";"bgdp94-99",#N/A,FALSE,"BOPGDP";"exp94-99",#N/A,FALSE,"EXP";"imp94-99",#N/A,FALSE,"IMP";"tt9499",#N/A,FALSE,"TT";"ss94-99",#N/A,FALSE,"SERV";"tran94-99",#N/A,FALSE,"TRAN";"dis95-98",#N/A,FALSE,"DISB";"amor94-99",#N/A,FALSE,"AMOR";"int94-98",#N/A,FALSE,"INT";"debt94-99",#N/A,FALSE,"DEBT"}</definedName>
    <definedName name="zn" localSheetId="28" hidden="1">{"bop94-99",#N/A,FALSE,"BOP";"bgdp94-99",#N/A,FALSE,"BOPGDP";"exp94-99",#N/A,FALSE,"EXP";"imp94-99",#N/A,FALSE,"IMP";"tt9499",#N/A,FALSE,"TT";"ss94-99",#N/A,FALSE,"SERV";"tran94-99",#N/A,FALSE,"TRAN";"dis95-98",#N/A,FALSE,"DISB";"amor94-99",#N/A,FALSE,"AMOR";"int94-98",#N/A,FALSE,"INT";"debt94-99",#N/A,FALSE,"DEBT"}</definedName>
    <definedName name="zn" localSheetId="31" hidden="1">{"bop94-99",#N/A,FALSE,"BOP";"bgdp94-99",#N/A,FALSE,"BOPGDP";"exp94-99",#N/A,FALSE,"EXP";"imp94-99",#N/A,FALSE,"IMP";"tt9499",#N/A,FALSE,"TT";"ss94-99",#N/A,FALSE,"SERV";"tran94-99",#N/A,FALSE,"TRAN";"dis95-98",#N/A,FALSE,"DISB";"amor94-99",#N/A,FALSE,"AMOR";"int94-98",#N/A,FALSE,"INT";"debt94-99",#N/A,FALSE,"DEBT"}</definedName>
    <definedName name="zn" localSheetId="34" hidden="1">{"bop94-99",#N/A,FALSE,"BOP";"bgdp94-99",#N/A,FALSE,"BOPGDP";"exp94-99",#N/A,FALSE,"EXP";"imp94-99",#N/A,FALSE,"IMP";"tt9499",#N/A,FALSE,"TT";"ss94-99",#N/A,FALSE,"SERV";"tran94-99",#N/A,FALSE,"TRAN";"dis95-98",#N/A,FALSE,"DISB";"amor94-99",#N/A,FALSE,"AMOR";"int94-98",#N/A,FALSE,"INT";"debt94-99",#N/A,FALSE,"DEBT"}</definedName>
    <definedName name="zn" localSheetId="35" hidden="1">{"bop94-99",#N/A,FALSE,"BOP";"bgdp94-99",#N/A,FALSE,"BOPGDP";"exp94-99",#N/A,FALSE,"EXP";"imp94-99",#N/A,FALSE,"IMP";"tt9499",#N/A,FALSE,"TT";"ss94-99",#N/A,FALSE,"SERV";"tran94-99",#N/A,FALSE,"TRAN";"dis95-98",#N/A,FALSE,"DISB";"amor94-99",#N/A,FALSE,"AMOR";"int94-98",#N/A,FALSE,"INT";"debt94-99",#N/A,FALSE,"DEBT"}</definedName>
    <definedName name="zn" localSheetId="36" hidden="1">{"bop94-99",#N/A,FALSE,"BOP";"bgdp94-99",#N/A,FALSE,"BOPGDP";"exp94-99",#N/A,FALSE,"EXP";"imp94-99",#N/A,FALSE,"IMP";"tt9499",#N/A,FALSE,"TT";"ss94-99",#N/A,FALSE,"SERV";"tran94-99",#N/A,FALSE,"TRAN";"dis95-98",#N/A,FALSE,"DISB";"amor94-99",#N/A,FALSE,"AMOR";"int94-98",#N/A,FALSE,"INT";"debt94-99",#N/A,FALSE,"DEBT"}</definedName>
    <definedName name="zn" localSheetId="37" hidden="1">{"bop94-99",#N/A,FALSE,"BOP";"bgdp94-99",#N/A,FALSE,"BOPGDP";"exp94-99",#N/A,FALSE,"EXP";"imp94-99",#N/A,FALSE,"IMP";"tt9499",#N/A,FALSE,"TT";"ss94-99",#N/A,FALSE,"SERV";"tran94-99",#N/A,FALSE,"TRAN";"dis95-98",#N/A,FALSE,"DISB";"amor94-99",#N/A,FALSE,"AMOR";"int94-98",#N/A,FALSE,"INT";"debt94-99",#N/A,FALSE,"DEBT"}</definedName>
    <definedName name="zn" localSheetId="38" hidden="1">{"bop94-99",#N/A,FALSE,"BOP";"bgdp94-99",#N/A,FALSE,"BOPGDP";"exp94-99",#N/A,FALSE,"EXP";"imp94-99",#N/A,FALSE,"IMP";"tt9499",#N/A,FALSE,"TT";"ss94-99",#N/A,FALSE,"SERV";"tran94-99",#N/A,FALSE,"TRAN";"dis95-98",#N/A,FALSE,"DISB";"amor94-99",#N/A,FALSE,"AMOR";"int94-98",#N/A,FALSE,"INT";"debt94-99",#N/A,FALSE,"DEBT"}</definedName>
    <definedName name="zn" localSheetId="39" hidden="1">{"bop94-99",#N/A,FALSE,"BOP";"bgdp94-99",#N/A,FALSE,"BOPGDP";"exp94-99",#N/A,FALSE,"EXP";"imp94-99",#N/A,FALSE,"IMP";"tt9499",#N/A,FALSE,"TT";"ss94-99",#N/A,FALSE,"SERV";"tran94-99",#N/A,FALSE,"TRAN";"dis95-98",#N/A,FALSE,"DISB";"amor94-99",#N/A,FALSE,"AMOR";"int94-98",#N/A,FALSE,"INT";"debt94-99",#N/A,FALSE,"DEBT"}</definedName>
    <definedName name="zn" localSheetId="2" hidden="1">{"bop94-99",#N/A,FALSE,"BOP";"bgdp94-99",#N/A,FALSE,"BOPGDP";"exp94-99",#N/A,FALSE,"EXP";"imp94-99",#N/A,FALSE,"IMP";"tt9499",#N/A,FALSE,"TT";"ss94-99",#N/A,FALSE,"SERV";"tran94-99",#N/A,FALSE,"TRAN";"dis95-98",#N/A,FALSE,"DISB";"amor94-99",#N/A,FALSE,"AMOR";"int94-98",#N/A,FALSE,"INT";"debt94-99",#N/A,FALSE,"DEBT"}</definedName>
    <definedName name="zn" localSheetId="40" hidden="1">{"bop94-99",#N/A,FALSE,"BOP";"bgdp94-99",#N/A,FALSE,"BOPGDP";"exp94-99",#N/A,FALSE,"EXP";"imp94-99",#N/A,FALSE,"IMP";"tt9499",#N/A,FALSE,"TT";"ss94-99",#N/A,FALSE,"SERV";"tran94-99",#N/A,FALSE,"TRAN";"dis95-98",#N/A,FALSE,"DISB";"amor94-99",#N/A,FALSE,"AMOR";"int94-98",#N/A,FALSE,"INT";"debt94-99",#N/A,FALSE,"DEBT"}</definedName>
    <definedName name="zn" localSheetId="41" hidden="1">{"bop94-99",#N/A,FALSE,"BOP";"bgdp94-99",#N/A,FALSE,"BOPGDP";"exp94-99",#N/A,FALSE,"EXP";"imp94-99",#N/A,FALSE,"IMP";"tt9499",#N/A,FALSE,"TT";"ss94-99",#N/A,FALSE,"SERV";"tran94-99",#N/A,FALSE,"TRAN";"dis95-98",#N/A,FALSE,"DISB";"amor94-99",#N/A,FALSE,"AMOR";"int94-98",#N/A,FALSE,"INT";"debt94-99",#N/A,FALSE,"DEBT"}</definedName>
    <definedName name="zn" localSheetId="42" hidden="1">{"bop94-99",#N/A,FALSE,"BOP";"bgdp94-99",#N/A,FALSE,"BOPGDP";"exp94-99",#N/A,FALSE,"EXP";"imp94-99",#N/A,FALSE,"IMP";"tt9499",#N/A,FALSE,"TT";"ss94-99",#N/A,FALSE,"SERV";"tran94-99",#N/A,FALSE,"TRAN";"dis95-98",#N/A,FALSE,"DISB";"amor94-99",#N/A,FALSE,"AMOR";"int94-98",#N/A,FALSE,"INT";"debt94-99",#N/A,FALSE,"DEBT"}</definedName>
    <definedName name="zn" localSheetId="43" hidden="1">{"bop94-99",#N/A,FALSE,"BOP";"bgdp94-99",#N/A,FALSE,"BOPGDP";"exp94-99",#N/A,FALSE,"EXP";"imp94-99",#N/A,FALSE,"IMP";"tt9499",#N/A,FALSE,"TT";"ss94-99",#N/A,FALSE,"SERV";"tran94-99",#N/A,FALSE,"TRAN";"dis95-98",#N/A,FALSE,"DISB";"amor94-99",#N/A,FALSE,"AMOR";"int94-98",#N/A,FALSE,"INT";"debt94-99",#N/A,FALSE,"DEBT"}</definedName>
    <definedName name="zn" localSheetId="44" hidden="1">{"bop94-99",#N/A,FALSE,"BOP";"bgdp94-99",#N/A,FALSE,"BOPGDP";"exp94-99",#N/A,FALSE,"EXP";"imp94-99",#N/A,FALSE,"IMP";"tt9499",#N/A,FALSE,"TT";"ss94-99",#N/A,FALSE,"SERV";"tran94-99",#N/A,FALSE,"TRAN";"dis95-98",#N/A,FALSE,"DISB";"amor94-99",#N/A,FALSE,"AMOR";"int94-98",#N/A,FALSE,"INT";"debt94-99",#N/A,FALSE,"DEBT"}</definedName>
    <definedName name="zn" localSheetId="59" hidden="1">{"bop94-99",#N/A,FALSE,"BOP";"bgdp94-99",#N/A,FALSE,"BOPGDP";"exp94-99",#N/A,FALSE,"EXP";"imp94-99",#N/A,FALSE,"IMP";"tt9499",#N/A,FALSE,"TT";"ss94-99",#N/A,FALSE,"SERV";"tran94-99",#N/A,FALSE,"TRAN";"dis95-98",#N/A,FALSE,"DISB";"amor94-99",#N/A,FALSE,"AMOR";"int94-98",#N/A,FALSE,"INT";"debt94-99",#N/A,FALSE,"DEBT"}</definedName>
    <definedName name="zn" localSheetId="60" hidden="1">{"bop94-99",#N/A,FALSE,"BOP";"bgdp94-99",#N/A,FALSE,"BOPGDP";"exp94-99",#N/A,FALSE,"EXP";"imp94-99",#N/A,FALSE,"IMP";"tt9499",#N/A,FALSE,"TT";"ss94-99",#N/A,FALSE,"SERV";"tran94-99",#N/A,FALSE,"TRAN";"dis95-98",#N/A,FALSE,"DISB";"amor94-99",#N/A,FALSE,"AMOR";"int94-98",#N/A,FALSE,"INT";"debt94-99",#N/A,FALSE,"DEBT"}</definedName>
    <definedName name="zn" localSheetId="63" hidden="1">{"bop94-99",#N/A,FALSE,"BOP";"bgdp94-99",#N/A,FALSE,"BOPGDP";"exp94-99",#N/A,FALSE,"EXP";"imp94-99",#N/A,FALSE,"IMP";"tt9499",#N/A,FALSE,"TT";"ss94-99",#N/A,FALSE,"SERV";"tran94-99",#N/A,FALSE,"TRAN";"dis95-98",#N/A,FALSE,"DISB";"amor94-99",#N/A,FALSE,"AMOR";"int94-98",#N/A,FALSE,"INT";"debt94-99",#N/A,FALSE,"DEBT"}</definedName>
    <definedName name="zn" localSheetId="64" hidden="1">{"bop94-99",#N/A,FALSE,"BOP";"bgdp94-99",#N/A,FALSE,"BOPGDP";"exp94-99",#N/A,FALSE,"EXP";"imp94-99",#N/A,FALSE,"IMP";"tt9499",#N/A,FALSE,"TT";"ss94-99",#N/A,FALSE,"SERV";"tran94-99",#N/A,FALSE,"TRAN";"dis95-98",#N/A,FALSE,"DISB";"amor94-99",#N/A,FALSE,"AMOR";"int94-98",#N/A,FALSE,"INT";"debt94-99",#N/A,FALSE,"DEBT"}</definedName>
    <definedName name="zn" localSheetId="15" hidden="1">{"bop94-99",#N/A,FALSE,"BOP";"bgdp94-99",#N/A,FALSE,"BOPGDP";"exp94-99",#N/A,FALSE,"EXP";"imp94-99",#N/A,FALSE,"IMP";"tt9499",#N/A,FALSE,"TT";"ss94-99",#N/A,FALSE,"SERV";"tran94-99",#N/A,FALSE,"TRAN";"dis95-98",#N/A,FALSE,"DISB";"amor94-99",#N/A,FALSE,"AMOR";"int94-98",#N/A,FALSE,"INT";"debt94-99",#N/A,FALSE,"DEBT"}</definedName>
    <definedName name="zn" localSheetId="66" hidden="1">{"bop94-99",#N/A,FALSE,"BOP";"bgdp94-99",#N/A,FALSE,"BOPGDP";"exp94-99",#N/A,FALSE,"EXP";"imp94-99",#N/A,FALSE,"IMP";"tt9499",#N/A,FALSE,"TT";"ss94-99",#N/A,FALSE,"SERV";"tran94-99",#N/A,FALSE,"TRAN";"dis95-98",#N/A,FALSE,"DISB";"amor94-99",#N/A,FALSE,"AMOR";"int94-98",#N/A,FALSE,"INT";"debt94-99",#N/A,FALSE,"DEBT"}</definedName>
    <definedName name="zn" localSheetId="67" hidden="1">{"bop94-99",#N/A,FALSE,"BOP";"bgdp94-99",#N/A,FALSE,"BOPGDP";"exp94-99",#N/A,FALSE,"EXP";"imp94-99",#N/A,FALSE,"IMP";"tt9499",#N/A,FALSE,"TT";"ss94-99",#N/A,FALSE,"SERV";"tran94-99",#N/A,FALSE,"TRAN";"dis95-98",#N/A,FALSE,"DISB";"amor94-99",#N/A,FALSE,"AMOR";"int94-98",#N/A,FALSE,"INT";"debt94-99",#N/A,FALSE,"DEBT"}</definedName>
    <definedName name="zn" localSheetId="17" hidden="1">{"bop94-99",#N/A,FALSE,"BOP";"bgdp94-99",#N/A,FALSE,"BOPGDP";"exp94-99",#N/A,FALSE,"EXP";"imp94-99",#N/A,FALSE,"IMP";"tt9499",#N/A,FALSE,"TT";"ss94-99",#N/A,FALSE,"SERV";"tran94-99",#N/A,FALSE,"TRAN";"dis95-98",#N/A,FALSE,"DISB";"amor94-99",#N/A,FALSE,"AMOR";"int94-98",#N/A,FALSE,"INT";"debt94-99",#N/A,FALSE,"DEBT"}</definedName>
    <definedName name="zn" localSheetId="82" hidden="1">{"bop94-99",#N/A,FALSE,"BOP";"bgdp94-99",#N/A,FALSE,"BOPGDP";"exp94-99",#N/A,FALSE,"EXP";"imp94-99",#N/A,FALSE,"IMP";"tt9499",#N/A,FALSE,"TT";"ss94-99",#N/A,FALSE,"SERV";"tran94-99",#N/A,FALSE,"TRAN";"dis95-98",#N/A,FALSE,"DISB";"amor94-99",#N/A,FALSE,"AMOR";"int94-98",#N/A,FALSE,"INT";"debt94-99",#N/A,FALSE,"DEBT"}</definedName>
    <definedName name="zn" localSheetId="83" hidden="1">{"bop94-99",#N/A,FALSE,"BOP";"bgdp94-99",#N/A,FALSE,"BOPGDP";"exp94-99",#N/A,FALSE,"EXP";"imp94-99",#N/A,FALSE,"IMP";"tt9499",#N/A,FALSE,"TT";"ss94-99",#N/A,FALSE,"SERV";"tran94-99",#N/A,FALSE,"TRAN";"dis95-98",#N/A,FALSE,"DISB";"amor94-99",#N/A,FALSE,"AMOR";"int94-98",#N/A,FALSE,"INT";"debt94-99",#N/A,FALSE,"DEBT"}</definedName>
    <definedName name="zn" localSheetId="84" hidden="1">{"bop94-99",#N/A,FALSE,"BOP";"bgdp94-99",#N/A,FALSE,"BOPGDP";"exp94-99",#N/A,FALSE,"EXP";"imp94-99",#N/A,FALSE,"IMP";"tt9499",#N/A,FALSE,"TT";"ss94-99",#N/A,FALSE,"SERV";"tran94-99",#N/A,FALSE,"TRAN";"dis95-98",#N/A,FALSE,"DISB";"amor94-99",#N/A,FALSE,"AMOR";"int94-98",#N/A,FALSE,"INT";"debt94-99",#N/A,FALSE,"DEBT"}</definedName>
    <definedName name="zn" localSheetId="85" hidden="1">{"bop94-99",#N/A,FALSE,"BOP";"bgdp94-99",#N/A,FALSE,"BOPGDP";"exp94-99",#N/A,FALSE,"EXP";"imp94-99",#N/A,FALSE,"IMP";"tt9499",#N/A,FALSE,"TT";"ss94-99",#N/A,FALSE,"SERV";"tran94-99",#N/A,FALSE,"TRAN";"dis95-98",#N/A,FALSE,"DISB";"amor94-99",#N/A,FALSE,"AMOR";"int94-98",#N/A,FALSE,"INT";"debt94-99",#N/A,FALSE,"DEBT"}</definedName>
    <definedName name="zn" localSheetId="86" hidden="1">{"bop94-99",#N/A,FALSE,"BOP";"bgdp94-99",#N/A,FALSE,"BOPGDP";"exp94-99",#N/A,FALSE,"EXP";"imp94-99",#N/A,FALSE,"IMP";"tt9499",#N/A,FALSE,"TT";"ss94-99",#N/A,FALSE,"SERV";"tran94-99",#N/A,FALSE,"TRAN";"dis95-98",#N/A,FALSE,"DISB";"amor94-99",#N/A,FALSE,"AMOR";"int94-98",#N/A,FALSE,"INT";"debt94-99",#N/A,FALSE,"DEBT"}</definedName>
    <definedName name="zn" localSheetId="87" hidden="1">{"bop94-99",#N/A,FALSE,"BOP";"bgdp94-99",#N/A,FALSE,"BOPGDP";"exp94-99",#N/A,FALSE,"EXP";"imp94-99",#N/A,FALSE,"IMP";"tt9499",#N/A,FALSE,"TT";"ss94-99",#N/A,FALSE,"SERV";"tran94-99",#N/A,FALSE,"TRAN";"dis95-98",#N/A,FALSE,"DISB";"amor94-99",#N/A,FALSE,"AMOR";"int94-98",#N/A,FALSE,"INT";"debt94-99",#N/A,FALSE,"DEBT"}</definedName>
    <definedName name="zn" localSheetId="90" hidden="1">{"bop94-99",#N/A,FALSE,"BOP";"bgdp94-99",#N/A,FALSE,"BOPGDP";"exp94-99",#N/A,FALSE,"EXP";"imp94-99",#N/A,FALSE,"IMP";"tt9499",#N/A,FALSE,"TT";"ss94-99",#N/A,FALSE,"SERV";"tran94-99",#N/A,FALSE,"TRAN";"dis95-98",#N/A,FALSE,"DISB";"amor94-99",#N/A,FALSE,"AMOR";"int94-98",#N/A,FALSE,"INT";"debt94-99",#N/A,FALSE,"DEBT"}</definedName>
    <definedName name="zn" localSheetId="92" hidden="1">{"bop94-99",#N/A,FALSE,"BOP";"bgdp94-99",#N/A,FALSE,"BOPGDP";"exp94-99",#N/A,FALSE,"EXP";"imp94-99",#N/A,FALSE,"IMP";"tt9499",#N/A,FALSE,"TT";"ss94-99",#N/A,FALSE,"SERV";"tran94-99",#N/A,FALSE,"TRAN";"dis95-98",#N/A,FALSE,"DISB";"amor94-99",#N/A,FALSE,"AMOR";"int94-98",#N/A,FALSE,"INT";"debt94-99",#N/A,FALSE,"DEBT"}</definedName>
    <definedName name="zn" localSheetId="93" hidden="1">{"bop94-99",#N/A,FALSE,"BOP";"bgdp94-99",#N/A,FALSE,"BOPGDP";"exp94-99",#N/A,FALSE,"EXP";"imp94-99",#N/A,FALSE,"IMP";"tt9499",#N/A,FALSE,"TT";"ss94-99",#N/A,FALSE,"SERV";"tran94-99",#N/A,FALSE,"TRAN";"dis95-98",#N/A,FALSE,"DISB";"amor94-99",#N/A,FALSE,"AMOR";"int94-98",#N/A,FALSE,"INT";"debt94-99",#N/A,FALSE,"DEBT"}</definedName>
    <definedName name="zn" localSheetId="18" hidden="1">{"bop94-99",#N/A,FALSE,"BOP";"bgdp94-99",#N/A,FALSE,"BOPGDP";"exp94-99",#N/A,FALSE,"EXP";"imp94-99",#N/A,FALSE,"IMP";"tt9499",#N/A,FALSE,"TT";"ss94-99",#N/A,FALSE,"SERV";"tran94-99",#N/A,FALSE,"TRAN";"dis95-98",#N/A,FALSE,"DISB";"amor94-99",#N/A,FALSE,"AMOR";"int94-98",#N/A,FALSE,"INT";"debt94-99",#N/A,FALSE,"DEBT"}</definedName>
    <definedName name="zn" localSheetId="94" hidden="1">{"bop94-99",#N/A,FALSE,"BOP";"bgdp94-99",#N/A,FALSE,"BOPGDP";"exp94-99",#N/A,FALSE,"EXP";"imp94-99",#N/A,FALSE,"IMP";"tt9499",#N/A,FALSE,"TT";"ss94-99",#N/A,FALSE,"SERV";"tran94-99",#N/A,FALSE,"TRAN";"dis95-98",#N/A,FALSE,"DISB";"amor94-99",#N/A,FALSE,"AMOR";"int94-98",#N/A,FALSE,"INT";"debt94-99",#N/A,FALSE,"DEBT"}</definedName>
    <definedName name="zn" localSheetId="95" hidden="1">{"bop94-99",#N/A,FALSE,"BOP";"bgdp94-99",#N/A,FALSE,"BOPGDP";"exp94-99",#N/A,FALSE,"EXP";"imp94-99",#N/A,FALSE,"IMP";"tt9499",#N/A,FALSE,"TT";"ss94-99",#N/A,FALSE,"SERV";"tran94-99",#N/A,FALSE,"TRAN";"dis95-98",#N/A,FALSE,"DISB";"amor94-99",#N/A,FALSE,"AMOR";"int94-98",#N/A,FALSE,"INT";"debt94-99",#N/A,FALSE,"DEBT"}</definedName>
    <definedName name="zn" localSheetId="98" hidden="1">{"bop94-99",#N/A,FALSE,"BOP";"bgdp94-99",#N/A,FALSE,"BOPGDP";"exp94-99",#N/A,FALSE,"EXP";"imp94-99",#N/A,FALSE,"IMP";"tt9499",#N/A,FALSE,"TT";"ss94-99",#N/A,FALSE,"SERV";"tran94-99",#N/A,FALSE,"TRAN";"dis95-98",#N/A,FALSE,"DISB";"amor94-99",#N/A,FALSE,"AMOR";"int94-98",#N/A,FALSE,"INT";"debt94-99",#N/A,FALSE,"DEBT"}</definedName>
    <definedName name="zn" localSheetId="99" hidden="1">{"bop94-99",#N/A,FALSE,"BOP";"bgdp94-99",#N/A,FALSE,"BOPGDP";"exp94-99",#N/A,FALSE,"EXP";"imp94-99",#N/A,FALSE,"IMP";"tt9499",#N/A,FALSE,"TT";"ss94-99",#N/A,FALSE,"SERV";"tran94-99",#N/A,FALSE,"TRAN";"dis95-98",#N/A,FALSE,"DISB";"amor94-99",#N/A,FALSE,"AMOR";"int94-98",#N/A,FALSE,"INT";"debt94-99",#N/A,FALSE,"DEBT"}</definedName>
    <definedName name="zn" localSheetId="101" hidden="1">{"bop94-99",#N/A,FALSE,"BOP";"bgdp94-99",#N/A,FALSE,"BOPGDP";"exp94-99",#N/A,FALSE,"EXP";"imp94-99",#N/A,FALSE,"IMP";"tt9499",#N/A,FALSE,"TT";"ss94-99",#N/A,FALSE,"SERV";"tran94-99",#N/A,FALSE,"TRAN";"dis95-98",#N/A,FALSE,"DISB";"amor94-99",#N/A,FALSE,"AMOR";"int94-98",#N/A,FALSE,"INT";"debt94-99",#N/A,FALSE,"DEBT"}</definedName>
    <definedName name="zn" localSheetId="102" hidden="1">{"bop94-99",#N/A,FALSE,"BOP";"bgdp94-99",#N/A,FALSE,"BOPGDP";"exp94-99",#N/A,FALSE,"EXP";"imp94-99",#N/A,FALSE,"IMP";"tt9499",#N/A,FALSE,"TT";"ss94-99",#N/A,FALSE,"SERV";"tran94-99",#N/A,FALSE,"TRAN";"dis95-98",#N/A,FALSE,"DISB";"amor94-99",#N/A,FALSE,"AMOR";"int94-98",#N/A,FALSE,"INT";"debt94-99",#N/A,FALSE,"DEBT"}</definedName>
    <definedName name="zn" localSheetId="21" hidden="1">{"bop94-99",#N/A,FALSE,"BOP";"bgdp94-99",#N/A,FALSE,"BOPGDP";"exp94-99",#N/A,FALSE,"EXP";"imp94-99",#N/A,FALSE,"IMP";"tt9499",#N/A,FALSE,"TT";"ss94-99",#N/A,FALSE,"SERV";"tran94-99",#N/A,FALSE,"TRAN";"dis95-98",#N/A,FALSE,"DISB";"amor94-99",#N/A,FALSE,"AMOR";"int94-98",#N/A,FALSE,"INT";"debt94-99",#N/A,FALSE,"DEBT"}</definedName>
    <definedName name="zn" localSheetId="24" hidden="1">{"bop94-99",#N/A,FALSE,"BOP";"bgdp94-99",#N/A,FALSE,"BOPGDP";"exp94-99",#N/A,FALSE,"EXP";"imp94-99",#N/A,FALSE,"IMP";"tt9499",#N/A,FALSE,"TT";"ss94-99",#N/A,FALSE,"SERV";"tran94-99",#N/A,FALSE,"TRAN";"dis95-98",#N/A,FALSE,"DISB";"amor94-99",#N/A,FALSE,"AMOR";"int94-98",#N/A,FALSE,"INT";"debt94-99",#N/A,FALSE,"DEBT"}</definedName>
    <definedName name="zn" localSheetId="25" hidden="1">{"bop94-99",#N/A,FALSE,"BOP";"bgdp94-99",#N/A,FALSE,"BOPGDP";"exp94-99",#N/A,FALSE,"EXP";"imp94-99",#N/A,FALSE,"IMP";"tt9499",#N/A,FALSE,"TT";"ss94-99",#N/A,FALSE,"SERV";"tran94-99",#N/A,FALSE,"TRAN";"dis95-98",#N/A,FALSE,"DISB";"amor94-99",#N/A,FALSE,"AMOR";"int94-98",#N/A,FALSE,"INT";"debt94-99",#N/A,FALSE,"DEBT"}</definedName>
    <definedName name="zn" localSheetId="96" hidden="1">{"bop94-99",#N/A,FALSE,"BOP";"bgdp94-99",#N/A,FALSE,"BOPGDP";"exp94-99",#N/A,FALSE,"EXP";"imp94-99",#N/A,FALSE,"IMP";"tt9499",#N/A,FALSE,"TT";"ss94-99",#N/A,FALSE,"SERV";"tran94-99",#N/A,FALSE,"TRAN";"dis95-98",#N/A,FALSE,"DISB";"amor94-99",#N/A,FALSE,"AMOR";"int94-98",#N/A,FALSE,"INT";"debt94-99",#N/A,FALSE,"DEBT"}</definedName>
    <definedName name="zn" localSheetId="97"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 localSheetId="16">#REF!</definedName>
    <definedName name="zrrae" localSheetId="19">#REF!</definedName>
    <definedName name="zrrae" localSheetId="20">#REF!</definedName>
    <definedName name="zrrae" localSheetId="22">#REF!</definedName>
    <definedName name="zrrae" localSheetId="26">#REF!</definedName>
    <definedName name="zrrae" localSheetId="27">#REF!</definedName>
    <definedName name="zrrae" localSheetId="103">#REF!</definedName>
    <definedName name="zrrae" localSheetId="31">#REF!</definedName>
    <definedName name="zrrae" localSheetId="34">#REF!</definedName>
    <definedName name="zrrae" localSheetId="35">#REF!</definedName>
    <definedName name="zrrae" localSheetId="36">#REF!</definedName>
    <definedName name="zrrae" localSheetId="37">#REF!</definedName>
    <definedName name="zrrae" localSheetId="38">#REF!</definedName>
    <definedName name="zrrae" localSheetId="39">#REF!</definedName>
    <definedName name="zrrae" localSheetId="40">#REF!</definedName>
    <definedName name="zrrae" localSheetId="41">#REF!</definedName>
    <definedName name="zrrae" localSheetId="59">#REF!</definedName>
    <definedName name="zrrae" localSheetId="60">#REF!</definedName>
    <definedName name="zrrae" localSheetId="63">#REF!</definedName>
    <definedName name="zrrae" localSheetId="64">#REF!</definedName>
    <definedName name="zrrae" localSheetId="15">#REF!</definedName>
    <definedName name="zrrae" localSheetId="67">#REF!</definedName>
    <definedName name="zrrae" localSheetId="17">#REF!</definedName>
    <definedName name="zrrae" localSheetId="82">#REF!</definedName>
    <definedName name="zrrae" localSheetId="83">#REF!</definedName>
    <definedName name="zrrae" localSheetId="84">#REF!</definedName>
    <definedName name="zrrae" localSheetId="85">#REF!</definedName>
    <definedName name="zrrae" localSheetId="86">#REF!</definedName>
    <definedName name="zrrae" localSheetId="87">#REF!</definedName>
    <definedName name="zrrae" localSheetId="90">#REF!</definedName>
    <definedName name="zrrae" localSheetId="92">#REF!</definedName>
    <definedName name="zrrae" localSheetId="93">#REF!</definedName>
    <definedName name="zrrae" localSheetId="18">#REF!</definedName>
    <definedName name="zrrae" localSheetId="98">#REF!</definedName>
    <definedName name="zrrae" localSheetId="99">#REF!</definedName>
    <definedName name="zrrae" localSheetId="102">#REF!</definedName>
    <definedName name="zrrae" localSheetId="21">#REF!</definedName>
    <definedName name="zrrae" localSheetId="24">#REF!</definedName>
    <definedName name="zrrae" localSheetId="25">#REF!</definedName>
    <definedName name="zrrae">#REF!</definedName>
    <definedName name="zv" localSheetId="16" hidden="1">{"Tab1",#N/A,FALSE,"P";"Tab2",#N/A,FALSE,"P"}</definedName>
    <definedName name="zv" localSheetId="19" hidden="1">{"Tab1",#N/A,FALSE,"P";"Tab2",#N/A,FALSE,"P"}</definedName>
    <definedName name="zv" localSheetId="20" hidden="1">{"Tab1",#N/A,FALSE,"P";"Tab2",#N/A,FALSE,"P"}</definedName>
    <definedName name="zv" localSheetId="22" hidden="1">{"Tab1",#N/A,FALSE,"P";"Tab2",#N/A,FALSE,"P"}</definedName>
    <definedName name="zv" localSheetId="23" hidden="1">{"Tab1",#N/A,FALSE,"P";"Tab2",#N/A,FALSE,"P"}</definedName>
    <definedName name="zv" localSheetId="26" hidden="1">{"Tab1",#N/A,FALSE,"P";"Tab2",#N/A,FALSE,"P"}</definedName>
    <definedName name="zv" localSheetId="27" hidden="1">{"Tab1",#N/A,FALSE,"P";"Tab2",#N/A,FALSE,"P"}</definedName>
    <definedName name="zv" localSheetId="103" hidden="1">{"Tab1",#N/A,FALSE,"P";"Tab2",#N/A,FALSE,"P"}</definedName>
    <definedName name="zv" localSheetId="29" hidden="1">{"Tab1",#N/A,FALSE,"P";"Tab2",#N/A,FALSE,"P"}</definedName>
    <definedName name="zv" localSheetId="28" hidden="1">{"Tab1",#N/A,FALSE,"P";"Tab2",#N/A,FALSE,"P"}</definedName>
    <definedName name="zv" localSheetId="31" hidden="1">{"Tab1",#N/A,FALSE,"P";"Tab2",#N/A,FALSE,"P"}</definedName>
    <definedName name="zv" localSheetId="34" hidden="1">{"Tab1",#N/A,FALSE,"P";"Tab2",#N/A,FALSE,"P"}</definedName>
    <definedName name="zv" localSheetId="35" hidden="1">{"Tab1",#N/A,FALSE,"P";"Tab2",#N/A,FALSE,"P"}</definedName>
    <definedName name="zv" localSheetId="36" hidden="1">{"Tab1",#N/A,FALSE,"P";"Tab2",#N/A,FALSE,"P"}</definedName>
    <definedName name="zv" localSheetId="37" hidden="1">{"Tab1",#N/A,FALSE,"P";"Tab2",#N/A,FALSE,"P"}</definedName>
    <definedName name="zv" localSheetId="38" hidden="1">{"Tab1",#N/A,FALSE,"P";"Tab2",#N/A,FALSE,"P"}</definedName>
    <definedName name="zv" localSheetId="39" hidden="1">{"Tab1",#N/A,FALSE,"P";"Tab2",#N/A,FALSE,"P"}</definedName>
    <definedName name="zv" localSheetId="2" hidden="1">{"Tab1",#N/A,FALSE,"P";"Tab2",#N/A,FALSE,"P"}</definedName>
    <definedName name="zv" localSheetId="40" hidden="1">{"Tab1",#N/A,FALSE,"P";"Tab2",#N/A,FALSE,"P"}</definedName>
    <definedName name="zv" localSheetId="41" hidden="1">{"Tab1",#N/A,FALSE,"P";"Tab2",#N/A,FALSE,"P"}</definedName>
    <definedName name="zv" localSheetId="42" hidden="1">{"Tab1",#N/A,FALSE,"P";"Tab2",#N/A,FALSE,"P"}</definedName>
    <definedName name="zv" localSheetId="43" hidden="1">{"Tab1",#N/A,FALSE,"P";"Tab2",#N/A,FALSE,"P"}</definedName>
    <definedName name="zv" localSheetId="44" hidden="1">{"Tab1",#N/A,FALSE,"P";"Tab2",#N/A,FALSE,"P"}</definedName>
    <definedName name="zv" localSheetId="59" hidden="1">{"Tab1",#N/A,FALSE,"P";"Tab2",#N/A,FALSE,"P"}</definedName>
    <definedName name="zv" localSheetId="60" hidden="1">{"Tab1",#N/A,FALSE,"P";"Tab2",#N/A,FALSE,"P"}</definedName>
    <definedName name="zv" localSheetId="63" hidden="1">{"Tab1",#N/A,FALSE,"P";"Tab2",#N/A,FALSE,"P"}</definedName>
    <definedName name="zv" localSheetId="64" hidden="1">{"Tab1",#N/A,FALSE,"P";"Tab2",#N/A,FALSE,"P"}</definedName>
    <definedName name="zv" localSheetId="15" hidden="1">{"Tab1",#N/A,FALSE,"P";"Tab2",#N/A,FALSE,"P"}</definedName>
    <definedName name="zv" localSheetId="66" hidden="1">{"Tab1",#N/A,FALSE,"P";"Tab2",#N/A,FALSE,"P"}</definedName>
    <definedName name="zv" localSheetId="67" hidden="1">{"Tab1",#N/A,FALSE,"P";"Tab2",#N/A,FALSE,"P"}</definedName>
    <definedName name="zv" localSheetId="17" hidden="1">{"Tab1",#N/A,FALSE,"P";"Tab2",#N/A,FALSE,"P"}</definedName>
    <definedName name="zv" localSheetId="82" hidden="1">{"Tab1",#N/A,FALSE,"P";"Tab2",#N/A,FALSE,"P"}</definedName>
    <definedName name="zv" localSheetId="83" hidden="1">{"Tab1",#N/A,FALSE,"P";"Tab2",#N/A,FALSE,"P"}</definedName>
    <definedName name="zv" localSheetId="84" hidden="1">{"Tab1",#N/A,FALSE,"P";"Tab2",#N/A,FALSE,"P"}</definedName>
    <definedName name="zv" localSheetId="85" hidden="1">{"Tab1",#N/A,FALSE,"P";"Tab2",#N/A,FALSE,"P"}</definedName>
    <definedName name="zv" localSheetId="86" hidden="1">{"Tab1",#N/A,FALSE,"P";"Tab2",#N/A,FALSE,"P"}</definedName>
    <definedName name="zv" localSheetId="87" hidden="1">{"Tab1",#N/A,FALSE,"P";"Tab2",#N/A,FALSE,"P"}</definedName>
    <definedName name="zv" localSheetId="90" hidden="1">{"Tab1",#N/A,FALSE,"P";"Tab2",#N/A,FALSE,"P"}</definedName>
    <definedName name="zv" localSheetId="92" hidden="1">{"Tab1",#N/A,FALSE,"P";"Tab2",#N/A,FALSE,"P"}</definedName>
    <definedName name="zv" localSheetId="93" hidden="1">{"Tab1",#N/A,FALSE,"P";"Tab2",#N/A,FALSE,"P"}</definedName>
    <definedName name="zv" localSheetId="18" hidden="1">{"Tab1",#N/A,FALSE,"P";"Tab2",#N/A,FALSE,"P"}</definedName>
    <definedName name="zv" localSheetId="94" hidden="1">{"Tab1",#N/A,FALSE,"P";"Tab2",#N/A,FALSE,"P"}</definedName>
    <definedName name="zv" localSheetId="95" hidden="1">{"Tab1",#N/A,FALSE,"P";"Tab2",#N/A,FALSE,"P"}</definedName>
    <definedName name="zv" localSheetId="98" hidden="1">{"Tab1",#N/A,FALSE,"P";"Tab2",#N/A,FALSE,"P"}</definedName>
    <definedName name="zv" localSheetId="99" hidden="1">{"Tab1",#N/A,FALSE,"P";"Tab2",#N/A,FALSE,"P"}</definedName>
    <definedName name="zv" localSheetId="101" hidden="1">{"Tab1",#N/A,FALSE,"P";"Tab2",#N/A,FALSE,"P"}</definedName>
    <definedName name="zv" localSheetId="102" hidden="1">{"Tab1",#N/A,FALSE,"P";"Tab2",#N/A,FALSE,"P"}</definedName>
    <definedName name="zv" localSheetId="21" hidden="1">{"Tab1",#N/A,FALSE,"P";"Tab2",#N/A,FALSE,"P"}</definedName>
    <definedName name="zv" localSheetId="24" hidden="1">{"Tab1",#N/A,FALSE,"P";"Tab2",#N/A,FALSE,"P"}</definedName>
    <definedName name="zv" localSheetId="25" hidden="1">{"Tab1",#N/A,FALSE,"P";"Tab2",#N/A,FALSE,"P"}</definedName>
    <definedName name="zv" localSheetId="96" hidden="1">{"Tab1",#N/A,FALSE,"P";"Tab2",#N/A,FALSE,"P"}</definedName>
    <definedName name="zv" localSheetId="97" hidden="1">{"Tab1",#N/A,FALSE,"P";"Tab2",#N/A,FALSE,"P"}</definedName>
    <definedName name="zv" hidden="1">{"Tab1",#N/A,FALSE,"P";"Tab2",#N/A,FALSE,"P"}</definedName>
    <definedName name="zx" localSheetId="16" hidden="1">{"Tab1",#N/A,FALSE,"P";"Tab2",#N/A,FALSE,"P"}</definedName>
    <definedName name="zx" localSheetId="19" hidden="1">{"Tab1",#N/A,FALSE,"P";"Tab2",#N/A,FALSE,"P"}</definedName>
    <definedName name="zx" localSheetId="20" hidden="1">{"Tab1",#N/A,FALSE,"P";"Tab2",#N/A,FALSE,"P"}</definedName>
    <definedName name="zx" localSheetId="22" hidden="1">{"Tab1",#N/A,FALSE,"P";"Tab2",#N/A,FALSE,"P"}</definedName>
    <definedName name="zx" localSheetId="23" hidden="1">{"Tab1",#N/A,FALSE,"P";"Tab2",#N/A,FALSE,"P"}</definedName>
    <definedName name="zx" localSheetId="26" hidden="1">{"Tab1",#N/A,FALSE,"P";"Tab2",#N/A,FALSE,"P"}</definedName>
    <definedName name="zx" localSheetId="27" hidden="1">{"Tab1",#N/A,FALSE,"P";"Tab2",#N/A,FALSE,"P"}</definedName>
    <definedName name="zx" localSheetId="103" hidden="1">{"Tab1",#N/A,FALSE,"P";"Tab2",#N/A,FALSE,"P"}</definedName>
    <definedName name="zx" localSheetId="29" hidden="1">{"Tab1",#N/A,FALSE,"P";"Tab2",#N/A,FALSE,"P"}</definedName>
    <definedName name="zx" localSheetId="28" hidden="1">{"Tab1",#N/A,FALSE,"P";"Tab2",#N/A,FALSE,"P"}</definedName>
    <definedName name="zx" localSheetId="31" hidden="1">{"Tab1",#N/A,FALSE,"P";"Tab2",#N/A,FALSE,"P"}</definedName>
    <definedName name="zx" localSheetId="34" hidden="1">{"Tab1",#N/A,FALSE,"P";"Tab2",#N/A,FALSE,"P"}</definedName>
    <definedName name="zx" localSheetId="35" hidden="1">{"Tab1",#N/A,FALSE,"P";"Tab2",#N/A,FALSE,"P"}</definedName>
    <definedName name="zx" localSheetId="36" hidden="1">{"Tab1",#N/A,FALSE,"P";"Tab2",#N/A,FALSE,"P"}</definedName>
    <definedName name="zx" localSheetId="37" hidden="1">{"Tab1",#N/A,FALSE,"P";"Tab2",#N/A,FALSE,"P"}</definedName>
    <definedName name="zx" localSheetId="38" hidden="1">{"Tab1",#N/A,FALSE,"P";"Tab2",#N/A,FALSE,"P"}</definedName>
    <definedName name="zx" localSheetId="39" hidden="1">{"Tab1",#N/A,FALSE,"P";"Tab2",#N/A,FALSE,"P"}</definedName>
    <definedName name="zx" localSheetId="2" hidden="1">{"Tab1",#N/A,FALSE,"P";"Tab2",#N/A,FALSE,"P"}</definedName>
    <definedName name="zx" localSheetId="40" hidden="1">{"Tab1",#N/A,FALSE,"P";"Tab2",#N/A,FALSE,"P"}</definedName>
    <definedName name="zx" localSheetId="41" hidden="1">{"Tab1",#N/A,FALSE,"P";"Tab2",#N/A,FALSE,"P"}</definedName>
    <definedName name="zx" localSheetId="42" hidden="1">{"Tab1",#N/A,FALSE,"P";"Tab2",#N/A,FALSE,"P"}</definedName>
    <definedName name="zx" localSheetId="43" hidden="1">{"Tab1",#N/A,FALSE,"P";"Tab2",#N/A,FALSE,"P"}</definedName>
    <definedName name="zx" localSheetId="44" hidden="1">{"Tab1",#N/A,FALSE,"P";"Tab2",#N/A,FALSE,"P"}</definedName>
    <definedName name="zx" localSheetId="59" hidden="1">{"Tab1",#N/A,FALSE,"P";"Tab2",#N/A,FALSE,"P"}</definedName>
    <definedName name="zx" localSheetId="60" hidden="1">{"Tab1",#N/A,FALSE,"P";"Tab2",#N/A,FALSE,"P"}</definedName>
    <definedName name="zx" localSheetId="63" hidden="1">{"Tab1",#N/A,FALSE,"P";"Tab2",#N/A,FALSE,"P"}</definedName>
    <definedName name="zx" localSheetId="64" hidden="1">{"Tab1",#N/A,FALSE,"P";"Tab2",#N/A,FALSE,"P"}</definedName>
    <definedName name="zx" localSheetId="15" hidden="1">{"Tab1",#N/A,FALSE,"P";"Tab2",#N/A,FALSE,"P"}</definedName>
    <definedName name="zx" localSheetId="66" hidden="1">{"Tab1",#N/A,FALSE,"P";"Tab2",#N/A,FALSE,"P"}</definedName>
    <definedName name="zx" localSheetId="67" hidden="1">{"Tab1",#N/A,FALSE,"P";"Tab2",#N/A,FALSE,"P"}</definedName>
    <definedName name="zx" localSheetId="17" hidden="1">{"Tab1",#N/A,FALSE,"P";"Tab2",#N/A,FALSE,"P"}</definedName>
    <definedName name="zx" localSheetId="82" hidden="1">{"Tab1",#N/A,FALSE,"P";"Tab2",#N/A,FALSE,"P"}</definedName>
    <definedName name="zx" localSheetId="83" hidden="1">{"Tab1",#N/A,FALSE,"P";"Tab2",#N/A,FALSE,"P"}</definedName>
    <definedName name="zx" localSheetId="84" hidden="1">{"Tab1",#N/A,FALSE,"P";"Tab2",#N/A,FALSE,"P"}</definedName>
    <definedName name="zx" localSheetId="85" hidden="1">{"Tab1",#N/A,FALSE,"P";"Tab2",#N/A,FALSE,"P"}</definedName>
    <definedName name="zx" localSheetId="86" hidden="1">{"Tab1",#N/A,FALSE,"P";"Tab2",#N/A,FALSE,"P"}</definedName>
    <definedName name="zx" localSheetId="87" hidden="1">{"Tab1",#N/A,FALSE,"P";"Tab2",#N/A,FALSE,"P"}</definedName>
    <definedName name="zx" localSheetId="90" hidden="1">{"Tab1",#N/A,FALSE,"P";"Tab2",#N/A,FALSE,"P"}</definedName>
    <definedName name="zx" localSheetId="92" hidden="1">{"Tab1",#N/A,FALSE,"P";"Tab2",#N/A,FALSE,"P"}</definedName>
    <definedName name="zx" localSheetId="93" hidden="1">{"Tab1",#N/A,FALSE,"P";"Tab2",#N/A,FALSE,"P"}</definedName>
    <definedName name="zx" localSheetId="18" hidden="1">{"Tab1",#N/A,FALSE,"P";"Tab2",#N/A,FALSE,"P"}</definedName>
    <definedName name="zx" localSheetId="94" hidden="1">{"Tab1",#N/A,FALSE,"P";"Tab2",#N/A,FALSE,"P"}</definedName>
    <definedName name="zx" localSheetId="95" hidden="1">{"Tab1",#N/A,FALSE,"P";"Tab2",#N/A,FALSE,"P"}</definedName>
    <definedName name="zx" localSheetId="98" hidden="1">{"Tab1",#N/A,FALSE,"P";"Tab2",#N/A,FALSE,"P"}</definedName>
    <definedName name="zx" localSheetId="99" hidden="1">{"Tab1",#N/A,FALSE,"P";"Tab2",#N/A,FALSE,"P"}</definedName>
    <definedName name="zx" localSheetId="101" hidden="1">{"Tab1",#N/A,FALSE,"P";"Tab2",#N/A,FALSE,"P"}</definedName>
    <definedName name="zx" localSheetId="102" hidden="1">{"Tab1",#N/A,FALSE,"P";"Tab2",#N/A,FALSE,"P"}</definedName>
    <definedName name="zx" localSheetId="21" hidden="1">{"Tab1",#N/A,FALSE,"P";"Tab2",#N/A,FALSE,"P"}</definedName>
    <definedName name="zx" localSheetId="24" hidden="1">{"Tab1",#N/A,FALSE,"P";"Tab2",#N/A,FALSE,"P"}</definedName>
    <definedName name="zx" localSheetId="25" hidden="1">{"Tab1",#N/A,FALSE,"P";"Tab2",#N/A,FALSE,"P"}</definedName>
    <definedName name="zx" localSheetId="96" hidden="1">{"Tab1",#N/A,FALSE,"P";"Tab2",#N/A,FALSE,"P"}</definedName>
    <definedName name="zx" localSheetId="97" hidden="1">{"Tab1",#N/A,FALSE,"P";"Tab2",#N/A,FALSE,"P"}</definedName>
    <definedName name="zx" hidden="1">{"Tab1",#N/A,FALSE,"P";"Tab2",#N/A,FALSE,"P"}</definedName>
    <definedName name="zz" localSheetId="16" hidden="1">{"Tab1",#N/A,FALSE,"P";"Tab2",#N/A,FALSE,"P"}</definedName>
    <definedName name="zz" localSheetId="19" hidden="1">{"Tab1",#N/A,FALSE,"P";"Tab2",#N/A,FALSE,"P"}</definedName>
    <definedName name="zz" localSheetId="20" hidden="1">{"Tab1",#N/A,FALSE,"P";"Tab2",#N/A,FALSE,"P"}</definedName>
    <definedName name="zz" localSheetId="22" hidden="1">{"Tab1",#N/A,FALSE,"P";"Tab2",#N/A,FALSE,"P"}</definedName>
    <definedName name="zz" localSheetId="23" hidden="1">{"Tab1",#N/A,FALSE,"P";"Tab2",#N/A,FALSE,"P"}</definedName>
    <definedName name="zz" localSheetId="26" hidden="1">{"Tab1",#N/A,FALSE,"P";"Tab2",#N/A,FALSE,"P"}</definedName>
    <definedName name="zz" localSheetId="27" hidden="1">{"Tab1",#N/A,FALSE,"P";"Tab2",#N/A,FALSE,"P"}</definedName>
    <definedName name="zz" localSheetId="103" hidden="1">{"Tab1",#N/A,FALSE,"P";"Tab2",#N/A,FALSE,"P"}</definedName>
    <definedName name="zz" localSheetId="29" hidden="1">{"Tab1",#N/A,FALSE,"P";"Tab2",#N/A,FALSE,"P"}</definedName>
    <definedName name="zz" localSheetId="28" hidden="1">{"Tab1",#N/A,FALSE,"P";"Tab2",#N/A,FALSE,"P"}</definedName>
    <definedName name="zz" localSheetId="31" hidden="1">{"Tab1",#N/A,FALSE,"P";"Tab2",#N/A,FALSE,"P"}</definedName>
    <definedName name="zz" localSheetId="34" hidden="1">{"Tab1",#N/A,FALSE,"P";"Tab2",#N/A,FALSE,"P"}</definedName>
    <definedName name="zz" localSheetId="35" hidden="1">{"Tab1",#N/A,FALSE,"P";"Tab2",#N/A,FALSE,"P"}</definedName>
    <definedName name="zz" localSheetId="36" hidden="1">{"Tab1",#N/A,FALSE,"P";"Tab2",#N/A,FALSE,"P"}</definedName>
    <definedName name="zz" localSheetId="37" hidden="1">{"Tab1",#N/A,FALSE,"P";"Tab2",#N/A,FALSE,"P"}</definedName>
    <definedName name="zz" localSheetId="38" hidden="1">{"Tab1",#N/A,FALSE,"P";"Tab2",#N/A,FALSE,"P"}</definedName>
    <definedName name="zz" localSheetId="39" hidden="1">{"Tab1",#N/A,FALSE,"P";"Tab2",#N/A,FALSE,"P"}</definedName>
    <definedName name="zz" localSheetId="2" hidden="1">{"Tab1",#N/A,FALSE,"P";"Tab2",#N/A,FALSE,"P"}</definedName>
    <definedName name="zz" localSheetId="40" hidden="1">{"Tab1",#N/A,FALSE,"P";"Tab2",#N/A,FALSE,"P"}</definedName>
    <definedName name="zz" localSheetId="41" hidden="1">{"Tab1",#N/A,FALSE,"P";"Tab2",#N/A,FALSE,"P"}</definedName>
    <definedName name="zz" localSheetId="42" hidden="1">{"Tab1",#N/A,FALSE,"P";"Tab2",#N/A,FALSE,"P"}</definedName>
    <definedName name="zz" localSheetId="43" hidden="1">{"Tab1",#N/A,FALSE,"P";"Tab2",#N/A,FALSE,"P"}</definedName>
    <definedName name="zz" localSheetId="44" hidden="1">{"Tab1",#N/A,FALSE,"P";"Tab2",#N/A,FALSE,"P"}</definedName>
    <definedName name="zz" localSheetId="59" hidden="1">{"Tab1",#N/A,FALSE,"P";"Tab2",#N/A,FALSE,"P"}</definedName>
    <definedName name="zz" localSheetId="60" hidden="1">{"Tab1",#N/A,FALSE,"P";"Tab2",#N/A,FALSE,"P"}</definedName>
    <definedName name="zz" localSheetId="63" hidden="1">{"Tab1",#N/A,FALSE,"P";"Tab2",#N/A,FALSE,"P"}</definedName>
    <definedName name="zz" localSheetId="64" hidden="1">{"Tab1",#N/A,FALSE,"P";"Tab2",#N/A,FALSE,"P"}</definedName>
    <definedName name="zz" localSheetId="15" hidden="1">{"Tab1",#N/A,FALSE,"P";"Tab2",#N/A,FALSE,"P"}</definedName>
    <definedName name="zz" localSheetId="66" hidden="1">{"Tab1",#N/A,FALSE,"P";"Tab2",#N/A,FALSE,"P"}</definedName>
    <definedName name="zz" localSheetId="67" hidden="1">{"Tab1",#N/A,FALSE,"P";"Tab2",#N/A,FALSE,"P"}</definedName>
    <definedName name="zz" localSheetId="17" hidden="1">{"Tab1",#N/A,FALSE,"P";"Tab2",#N/A,FALSE,"P"}</definedName>
    <definedName name="zz" localSheetId="82" hidden="1">{"Tab1",#N/A,FALSE,"P";"Tab2",#N/A,FALSE,"P"}</definedName>
    <definedName name="zz" localSheetId="83" hidden="1">{"Tab1",#N/A,FALSE,"P";"Tab2",#N/A,FALSE,"P"}</definedName>
    <definedName name="zz" localSheetId="84" hidden="1">{"Tab1",#N/A,FALSE,"P";"Tab2",#N/A,FALSE,"P"}</definedName>
    <definedName name="zz" localSheetId="85" hidden="1">{"Tab1",#N/A,FALSE,"P";"Tab2",#N/A,FALSE,"P"}</definedName>
    <definedName name="zz" localSheetId="86" hidden="1">{"Tab1",#N/A,FALSE,"P";"Tab2",#N/A,FALSE,"P"}</definedName>
    <definedName name="zz" localSheetId="87" hidden="1">{"Tab1",#N/A,FALSE,"P";"Tab2",#N/A,FALSE,"P"}</definedName>
    <definedName name="zz" localSheetId="90" hidden="1">{"Tab1",#N/A,FALSE,"P";"Tab2",#N/A,FALSE,"P"}</definedName>
    <definedName name="zz" localSheetId="92" hidden="1">{"Tab1",#N/A,FALSE,"P";"Tab2",#N/A,FALSE,"P"}</definedName>
    <definedName name="zz" localSheetId="93" hidden="1">{"Tab1",#N/A,FALSE,"P";"Tab2",#N/A,FALSE,"P"}</definedName>
    <definedName name="zz" localSheetId="18" hidden="1">{"Tab1",#N/A,FALSE,"P";"Tab2",#N/A,FALSE,"P"}</definedName>
    <definedName name="zz" localSheetId="94" hidden="1">{"Tab1",#N/A,FALSE,"P";"Tab2",#N/A,FALSE,"P"}</definedName>
    <definedName name="zz" localSheetId="95" hidden="1">{"Tab1",#N/A,FALSE,"P";"Tab2",#N/A,FALSE,"P"}</definedName>
    <definedName name="zz" localSheetId="98" hidden="1">{"Tab1",#N/A,FALSE,"P";"Tab2",#N/A,FALSE,"P"}</definedName>
    <definedName name="zz" localSheetId="99" hidden="1">{"Tab1",#N/A,FALSE,"P";"Tab2",#N/A,FALSE,"P"}</definedName>
    <definedName name="zz" localSheetId="101" hidden="1">{"Tab1",#N/A,FALSE,"P";"Tab2",#N/A,FALSE,"P"}</definedName>
    <definedName name="zz" localSheetId="102" hidden="1">{"Tab1",#N/A,FALSE,"P";"Tab2",#N/A,FALSE,"P"}</definedName>
    <definedName name="zz" localSheetId="21" hidden="1">{"Tab1",#N/A,FALSE,"P";"Tab2",#N/A,FALSE,"P"}</definedName>
    <definedName name="zz" localSheetId="24" hidden="1">{"Tab1",#N/A,FALSE,"P";"Tab2",#N/A,FALSE,"P"}</definedName>
    <definedName name="zz" localSheetId="25" hidden="1">{"Tab1",#N/A,FALSE,"P";"Tab2",#N/A,FALSE,"P"}</definedName>
    <definedName name="zz" localSheetId="96" hidden="1">{"Tab1",#N/A,FALSE,"P";"Tab2",#N/A,FALSE,"P"}</definedName>
    <definedName name="zz" localSheetId="97" hidden="1">{"Tab1",#N/A,FALSE,"P";"Tab2",#N/A,FALSE,"P"}</definedName>
    <definedName name="zz" hidden="1">{"Tab1",#N/A,FALSE,"P";"Tab2",#N/A,FALSE,"P"}</definedName>
    <definedName name="zzrr" localSheetId="16">#REF!</definedName>
    <definedName name="zzrr" localSheetId="19">#REF!</definedName>
    <definedName name="zzrr" localSheetId="20">#REF!</definedName>
    <definedName name="zzrr" localSheetId="22">#REF!</definedName>
    <definedName name="zzrr" localSheetId="26">#REF!</definedName>
    <definedName name="zzrr" localSheetId="27">#REF!</definedName>
    <definedName name="zzrr" localSheetId="103">#REF!</definedName>
    <definedName name="zzrr" localSheetId="31">#REF!</definedName>
    <definedName name="zzrr" localSheetId="34">#REF!</definedName>
    <definedName name="zzrr" localSheetId="35">#REF!</definedName>
    <definedName name="zzrr" localSheetId="36">#REF!</definedName>
    <definedName name="zzrr" localSheetId="37">#REF!</definedName>
    <definedName name="zzrr" localSheetId="38">#REF!</definedName>
    <definedName name="zzrr" localSheetId="39">#REF!</definedName>
    <definedName name="zzrr" localSheetId="40">#REF!</definedName>
    <definedName name="zzrr" localSheetId="41">#REF!</definedName>
    <definedName name="zzrr" localSheetId="59">#REF!</definedName>
    <definedName name="zzrr" localSheetId="60">#REF!</definedName>
    <definedName name="zzrr" localSheetId="63">#REF!</definedName>
    <definedName name="zzrr" localSheetId="64">#REF!</definedName>
    <definedName name="zzrr" localSheetId="15">#REF!</definedName>
    <definedName name="zzrr" localSheetId="67">#REF!</definedName>
    <definedName name="zzrr" localSheetId="17">#REF!</definedName>
    <definedName name="zzrr" localSheetId="82">#REF!</definedName>
    <definedName name="zzrr" localSheetId="83">#REF!</definedName>
    <definedName name="zzrr" localSheetId="84">#REF!</definedName>
    <definedName name="zzrr" localSheetId="85">#REF!</definedName>
    <definedName name="zzrr" localSheetId="86">#REF!</definedName>
    <definedName name="zzrr" localSheetId="87">#REF!</definedName>
    <definedName name="zzrr" localSheetId="90">#REF!</definedName>
    <definedName name="zzrr" localSheetId="92">#REF!</definedName>
    <definedName name="zzrr" localSheetId="93">#REF!</definedName>
    <definedName name="zzrr" localSheetId="18">#REF!</definedName>
    <definedName name="zzrr" localSheetId="98">#REF!</definedName>
    <definedName name="zzrr" localSheetId="99">#REF!</definedName>
    <definedName name="zzrr" localSheetId="102">#REF!</definedName>
    <definedName name="zzrr" localSheetId="21">#REF!</definedName>
    <definedName name="zzrr" localSheetId="24">#REF!</definedName>
    <definedName name="zzrr" localSheetId="25">#REF!</definedName>
    <definedName name="zzrr">#REF!</definedName>
    <definedName name="zzzz" localSheetId="16" hidden="1">{"Tab1",#N/A,FALSE,"P";"Tab2",#N/A,FALSE,"P"}</definedName>
    <definedName name="zzzz" localSheetId="19" hidden="1">{"Tab1",#N/A,FALSE,"P";"Tab2",#N/A,FALSE,"P"}</definedName>
    <definedName name="zzzz" localSheetId="20" hidden="1">{"Tab1",#N/A,FALSE,"P";"Tab2",#N/A,FALSE,"P"}</definedName>
    <definedName name="zzzz" localSheetId="22" hidden="1">{"Tab1",#N/A,FALSE,"P";"Tab2",#N/A,FALSE,"P"}</definedName>
    <definedName name="zzzz" localSheetId="23" hidden="1">{"Tab1",#N/A,FALSE,"P";"Tab2",#N/A,FALSE,"P"}</definedName>
    <definedName name="zzzz" localSheetId="26" hidden="1">{"Tab1",#N/A,FALSE,"P";"Tab2",#N/A,FALSE,"P"}</definedName>
    <definedName name="zzzz" localSheetId="27" hidden="1">{"Tab1",#N/A,FALSE,"P";"Tab2",#N/A,FALSE,"P"}</definedName>
    <definedName name="zzzz" localSheetId="103" hidden="1">{"Tab1",#N/A,FALSE,"P";"Tab2",#N/A,FALSE,"P"}</definedName>
    <definedName name="zzzz" localSheetId="29" hidden="1">{"Tab1",#N/A,FALSE,"P";"Tab2",#N/A,FALSE,"P"}</definedName>
    <definedName name="zzzz" localSheetId="28" hidden="1">{"Tab1",#N/A,FALSE,"P";"Tab2",#N/A,FALSE,"P"}</definedName>
    <definedName name="zzzz" localSheetId="31" hidden="1">{"Tab1",#N/A,FALSE,"P";"Tab2",#N/A,FALSE,"P"}</definedName>
    <definedName name="zzzz" localSheetId="34" hidden="1">{"Tab1",#N/A,FALSE,"P";"Tab2",#N/A,FALSE,"P"}</definedName>
    <definedName name="zzzz" localSheetId="35" hidden="1">{"Tab1",#N/A,FALSE,"P";"Tab2",#N/A,FALSE,"P"}</definedName>
    <definedName name="zzzz" localSheetId="36" hidden="1">{"Tab1",#N/A,FALSE,"P";"Tab2",#N/A,FALSE,"P"}</definedName>
    <definedName name="zzzz" localSheetId="37" hidden="1">{"Tab1",#N/A,FALSE,"P";"Tab2",#N/A,FALSE,"P"}</definedName>
    <definedName name="zzzz" localSheetId="38" hidden="1">{"Tab1",#N/A,FALSE,"P";"Tab2",#N/A,FALSE,"P"}</definedName>
    <definedName name="zzzz" localSheetId="39" hidden="1">{"Tab1",#N/A,FALSE,"P";"Tab2",#N/A,FALSE,"P"}</definedName>
    <definedName name="zzzz" localSheetId="2" hidden="1">{"Tab1",#N/A,FALSE,"P";"Tab2",#N/A,FALSE,"P"}</definedName>
    <definedName name="zzzz" localSheetId="40" hidden="1">{"Tab1",#N/A,FALSE,"P";"Tab2",#N/A,FALSE,"P"}</definedName>
    <definedName name="zzzz" localSheetId="41" hidden="1">{"Tab1",#N/A,FALSE,"P";"Tab2",#N/A,FALSE,"P"}</definedName>
    <definedName name="zzzz" localSheetId="42" hidden="1">{"Tab1",#N/A,FALSE,"P";"Tab2",#N/A,FALSE,"P"}</definedName>
    <definedName name="zzzz" localSheetId="43" hidden="1">{"Tab1",#N/A,FALSE,"P";"Tab2",#N/A,FALSE,"P"}</definedName>
    <definedName name="zzzz" localSheetId="44" hidden="1">{"Tab1",#N/A,FALSE,"P";"Tab2",#N/A,FALSE,"P"}</definedName>
    <definedName name="zzzz" localSheetId="59" hidden="1">{"Tab1",#N/A,FALSE,"P";"Tab2",#N/A,FALSE,"P"}</definedName>
    <definedName name="zzzz" localSheetId="60" hidden="1">{"Tab1",#N/A,FALSE,"P";"Tab2",#N/A,FALSE,"P"}</definedName>
    <definedName name="zzzz" localSheetId="63" hidden="1">{"Tab1",#N/A,FALSE,"P";"Tab2",#N/A,FALSE,"P"}</definedName>
    <definedName name="zzzz" localSheetId="64" hidden="1">{"Tab1",#N/A,FALSE,"P";"Tab2",#N/A,FALSE,"P"}</definedName>
    <definedName name="zzzz" localSheetId="15" hidden="1">{"Tab1",#N/A,FALSE,"P";"Tab2",#N/A,FALSE,"P"}</definedName>
    <definedName name="zzzz" localSheetId="66" hidden="1">{"Tab1",#N/A,FALSE,"P";"Tab2",#N/A,FALSE,"P"}</definedName>
    <definedName name="zzzz" localSheetId="67" hidden="1">{"Tab1",#N/A,FALSE,"P";"Tab2",#N/A,FALSE,"P"}</definedName>
    <definedName name="zzzz" localSheetId="17" hidden="1">{"Tab1",#N/A,FALSE,"P";"Tab2",#N/A,FALSE,"P"}</definedName>
    <definedName name="zzzz" localSheetId="82" hidden="1">{"Tab1",#N/A,FALSE,"P";"Tab2",#N/A,FALSE,"P"}</definedName>
    <definedName name="zzzz" localSheetId="83" hidden="1">{"Tab1",#N/A,FALSE,"P";"Tab2",#N/A,FALSE,"P"}</definedName>
    <definedName name="zzzz" localSheetId="84" hidden="1">{"Tab1",#N/A,FALSE,"P";"Tab2",#N/A,FALSE,"P"}</definedName>
    <definedName name="zzzz" localSheetId="85" hidden="1">{"Tab1",#N/A,FALSE,"P";"Tab2",#N/A,FALSE,"P"}</definedName>
    <definedName name="zzzz" localSheetId="86" hidden="1">{"Tab1",#N/A,FALSE,"P";"Tab2",#N/A,FALSE,"P"}</definedName>
    <definedName name="zzzz" localSheetId="87" hidden="1">{"Tab1",#N/A,FALSE,"P";"Tab2",#N/A,FALSE,"P"}</definedName>
    <definedName name="zzzz" localSheetId="90" hidden="1">{"Tab1",#N/A,FALSE,"P";"Tab2",#N/A,FALSE,"P"}</definedName>
    <definedName name="zzzz" localSheetId="92" hidden="1">{"Tab1",#N/A,FALSE,"P";"Tab2",#N/A,FALSE,"P"}</definedName>
    <definedName name="zzzz" localSheetId="93" hidden="1">{"Tab1",#N/A,FALSE,"P";"Tab2",#N/A,FALSE,"P"}</definedName>
    <definedName name="zzzz" localSheetId="18" hidden="1">{"Tab1",#N/A,FALSE,"P";"Tab2",#N/A,FALSE,"P"}</definedName>
    <definedName name="zzzz" localSheetId="94" hidden="1">{"Tab1",#N/A,FALSE,"P";"Tab2",#N/A,FALSE,"P"}</definedName>
    <definedName name="zzzz" localSheetId="95" hidden="1">{"Tab1",#N/A,FALSE,"P";"Tab2",#N/A,FALSE,"P"}</definedName>
    <definedName name="zzzz" localSheetId="98" hidden="1">{"Tab1",#N/A,FALSE,"P";"Tab2",#N/A,FALSE,"P"}</definedName>
    <definedName name="zzzz" localSheetId="99" hidden="1">{"Tab1",#N/A,FALSE,"P";"Tab2",#N/A,FALSE,"P"}</definedName>
    <definedName name="zzzz" localSheetId="101" hidden="1">{"Tab1",#N/A,FALSE,"P";"Tab2",#N/A,FALSE,"P"}</definedName>
    <definedName name="zzzz" localSheetId="102" hidden="1">{"Tab1",#N/A,FALSE,"P";"Tab2",#N/A,FALSE,"P"}</definedName>
    <definedName name="zzzz" localSheetId="21" hidden="1">{"Tab1",#N/A,FALSE,"P";"Tab2",#N/A,FALSE,"P"}</definedName>
    <definedName name="zzzz" localSheetId="24" hidden="1">{"Tab1",#N/A,FALSE,"P";"Tab2",#N/A,FALSE,"P"}</definedName>
    <definedName name="zzzz" localSheetId="25" hidden="1">{"Tab1",#N/A,FALSE,"P";"Tab2",#N/A,FALSE,"P"}</definedName>
    <definedName name="zzzz" localSheetId="96" hidden="1">{"Tab1",#N/A,FALSE,"P";"Tab2",#N/A,FALSE,"P"}</definedName>
    <definedName name="zzzz" localSheetId="97" hidden="1">{"Tab1",#N/A,FALSE,"P";"Tab2",#N/A,FALSE,"P"}</definedName>
    <definedName name="zzzz" hidden="1">{"Tab1",#N/A,FALSE,"P";"Tab2",#N/A,FALSE,"P"}</definedName>
    <definedName name="zzzzzzzzzz" localSheetId="16" hidden="1">{#N/A,#N/A,FALSE,"slvsrtb1";#N/A,#N/A,FALSE,"slvsrtb2";#N/A,#N/A,FALSE,"slvsrtb3";#N/A,#N/A,FALSE,"slvsrtb4";#N/A,#N/A,FALSE,"slvsrtb5";#N/A,#N/A,FALSE,"slvsrtb6";#N/A,#N/A,FALSE,"slvsrtb7";#N/A,#N/A,FALSE,"slvsrtb8";#N/A,#N/A,FALSE,"slvsrtb9";#N/A,#N/A,FALSE,"slvsrtb10";#N/A,#N/A,FALSE,"slvsrtb12"}</definedName>
    <definedName name="zzzzzzzzzz" localSheetId="19" hidden="1">{#N/A,#N/A,FALSE,"slvsrtb1";#N/A,#N/A,FALSE,"slvsrtb2";#N/A,#N/A,FALSE,"slvsrtb3";#N/A,#N/A,FALSE,"slvsrtb4";#N/A,#N/A,FALSE,"slvsrtb5";#N/A,#N/A,FALSE,"slvsrtb6";#N/A,#N/A,FALSE,"slvsrtb7";#N/A,#N/A,FALSE,"slvsrtb8";#N/A,#N/A,FALSE,"slvsrtb9";#N/A,#N/A,FALSE,"slvsrtb10";#N/A,#N/A,FALSE,"slvsrtb12"}</definedName>
    <definedName name="zzzzzzzzzz" localSheetId="20" hidden="1">{#N/A,#N/A,FALSE,"slvsrtb1";#N/A,#N/A,FALSE,"slvsrtb2";#N/A,#N/A,FALSE,"slvsrtb3";#N/A,#N/A,FALSE,"slvsrtb4";#N/A,#N/A,FALSE,"slvsrtb5";#N/A,#N/A,FALSE,"slvsrtb6";#N/A,#N/A,FALSE,"slvsrtb7";#N/A,#N/A,FALSE,"slvsrtb8";#N/A,#N/A,FALSE,"slvsrtb9";#N/A,#N/A,FALSE,"slvsrtb10";#N/A,#N/A,FALSE,"slvsrtb12"}</definedName>
    <definedName name="zzzzzzzzzz" localSheetId="22" hidden="1">{#N/A,#N/A,FALSE,"slvsrtb1";#N/A,#N/A,FALSE,"slvsrtb2";#N/A,#N/A,FALSE,"slvsrtb3";#N/A,#N/A,FALSE,"slvsrtb4";#N/A,#N/A,FALSE,"slvsrtb5";#N/A,#N/A,FALSE,"slvsrtb6";#N/A,#N/A,FALSE,"slvsrtb7";#N/A,#N/A,FALSE,"slvsrtb8";#N/A,#N/A,FALSE,"slvsrtb9";#N/A,#N/A,FALSE,"slvsrtb10";#N/A,#N/A,FALSE,"slvsrtb12"}</definedName>
    <definedName name="zzzzzzzzzz" localSheetId="23" hidden="1">{#N/A,#N/A,FALSE,"slvsrtb1";#N/A,#N/A,FALSE,"slvsrtb2";#N/A,#N/A,FALSE,"slvsrtb3";#N/A,#N/A,FALSE,"slvsrtb4";#N/A,#N/A,FALSE,"slvsrtb5";#N/A,#N/A,FALSE,"slvsrtb6";#N/A,#N/A,FALSE,"slvsrtb7";#N/A,#N/A,FALSE,"slvsrtb8";#N/A,#N/A,FALSE,"slvsrtb9";#N/A,#N/A,FALSE,"slvsrtb10";#N/A,#N/A,FALSE,"slvsrtb12"}</definedName>
    <definedName name="zzzzzzzzzz" localSheetId="26" hidden="1">{#N/A,#N/A,FALSE,"slvsrtb1";#N/A,#N/A,FALSE,"slvsrtb2";#N/A,#N/A,FALSE,"slvsrtb3";#N/A,#N/A,FALSE,"slvsrtb4";#N/A,#N/A,FALSE,"slvsrtb5";#N/A,#N/A,FALSE,"slvsrtb6";#N/A,#N/A,FALSE,"slvsrtb7";#N/A,#N/A,FALSE,"slvsrtb8";#N/A,#N/A,FALSE,"slvsrtb9";#N/A,#N/A,FALSE,"slvsrtb10";#N/A,#N/A,FALSE,"slvsrtb12"}</definedName>
    <definedName name="zzzzzzzzzz" localSheetId="27" hidden="1">{#N/A,#N/A,FALSE,"slvsrtb1";#N/A,#N/A,FALSE,"slvsrtb2";#N/A,#N/A,FALSE,"slvsrtb3";#N/A,#N/A,FALSE,"slvsrtb4";#N/A,#N/A,FALSE,"slvsrtb5";#N/A,#N/A,FALSE,"slvsrtb6";#N/A,#N/A,FALSE,"slvsrtb7";#N/A,#N/A,FALSE,"slvsrtb8";#N/A,#N/A,FALSE,"slvsrtb9";#N/A,#N/A,FALSE,"slvsrtb10";#N/A,#N/A,FALSE,"slvsrtb12"}</definedName>
    <definedName name="zzzzzzzzzz" localSheetId="103" hidden="1">{#N/A,#N/A,FALSE,"slvsrtb1";#N/A,#N/A,FALSE,"slvsrtb2";#N/A,#N/A,FALSE,"slvsrtb3";#N/A,#N/A,FALSE,"slvsrtb4";#N/A,#N/A,FALSE,"slvsrtb5";#N/A,#N/A,FALSE,"slvsrtb6";#N/A,#N/A,FALSE,"slvsrtb7";#N/A,#N/A,FALSE,"slvsrtb8";#N/A,#N/A,FALSE,"slvsrtb9";#N/A,#N/A,FALSE,"slvsrtb10";#N/A,#N/A,FALSE,"slvsrtb12"}</definedName>
    <definedName name="zzzzzzzzzz" localSheetId="29" hidden="1">{#N/A,#N/A,FALSE,"slvsrtb1";#N/A,#N/A,FALSE,"slvsrtb2";#N/A,#N/A,FALSE,"slvsrtb3";#N/A,#N/A,FALSE,"slvsrtb4";#N/A,#N/A,FALSE,"slvsrtb5";#N/A,#N/A,FALSE,"slvsrtb6";#N/A,#N/A,FALSE,"slvsrtb7";#N/A,#N/A,FALSE,"slvsrtb8";#N/A,#N/A,FALSE,"slvsrtb9";#N/A,#N/A,FALSE,"slvsrtb10";#N/A,#N/A,FALSE,"slvsrtb12"}</definedName>
    <definedName name="zzzzzzzzzz" localSheetId="28" hidden="1">{#N/A,#N/A,FALSE,"slvsrtb1";#N/A,#N/A,FALSE,"slvsrtb2";#N/A,#N/A,FALSE,"slvsrtb3";#N/A,#N/A,FALSE,"slvsrtb4";#N/A,#N/A,FALSE,"slvsrtb5";#N/A,#N/A,FALSE,"slvsrtb6";#N/A,#N/A,FALSE,"slvsrtb7";#N/A,#N/A,FALSE,"slvsrtb8";#N/A,#N/A,FALSE,"slvsrtb9";#N/A,#N/A,FALSE,"slvsrtb10";#N/A,#N/A,FALSE,"slvsrtb12"}</definedName>
    <definedName name="zzzzzzzzzz" localSheetId="31" hidden="1">{#N/A,#N/A,FALSE,"slvsrtb1";#N/A,#N/A,FALSE,"slvsrtb2";#N/A,#N/A,FALSE,"slvsrtb3";#N/A,#N/A,FALSE,"slvsrtb4";#N/A,#N/A,FALSE,"slvsrtb5";#N/A,#N/A,FALSE,"slvsrtb6";#N/A,#N/A,FALSE,"slvsrtb7";#N/A,#N/A,FALSE,"slvsrtb8";#N/A,#N/A,FALSE,"slvsrtb9";#N/A,#N/A,FALSE,"slvsrtb10";#N/A,#N/A,FALSE,"slvsrtb12"}</definedName>
    <definedName name="zzzzzzzzzz" localSheetId="34" hidden="1">{#N/A,#N/A,FALSE,"slvsrtb1";#N/A,#N/A,FALSE,"slvsrtb2";#N/A,#N/A,FALSE,"slvsrtb3";#N/A,#N/A,FALSE,"slvsrtb4";#N/A,#N/A,FALSE,"slvsrtb5";#N/A,#N/A,FALSE,"slvsrtb6";#N/A,#N/A,FALSE,"slvsrtb7";#N/A,#N/A,FALSE,"slvsrtb8";#N/A,#N/A,FALSE,"slvsrtb9";#N/A,#N/A,FALSE,"slvsrtb10";#N/A,#N/A,FALSE,"slvsrtb12"}</definedName>
    <definedName name="zzzzzzzzzz" localSheetId="35" hidden="1">{#N/A,#N/A,FALSE,"slvsrtb1";#N/A,#N/A,FALSE,"slvsrtb2";#N/A,#N/A,FALSE,"slvsrtb3";#N/A,#N/A,FALSE,"slvsrtb4";#N/A,#N/A,FALSE,"slvsrtb5";#N/A,#N/A,FALSE,"slvsrtb6";#N/A,#N/A,FALSE,"slvsrtb7";#N/A,#N/A,FALSE,"slvsrtb8";#N/A,#N/A,FALSE,"slvsrtb9";#N/A,#N/A,FALSE,"slvsrtb10";#N/A,#N/A,FALSE,"slvsrtb12"}</definedName>
    <definedName name="zzzzzzzzzz" localSheetId="36" hidden="1">{#N/A,#N/A,FALSE,"slvsrtb1";#N/A,#N/A,FALSE,"slvsrtb2";#N/A,#N/A,FALSE,"slvsrtb3";#N/A,#N/A,FALSE,"slvsrtb4";#N/A,#N/A,FALSE,"slvsrtb5";#N/A,#N/A,FALSE,"slvsrtb6";#N/A,#N/A,FALSE,"slvsrtb7";#N/A,#N/A,FALSE,"slvsrtb8";#N/A,#N/A,FALSE,"slvsrtb9";#N/A,#N/A,FALSE,"slvsrtb10";#N/A,#N/A,FALSE,"slvsrtb12"}</definedName>
    <definedName name="zzzzzzzzzz" localSheetId="37" hidden="1">{#N/A,#N/A,FALSE,"slvsrtb1";#N/A,#N/A,FALSE,"slvsrtb2";#N/A,#N/A,FALSE,"slvsrtb3";#N/A,#N/A,FALSE,"slvsrtb4";#N/A,#N/A,FALSE,"slvsrtb5";#N/A,#N/A,FALSE,"slvsrtb6";#N/A,#N/A,FALSE,"slvsrtb7";#N/A,#N/A,FALSE,"slvsrtb8";#N/A,#N/A,FALSE,"slvsrtb9";#N/A,#N/A,FALSE,"slvsrtb10";#N/A,#N/A,FALSE,"slvsrtb12"}</definedName>
    <definedName name="zzzzzzzzzz" localSheetId="38" hidden="1">{#N/A,#N/A,FALSE,"slvsrtb1";#N/A,#N/A,FALSE,"slvsrtb2";#N/A,#N/A,FALSE,"slvsrtb3";#N/A,#N/A,FALSE,"slvsrtb4";#N/A,#N/A,FALSE,"slvsrtb5";#N/A,#N/A,FALSE,"slvsrtb6";#N/A,#N/A,FALSE,"slvsrtb7";#N/A,#N/A,FALSE,"slvsrtb8";#N/A,#N/A,FALSE,"slvsrtb9";#N/A,#N/A,FALSE,"slvsrtb10";#N/A,#N/A,FALSE,"slvsrtb12"}</definedName>
    <definedName name="zzzzzzzzzz" localSheetId="39" hidden="1">{#N/A,#N/A,FALSE,"slvsrtb1";#N/A,#N/A,FALSE,"slvsrtb2";#N/A,#N/A,FALSE,"slvsrtb3";#N/A,#N/A,FALSE,"slvsrtb4";#N/A,#N/A,FALSE,"slvsrtb5";#N/A,#N/A,FALSE,"slvsrtb6";#N/A,#N/A,FALSE,"slvsrtb7";#N/A,#N/A,FALSE,"slvsrtb8";#N/A,#N/A,FALSE,"slvsrtb9";#N/A,#N/A,FALSE,"slvsrtb10";#N/A,#N/A,FALSE,"slvsrtb12"}</definedName>
    <definedName name="zzzzzzzzzz" localSheetId="2" hidden="1">{#N/A,#N/A,FALSE,"slvsrtb1";#N/A,#N/A,FALSE,"slvsrtb2";#N/A,#N/A,FALSE,"slvsrtb3";#N/A,#N/A,FALSE,"slvsrtb4";#N/A,#N/A,FALSE,"slvsrtb5";#N/A,#N/A,FALSE,"slvsrtb6";#N/A,#N/A,FALSE,"slvsrtb7";#N/A,#N/A,FALSE,"slvsrtb8";#N/A,#N/A,FALSE,"slvsrtb9";#N/A,#N/A,FALSE,"slvsrtb10";#N/A,#N/A,FALSE,"slvsrtb12"}</definedName>
    <definedName name="zzzzzzzzzz" localSheetId="40" hidden="1">{#N/A,#N/A,FALSE,"slvsrtb1";#N/A,#N/A,FALSE,"slvsrtb2";#N/A,#N/A,FALSE,"slvsrtb3";#N/A,#N/A,FALSE,"slvsrtb4";#N/A,#N/A,FALSE,"slvsrtb5";#N/A,#N/A,FALSE,"slvsrtb6";#N/A,#N/A,FALSE,"slvsrtb7";#N/A,#N/A,FALSE,"slvsrtb8";#N/A,#N/A,FALSE,"slvsrtb9";#N/A,#N/A,FALSE,"slvsrtb10";#N/A,#N/A,FALSE,"slvsrtb12"}</definedName>
    <definedName name="zzzzzzzzzz" localSheetId="41" hidden="1">{#N/A,#N/A,FALSE,"slvsrtb1";#N/A,#N/A,FALSE,"slvsrtb2";#N/A,#N/A,FALSE,"slvsrtb3";#N/A,#N/A,FALSE,"slvsrtb4";#N/A,#N/A,FALSE,"slvsrtb5";#N/A,#N/A,FALSE,"slvsrtb6";#N/A,#N/A,FALSE,"slvsrtb7";#N/A,#N/A,FALSE,"slvsrtb8";#N/A,#N/A,FALSE,"slvsrtb9";#N/A,#N/A,FALSE,"slvsrtb10";#N/A,#N/A,FALSE,"slvsrtb12"}</definedName>
    <definedName name="zzzzzzzzzz" localSheetId="42" hidden="1">{#N/A,#N/A,FALSE,"slvsrtb1";#N/A,#N/A,FALSE,"slvsrtb2";#N/A,#N/A,FALSE,"slvsrtb3";#N/A,#N/A,FALSE,"slvsrtb4";#N/A,#N/A,FALSE,"slvsrtb5";#N/A,#N/A,FALSE,"slvsrtb6";#N/A,#N/A,FALSE,"slvsrtb7";#N/A,#N/A,FALSE,"slvsrtb8";#N/A,#N/A,FALSE,"slvsrtb9";#N/A,#N/A,FALSE,"slvsrtb10";#N/A,#N/A,FALSE,"slvsrtb12"}</definedName>
    <definedName name="zzzzzzzzzz" localSheetId="43" hidden="1">{#N/A,#N/A,FALSE,"slvsrtb1";#N/A,#N/A,FALSE,"slvsrtb2";#N/A,#N/A,FALSE,"slvsrtb3";#N/A,#N/A,FALSE,"slvsrtb4";#N/A,#N/A,FALSE,"slvsrtb5";#N/A,#N/A,FALSE,"slvsrtb6";#N/A,#N/A,FALSE,"slvsrtb7";#N/A,#N/A,FALSE,"slvsrtb8";#N/A,#N/A,FALSE,"slvsrtb9";#N/A,#N/A,FALSE,"slvsrtb10";#N/A,#N/A,FALSE,"slvsrtb12"}</definedName>
    <definedName name="zzzzzzzzzz" localSheetId="44" hidden="1">{#N/A,#N/A,FALSE,"slvsrtb1";#N/A,#N/A,FALSE,"slvsrtb2";#N/A,#N/A,FALSE,"slvsrtb3";#N/A,#N/A,FALSE,"slvsrtb4";#N/A,#N/A,FALSE,"slvsrtb5";#N/A,#N/A,FALSE,"slvsrtb6";#N/A,#N/A,FALSE,"slvsrtb7";#N/A,#N/A,FALSE,"slvsrtb8";#N/A,#N/A,FALSE,"slvsrtb9";#N/A,#N/A,FALSE,"slvsrtb10";#N/A,#N/A,FALSE,"slvsrtb12"}</definedName>
    <definedName name="zzzzzzzzzz" localSheetId="59" hidden="1">{#N/A,#N/A,FALSE,"slvsrtb1";#N/A,#N/A,FALSE,"slvsrtb2";#N/A,#N/A,FALSE,"slvsrtb3";#N/A,#N/A,FALSE,"slvsrtb4";#N/A,#N/A,FALSE,"slvsrtb5";#N/A,#N/A,FALSE,"slvsrtb6";#N/A,#N/A,FALSE,"slvsrtb7";#N/A,#N/A,FALSE,"slvsrtb8";#N/A,#N/A,FALSE,"slvsrtb9";#N/A,#N/A,FALSE,"slvsrtb10";#N/A,#N/A,FALSE,"slvsrtb12"}</definedName>
    <definedName name="zzzzzzzzzz" localSheetId="60" hidden="1">{#N/A,#N/A,FALSE,"slvsrtb1";#N/A,#N/A,FALSE,"slvsrtb2";#N/A,#N/A,FALSE,"slvsrtb3";#N/A,#N/A,FALSE,"slvsrtb4";#N/A,#N/A,FALSE,"slvsrtb5";#N/A,#N/A,FALSE,"slvsrtb6";#N/A,#N/A,FALSE,"slvsrtb7";#N/A,#N/A,FALSE,"slvsrtb8";#N/A,#N/A,FALSE,"slvsrtb9";#N/A,#N/A,FALSE,"slvsrtb10";#N/A,#N/A,FALSE,"slvsrtb12"}</definedName>
    <definedName name="zzzzzzzzzz" localSheetId="63" hidden="1">{#N/A,#N/A,FALSE,"slvsrtb1";#N/A,#N/A,FALSE,"slvsrtb2";#N/A,#N/A,FALSE,"slvsrtb3";#N/A,#N/A,FALSE,"slvsrtb4";#N/A,#N/A,FALSE,"slvsrtb5";#N/A,#N/A,FALSE,"slvsrtb6";#N/A,#N/A,FALSE,"slvsrtb7";#N/A,#N/A,FALSE,"slvsrtb8";#N/A,#N/A,FALSE,"slvsrtb9";#N/A,#N/A,FALSE,"slvsrtb10";#N/A,#N/A,FALSE,"slvsrtb12"}</definedName>
    <definedName name="zzzzzzzzzz" localSheetId="64" hidden="1">{#N/A,#N/A,FALSE,"slvsrtb1";#N/A,#N/A,FALSE,"slvsrtb2";#N/A,#N/A,FALSE,"slvsrtb3";#N/A,#N/A,FALSE,"slvsrtb4";#N/A,#N/A,FALSE,"slvsrtb5";#N/A,#N/A,FALSE,"slvsrtb6";#N/A,#N/A,FALSE,"slvsrtb7";#N/A,#N/A,FALSE,"slvsrtb8";#N/A,#N/A,FALSE,"slvsrtb9";#N/A,#N/A,FALSE,"slvsrtb10";#N/A,#N/A,FALSE,"slvsrtb12"}</definedName>
    <definedName name="zzzzzzzzzz" localSheetId="15" hidden="1">{#N/A,#N/A,FALSE,"slvsrtb1";#N/A,#N/A,FALSE,"slvsrtb2";#N/A,#N/A,FALSE,"slvsrtb3";#N/A,#N/A,FALSE,"slvsrtb4";#N/A,#N/A,FALSE,"slvsrtb5";#N/A,#N/A,FALSE,"slvsrtb6";#N/A,#N/A,FALSE,"slvsrtb7";#N/A,#N/A,FALSE,"slvsrtb8";#N/A,#N/A,FALSE,"slvsrtb9";#N/A,#N/A,FALSE,"slvsrtb10";#N/A,#N/A,FALSE,"slvsrtb12"}</definedName>
    <definedName name="zzzzzzzzzz" localSheetId="66" hidden="1">{#N/A,#N/A,FALSE,"slvsrtb1";#N/A,#N/A,FALSE,"slvsrtb2";#N/A,#N/A,FALSE,"slvsrtb3";#N/A,#N/A,FALSE,"slvsrtb4";#N/A,#N/A,FALSE,"slvsrtb5";#N/A,#N/A,FALSE,"slvsrtb6";#N/A,#N/A,FALSE,"slvsrtb7";#N/A,#N/A,FALSE,"slvsrtb8";#N/A,#N/A,FALSE,"slvsrtb9";#N/A,#N/A,FALSE,"slvsrtb10";#N/A,#N/A,FALSE,"slvsrtb12"}</definedName>
    <definedName name="zzzzzzzzzz" localSheetId="67" hidden="1">{#N/A,#N/A,FALSE,"slvsrtb1";#N/A,#N/A,FALSE,"slvsrtb2";#N/A,#N/A,FALSE,"slvsrtb3";#N/A,#N/A,FALSE,"slvsrtb4";#N/A,#N/A,FALSE,"slvsrtb5";#N/A,#N/A,FALSE,"slvsrtb6";#N/A,#N/A,FALSE,"slvsrtb7";#N/A,#N/A,FALSE,"slvsrtb8";#N/A,#N/A,FALSE,"slvsrtb9";#N/A,#N/A,FALSE,"slvsrtb10";#N/A,#N/A,FALSE,"slvsrtb12"}</definedName>
    <definedName name="zzzzzzzzzz" localSheetId="17" hidden="1">{#N/A,#N/A,FALSE,"slvsrtb1";#N/A,#N/A,FALSE,"slvsrtb2";#N/A,#N/A,FALSE,"slvsrtb3";#N/A,#N/A,FALSE,"slvsrtb4";#N/A,#N/A,FALSE,"slvsrtb5";#N/A,#N/A,FALSE,"slvsrtb6";#N/A,#N/A,FALSE,"slvsrtb7";#N/A,#N/A,FALSE,"slvsrtb8";#N/A,#N/A,FALSE,"slvsrtb9";#N/A,#N/A,FALSE,"slvsrtb10";#N/A,#N/A,FALSE,"slvsrtb12"}</definedName>
    <definedName name="zzzzzzzzzz" localSheetId="82" hidden="1">{#N/A,#N/A,FALSE,"slvsrtb1";#N/A,#N/A,FALSE,"slvsrtb2";#N/A,#N/A,FALSE,"slvsrtb3";#N/A,#N/A,FALSE,"slvsrtb4";#N/A,#N/A,FALSE,"slvsrtb5";#N/A,#N/A,FALSE,"slvsrtb6";#N/A,#N/A,FALSE,"slvsrtb7";#N/A,#N/A,FALSE,"slvsrtb8";#N/A,#N/A,FALSE,"slvsrtb9";#N/A,#N/A,FALSE,"slvsrtb10";#N/A,#N/A,FALSE,"slvsrtb12"}</definedName>
    <definedName name="zzzzzzzzzz" localSheetId="83" hidden="1">{#N/A,#N/A,FALSE,"slvsrtb1";#N/A,#N/A,FALSE,"slvsrtb2";#N/A,#N/A,FALSE,"slvsrtb3";#N/A,#N/A,FALSE,"slvsrtb4";#N/A,#N/A,FALSE,"slvsrtb5";#N/A,#N/A,FALSE,"slvsrtb6";#N/A,#N/A,FALSE,"slvsrtb7";#N/A,#N/A,FALSE,"slvsrtb8";#N/A,#N/A,FALSE,"slvsrtb9";#N/A,#N/A,FALSE,"slvsrtb10";#N/A,#N/A,FALSE,"slvsrtb12"}</definedName>
    <definedName name="zzzzzzzzzz" localSheetId="84" hidden="1">{#N/A,#N/A,FALSE,"slvsrtb1";#N/A,#N/A,FALSE,"slvsrtb2";#N/A,#N/A,FALSE,"slvsrtb3";#N/A,#N/A,FALSE,"slvsrtb4";#N/A,#N/A,FALSE,"slvsrtb5";#N/A,#N/A,FALSE,"slvsrtb6";#N/A,#N/A,FALSE,"slvsrtb7";#N/A,#N/A,FALSE,"slvsrtb8";#N/A,#N/A,FALSE,"slvsrtb9";#N/A,#N/A,FALSE,"slvsrtb10";#N/A,#N/A,FALSE,"slvsrtb12"}</definedName>
    <definedName name="zzzzzzzzzz" localSheetId="85" hidden="1">{#N/A,#N/A,FALSE,"slvsrtb1";#N/A,#N/A,FALSE,"slvsrtb2";#N/A,#N/A,FALSE,"slvsrtb3";#N/A,#N/A,FALSE,"slvsrtb4";#N/A,#N/A,FALSE,"slvsrtb5";#N/A,#N/A,FALSE,"slvsrtb6";#N/A,#N/A,FALSE,"slvsrtb7";#N/A,#N/A,FALSE,"slvsrtb8";#N/A,#N/A,FALSE,"slvsrtb9";#N/A,#N/A,FALSE,"slvsrtb10";#N/A,#N/A,FALSE,"slvsrtb12"}</definedName>
    <definedName name="zzzzzzzzzz" localSheetId="86" hidden="1">{#N/A,#N/A,FALSE,"slvsrtb1";#N/A,#N/A,FALSE,"slvsrtb2";#N/A,#N/A,FALSE,"slvsrtb3";#N/A,#N/A,FALSE,"slvsrtb4";#N/A,#N/A,FALSE,"slvsrtb5";#N/A,#N/A,FALSE,"slvsrtb6";#N/A,#N/A,FALSE,"slvsrtb7";#N/A,#N/A,FALSE,"slvsrtb8";#N/A,#N/A,FALSE,"slvsrtb9";#N/A,#N/A,FALSE,"slvsrtb10";#N/A,#N/A,FALSE,"slvsrtb12"}</definedName>
    <definedName name="zzzzzzzzzz" localSheetId="87" hidden="1">{#N/A,#N/A,FALSE,"slvsrtb1";#N/A,#N/A,FALSE,"slvsrtb2";#N/A,#N/A,FALSE,"slvsrtb3";#N/A,#N/A,FALSE,"slvsrtb4";#N/A,#N/A,FALSE,"slvsrtb5";#N/A,#N/A,FALSE,"slvsrtb6";#N/A,#N/A,FALSE,"slvsrtb7";#N/A,#N/A,FALSE,"slvsrtb8";#N/A,#N/A,FALSE,"slvsrtb9";#N/A,#N/A,FALSE,"slvsrtb10";#N/A,#N/A,FALSE,"slvsrtb12"}</definedName>
    <definedName name="zzzzzzzzzz" localSheetId="90" hidden="1">{#N/A,#N/A,FALSE,"slvsrtb1";#N/A,#N/A,FALSE,"slvsrtb2";#N/A,#N/A,FALSE,"slvsrtb3";#N/A,#N/A,FALSE,"slvsrtb4";#N/A,#N/A,FALSE,"slvsrtb5";#N/A,#N/A,FALSE,"slvsrtb6";#N/A,#N/A,FALSE,"slvsrtb7";#N/A,#N/A,FALSE,"slvsrtb8";#N/A,#N/A,FALSE,"slvsrtb9";#N/A,#N/A,FALSE,"slvsrtb10";#N/A,#N/A,FALSE,"slvsrtb12"}</definedName>
    <definedName name="zzzzzzzzzz" localSheetId="92" hidden="1">{#N/A,#N/A,FALSE,"slvsrtb1";#N/A,#N/A,FALSE,"slvsrtb2";#N/A,#N/A,FALSE,"slvsrtb3";#N/A,#N/A,FALSE,"slvsrtb4";#N/A,#N/A,FALSE,"slvsrtb5";#N/A,#N/A,FALSE,"slvsrtb6";#N/A,#N/A,FALSE,"slvsrtb7";#N/A,#N/A,FALSE,"slvsrtb8";#N/A,#N/A,FALSE,"slvsrtb9";#N/A,#N/A,FALSE,"slvsrtb10";#N/A,#N/A,FALSE,"slvsrtb12"}</definedName>
    <definedName name="zzzzzzzzzz" localSheetId="93" hidden="1">{#N/A,#N/A,FALSE,"slvsrtb1";#N/A,#N/A,FALSE,"slvsrtb2";#N/A,#N/A,FALSE,"slvsrtb3";#N/A,#N/A,FALSE,"slvsrtb4";#N/A,#N/A,FALSE,"slvsrtb5";#N/A,#N/A,FALSE,"slvsrtb6";#N/A,#N/A,FALSE,"slvsrtb7";#N/A,#N/A,FALSE,"slvsrtb8";#N/A,#N/A,FALSE,"slvsrtb9";#N/A,#N/A,FALSE,"slvsrtb10";#N/A,#N/A,FALSE,"slvsrtb12"}</definedName>
    <definedName name="zzzzzzzzzz" localSheetId="18" hidden="1">{#N/A,#N/A,FALSE,"slvsrtb1";#N/A,#N/A,FALSE,"slvsrtb2";#N/A,#N/A,FALSE,"slvsrtb3";#N/A,#N/A,FALSE,"slvsrtb4";#N/A,#N/A,FALSE,"slvsrtb5";#N/A,#N/A,FALSE,"slvsrtb6";#N/A,#N/A,FALSE,"slvsrtb7";#N/A,#N/A,FALSE,"slvsrtb8";#N/A,#N/A,FALSE,"slvsrtb9";#N/A,#N/A,FALSE,"slvsrtb10";#N/A,#N/A,FALSE,"slvsrtb12"}</definedName>
    <definedName name="zzzzzzzzzz" localSheetId="94" hidden="1">{#N/A,#N/A,FALSE,"slvsrtb1";#N/A,#N/A,FALSE,"slvsrtb2";#N/A,#N/A,FALSE,"slvsrtb3";#N/A,#N/A,FALSE,"slvsrtb4";#N/A,#N/A,FALSE,"slvsrtb5";#N/A,#N/A,FALSE,"slvsrtb6";#N/A,#N/A,FALSE,"slvsrtb7";#N/A,#N/A,FALSE,"slvsrtb8";#N/A,#N/A,FALSE,"slvsrtb9";#N/A,#N/A,FALSE,"slvsrtb10";#N/A,#N/A,FALSE,"slvsrtb12"}</definedName>
    <definedName name="zzzzzzzzzz" localSheetId="95" hidden="1">{#N/A,#N/A,FALSE,"slvsrtb1";#N/A,#N/A,FALSE,"slvsrtb2";#N/A,#N/A,FALSE,"slvsrtb3";#N/A,#N/A,FALSE,"slvsrtb4";#N/A,#N/A,FALSE,"slvsrtb5";#N/A,#N/A,FALSE,"slvsrtb6";#N/A,#N/A,FALSE,"slvsrtb7";#N/A,#N/A,FALSE,"slvsrtb8";#N/A,#N/A,FALSE,"slvsrtb9";#N/A,#N/A,FALSE,"slvsrtb10";#N/A,#N/A,FALSE,"slvsrtb12"}</definedName>
    <definedName name="zzzzzzzzzz" localSheetId="98" hidden="1">{#N/A,#N/A,FALSE,"slvsrtb1";#N/A,#N/A,FALSE,"slvsrtb2";#N/A,#N/A,FALSE,"slvsrtb3";#N/A,#N/A,FALSE,"slvsrtb4";#N/A,#N/A,FALSE,"slvsrtb5";#N/A,#N/A,FALSE,"slvsrtb6";#N/A,#N/A,FALSE,"slvsrtb7";#N/A,#N/A,FALSE,"slvsrtb8";#N/A,#N/A,FALSE,"slvsrtb9";#N/A,#N/A,FALSE,"slvsrtb10";#N/A,#N/A,FALSE,"slvsrtb12"}</definedName>
    <definedName name="zzzzzzzzzz" localSheetId="99" hidden="1">{#N/A,#N/A,FALSE,"slvsrtb1";#N/A,#N/A,FALSE,"slvsrtb2";#N/A,#N/A,FALSE,"slvsrtb3";#N/A,#N/A,FALSE,"slvsrtb4";#N/A,#N/A,FALSE,"slvsrtb5";#N/A,#N/A,FALSE,"slvsrtb6";#N/A,#N/A,FALSE,"slvsrtb7";#N/A,#N/A,FALSE,"slvsrtb8";#N/A,#N/A,FALSE,"slvsrtb9";#N/A,#N/A,FALSE,"slvsrtb10";#N/A,#N/A,FALSE,"slvsrtb12"}</definedName>
    <definedName name="zzzzzzzzzz" localSheetId="101" hidden="1">{#N/A,#N/A,FALSE,"slvsrtb1";#N/A,#N/A,FALSE,"slvsrtb2";#N/A,#N/A,FALSE,"slvsrtb3";#N/A,#N/A,FALSE,"slvsrtb4";#N/A,#N/A,FALSE,"slvsrtb5";#N/A,#N/A,FALSE,"slvsrtb6";#N/A,#N/A,FALSE,"slvsrtb7";#N/A,#N/A,FALSE,"slvsrtb8";#N/A,#N/A,FALSE,"slvsrtb9";#N/A,#N/A,FALSE,"slvsrtb10";#N/A,#N/A,FALSE,"slvsrtb12"}</definedName>
    <definedName name="zzzzzzzzzz" localSheetId="102" hidden="1">{#N/A,#N/A,FALSE,"slvsrtb1";#N/A,#N/A,FALSE,"slvsrtb2";#N/A,#N/A,FALSE,"slvsrtb3";#N/A,#N/A,FALSE,"slvsrtb4";#N/A,#N/A,FALSE,"slvsrtb5";#N/A,#N/A,FALSE,"slvsrtb6";#N/A,#N/A,FALSE,"slvsrtb7";#N/A,#N/A,FALSE,"slvsrtb8";#N/A,#N/A,FALSE,"slvsrtb9";#N/A,#N/A,FALSE,"slvsrtb10";#N/A,#N/A,FALSE,"slvsrtb12"}</definedName>
    <definedName name="zzzzzzzzzz" localSheetId="21" hidden="1">{#N/A,#N/A,FALSE,"slvsrtb1";#N/A,#N/A,FALSE,"slvsrtb2";#N/A,#N/A,FALSE,"slvsrtb3";#N/A,#N/A,FALSE,"slvsrtb4";#N/A,#N/A,FALSE,"slvsrtb5";#N/A,#N/A,FALSE,"slvsrtb6";#N/A,#N/A,FALSE,"slvsrtb7";#N/A,#N/A,FALSE,"slvsrtb8";#N/A,#N/A,FALSE,"slvsrtb9";#N/A,#N/A,FALSE,"slvsrtb10";#N/A,#N/A,FALSE,"slvsrtb12"}</definedName>
    <definedName name="zzzzzzzzzz" localSheetId="24" hidden="1">{#N/A,#N/A,FALSE,"slvsrtb1";#N/A,#N/A,FALSE,"slvsrtb2";#N/A,#N/A,FALSE,"slvsrtb3";#N/A,#N/A,FALSE,"slvsrtb4";#N/A,#N/A,FALSE,"slvsrtb5";#N/A,#N/A,FALSE,"slvsrtb6";#N/A,#N/A,FALSE,"slvsrtb7";#N/A,#N/A,FALSE,"slvsrtb8";#N/A,#N/A,FALSE,"slvsrtb9";#N/A,#N/A,FALSE,"slvsrtb10";#N/A,#N/A,FALSE,"slvsrtb12"}</definedName>
    <definedName name="zzzzzzzzzz" localSheetId="25" hidden="1">{#N/A,#N/A,FALSE,"slvsrtb1";#N/A,#N/A,FALSE,"slvsrtb2";#N/A,#N/A,FALSE,"slvsrtb3";#N/A,#N/A,FALSE,"slvsrtb4";#N/A,#N/A,FALSE,"slvsrtb5";#N/A,#N/A,FALSE,"slvsrtb6";#N/A,#N/A,FALSE,"slvsrtb7";#N/A,#N/A,FALSE,"slvsrtb8";#N/A,#N/A,FALSE,"slvsrtb9";#N/A,#N/A,FALSE,"slvsrtb10";#N/A,#N/A,FALSE,"slvsrtb12"}</definedName>
    <definedName name="zzzzzzzzzz" localSheetId="96" hidden="1">{#N/A,#N/A,FALSE,"slvsrtb1";#N/A,#N/A,FALSE,"slvsrtb2";#N/A,#N/A,FALSE,"slvsrtb3";#N/A,#N/A,FALSE,"slvsrtb4";#N/A,#N/A,FALSE,"slvsrtb5";#N/A,#N/A,FALSE,"slvsrtb6";#N/A,#N/A,FALSE,"slvsrtb7";#N/A,#N/A,FALSE,"slvsrtb8";#N/A,#N/A,FALSE,"slvsrtb9";#N/A,#N/A,FALSE,"slvsrtb10";#N/A,#N/A,FALSE,"slvsrtb12"}</definedName>
    <definedName name="zzzzzzzzzz" localSheetId="97"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112" l="1"/>
  <c r="I40" i="112"/>
  <c r="G40" i="112"/>
  <c r="H40" i="112" s="1"/>
  <c r="G39" i="112"/>
  <c r="H39" i="112" s="1"/>
  <c r="F39" i="112"/>
  <c r="J39" i="112" s="1"/>
  <c r="E39" i="112"/>
  <c r="I39" i="112" s="1"/>
  <c r="D39" i="112"/>
  <c r="J38" i="112"/>
  <c r="I38" i="112"/>
  <c r="G38" i="112"/>
  <c r="H38" i="112" s="1"/>
  <c r="J37" i="112"/>
  <c r="I37" i="112"/>
  <c r="G37" i="112"/>
  <c r="H37" i="112" s="1"/>
  <c r="J36" i="112"/>
  <c r="I36" i="112"/>
  <c r="G36" i="112"/>
  <c r="H36" i="112" s="1"/>
  <c r="J35" i="112"/>
  <c r="I35" i="112"/>
  <c r="G35" i="112"/>
  <c r="H35" i="112" s="1"/>
  <c r="J34" i="112"/>
  <c r="I34" i="112"/>
  <c r="G34" i="112"/>
  <c r="H34" i="112" s="1"/>
  <c r="J33" i="112"/>
  <c r="I33" i="112"/>
  <c r="G33" i="112"/>
  <c r="H33" i="112" s="1"/>
  <c r="G32" i="112"/>
  <c r="H32" i="112" s="1"/>
  <c r="F32" i="112"/>
  <c r="J32" i="112" s="1"/>
  <c r="E32" i="112"/>
  <c r="I32" i="112" s="1"/>
  <c r="D32" i="112"/>
  <c r="J31" i="112"/>
  <c r="I31" i="112"/>
  <c r="G31" i="112"/>
  <c r="H31" i="112" s="1"/>
  <c r="J30" i="112"/>
  <c r="I30" i="112"/>
  <c r="G30" i="112"/>
  <c r="H30" i="112" s="1"/>
  <c r="J29" i="112"/>
  <c r="I29" i="112"/>
  <c r="G29" i="112"/>
  <c r="H29" i="112" s="1"/>
  <c r="F28" i="112"/>
  <c r="G28" i="112" s="1"/>
  <c r="H28" i="112" s="1"/>
  <c r="E28" i="112"/>
  <c r="I28" i="112" s="1"/>
  <c r="D28" i="112"/>
  <c r="J27" i="112"/>
  <c r="I27" i="112"/>
  <c r="G27" i="112"/>
  <c r="H27" i="112" s="1"/>
  <c r="J26" i="112"/>
  <c r="I26" i="112"/>
  <c r="G26" i="112"/>
  <c r="H26" i="112" s="1"/>
  <c r="J25" i="112"/>
  <c r="I25" i="112"/>
  <c r="G25" i="112"/>
  <c r="H25" i="112" s="1"/>
  <c r="J24" i="112"/>
  <c r="I24" i="112"/>
  <c r="G24" i="112"/>
  <c r="H24" i="112" s="1"/>
  <c r="J23" i="112"/>
  <c r="I23" i="112"/>
  <c r="G23" i="112"/>
  <c r="H23" i="112" s="1"/>
  <c r="J22" i="112"/>
  <c r="I22" i="112"/>
  <c r="G22" i="112"/>
  <c r="H22" i="112" s="1"/>
  <c r="J21" i="112"/>
  <c r="I21" i="112"/>
  <c r="G21" i="112"/>
  <c r="H21" i="112" s="1"/>
  <c r="J20" i="112"/>
  <c r="I20" i="112"/>
  <c r="G20" i="112"/>
  <c r="H20" i="112" s="1"/>
  <c r="J19" i="112"/>
  <c r="I19" i="112"/>
  <c r="G19" i="112"/>
  <c r="H19" i="112" s="1"/>
  <c r="F18" i="112"/>
  <c r="G18" i="112" s="1"/>
  <c r="H18" i="112" s="1"/>
  <c r="E18" i="112"/>
  <c r="I18" i="112" s="1"/>
  <c r="D18" i="112"/>
  <c r="J17" i="112"/>
  <c r="I17" i="112"/>
  <c r="H17" i="112"/>
  <c r="G17" i="112"/>
  <c r="J16" i="112"/>
  <c r="I16" i="112"/>
  <c r="H16" i="112"/>
  <c r="G16" i="112"/>
  <c r="J15" i="112"/>
  <c r="I15" i="112"/>
  <c r="H15" i="112"/>
  <c r="G15" i="112"/>
  <c r="J14" i="112"/>
  <c r="I14" i="112"/>
  <c r="H14" i="112"/>
  <c r="G14" i="112"/>
  <c r="F13" i="112"/>
  <c r="F41" i="112" s="1"/>
  <c r="E13" i="112"/>
  <c r="E41" i="112" s="1"/>
  <c r="I41" i="112" s="1"/>
  <c r="D13" i="112"/>
  <c r="D41" i="112" s="1"/>
  <c r="R24" i="67"/>
  <c r="L28" i="64"/>
  <c r="L32" i="108"/>
  <c r="H21" i="67"/>
  <c r="F44" i="111"/>
  <c r="D42" i="111"/>
  <c r="E42" i="111"/>
  <c r="F42" i="111"/>
  <c r="J41" i="112" l="1"/>
  <c r="G41" i="112"/>
  <c r="H41" i="112" s="1"/>
  <c r="L32" i="112"/>
  <c r="J28" i="112"/>
  <c r="I13" i="112"/>
  <c r="J18" i="112"/>
  <c r="J13" i="112"/>
  <c r="G13" i="112"/>
  <c r="H13" i="112" s="1"/>
  <c r="P18" i="67"/>
  <c r="P19" i="67"/>
  <c r="P20" i="67"/>
  <c r="P21" i="67"/>
  <c r="P22" i="67"/>
  <c r="P23" i="67"/>
  <c r="P24" i="67"/>
  <c r="P25" i="67"/>
  <c r="P26" i="67"/>
  <c r="P27" i="67"/>
  <c r="P28" i="67"/>
  <c r="P29" i="67"/>
  <c r="P30" i="67"/>
  <c r="P31" i="67"/>
  <c r="P32" i="67"/>
  <c r="P33" i="67"/>
  <c r="P34" i="67"/>
  <c r="P35" i="67"/>
  <c r="P36" i="67"/>
  <c r="P37" i="67"/>
  <c r="P17" i="67"/>
  <c r="F11" i="111"/>
  <c r="F41" i="107"/>
  <c r="E41" i="107"/>
  <c r="E43" i="107" s="1"/>
  <c r="E45" i="107" s="1"/>
  <c r="C11" i="111"/>
  <c r="D11" i="111"/>
  <c r="E11" i="111"/>
  <c r="G11" i="111"/>
  <c r="H11" i="111"/>
  <c r="I11" i="111"/>
  <c r="D12" i="111"/>
  <c r="D13" i="111" s="1"/>
  <c r="G12" i="111"/>
  <c r="G13" i="111" s="1"/>
  <c r="H12" i="111"/>
  <c r="H13" i="111" s="1"/>
  <c r="I12" i="111"/>
  <c r="I13" i="111" s="1"/>
  <c r="C13" i="111"/>
  <c r="E13" i="111"/>
  <c r="F13" i="111"/>
  <c r="C15" i="111"/>
  <c r="D15" i="111"/>
  <c r="E15" i="111"/>
  <c r="F15" i="111"/>
  <c r="G15" i="111"/>
  <c r="H15" i="111"/>
  <c r="I15" i="111"/>
  <c r="C17" i="111"/>
  <c r="D17" i="111"/>
  <c r="E17" i="111"/>
  <c r="F17" i="111"/>
  <c r="G17" i="111"/>
  <c r="H17" i="111"/>
  <c r="I17" i="111"/>
  <c r="C19" i="111"/>
  <c r="D19" i="111"/>
  <c r="E19" i="111"/>
  <c r="F19" i="111"/>
  <c r="G19" i="111"/>
  <c r="H19" i="111"/>
  <c r="I19" i="111"/>
  <c r="C23" i="111"/>
  <c r="C24" i="111" s="1"/>
  <c r="E23" i="111"/>
  <c r="E24" i="111" s="1"/>
  <c r="F23" i="111"/>
  <c r="F24" i="111" s="1"/>
  <c r="G23" i="111"/>
  <c r="G24" i="111" s="1"/>
  <c r="I23" i="111"/>
  <c r="I24" i="111" s="1"/>
  <c r="C25" i="111"/>
  <c r="C26" i="111" s="1"/>
  <c r="D26" i="111"/>
  <c r="E26" i="111"/>
  <c r="F26" i="111"/>
  <c r="G26" i="111"/>
  <c r="H26" i="111"/>
  <c r="I26" i="111"/>
  <c r="C28" i="111"/>
  <c r="D28" i="111"/>
  <c r="E28" i="111"/>
  <c r="F28" i="111"/>
  <c r="G28" i="111"/>
  <c r="H28" i="111"/>
  <c r="I28" i="111"/>
  <c r="C29" i="111"/>
  <c r="C30" i="111" s="1"/>
  <c r="D29" i="111"/>
  <c r="D30" i="111" s="1"/>
  <c r="E29" i="111"/>
  <c r="E30" i="111" s="1"/>
  <c r="F29" i="111"/>
  <c r="G29" i="111"/>
  <c r="G30" i="111" s="1"/>
  <c r="H29" i="111"/>
  <c r="I29" i="111"/>
  <c r="I30" i="111" s="1"/>
  <c r="F30" i="111"/>
  <c r="H30" i="111"/>
  <c r="E44" i="107" l="1"/>
  <c r="H23" i="111"/>
  <c r="H24" i="111" s="1"/>
  <c r="H20" i="111"/>
  <c r="H21" i="111" s="1"/>
  <c r="F20" i="111"/>
  <c r="F21" i="111" s="1"/>
  <c r="I20" i="111"/>
  <c r="I21" i="111" s="1"/>
  <c r="G20" i="111"/>
  <c r="G21" i="111" s="1"/>
  <c r="D23" i="111"/>
  <c r="E20" i="111"/>
  <c r="E21" i="111" s="1"/>
  <c r="C20" i="111"/>
  <c r="C21" i="111" s="1"/>
  <c r="D24" i="111" l="1"/>
  <c r="D20" i="111"/>
  <c r="D21" i="111" s="1"/>
  <c r="E12" i="110" l="1"/>
  <c r="E11" i="110" s="1"/>
  <c r="F12" i="110"/>
  <c r="G13" i="110"/>
  <c r="H13" i="110"/>
  <c r="G14" i="110"/>
  <c r="H14" i="110"/>
  <c r="G15" i="110"/>
  <c r="H15" i="110" s="1"/>
  <c r="G16" i="110"/>
  <c r="H16" i="110"/>
  <c r="G17" i="110"/>
  <c r="H17" i="110"/>
  <c r="G18" i="110"/>
  <c r="H18" i="110"/>
  <c r="G19" i="110"/>
  <c r="H19" i="110" s="1"/>
  <c r="G20" i="110"/>
  <c r="H20" i="110"/>
  <c r="G21" i="110"/>
  <c r="H21" i="110"/>
  <c r="G22" i="110"/>
  <c r="H22" i="110"/>
  <c r="G23" i="110"/>
  <c r="H23" i="110" s="1"/>
  <c r="G24" i="110"/>
  <c r="H24" i="110"/>
  <c r="G25" i="110"/>
  <c r="H25" i="110"/>
  <c r="G26" i="110"/>
  <c r="H26" i="110"/>
  <c r="G27" i="110"/>
  <c r="H27" i="110" s="1"/>
  <c r="G28" i="110"/>
  <c r="H28" i="110"/>
  <c r="G29" i="110"/>
  <c r="H29" i="110"/>
  <c r="G30" i="110"/>
  <c r="H30" i="110"/>
  <c r="G31" i="110"/>
  <c r="H31" i="110" s="1"/>
  <c r="G32" i="110"/>
  <c r="H32" i="110"/>
  <c r="G33" i="110"/>
  <c r="H33" i="110"/>
  <c r="G34" i="110"/>
  <c r="H34" i="110"/>
  <c r="G35" i="110"/>
  <c r="H35" i="110" s="1"/>
  <c r="G36" i="110"/>
  <c r="H36" i="110"/>
  <c r="G37" i="110"/>
  <c r="H37" i="110"/>
  <c r="G38" i="110"/>
  <c r="H38" i="110"/>
  <c r="G39" i="110"/>
  <c r="H39" i="110" s="1"/>
  <c r="G40" i="110"/>
  <c r="H40" i="110"/>
  <c r="G41" i="110"/>
  <c r="H41" i="110"/>
  <c r="G42" i="110"/>
  <c r="H42" i="110"/>
  <c r="G43" i="110"/>
  <c r="H43" i="110" s="1"/>
  <c r="G44" i="110"/>
  <c r="H44" i="110"/>
  <c r="G45" i="110"/>
  <c r="H45" i="110"/>
  <c r="G46" i="110"/>
  <c r="H46" i="110"/>
  <c r="G47" i="110"/>
  <c r="H47" i="110" s="1"/>
  <c r="G48" i="110"/>
  <c r="H48" i="110"/>
  <c r="G49" i="110"/>
  <c r="H49" i="110"/>
  <c r="G50" i="110"/>
  <c r="H50" i="110"/>
  <c r="G51" i="110"/>
  <c r="H51" i="110" s="1"/>
  <c r="G52" i="110"/>
  <c r="H52" i="110"/>
  <c r="G53" i="110"/>
  <c r="H53" i="110"/>
  <c r="G54" i="110"/>
  <c r="H54" i="110"/>
  <c r="G55" i="110"/>
  <c r="H55" i="110" s="1"/>
  <c r="G56" i="110"/>
  <c r="H56" i="110"/>
  <c r="G57" i="110"/>
  <c r="H57" i="110"/>
  <c r="G58" i="110"/>
  <c r="H58" i="110"/>
  <c r="G59" i="110"/>
  <c r="H59" i="110" s="1"/>
  <c r="G60" i="110"/>
  <c r="H60" i="110"/>
  <c r="G61" i="110"/>
  <c r="H61" i="110"/>
  <c r="G62" i="110"/>
  <c r="H62" i="110"/>
  <c r="G63" i="110"/>
  <c r="H63" i="110" s="1"/>
  <c r="G64" i="110"/>
  <c r="H64" i="110"/>
  <c r="G65" i="110"/>
  <c r="H65" i="110"/>
  <c r="G66" i="110"/>
  <c r="H66" i="110"/>
  <c r="G67" i="110"/>
  <c r="H67" i="110" s="1"/>
  <c r="G68" i="110"/>
  <c r="H68" i="110"/>
  <c r="G69" i="110"/>
  <c r="H69" i="110"/>
  <c r="E70" i="110"/>
  <c r="F70" i="110"/>
  <c r="G71" i="110"/>
  <c r="H71" i="110"/>
  <c r="G72" i="110"/>
  <c r="H72" i="110"/>
  <c r="G73" i="110"/>
  <c r="H73" i="110"/>
  <c r="G74" i="110"/>
  <c r="H74" i="110" s="1"/>
  <c r="G75" i="110"/>
  <c r="H75" i="110"/>
  <c r="E76" i="110"/>
  <c r="F76" i="110"/>
  <c r="F11" i="110" s="1"/>
  <c r="G77" i="110"/>
  <c r="H77" i="110" s="1"/>
  <c r="G78" i="110"/>
  <c r="H78" i="110"/>
  <c r="G79" i="110"/>
  <c r="H79" i="110"/>
  <c r="G80" i="110"/>
  <c r="H80" i="110"/>
  <c r="G81" i="110"/>
  <c r="H81" i="110" s="1"/>
  <c r="G82" i="110"/>
  <c r="H82" i="110"/>
  <c r="G83" i="110"/>
  <c r="H83" i="110"/>
  <c r="G84" i="110"/>
  <c r="H84" i="110"/>
  <c r="G85" i="110"/>
  <c r="H85" i="110" s="1"/>
  <c r="G86" i="110"/>
  <c r="H86" i="110"/>
  <c r="G87" i="110"/>
  <c r="H87" i="110"/>
  <c r="G88" i="110"/>
  <c r="H88" i="110"/>
  <c r="G89" i="110"/>
  <c r="H89" i="110" s="1"/>
  <c r="G90" i="110"/>
  <c r="H90" i="110"/>
  <c r="G91" i="110"/>
  <c r="H91" i="110"/>
  <c r="G92" i="110"/>
  <c r="H92" i="110"/>
  <c r="G93" i="110"/>
  <c r="H93" i="110" s="1"/>
  <c r="G94" i="110"/>
  <c r="H94" i="110"/>
  <c r="G95" i="110"/>
  <c r="H95" i="110"/>
  <c r="G96" i="110"/>
  <c r="H96" i="110"/>
  <c r="G97" i="110"/>
  <c r="H97" i="110" s="1"/>
  <c r="G98" i="110"/>
  <c r="H98" i="110"/>
  <c r="G99" i="110"/>
  <c r="H99" i="110"/>
  <c r="G100" i="110"/>
  <c r="H100" i="110"/>
  <c r="G101" i="110"/>
  <c r="H101" i="110" s="1"/>
  <c r="G102" i="110"/>
  <c r="H102" i="110"/>
  <c r="G103" i="110"/>
  <c r="H103" i="110"/>
  <c r="G104" i="110"/>
  <c r="H104" i="110"/>
  <c r="G105" i="110"/>
  <c r="H105" i="110" s="1"/>
  <c r="G106" i="110"/>
  <c r="H106" i="110"/>
  <c r="G107" i="110"/>
  <c r="H107" i="110"/>
  <c r="G108" i="110"/>
  <c r="H108" i="110"/>
  <c r="G109" i="110"/>
  <c r="H109" i="110" s="1"/>
  <c r="G110" i="110"/>
  <c r="H110" i="110"/>
  <c r="G111" i="110"/>
  <c r="H111" i="110"/>
  <c r="G112" i="110"/>
  <c r="H112" i="110"/>
  <c r="G113" i="110"/>
  <c r="H113" i="110" s="1"/>
  <c r="G114" i="110"/>
  <c r="H114" i="110"/>
  <c r="G115" i="110"/>
  <c r="H115" i="110"/>
  <c r="G116" i="110"/>
  <c r="H116" i="110"/>
  <c r="G117" i="110"/>
  <c r="H117" i="110" s="1"/>
  <c r="G118" i="110"/>
  <c r="H118" i="110"/>
  <c r="G119" i="110"/>
  <c r="H119" i="110"/>
  <c r="G120" i="110"/>
  <c r="H120" i="110"/>
  <c r="G121" i="110"/>
  <c r="H121" i="110" s="1"/>
  <c r="G122" i="110"/>
  <c r="H122" i="110"/>
  <c r="G123" i="110"/>
  <c r="H123" i="110"/>
  <c r="G124" i="110"/>
  <c r="H124" i="110"/>
  <c r="G125" i="110"/>
  <c r="H125" i="110" s="1"/>
  <c r="G126" i="110"/>
  <c r="H126" i="110"/>
  <c r="G127" i="110"/>
  <c r="H127" i="110"/>
  <c r="G128" i="110"/>
  <c r="H128" i="110"/>
  <c r="G129" i="110"/>
  <c r="H129" i="110" s="1"/>
  <c r="G130" i="110"/>
  <c r="H130" i="110"/>
  <c r="G131" i="110"/>
  <c r="H131" i="110"/>
  <c r="G132" i="110"/>
  <c r="H132" i="110"/>
  <c r="G133" i="110"/>
  <c r="H133" i="110" s="1"/>
  <c r="G134" i="110"/>
  <c r="H134" i="110"/>
  <c r="G135" i="110"/>
  <c r="H135" i="110"/>
  <c r="G136" i="110"/>
  <c r="H136" i="110"/>
  <c r="G137" i="110"/>
  <c r="H137" i="110" s="1"/>
  <c r="G138" i="110"/>
  <c r="H138" i="110"/>
  <c r="G139" i="110"/>
  <c r="H139" i="110"/>
  <c r="G140" i="110"/>
  <c r="H140" i="110"/>
  <c r="G141" i="110"/>
  <c r="H141" i="110" s="1"/>
  <c r="G142" i="110"/>
  <c r="H142" i="110"/>
  <c r="G143" i="110"/>
  <c r="H143" i="110"/>
  <c r="G144" i="110"/>
  <c r="H144" i="110"/>
  <c r="G145" i="110"/>
  <c r="H145" i="110" s="1"/>
  <c r="G146" i="110"/>
  <c r="H146" i="110"/>
  <c r="G147" i="110"/>
  <c r="H147" i="110"/>
  <c r="G148" i="110"/>
  <c r="H148" i="110"/>
  <c r="G149" i="110"/>
  <c r="H149" i="110" s="1"/>
  <c r="G150" i="110"/>
  <c r="H150" i="110"/>
  <c r="G151" i="110"/>
  <c r="H151" i="110"/>
  <c r="G152" i="110"/>
  <c r="H152" i="110"/>
  <c r="G153" i="110"/>
  <c r="H153" i="110" s="1"/>
  <c r="G154" i="110"/>
  <c r="H154" i="110"/>
  <c r="G155" i="110"/>
  <c r="H155" i="110"/>
  <c r="G156" i="110"/>
  <c r="H156" i="110"/>
  <c r="G157" i="110"/>
  <c r="H157" i="110" s="1"/>
  <c r="G158" i="110"/>
  <c r="H158" i="110"/>
  <c r="G159" i="110"/>
  <c r="H159" i="110"/>
  <c r="G160" i="110"/>
  <c r="H160" i="110"/>
  <c r="G161" i="110"/>
  <c r="H161" i="110" s="1"/>
  <c r="G162" i="110"/>
  <c r="H162" i="110"/>
  <c r="G163" i="110"/>
  <c r="H163" i="110"/>
  <c r="G164" i="110"/>
  <c r="H164" i="110"/>
  <c r="G165" i="110"/>
  <c r="H165" i="110" s="1"/>
  <c r="G166" i="110"/>
  <c r="H166" i="110"/>
  <c r="G167" i="110"/>
  <c r="H167" i="110"/>
  <c r="G168" i="110"/>
  <c r="H168" i="110"/>
  <c r="G169" i="110"/>
  <c r="H169" i="110" s="1"/>
  <c r="G170" i="110"/>
  <c r="H170" i="110"/>
  <c r="G171" i="110"/>
  <c r="H171" i="110"/>
  <c r="G172" i="110"/>
  <c r="H172" i="110"/>
  <c r="G173" i="110"/>
  <c r="H173" i="110" s="1"/>
  <c r="G174" i="110"/>
  <c r="H174" i="110"/>
  <c r="G175" i="110"/>
  <c r="H175" i="110"/>
  <c r="G176" i="110"/>
  <c r="H176" i="110"/>
  <c r="G177" i="110"/>
  <c r="H177" i="110" s="1"/>
  <c r="G178" i="110"/>
  <c r="H178" i="110"/>
  <c r="G179" i="110"/>
  <c r="H179" i="110"/>
  <c r="G180" i="110"/>
  <c r="H180" i="110"/>
  <c r="G181" i="110"/>
  <c r="H181" i="110" s="1"/>
  <c r="G182" i="110"/>
  <c r="H182" i="110"/>
  <c r="G183" i="110"/>
  <c r="H183" i="110"/>
  <c r="G184" i="110"/>
  <c r="H184" i="110"/>
  <c r="G185" i="110"/>
  <c r="H185" i="110" s="1"/>
  <c r="G186" i="110"/>
  <c r="H186" i="110"/>
  <c r="G187" i="110"/>
  <c r="H187" i="110"/>
  <c r="G188" i="110"/>
  <c r="H188" i="110"/>
  <c r="G189" i="110"/>
  <c r="H189" i="110" s="1"/>
  <c r="G190" i="110"/>
  <c r="H190" i="110"/>
  <c r="G191" i="110"/>
  <c r="H191" i="110"/>
  <c r="G192" i="110"/>
  <c r="H192" i="110"/>
  <c r="G193" i="110"/>
  <c r="H193" i="110" s="1"/>
  <c r="G194" i="110"/>
  <c r="H194" i="110"/>
  <c r="G195" i="110"/>
  <c r="H195" i="110"/>
  <c r="G196" i="110"/>
  <c r="H196" i="110"/>
  <c r="G197" i="110"/>
  <c r="H197" i="110" s="1"/>
  <c r="G198" i="110"/>
  <c r="H198" i="110"/>
  <c r="G199" i="110"/>
  <c r="H199" i="110"/>
  <c r="G200" i="110"/>
  <c r="H200" i="110"/>
  <c r="G201" i="110"/>
  <c r="H201" i="110" s="1"/>
  <c r="G202" i="110"/>
  <c r="H202" i="110"/>
  <c r="G203" i="110"/>
  <c r="H203" i="110"/>
  <c r="G204" i="110"/>
  <c r="H204" i="110"/>
  <c r="G205" i="110"/>
  <c r="H205" i="110" s="1"/>
  <c r="G206" i="110"/>
  <c r="H206" i="110"/>
  <c r="G207" i="110"/>
  <c r="H207" i="110"/>
  <c r="G208" i="110"/>
  <c r="H208" i="110"/>
  <c r="G209" i="110"/>
  <c r="H209" i="110" s="1"/>
  <c r="G210" i="110"/>
  <c r="H210" i="110"/>
  <c r="G211" i="110"/>
  <c r="H211" i="110"/>
  <c r="G212" i="110"/>
  <c r="H212" i="110"/>
  <c r="G213" i="110"/>
  <c r="H213" i="110" s="1"/>
  <c r="G214" i="110"/>
  <c r="H214" i="110"/>
  <c r="G215" i="110"/>
  <c r="H215" i="110"/>
  <c r="G216" i="110"/>
  <c r="H216" i="110"/>
  <c r="G217" i="110"/>
  <c r="H217" i="110" s="1"/>
  <c r="G218" i="110"/>
  <c r="H218" i="110"/>
  <c r="G219" i="110"/>
  <c r="H219" i="110"/>
  <c r="G220" i="110"/>
  <c r="H220" i="110"/>
  <c r="G221" i="110"/>
  <c r="H221" i="110" s="1"/>
  <c r="G222" i="110"/>
  <c r="H222" i="110"/>
  <c r="G223" i="110"/>
  <c r="H223" i="110"/>
  <c r="G224" i="110"/>
  <c r="H224" i="110"/>
  <c r="G225" i="110"/>
  <c r="H225" i="110" s="1"/>
  <c r="G226" i="110"/>
  <c r="H226" i="110"/>
  <c r="G227" i="110"/>
  <c r="H227" i="110"/>
  <c r="G228" i="110"/>
  <c r="H228" i="110"/>
  <c r="G229" i="110"/>
  <c r="H229" i="110" s="1"/>
  <c r="G230" i="110"/>
  <c r="H230" i="110"/>
  <c r="G231" i="110"/>
  <c r="H231" i="110"/>
  <c r="G232" i="110"/>
  <c r="H232" i="110"/>
  <c r="G233" i="110"/>
  <c r="H233" i="110" s="1"/>
  <c r="G234" i="110"/>
  <c r="H234" i="110"/>
  <c r="G235" i="110"/>
  <c r="H235" i="110"/>
  <c r="G236" i="110"/>
  <c r="H236" i="110"/>
  <c r="G237" i="110"/>
  <c r="H237" i="110" s="1"/>
  <c r="G238" i="110"/>
  <c r="H238" i="110"/>
  <c r="G239" i="110"/>
  <c r="H239" i="110"/>
  <c r="G240" i="110"/>
  <c r="H240" i="110"/>
  <c r="G241" i="110"/>
  <c r="H241" i="110" s="1"/>
  <c r="G242" i="110"/>
  <c r="H242" i="110"/>
  <c r="G243" i="110"/>
  <c r="H243" i="110"/>
  <c r="G244" i="110"/>
  <c r="H244" i="110"/>
  <c r="G245" i="110"/>
  <c r="H245" i="110" s="1"/>
  <c r="G246" i="110"/>
  <c r="H246" i="110"/>
  <c r="G247" i="110"/>
  <c r="H247" i="110"/>
  <c r="G248" i="110"/>
  <c r="H248" i="110"/>
  <c r="G249" i="110"/>
  <c r="H249" i="110" s="1"/>
  <c r="G250" i="110"/>
  <c r="H250" i="110"/>
  <c r="G251" i="110"/>
  <c r="H251" i="110"/>
  <c r="G252" i="110"/>
  <c r="H252" i="110"/>
  <c r="G253" i="110"/>
  <c r="H253" i="110" s="1"/>
  <c r="G254" i="110"/>
  <c r="H254" i="110"/>
  <c r="G255" i="110"/>
  <c r="H255" i="110"/>
  <c r="G256" i="110"/>
  <c r="H256" i="110"/>
  <c r="G257" i="110"/>
  <c r="H257" i="110" s="1"/>
  <c r="G258" i="110"/>
  <c r="H258" i="110"/>
  <c r="G259" i="110"/>
  <c r="H259" i="110"/>
  <c r="G260" i="110"/>
  <c r="H260" i="110"/>
  <c r="G261" i="110"/>
  <c r="H261" i="110" s="1"/>
  <c r="G262" i="110"/>
  <c r="H262" i="110"/>
  <c r="G263" i="110"/>
  <c r="H263" i="110"/>
  <c r="G264" i="110"/>
  <c r="H264" i="110"/>
  <c r="G265" i="110"/>
  <c r="H265" i="110" s="1"/>
  <c r="G266" i="110"/>
  <c r="H266" i="110"/>
  <c r="G267" i="110"/>
  <c r="H267" i="110"/>
  <c r="G268" i="110"/>
  <c r="H268" i="110"/>
  <c r="G269" i="110"/>
  <c r="H269" i="110" s="1"/>
  <c r="G270" i="110"/>
  <c r="H270" i="110"/>
  <c r="G271" i="110"/>
  <c r="H271" i="110"/>
  <c r="G272" i="110"/>
  <c r="H272" i="110"/>
  <c r="G273" i="110"/>
  <c r="H273" i="110" s="1"/>
  <c r="G274" i="110"/>
  <c r="H274" i="110"/>
  <c r="G275" i="110"/>
  <c r="H275" i="110"/>
  <c r="G276" i="110"/>
  <c r="H276" i="110"/>
  <c r="G277" i="110"/>
  <c r="H277" i="110" s="1"/>
  <c r="G278" i="110"/>
  <c r="H278" i="110"/>
  <c r="G279" i="110"/>
  <c r="H279" i="110"/>
  <c r="G280" i="110"/>
  <c r="H280" i="110"/>
  <c r="G281" i="110"/>
  <c r="H281" i="110" s="1"/>
  <c r="G282" i="110"/>
  <c r="H282" i="110"/>
  <c r="G283" i="110"/>
  <c r="H283" i="110"/>
  <c r="G284" i="110"/>
  <c r="H284" i="110"/>
  <c r="G285" i="110"/>
  <c r="H285" i="110" s="1"/>
  <c r="G286" i="110"/>
  <c r="H286" i="110"/>
  <c r="G287" i="110"/>
  <c r="H287" i="110"/>
  <c r="G288" i="110"/>
  <c r="H288" i="110"/>
  <c r="G289" i="110"/>
  <c r="H289" i="110" s="1"/>
  <c r="G290" i="110"/>
  <c r="H290" i="110"/>
  <c r="G291" i="110"/>
  <c r="H291" i="110"/>
  <c r="G292" i="110"/>
  <c r="H292" i="110"/>
  <c r="G293" i="110"/>
  <c r="H293" i="110" s="1"/>
  <c r="G294" i="110"/>
  <c r="H294" i="110"/>
  <c r="G295" i="110"/>
  <c r="H295" i="110"/>
  <c r="G296" i="110"/>
  <c r="H296" i="110"/>
  <c r="G297" i="110"/>
  <c r="H297" i="110" s="1"/>
  <c r="G298" i="110"/>
  <c r="H298" i="110"/>
  <c r="G299" i="110"/>
  <c r="H299" i="110"/>
  <c r="G300" i="110"/>
  <c r="H300" i="110"/>
  <c r="G301" i="110"/>
  <c r="H301" i="110" s="1"/>
  <c r="G302" i="110"/>
  <c r="H302" i="110"/>
  <c r="G303" i="110"/>
  <c r="H303" i="110"/>
  <c r="G304" i="110"/>
  <c r="H304" i="110"/>
  <c r="G305" i="110"/>
  <c r="H305" i="110" s="1"/>
  <c r="G306" i="110"/>
  <c r="H306" i="110"/>
  <c r="G307" i="110"/>
  <c r="H307" i="110"/>
  <c r="G308" i="110"/>
  <c r="H308" i="110"/>
  <c r="G309" i="110"/>
  <c r="H309" i="110" s="1"/>
  <c r="G310" i="110"/>
  <c r="H310" i="110"/>
  <c r="G311" i="110"/>
  <c r="H311" i="110"/>
  <c r="G312" i="110"/>
  <c r="H312" i="110"/>
  <c r="G313" i="110"/>
  <c r="H313" i="110" s="1"/>
  <c r="G314" i="110"/>
  <c r="H314" i="110"/>
  <c r="G315" i="110"/>
  <c r="H315" i="110"/>
  <c r="G316" i="110"/>
  <c r="H316" i="110"/>
  <c r="G317" i="110"/>
  <c r="H317" i="110" s="1"/>
  <c r="G318" i="110"/>
  <c r="H318" i="110"/>
  <c r="G319" i="110"/>
  <c r="H319" i="110"/>
  <c r="G320" i="110"/>
  <c r="H320" i="110"/>
  <c r="G321" i="110"/>
  <c r="H321" i="110" s="1"/>
  <c r="G322" i="110"/>
  <c r="H322" i="110"/>
  <c r="G323" i="110"/>
  <c r="H323" i="110"/>
  <c r="G324" i="110"/>
  <c r="H324" i="110"/>
  <c r="G325" i="110"/>
  <c r="H325" i="110" s="1"/>
  <c r="G326" i="110"/>
  <c r="H326" i="110"/>
  <c r="G327" i="110"/>
  <c r="H327" i="110"/>
  <c r="G328" i="110"/>
  <c r="H328" i="110"/>
  <c r="G329" i="110"/>
  <c r="H329" i="110" s="1"/>
  <c r="G330" i="110"/>
  <c r="H330" i="110"/>
  <c r="G331" i="110"/>
  <c r="H331" i="110"/>
  <c r="G332" i="110"/>
  <c r="H332" i="110"/>
  <c r="G333" i="110"/>
  <c r="H333" i="110" s="1"/>
  <c r="G334" i="110"/>
  <c r="H334" i="110"/>
  <c r="G335" i="110"/>
  <c r="H335" i="110"/>
  <c r="G336" i="110"/>
  <c r="H336" i="110"/>
  <c r="G337" i="110"/>
  <c r="H337" i="110" s="1"/>
  <c r="G338" i="110"/>
  <c r="H338" i="110"/>
  <c r="G339" i="110"/>
  <c r="H339" i="110"/>
  <c r="G340" i="110"/>
  <c r="H340" i="110"/>
  <c r="G341" i="110"/>
  <c r="H341" i="110" s="1"/>
  <c r="G342" i="110"/>
  <c r="H342" i="110"/>
  <c r="G343" i="110"/>
  <c r="H343" i="110"/>
  <c r="G344" i="110"/>
  <c r="H344" i="110"/>
  <c r="G345" i="110"/>
  <c r="H345" i="110" s="1"/>
  <c r="G346" i="110"/>
  <c r="H346" i="110"/>
  <c r="G347" i="110"/>
  <c r="H347" i="110"/>
  <c r="G348" i="110"/>
  <c r="H348" i="110"/>
  <c r="G349" i="110"/>
  <c r="H349" i="110" s="1"/>
  <c r="G350" i="110"/>
  <c r="H350" i="110"/>
  <c r="G351" i="110"/>
  <c r="H351" i="110"/>
  <c r="G352" i="110"/>
  <c r="H352" i="110"/>
  <c r="G353" i="110"/>
  <c r="H353" i="110" s="1"/>
  <c r="G354" i="110"/>
  <c r="H354" i="110"/>
  <c r="G355" i="110"/>
  <c r="H355" i="110"/>
  <c r="G356" i="110"/>
  <c r="H356" i="110"/>
  <c r="G357" i="110"/>
  <c r="H357" i="110" s="1"/>
  <c r="G358" i="110"/>
  <c r="H358" i="110"/>
  <c r="G359" i="110"/>
  <c r="H359" i="110"/>
  <c r="G360" i="110"/>
  <c r="H360" i="110"/>
  <c r="G361" i="110"/>
  <c r="H361" i="110" s="1"/>
  <c r="G362" i="110"/>
  <c r="H362" i="110"/>
  <c r="G363" i="110"/>
  <c r="H363" i="110"/>
  <c r="G364" i="110"/>
  <c r="H364" i="110"/>
  <c r="G365" i="110"/>
  <c r="H365" i="110" s="1"/>
  <c r="G366" i="110"/>
  <c r="H366" i="110"/>
  <c r="G367" i="110"/>
  <c r="H367" i="110"/>
  <c r="G368" i="110"/>
  <c r="H368" i="110"/>
  <c r="G369" i="110"/>
  <c r="H369" i="110" s="1"/>
  <c r="G370" i="110"/>
  <c r="H370" i="110"/>
  <c r="G371" i="110"/>
  <c r="H371" i="110"/>
  <c r="G372" i="110"/>
  <c r="H372" i="110"/>
  <c r="G373" i="110"/>
  <c r="H373" i="110" s="1"/>
  <c r="G374" i="110"/>
  <c r="H374" i="110"/>
  <c r="G375" i="110"/>
  <c r="H375" i="110"/>
  <c r="G376" i="110"/>
  <c r="H376" i="110"/>
  <c r="G377" i="110"/>
  <c r="H377" i="110" s="1"/>
  <c r="G378" i="110"/>
  <c r="H378" i="110"/>
  <c r="G379" i="110"/>
  <c r="H379" i="110"/>
  <c r="G380" i="110"/>
  <c r="H380" i="110"/>
  <c r="G381" i="110"/>
  <c r="H381" i="110" s="1"/>
  <c r="G382" i="110"/>
  <c r="H382" i="110"/>
  <c r="G383" i="110"/>
  <c r="H383" i="110"/>
  <c r="G384" i="110"/>
  <c r="H384" i="110"/>
  <c r="G385" i="110"/>
  <c r="H385" i="110" s="1"/>
  <c r="G386" i="110"/>
  <c r="H386" i="110"/>
  <c r="G387" i="110"/>
  <c r="H387" i="110"/>
  <c r="G388" i="110"/>
  <c r="H388" i="110"/>
  <c r="G389" i="110"/>
  <c r="H389" i="110" s="1"/>
  <c r="G390" i="110"/>
  <c r="H390" i="110"/>
  <c r="G391" i="110"/>
  <c r="H391" i="110"/>
  <c r="G392" i="110"/>
  <c r="H392" i="110"/>
  <c r="G393" i="110"/>
  <c r="H393" i="110" s="1"/>
  <c r="G394" i="110"/>
  <c r="H394" i="110"/>
  <c r="G395" i="110"/>
  <c r="H395" i="110"/>
  <c r="G396" i="110"/>
  <c r="H396" i="110"/>
  <c r="G397" i="110"/>
  <c r="H397" i="110" s="1"/>
  <c r="G398" i="110"/>
  <c r="H398" i="110"/>
  <c r="G399" i="110"/>
  <c r="H399" i="110"/>
  <c r="G400" i="110"/>
  <c r="H400" i="110"/>
  <c r="G401" i="110"/>
  <c r="H401" i="110" s="1"/>
  <c r="G402" i="110"/>
  <c r="H402" i="110"/>
  <c r="G403" i="110"/>
  <c r="H403" i="110"/>
  <c r="G404" i="110"/>
  <c r="H404" i="110"/>
  <c r="G405" i="110"/>
  <c r="H405" i="110" s="1"/>
  <c r="G406" i="110"/>
  <c r="H406" i="110"/>
  <c r="G407" i="110"/>
  <c r="H407" i="110"/>
  <c r="G408" i="110"/>
  <c r="H408" i="110"/>
  <c r="G409" i="110"/>
  <c r="H409" i="110" s="1"/>
  <c r="G410" i="110"/>
  <c r="H410" i="110"/>
  <c r="G411" i="110"/>
  <c r="H411" i="110"/>
  <c r="G412" i="110"/>
  <c r="H412" i="110"/>
  <c r="G413" i="110"/>
  <c r="H413" i="110" s="1"/>
  <c r="G414" i="110"/>
  <c r="H414" i="110"/>
  <c r="G415" i="110"/>
  <c r="H415" i="110"/>
  <c r="G416" i="110"/>
  <c r="H416" i="110"/>
  <c r="G417" i="110"/>
  <c r="H417" i="110" s="1"/>
  <c r="G418" i="110"/>
  <c r="H418" i="110"/>
  <c r="G419" i="110"/>
  <c r="H419" i="110"/>
  <c r="G420" i="110"/>
  <c r="H420" i="110"/>
  <c r="G421" i="110"/>
  <c r="H421" i="110" s="1"/>
  <c r="G422" i="110"/>
  <c r="H422" i="110"/>
  <c r="G423" i="110"/>
  <c r="H423" i="110"/>
  <c r="G424" i="110"/>
  <c r="H424" i="110"/>
  <c r="G425" i="110"/>
  <c r="H425" i="110" s="1"/>
  <c r="G426" i="110"/>
  <c r="H426" i="110"/>
  <c r="G427" i="110"/>
  <c r="H427" i="110"/>
  <c r="G428" i="110"/>
  <c r="H428" i="110"/>
  <c r="G429" i="110"/>
  <c r="H429" i="110" s="1"/>
  <c r="G430" i="110"/>
  <c r="H430" i="110"/>
  <c r="G431" i="110"/>
  <c r="H431" i="110"/>
  <c r="G432" i="110"/>
  <c r="H432" i="110"/>
  <c r="G433" i="110"/>
  <c r="H433" i="110" s="1"/>
  <c r="G434" i="110"/>
  <c r="H434" i="110"/>
  <c r="G435" i="110"/>
  <c r="H435" i="110"/>
  <c r="G436" i="110"/>
  <c r="H436" i="110"/>
  <c r="G437" i="110"/>
  <c r="H437" i="110" s="1"/>
  <c r="G438" i="110"/>
  <c r="H438" i="110"/>
  <c r="G439" i="110"/>
  <c r="H439" i="110"/>
  <c r="G440" i="110"/>
  <c r="H440" i="110"/>
  <c r="G441" i="110"/>
  <c r="H441" i="110" s="1"/>
  <c r="G442" i="110"/>
  <c r="H442" i="110"/>
  <c r="G443" i="110"/>
  <c r="H443" i="110"/>
  <c r="G444" i="110"/>
  <c r="H444" i="110"/>
  <c r="G445" i="110"/>
  <c r="H445" i="110" s="1"/>
  <c r="G446" i="110"/>
  <c r="H446" i="110"/>
  <c r="G447" i="110"/>
  <c r="H447" i="110"/>
  <c r="G448" i="110"/>
  <c r="H448" i="110"/>
  <c r="G449" i="110"/>
  <c r="H449" i="110" s="1"/>
  <c r="G450" i="110"/>
  <c r="H450" i="110"/>
  <c r="G451" i="110"/>
  <c r="H451" i="110"/>
  <c r="G452" i="110"/>
  <c r="H452" i="110"/>
  <c r="G453" i="110"/>
  <c r="H453" i="110" s="1"/>
  <c r="G454" i="110"/>
  <c r="H454" i="110"/>
  <c r="G455" i="110"/>
  <c r="H455" i="110"/>
  <c r="G456" i="110"/>
  <c r="H456" i="110"/>
  <c r="G457" i="110"/>
  <c r="H457" i="110" s="1"/>
  <c r="G458" i="110"/>
  <c r="H458" i="110"/>
  <c r="G459" i="110"/>
  <c r="H459" i="110"/>
  <c r="G460" i="110"/>
  <c r="H460" i="110"/>
  <c r="G461" i="110"/>
  <c r="H461" i="110" s="1"/>
  <c r="G462" i="110"/>
  <c r="H462" i="110"/>
  <c r="G463" i="110"/>
  <c r="H463" i="110"/>
  <c r="G464" i="110"/>
  <c r="H464" i="110"/>
  <c r="G465" i="110"/>
  <c r="H465" i="110" s="1"/>
  <c r="G466" i="110"/>
  <c r="H466" i="110"/>
  <c r="G467" i="110"/>
  <c r="H467" i="110"/>
  <c r="G468" i="110"/>
  <c r="H468" i="110"/>
  <c r="G469" i="110"/>
  <c r="H469" i="110" s="1"/>
  <c r="G470" i="110"/>
  <c r="H470" i="110"/>
  <c r="E471" i="110"/>
  <c r="F471" i="110"/>
  <c r="G472" i="110"/>
  <c r="H472" i="110" s="1"/>
  <c r="G473" i="110"/>
  <c r="H473" i="110"/>
  <c r="G474" i="110"/>
  <c r="H474" i="110"/>
  <c r="G475" i="110"/>
  <c r="H475" i="110"/>
  <c r="G476" i="110"/>
  <c r="H476" i="110" s="1"/>
  <c r="G477" i="110"/>
  <c r="H477" i="110"/>
  <c r="G478" i="110"/>
  <c r="H478" i="110"/>
  <c r="G479" i="110"/>
  <c r="H479" i="110"/>
  <c r="G480" i="110"/>
  <c r="H480" i="110" s="1"/>
  <c r="G481" i="110"/>
  <c r="H481" i="110"/>
  <c r="G482" i="110"/>
  <c r="H482" i="110"/>
  <c r="G483" i="110"/>
  <c r="H483" i="110"/>
  <c r="G484" i="110"/>
  <c r="H484" i="110" s="1"/>
  <c r="G485" i="110"/>
  <c r="H485" i="110"/>
  <c r="G486" i="110"/>
  <c r="H486" i="110"/>
  <c r="G487" i="110"/>
  <c r="H487" i="110"/>
  <c r="G488" i="110"/>
  <c r="H488" i="110" s="1"/>
  <c r="G489" i="110"/>
  <c r="H489" i="110"/>
  <c r="G490" i="110"/>
  <c r="H490" i="110"/>
  <c r="G491" i="110"/>
  <c r="H491" i="110"/>
  <c r="G492" i="110"/>
  <c r="H492" i="110" s="1"/>
  <c r="E493" i="110"/>
  <c r="F493" i="110"/>
  <c r="G494" i="110"/>
  <c r="G493" i="110" s="1"/>
  <c r="H493" i="110" s="1"/>
  <c r="H494" i="110"/>
  <c r="G495" i="110"/>
  <c r="H495" i="110" s="1"/>
  <c r="G496" i="110"/>
  <c r="H496" i="110"/>
  <c r="G497" i="110"/>
  <c r="H497" i="110"/>
  <c r="G498" i="110"/>
  <c r="H498" i="110"/>
  <c r="G499" i="110"/>
  <c r="H499" i="110" s="1"/>
  <c r="J40" i="108"/>
  <c r="I40" i="108"/>
  <c r="G40" i="108"/>
  <c r="H40" i="108" s="1"/>
  <c r="F39" i="108"/>
  <c r="J39" i="108" s="1"/>
  <c r="E39" i="108"/>
  <c r="I39" i="108" s="1"/>
  <c r="D39" i="108"/>
  <c r="J38" i="108"/>
  <c r="I38" i="108"/>
  <c r="G38" i="108"/>
  <c r="H38" i="108" s="1"/>
  <c r="J37" i="108"/>
  <c r="I37" i="108"/>
  <c r="G37" i="108"/>
  <c r="H37" i="108" s="1"/>
  <c r="J36" i="108"/>
  <c r="I36" i="108"/>
  <c r="G36" i="108"/>
  <c r="H36" i="108" s="1"/>
  <c r="J35" i="108"/>
  <c r="I35" i="108"/>
  <c r="G35" i="108"/>
  <c r="H35" i="108" s="1"/>
  <c r="J34" i="108"/>
  <c r="I34" i="108"/>
  <c r="G34" i="108"/>
  <c r="H34" i="108" s="1"/>
  <c r="J33" i="108"/>
  <c r="I33" i="108"/>
  <c r="G33" i="108"/>
  <c r="H33" i="108" s="1"/>
  <c r="F32" i="108"/>
  <c r="J32" i="108" s="1"/>
  <c r="E32" i="108"/>
  <c r="I32" i="108" s="1"/>
  <c r="D32" i="108"/>
  <c r="J31" i="108"/>
  <c r="I31" i="108"/>
  <c r="G31" i="108"/>
  <c r="H31" i="108" s="1"/>
  <c r="J30" i="108"/>
  <c r="I30" i="108"/>
  <c r="G30" i="108"/>
  <c r="H30" i="108" s="1"/>
  <c r="J29" i="108"/>
  <c r="I29" i="108"/>
  <c r="G29" i="108"/>
  <c r="H29" i="108" s="1"/>
  <c r="F28" i="108"/>
  <c r="J28" i="108" s="1"/>
  <c r="E28" i="108"/>
  <c r="G28" i="108" s="1"/>
  <c r="H28" i="108" s="1"/>
  <c r="D28" i="108"/>
  <c r="J27" i="108"/>
  <c r="I27" i="108"/>
  <c r="G27" i="108"/>
  <c r="H27" i="108" s="1"/>
  <c r="J26" i="108"/>
  <c r="I26" i="108"/>
  <c r="G26" i="108"/>
  <c r="H26" i="108" s="1"/>
  <c r="J25" i="108"/>
  <c r="I25" i="108"/>
  <c r="G25" i="108"/>
  <c r="H25" i="108" s="1"/>
  <c r="J24" i="108"/>
  <c r="I24" i="108"/>
  <c r="G24" i="108"/>
  <c r="H24" i="108" s="1"/>
  <c r="J23" i="108"/>
  <c r="I23" i="108"/>
  <c r="G23" i="108"/>
  <c r="H23" i="108" s="1"/>
  <c r="J22" i="108"/>
  <c r="I22" i="108"/>
  <c r="G22" i="108"/>
  <c r="H22" i="108" s="1"/>
  <c r="J21" i="108"/>
  <c r="I21" i="108"/>
  <c r="G21" i="108"/>
  <c r="H21" i="108" s="1"/>
  <c r="J20" i="108"/>
  <c r="I20" i="108"/>
  <c r="G20" i="108"/>
  <c r="H20" i="108" s="1"/>
  <c r="J19" i="108"/>
  <c r="I19" i="108"/>
  <c r="G19" i="108"/>
  <c r="H19" i="108" s="1"/>
  <c r="F18" i="108"/>
  <c r="J18" i="108" s="1"/>
  <c r="E18" i="108"/>
  <c r="I18" i="108" s="1"/>
  <c r="D18" i="108"/>
  <c r="J17" i="108"/>
  <c r="I17" i="108"/>
  <c r="G17" i="108"/>
  <c r="H17" i="108" s="1"/>
  <c r="J16" i="108"/>
  <c r="I16" i="108"/>
  <c r="G16" i="108"/>
  <c r="H16" i="108" s="1"/>
  <c r="J15" i="108"/>
  <c r="I15" i="108"/>
  <c r="G15" i="108"/>
  <c r="H15" i="108" s="1"/>
  <c r="J14" i="108"/>
  <c r="I14" i="108"/>
  <c r="G14" i="108"/>
  <c r="H14" i="108" s="1"/>
  <c r="F13" i="108"/>
  <c r="F41" i="108" s="1"/>
  <c r="E13" i="108"/>
  <c r="I13" i="108" s="1"/>
  <c r="D13" i="108"/>
  <c r="G70" i="110" l="1"/>
  <c r="H70" i="110" s="1"/>
  <c r="G76" i="110"/>
  <c r="H76" i="110" s="1"/>
  <c r="G471" i="110"/>
  <c r="H471" i="110" s="1"/>
  <c r="G12" i="110"/>
  <c r="I28" i="108"/>
  <c r="D41" i="108"/>
  <c r="J41" i="108"/>
  <c r="G13" i="108"/>
  <c r="H13" i="108" s="1"/>
  <c r="G18" i="108"/>
  <c r="H18" i="108" s="1"/>
  <c r="G32" i="108"/>
  <c r="H32" i="108" s="1"/>
  <c r="G39" i="108"/>
  <c r="H39" i="108" s="1"/>
  <c r="E41" i="108"/>
  <c r="I41" i="108" s="1"/>
  <c r="J13" i="108"/>
  <c r="H12" i="110" l="1"/>
  <c r="G11" i="110"/>
  <c r="G41" i="108"/>
  <c r="H41" i="108" s="1"/>
  <c r="O9" i="110" l="1"/>
  <c r="H11" i="110"/>
  <c r="P10" i="110"/>
  <c r="O10" i="110"/>
  <c r="F43" i="107" l="1"/>
  <c r="F45" i="107" s="1"/>
  <c r="F26" i="99"/>
  <c r="F28" i="99" s="1"/>
  <c r="H28" i="105"/>
  <c r="I28" i="105" s="1"/>
  <c r="I27" i="105"/>
  <c r="H27" i="105"/>
  <c r="G26" i="105"/>
  <c r="F26" i="105"/>
  <c r="E26" i="105"/>
  <c r="H26" i="105" s="1"/>
  <c r="I26" i="105" s="1"/>
  <c r="G22" i="105"/>
  <c r="F22" i="105"/>
  <c r="E22" i="105"/>
  <c r="G21" i="105"/>
  <c r="F21" i="105"/>
  <c r="E21" i="105"/>
  <c r="H18" i="105"/>
  <c r="I18" i="105" s="1"/>
  <c r="I17" i="105"/>
  <c r="H17" i="105"/>
  <c r="H16" i="105"/>
  <c r="I16" i="105" s="1"/>
  <c r="G15" i="105"/>
  <c r="H15" i="105" s="1"/>
  <c r="F15" i="105"/>
  <c r="E15" i="105"/>
  <c r="H13" i="105"/>
  <c r="I13" i="105" s="1"/>
  <c r="H12" i="105"/>
  <c r="I12" i="105" s="1"/>
  <c r="G11" i="105"/>
  <c r="F11" i="105"/>
  <c r="E11" i="105"/>
  <c r="E24" i="105" s="1"/>
  <c r="F41" i="104"/>
  <c r="F40" i="104"/>
  <c r="F39" i="104"/>
  <c r="F38" i="104"/>
  <c r="F37" i="104"/>
  <c r="F36" i="104"/>
  <c r="F35" i="104"/>
  <c r="F34" i="104"/>
  <c r="F33" i="104"/>
  <c r="F32" i="104"/>
  <c r="F31" i="104"/>
  <c r="F30" i="104"/>
  <c r="F29" i="104"/>
  <c r="F28" i="104"/>
  <c r="F27" i="104"/>
  <c r="F26" i="104"/>
  <c r="F25" i="104"/>
  <c r="F24" i="104"/>
  <c r="F23" i="104"/>
  <c r="F22" i="104"/>
  <c r="F21" i="104"/>
  <c r="F20" i="104"/>
  <c r="F19" i="104"/>
  <c r="F18" i="104"/>
  <c r="F17" i="104"/>
  <c r="F16" i="104"/>
  <c r="F15" i="104"/>
  <c r="F14" i="104"/>
  <c r="F13" i="104"/>
  <c r="C115" i="103"/>
  <c r="G23" i="102"/>
  <c r="G22" i="102"/>
  <c r="G21" i="102"/>
  <c r="G20" i="102"/>
  <c r="G19" i="102"/>
  <c r="G18" i="102"/>
  <c r="F17" i="102"/>
  <c r="E17" i="102"/>
  <c r="D17" i="102"/>
  <c r="G16" i="102"/>
  <c r="G15" i="102"/>
  <c r="G14" i="102"/>
  <c r="G13" i="102"/>
  <c r="G12" i="102"/>
  <c r="G11" i="102"/>
  <c r="F10" i="102"/>
  <c r="E10" i="102"/>
  <c r="D10" i="102"/>
  <c r="G10" i="102" s="1"/>
  <c r="G24" i="101"/>
  <c r="F24" i="101"/>
  <c r="E24" i="101"/>
  <c r="H24" i="101" s="1"/>
  <c r="H23" i="101"/>
  <c r="H22" i="101"/>
  <c r="H21" i="101"/>
  <c r="H20" i="101" s="1"/>
  <c r="G20" i="101"/>
  <c r="F20" i="101"/>
  <c r="E20" i="101"/>
  <c r="H19" i="101"/>
  <c r="H18" i="101"/>
  <c r="H17" i="101"/>
  <c r="H16" i="101"/>
  <c r="H15" i="101"/>
  <c r="H14" i="101"/>
  <c r="H12" i="101" s="1"/>
  <c r="H13" i="101"/>
  <c r="G12" i="101"/>
  <c r="F12" i="101"/>
  <c r="E12" i="101"/>
  <c r="G14" i="100"/>
  <c r="H14" i="100" s="1"/>
  <c r="H13" i="100"/>
  <c r="H12" i="100"/>
  <c r="H11" i="100"/>
  <c r="G18" i="99"/>
  <c r="H17" i="99"/>
  <c r="H16" i="99"/>
  <c r="H15" i="99"/>
  <c r="G14" i="99"/>
  <c r="F14" i="99"/>
  <c r="F18" i="99" s="1"/>
  <c r="E14" i="99"/>
  <c r="H13" i="99"/>
  <c r="H12" i="99"/>
  <c r="H11" i="99"/>
  <c r="F13" i="98"/>
  <c r="E13" i="98"/>
  <c r="G13" i="98" s="1"/>
  <c r="G12" i="98"/>
  <c r="G11" i="98"/>
  <c r="G10" i="98"/>
  <c r="K19" i="105" l="1"/>
  <c r="I15" i="105"/>
  <c r="G24" i="105"/>
  <c r="H22" i="105"/>
  <c r="I22" i="105" s="1"/>
  <c r="E23" i="105"/>
  <c r="E29" i="105" s="1"/>
  <c r="H11" i="105"/>
  <c r="H23" i="105" s="1"/>
  <c r="G23" i="105"/>
  <c r="G29" i="105" s="1"/>
  <c r="E24" i="102"/>
  <c r="G24" i="102" s="1"/>
  <c r="D24" i="102"/>
  <c r="F24" i="102"/>
  <c r="H14" i="99"/>
  <c r="H18" i="99" s="1"/>
  <c r="J14" i="99" s="1"/>
  <c r="F44" i="107"/>
  <c r="H29" i="99"/>
  <c r="H27" i="99"/>
  <c r="I11" i="105"/>
  <c r="H24" i="105"/>
  <c r="I24" i="105" s="1"/>
  <c r="K17" i="100"/>
  <c r="K21" i="100" s="1"/>
  <c r="H24" i="100"/>
  <c r="G17" i="102"/>
  <c r="F23" i="105"/>
  <c r="F29" i="105" s="1"/>
  <c r="F25" i="99"/>
  <c r="F27" i="99" s="1"/>
  <c r="F29" i="99" s="1"/>
  <c r="H21" i="105"/>
  <c r="I21" i="105" s="1"/>
  <c r="F24" i="105"/>
  <c r="J11" i="99" l="1"/>
  <c r="I23" i="105"/>
  <c r="H29" i="105"/>
  <c r="I29" i="105" s="1"/>
  <c r="F61" i="97" l="1"/>
  <c r="G61" i="97" s="1"/>
  <c r="E60" i="97"/>
  <c r="F60" i="97" s="1"/>
  <c r="G60" i="97" s="1"/>
  <c r="D60" i="97"/>
  <c r="D59" i="97" s="1"/>
  <c r="D58" i="97" s="1"/>
  <c r="C60" i="97"/>
  <c r="C59" i="97" s="1"/>
  <c r="C58" i="97" s="1"/>
  <c r="F57" i="97"/>
  <c r="G57" i="97" s="1"/>
  <c r="E56" i="97"/>
  <c r="D56" i="97"/>
  <c r="D55" i="97" s="1"/>
  <c r="D54" i="97" s="1"/>
  <c r="C56" i="97"/>
  <c r="C55" i="97" s="1"/>
  <c r="C54" i="97" s="1"/>
  <c r="F53" i="97"/>
  <c r="G53" i="97" s="1"/>
  <c r="E52" i="97"/>
  <c r="E51" i="97" s="1"/>
  <c r="D52" i="97"/>
  <c r="D51" i="97" s="1"/>
  <c r="D50" i="97" s="1"/>
  <c r="C52" i="97"/>
  <c r="C51" i="97" s="1"/>
  <c r="C50" i="97" s="1"/>
  <c r="F49" i="97"/>
  <c r="G49" i="97" s="1"/>
  <c r="E48" i="97"/>
  <c r="E47" i="97" s="1"/>
  <c r="D48" i="97"/>
  <c r="D47" i="97" s="1"/>
  <c r="C48" i="97"/>
  <c r="C47" i="97" s="1"/>
  <c r="F46" i="97"/>
  <c r="G46" i="97" s="1"/>
  <c r="E45" i="97"/>
  <c r="D45" i="97"/>
  <c r="C45" i="97"/>
  <c r="F44" i="97"/>
  <c r="G44" i="97" s="1"/>
  <c r="F43" i="97"/>
  <c r="G43" i="97" s="1"/>
  <c r="E42" i="97"/>
  <c r="D42" i="97"/>
  <c r="C42" i="97"/>
  <c r="F41" i="97"/>
  <c r="G41" i="97" s="1"/>
  <c r="E40" i="97"/>
  <c r="D40" i="97"/>
  <c r="C40" i="97"/>
  <c r="F37" i="97"/>
  <c r="G37" i="97" s="1"/>
  <c r="E36" i="97"/>
  <c r="E35" i="97" s="1"/>
  <c r="D36" i="97"/>
  <c r="D35" i="97" s="1"/>
  <c r="D34" i="97" s="1"/>
  <c r="C36" i="97"/>
  <c r="C35" i="97" s="1"/>
  <c r="C34" i="97" s="1"/>
  <c r="F33" i="97"/>
  <c r="E32" i="97"/>
  <c r="D32" i="97"/>
  <c r="C32" i="97"/>
  <c r="F31" i="97"/>
  <c r="G31" i="97" s="1"/>
  <c r="E30" i="97"/>
  <c r="D30" i="97"/>
  <c r="C30" i="97"/>
  <c r="F27" i="97"/>
  <c r="G27" i="97" s="1"/>
  <c r="E26" i="97"/>
  <c r="D26" i="97"/>
  <c r="C26" i="97"/>
  <c r="F25" i="97"/>
  <c r="G25" i="97" s="1"/>
  <c r="E24" i="97"/>
  <c r="D24" i="97"/>
  <c r="C24" i="97"/>
  <c r="F23" i="97"/>
  <c r="G23" i="97" s="1"/>
  <c r="E22" i="97"/>
  <c r="D22" i="97"/>
  <c r="C22" i="97"/>
  <c r="F21" i="97"/>
  <c r="G21" i="97" s="1"/>
  <c r="E20" i="97"/>
  <c r="D20" i="97"/>
  <c r="C20" i="97"/>
  <c r="F17" i="97"/>
  <c r="G17" i="97" s="1"/>
  <c r="E16" i="97"/>
  <c r="D16" i="97"/>
  <c r="C16" i="97"/>
  <c r="F15" i="97"/>
  <c r="G15" i="97" s="1"/>
  <c r="E14" i="97"/>
  <c r="D14" i="97"/>
  <c r="C14" i="97"/>
  <c r="C29" i="97" l="1"/>
  <c r="C28" i="97" s="1"/>
  <c r="F30" i="97"/>
  <c r="G30" i="97" s="1"/>
  <c r="D29" i="97"/>
  <c r="D28" i="97" s="1"/>
  <c r="F42" i="97"/>
  <c r="G42" i="97" s="1"/>
  <c r="F40" i="97"/>
  <c r="G40" i="97" s="1"/>
  <c r="F45" i="97"/>
  <c r="G45" i="97" s="1"/>
  <c r="C39" i="97"/>
  <c r="C38" i="97" s="1"/>
  <c r="F16" i="97"/>
  <c r="G16" i="97" s="1"/>
  <c r="D13" i="97"/>
  <c r="D12" i="97" s="1"/>
  <c r="F26" i="97"/>
  <c r="G26" i="97" s="1"/>
  <c r="C19" i="97"/>
  <c r="C18" i="97" s="1"/>
  <c r="C13" i="97"/>
  <c r="C12" i="97" s="1"/>
  <c r="F36" i="97"/>
  <c r="G36" i="97" s="1"/>
  <c r="E29" i="97"/>
  <c r="E28" i="97" s="1"/>
  <c r="F28" i="97" s="1"/>
  <c r="G28" i="97" s="1"/>
  <c r="F32" i="97"/>
  <c r="E59" i="97"/>
  <c r="E58" i="97" s="1"/>
  <c r="F58" i="97" s="1"/>
  <c r="G58" i="97" s="1"/>
  <c r="E19" i="97"/>
  <c r="E18" i="97" s="1"/>
  <c r="F24" i="97"/>
  <c r="G24" i="97" s="1"/>
  <c r="F47" i="97"/>
  <c r="G47" i="97" s="1"/>
  <c r="D19" i="97"/>
  <c r="D18" i="97" s="1"/>
  <c r="F35" i="97"/>
  <c r="G35" i="97" s="1"/>
  <c r="E34" i="97"/>
  <c r="F34" i="97" s="1"/>
  <c r="G34" i="97" s="1"/>
  <c r="F51" i="97"/>
  <c r="G51" i="97" s="1"/>
  <c r="E50" i="97"/>
  <c r="F50" i="97" s="1"/>
  <c r="G50" i="97" s="1"/>
  <c r="F56" i="97"/>
  <c r="G56" i="97" s="1"/>
  <c r="F20" i="97"/>
  <c r="G20" i="97" s="1"/>
  <c r="D39" i="97"/>
  <c r="D38" i="97" s="1"/>
  <c r="F52" i="97"/>
  <c r="G52" i="97" s="1"/>
  <c r="F14" i="97"/>
  <c r="G14" i="97" s="1"/>
  <c r="E39" i="97"/>
  <c r="E38" i="97" s="1"/>
  <c r="F48" i="97"/>
  <c r="G48" i="97" s="1"/>
  <c r="E55" i="97"/>
  <c r="E54" i="97" s="1"/>
  <c r="F54" i="97" s="1"/>
  <c r="G54" i="97" s="1"/>
  <c r="E13" i="97"/>
  <c r="F22" i="97"/>
  <c r="G22" i="97" s="1"/>
  <c r="C62" i="97" l="1"/>
  <c r="F18" i="97"/>
  <c r="G18" i="97" s="1"/>
  <c r="F38" i="97"/>
  <c r="G38" i="97" s="1"/>
  <c r="F59" i="97"/>
  <c r="G59" i="97" s="1"/>
  <c r="F19" i="97"/>
  <c r="G19" i="97" s="1"/>
  <c r="D62" i="97"/>
  <c r="F39" i="97"/>
  <c r="G39" i="97" s="1"/>
  <c r="F29" i="97"/>
  <c r="G29" i="97" s="1"/>
  <c r="F55" i="97"/>
  <c r="G55" i="97" s="1"/>
  <c r="F13" i="97"/>
  <c r="G13" i="97" s="1"/>
  <c r="E12" i="97"/>
  <c r="F12" i="97" s="1"/>
  <c r="G12" i="97" s="1"/>
  <c r="K31" i="96"/>
  <c r="H31" i="96"/>
  <c r="J31" i="96" s="1"/>
  <c r="K30" i="96"/>
  <c r="H30" i="96"/>
  <c r="J30" i="96" s="1"/>
  <c r="K29" i="96"/>
  <c r="H29" i="96"/>
  <c r="J29" i="96" s="1"/>
  <c r="G28" i="96"/>
  <c r="K28" i="96" s="1"/>
  <c r="F28" i="96"/>
  <c r="E28" i="96"/>
  <c r="K27" i="96"/>
  <c r="H27" i="96"/>
  <c r="J27" i="96" s="1"/>
  <c r="K26" i="96"/>
  <c r="H26" i="96"/>
  <c r="J26" i="96" s="1"/>
  <c r="K25" i="96"/>
  <c r="H25" i="96"/>
  <c r="J25" i="96" s="1"/>
  <c r="K24" i="96"/>
  <c r="H24" i="96"/>
  <c r="J24" i="96" s="1"/>
  <c r="I23" i="96"/>
  <c r="G23" i="96"/>
  <c r="K23" i="96" s="1"/>
  <c r="F23" i="96"/>
  <c r="E23" i="96"/>
  <c r="K22" i="96"/>
  <c r="H22" i="96"/>
  <c r="H21" i="96" s="1"/>
  <c r="G21" i="96"/>
  <c r="K21" i="96" s="1"/>
  <c r="F21" i="96"/>
  <c r="E21" i="96"/>
  <c r="I20" i="96"/>
  <c r="K19" i="96"/>
  <c r="H19" i="96"/>
  <c r="J19" i="96" s="1"/>
  <c r="K18" i="96"/>
  <c r="I18" i="96"/>
  <c r="J18" i="96" s="1"/>
  <c r="G17" i="96"/>
  <c r="K17" i="96" s="1"/>
  <c r="F17" i="96"/>
  <c r="F16" i="96" s="1"/>
  <c r="E17" i="96"/>
  <c r="E16" i="96" s="1"/>
  <c r="K56" i="95"/>
  <c r="H56" i="95"/>
  <c r="J56" i="95" s="1"/>
  <c r="K55" i="95"/>
  <c r="H55" i="95"/>
  <c r="J55" i="95" s="1"/>
  <c r="K54" i="95"/>
  <c r="H54" i="95"/>
  <c r="J54" i="95" s="1"/>
  <c r="K53" i="95"/>
  <c r="H53" i="95"/>
  <c r="J53" i="95" s="1"/>
  <c r="K52" i="95"/>
  <c r="H52" i="95"/>
  <c r="J52" i="95" s="1"/>
  <c r="K51" i="95"/>
  <c r="H51" i="95"/>
  <c r="J51" i="95" s="1"/>
  <c r="K50" i="95"/>
  <c r="H50" i="95"/>
  <c r="J50" i="95" s="1"/>
  <c r="K49" i="95"/>
  <c r="H49" i="95"/>
  <c r="J49" i="95" s="1"/>
  <c r="G48" i="95"/>
  <c r="K48" i="95" s="1"/>
  <c r="F48" i="95"/>
  <c r="E48" i="95"/>
  <c r="K47" i="95"/>
  <c r="H47" i="95"/>
  <c r="J47" i="95" s="1"/>
  <c r="K46" i="95"/>
  <c r="H46" i="95"/>
  <c r="J46" i="95" s="1"/>
  <c r="K45" i="95"/>
  <c r="I45" i="95"/>
  <c r="J45" i="95" s="1"/>
  <c r="K44" i="95"/>
  <c r="H44" i="95"/>
  <c r="J44" i="95" s="1"/>
  <c r="K43" i="95"/>
  <c r="H43" i="95"/>
  <c r="J43" i="95" s="1"/>
  <c r="K42" i="95"/>
  <c r="H42" i="95"/>
  <c r="J42" i="95" s="1"/>
  <c r="K41" i="95"/>
  <c r="H41" i="95"/>
  <c r="J41" i="95" s="1"/>
  <c r="K40" i="95"/>
  <c r="H40" i="95"/>
  <c r="K39" i="95"/>
  <c r="H39" i="95"/>
  <c r="J39" i="95" s="1"/>
  <c r="K38" i="95"/>
  <c r="H38" i="95"/>
  <c r="J38" i="95" s="1"/>
  <c r="G37" i="95"/>
  <c r="K37" i="95" s="1"/>
  <c r="F37" i="95"/>
  <c r="E37" i="95"/>
  <c r="K36" i="95"/>
  <c r="H36" i="95"/>
  <c r="J36" i="95" s="1"/>
  <c r="K35" i="95"/>
  <c r="H35" i="95"/>
  <c r="J35" i="95" s="1"/>
  <c r="G34" i="95"/>
  <c r="F34" i="95"/>
  <c r="E34" i="95"/>
  <c r="K32" i="95"/>
  <c r="H32" i="95"/>
  <c r="H31" i="95" s="1"/>
  <c r="J31" i="95" s="1"/>
  <c r="G31" i="95"/>
  <c r="K31" i="95" s="1"/>
  <c r="F31" i="95"/>
  <c r="E31" i="95"/>
  <c r="K30" i="95"/>
  <c r="I30" i="95"/>
  <c r="J30" i="95" s="1"/>
  <c r="G29" i="95"/>
  <c r="K29" i="95" s="1"/>
  <c r="F29" i="95"/>
  <c r="E29" i="95"/>
  <c r="K28" i="95"/>
  <c r="H28" i="95"/>
  <c r="J28" i="95" s="1"/>
  <c r="K27" i="95"/>
  <c r="H27" i="95"/>
  <c r="J27" i="95" s="1"/>
  <c r="K26" i="95"/>
  <c r="H26" i="95"/>
  <c r="K25" i="95"/>
  <c r="I25" i="95"/>
  <c r="J25" i="95" s="1"/>
  <c r="K24" i="95"/>
  <c r="I24" i="95"/>
  <c r="J24" i="95" s="1"/>
  <c r="G23" i="95"/>
  <c r="K23" i="95" s="1"/>
  <c r="F23" i="95"/>
  <c r="E23" i="95"/>
  <c r="K22" i="95"/>
  <c r="H22" i="95"/>
  <c r="J22" i="95" s="1"/>
  <c r="K21" i="95"/>
  <c r="H21" i="95"/>
  <c r="G20" i="95"/>
  <c r="F20" i="95"/>
  <c r="E20" i="95"/>
  <c r="K18" i="95"/>
  <c r="H18" i="95"/>
  <c r="H17" i="95" s="1"/>
  <c r="G17" i="95"/>
  <c r="K17" i="95" s="1"/>
  <c r="F17" i="95"/>
  <c r="F16" i="95" s="1"/>
  <c r="E17" i="95"/>
  <c r="E16" i="95" s="1"/>
  <c r="L61" i="94"/>
  <c r="I61" i="94"/>
  <c r="L60" i="94"/>
  <c r="I60" i="94"/>
  <c r="L59" i="94"/>
  <c r="I59" i="94"/>
  <c r="L58" i="94"/>
  <c r="I58" i="94"/>
  <c r="L57" i="94"/>
  <c r="I57" i="94"/>
  <c r="L56" i="94"/>
  <c r="I56" i="94"/>
  <c r="L55" i="94"/>
  <c r="I55" i="94"/>
  <c r="L54" i="94"/>
  <c r="I54" i="94"/>
  <c r="L53" i="94"/>
  <c r="I53" i="94"/>
  <c r="L52" i="94"/>
  <c r="I52" i="94"/>
  <c r="L51" i="94"/>
  <c r="I51" i="94"/>
  <c r="L50" i="94"/>
  <c r="I50" i="94"/>
  <c r="L49" i="94"/>
  <c r="I49" i="94"/>
  <c r="L48" i="94"/>
  <c r="I48" i="94"/>
  <c r="L47" i="94"/>
  <c r="I47" i="94"/>
  <c r="L46" i="94"/>
  <c r="I46" i="94"/>
  <c r="L45" i="94"/>
  <c r="I45" i="94"/>
  <c r="L44" i="94"/>
  <c r="I44" i="94"/>
  <c r="L43" i="94"/>
  <c r="I43" i="94"/>
  <c r="L42" i="94"/>
  <c r="I42" i="94"/>
  <c r="L41" i="94"/>
  <c r="I41" i="94"/>
  <c r="L40" i="94"/>
  <c r="I40" i="94"/>
  <c r="L39" i="94"/>
  <c r="I39" i="94"/>
  <c r="L38" i="94"/>
  <c r="I38" i="94"/>
  <c r="L37" i="94"/>
  <c r="I37" i="94"/>
  <c r="L36" i="94"/>
  <c r="I36" i="94"/>
  <c r="L35" i="94"/>
  <c r="I35" i="94"/>
  <c r="L34" i="94"/>
  <c r="I34" i="94"/>
  <c r="L33" i="94"/>
  <c r="I33" i="94"/>
  <c r="L32" i="94"/>
  <c r="I32" i="94"/>
  <c r="L31" i="94"/>
  <c r="I31" i="94"/>
  <c r="L30" i="94"/>
  <c r="I30" i="94"/>
  <c r="K29" i="94"/>
  <c r="J29" i="94"/>
  <c r="H29" i="94"/>
  <c r="G29" i="94"/>
  <c r="L28" i="94"/>
  <c r="I28" i="94"/>
  <c r="L27" i="94"/>
  <c r="I27" i="94"/>
  <c r="L26" i="94"/>
  <c r="I26" i="94"/>
  <c r="L25" i="94"/>
  <c r="I25" i="94"/>
  <c r="L24" i="94"/>
  <c r="I24" i="94"/>
  <c r="L23" i="94"/>
  <c r="I23" i="94"/>
  <c r="L22" i="94"/>
  <c r="I22" i="94"/>
  <c r="K21" i="94"/>
  <c r="J21" i="94"/>
  <c r="H21" i="94"/>
  <c r="G21" i="94"/>
  <c r="L20" i="94"/>
  <c r="I20" i="94"/>
  <c r="L19" i="94"/>
  <c r="I19" i="94"/>
  <c r="L18" i="94"/>
  <c r="I18" i="94"/>
  <c r="L17" i="94"/>
  <c r="I17" i="94"/>
  <c r="L16" i="94"/>
  <c r="I16" i="94"/>
  <c r="K15" i="94"/>
  <c r="J15" i="94"/>
  <c r="H15" i="94"/>
  <c r="G15" i="94"/>
  <c r="E62" i="97" l="1"/>
  <c r="F62" i="97" s="1"/>
  <c r="G62" i="97" s="1"/>
  <c r="E20" i="96"/>
  <c r="F20" i="96"/>
  <c r="I17" i="96"/>
  <c r="I16" i="96" s="1"/>
  <c r="I32" i="96" s="1"/>
  <c r="H17" i="96"/>
  <c r="H16" i="96" s="1"/>
  <c r="J16" i="96" s="1"/>
  <c r="E32" i="96"/>
  <c r="F32" i="96"/>
  <c r="G19" i="95"/>
  <c r="E19" i="95"/>
  <c r="I29" i="95"/>
  <c r="M51" i="94"/>
  <c r="I37" i="95"/>
  <c r="I33" i="95" s="1"/>
  <c r="I23" i="95"/>
  <c r="H20" i="95"/>
  <c r="J20" i="95" s="1"/>
  <c r="I19" i="95"/>
  <c r="I57" i="95" s="1"/>
  <c r="F33" i="95"/>
  <c r="G33" i="95"/>
  <c r="H37" i="95"/>
  <c r="J21" i="95"/>
  <c r="G16" i="95"/>
  <c r="K16" i="95" s="1"/>
  <c r="F19" i="95"/>
  <c r="H34" i="95"/>
  <c r="H23" i="95"/>
  <c r="J23" i="95" s="1"/>
  <c r="E33" i="95"/>
  <c r="M46" i="94"/>
  <c r="M50" i="94"/>
  <c r="M54" i="94"/>
  <c r="M58" i="94"/>
  <c r="L29" i="94"/>
  <c r="M43" i="94"/>
  <c r="M55" i="94"/>
  <c r="M33" i="94"/>
  <c r="M37" i="94"/>
  <c r="M41" i="94"/>
  <c r="M32" i="94"/>
  <c r="M22" i="94"/>
  <c r="M26" i="94"/>
  <c r="M16" i="94"/>
  <c r="M20" i="94"/>
  <c r="M23" i="94"/>
  <c r="M40" i="94"/>
  <c r="M17" i="94"/>
  <c r="I21" i="94"/>
  <c r="I15" i="94"/>
  <c r="I29" i="94"/>
  <c r="M29" i="94" s="1"/>
  <c r="M39" i="94"/>
  <c r="M52" i="94"/>
  <c r="M28" i="94"/>
  <c r="M57" i="94"/>
  <c r="M19" i="94"/>
  <c r="M25" i="94"/>
  <c r="M31" i="94"/>
  <c r="M35" i="94"/>
  <c r="M56" i="94"/>
  <c r="M24" i="94"/>
  <c r="L21" i="94"/>
  <c r="M49" i="94"/>
  <c r="K62" i="94"/>
  <c r="M27" i="94"/>
  <c r="M48" i="94"/>
  <c r="H62" i="94"/>
  <c r="M30" i="94"/>
  <c r="M38" i="94"/>
  <c r="M53" i="94"/>
  <c r="M36" i="94"/>
  <c r="M44" i="94"/>
  <c r="M60" i="94"/>
  <c r="J62" i="94"/>
  <c r="M45" i="94"/>
  <c r="M61" i="94"/>
  <c r="J17" i="95"/>
  <c r="H16" i="95"/>
  <c r="K33" i="95"/>
  <c r="K19" i="95"/>
  <c r="G57" i="95"/>
  <c r="K57" i="95" s="1"/>
  <c r="J21" i="96"/>
  <c r="J34" i="95"/>
  <c r="H48" i="95"/>
  <c r="J48" i="95" s="1"/>
  <c r="J22" i="96"/>
  <c r="H28" i="96"/>
  <c r="J28" i="96" s="1"/>
  <c r="J18" i="95"/>
  <c r="J26" i="95"/>
  <c r="J29" i="95"/>
  <c r="J32" i="95"/>
  <c r="J40" i="95"/>
  <c r="K20" i="95"/>
  <c r="K34" i="95"/>
  <c r="G20" i="96"/>
  <c r="G16" i="96"/>
  <c r="H23" i="96"/>
  <c r="J23" i="96" s="1"/>
  <c r="G62" i="94"/>
  <c r="L15" i="94"/>
  <c r="J17" i="96" l="1"/>
  <c r="H20" i="96"/>
  <c r="J20" i="96" s="1"/>
  <c r="L62" i="94"/>
  <c r="E57" i="95"/>
  <c r="F57" i="95"/>
  <c r="J37" i="95"/>
  <c r="M15" i="94"/>
  <c r="H33" i="95"/>
  <c r="J33" i="95" s="1"/>
  <c r="H19" i="95"/>
  <c r="J19" i="95" s="1"/>
  <c r="I62" i="94"/>
  <c r="M62" i="94" s="1"/>
  <c r="M21" i="94"/>
  <c r="H32" i="96"/>
  <c r="K16" i="96"/>
  <c r="G32" i="96"/>
  <c r="K20" i="96"/>
  <c r="J16" i="95"/>
  <c r="I57" i="93"/>
  <c r="I56" i="93"/>
  <c r="I55" i="93"/>
  <c r="I54" i="93"/>
  <c r="H53" i="93"/>
  <c r="I53" i="93" s="1"/>
  <c r="G53" i="93"/>
  <c r="F53" i="93"/>
  <c r="I52" i="93"/>
  <c r="H51" i="93"/>
  <c r="G51" i="93"/>
  <c r="G48" i="93" s="1"/>
  <c r="F51" i="93"/>
  <c r="I50" i="93"/>
  <c r="H49" i="93"/>
  <c r="I49" i="93" s="1"/>
  <c r="G49" i="93"/>
  <c r="F49" i="93"/>
  <c r="I47" i="93"/>
  <c r="H46" i="93"/>
  <c r="H45" i="93" s="1"/>
  <c r="G46" i="93"/>
  <c r="G45" i="93" s="1"/>
  <c r="F46" i="93"/>
  <c r="F45" i="93" s="1"/>
  <c r="I44" i="93"/>
  <c r="H43" i="93"/>
  <c r="G43" i="93"/>
  <c r="F43" i="93"/>
  <c r="I42" i="93"/>
  <c r="H41" i="93"/>
  <c r="I41" i="93" s="1"/>
  <c r="G41" i="93"/>
  <c r="F41" i="93"/>
  <c r="I37" i="93"/>
  <c r="I36" i="93"/>
  <c r="I35" i="93"/>
  <c r="I34" i="93"/>
  <c r="H33" i="93"/>
  <c r="I33" i="93" s="1"/>
  <c r="G33" i="93"/>
  <c r="F33" i="93"/>
  <c r="I32" i="93"/>
  <c r="H31" i="93"/>
  <c r="I31" i="93" s="1"/>
  <c r="G31" i="93"/>
  <c r="F31" i="93"/>
  <c r="I30" i="93"/>
  <c r="H29" i="93"/>
  <c r="I29" i="93" s="1"/>
  <c r="G29" i="93"/>
  <c r="F29" i="93"/>
  <c r="I27" i="93"/>
  <c r="H26" i="93"/>
  <c r="H25" i="93" s="1"/>
  <c r="G26" i="93"/>
  <c r="G25" i="93" s="1"/>
  <c r="F26" i="93"/>
  <c r="F25" i="93" s="1"/>
  <c r="I24" i="93"/>
  <c r="H23" i="93"/>
  <c r="I23" i="93" s="1"/>
  <c r="G23" i="93"/>
  <c r="F23" i="93"/>
  <c r="I22" i="93"/>
  <c r="H21" i="93"/>
  <c r="I21" i="93" s="1"/>
  <c r="G21" i="93"/>
  <c r="F21" i="93"/>
  <c r="G28" i="93" l="1"/>
  <c r="H57" i="95"/>
  <c r="H20" i="93"/>
  <c r="I20" i="93" s="1"/>
  <c r="H48" i="93"/>
  <c r="I48" i="93" s="1"/>
  <c r="F40" i="93"/>
  <c r="F20" i="93"/>
  <c r="H40" i="93"/>
  <c r="I26" i="93"/>
  <c r="G20" i="93"/>
  <c r="G38" i="93" s="1"/>
  <c r="H28" i="93"/>
  <c r="I28" i="93" s="1"/>
  <c r="G40" i="93"/>
  <c r="G58" i="93" s="1"/>
  <c r="F28" i="93"/>
  <c r="F48" i="93"/>
  <c r="J57" i="95"/>
  <c r="K32" i="96"/>
  <c r="J32" i="96"/>
  <c r="I45" i="93"/>
  <c r="I25" i="93"/>
  <c r="I43" i="93"/>
  <c r="I51" i="93"/>
  <c r="I46" i="93"/>
  <c r="F46" i="90"/>
  <c r="E46" i="90"/>
  <c r="F45" i="90"/>
  <c r="F44" i="90"/>
  <c r="E43" i="90"/>
  <c r="F43" i="90" s="1"/>
  <c r="F42" i="90"/>
  <c r="E42" i="90"/>
  <c r="F41" i="90"/>
  <c r="E41" i="90"/>
  <c r="F40" i="90"/>
  <c r="E40" i="90"/>
  <c r="F38" i="90"/>
  <c r="F37" i="90"/>
  <c r="F36" i="90"/>
  <c r="E36" i="90"/>
  <c r="F35" i="90"/>
  <c r="F34" i="90"/>
  <c r="F33" i="90"/>
  <c r="E33" i="90"/>
  <c r="F27" i="90"/>
  <c r="E27" i="90"/>
  <c r="F26" i="90"/>
  <c r="F25" i="90"/>
  <c r="F24" i="90"/>
  <c r="E24" i="90"/>
  <c r="F23" i="90"/>
  <c r="E23" i="90"/>
  <c r="F22" i="90"/>
  <c r="E22" i="90"/>
  <c r="E21" i="90"/>
  <c r="F21" i="90" s="1"/>
  <c r="F19" i="90"/>
  <c r="F18" i="90"/>
  <c r="F17" i="90"/>
  <c r="F16" i="90"/>
  <c r="E16" i="90"/>
  <c r="F15" i="90"/>
  <c r="F14" i="90"/>
  <c r="F13" i="90"/>
  <c r="E13" i="90"/>
  <c r="E55" i="89"/>
  <c r="G54" i="89"/>
  <c r="K54" i="89" s="1"/>
  <c r="F54" i="89"/>
  <c r="J54" i="89" s="1"/>
  <c r="E54" i="89"/>
  <c r="K53" i="89"/>
  <c r="J53" i="89"/>
  <c r="I53" i="89"/>
  <c r="H53" i="89"/>
  <c r="K52" i="89"/>
  <c r="J52" i="89"/>
  <c r="I52" i="89"/>
  <c r="H52" i="89"/>
  <c r="K51" i="89"/>
  <c r="J51" i="89"/>
  <c r="I51" i="89"/>
  <c r="H51" i="89"/>
  <c r="K50" i="89"/>
  <c r="J50" i="89"/>
  <c r="I50" i="89"/>
  <c r="H50" i="89"/>
  <c r="K49" i="89"/>
  <c r="J49" i="89"/>
  <c r="H49" i="89"/>
  <c r="I49" i="89" s="1"/>
  <c r="G49" i="89"/>
  <c r="F49" i="89"/>
  <c r="E49" i="89"/>
  <c r="K48" i="89"/>
  <c r="J48" i="89"/>
  <c r="I48" i="89"/>
  <c r="H48" i="89"/>
  <c r="K47" i="89"/>
  <c r="J47" i="89"/>
  <c r="I47" i="89"/>
  <c r="H47" i="89"/>
  <c r="G47" i="89"/>
  <c r="F47" i="89"/>
  <c r="E47" i="89"/>
  <c r="K46" i="89"/>
  <c r="J46" i="89"/>
  <c r="I46" i="89"/>
  <c r="H46" i="89"/>
  <c r="K45" i="89"/>
  <c r="J45" i="89"/>
  <c r="I45" i="89"/>
  <c r="H45" i="89"/>
  <c r="G45" i="89"/>
  <c r="F45" i="89"/>
  <c r="E45" i="89"/>
  <c r="K43" i="89"/>
  <c r="J43" i="89"/>
  <c r="G43" i="89"/>
  <c r="H43" i="89" s="1"/>
  <c r="I43" i="89" s="1"/>
  <c r="F43" i="89"/>
  <c r="E43" i="89"/>
  <c r="K42" i="89"/>
  <c r="J42" i="89"/>
  <c r="I42" i="89"/>
  <c r="H42" i="89"/>
  <c r="K41" i="89"/>
  <c r="J41" i="89"/>
  <c r="I41" i="89"/>
  <c r="H41" i="89"/>
  <c r="G41" i="89"/>
  <c r="F41" i="89"/>
  <c r="E41" i="89"/>
  <c r="K40" i="89"/>
  <c r="J40" i="89"/>
  <c r="I40" i="89"/>
  <c r="H40" i="89"/>
  <c r="K39" i="89"/>
  <c r="J39" i="89"/>
  <c r="I39" i="89"/>
  <c r="H39" i="89"/>
  <c r="K38" i="89"/>
  <c r="J38" i="89"/>
  <c r="I38" i="89"/>
  <c r="H38" i="89"/>
  <c r="K37" i="89"/>
  <c r="J37" i="89"/>
  <c r="I37" i="89"/>
  <c r="H37" i="89"/>
  <c r="K36" i="89"/>
  <c r="J36" i="89"/>
  <c r="I36" i="89"/>
  <c r="H36" i="89"/>
  <c r="K35" i="89"/>
  <c r="J35" i="89"/>
  <c r="I35" i="89"/>
  <c r="H35" i="89"/>
  <c r="K34" i="89"/>
  <c r="J34" i="89"/>
  <c r="I34" i="89"/>
  <c r="H34" i="89"/>
  <c r="G34" i="89"/>
  <c r="F34" i="89"/>
  <c r="E34" i="89"/>
  <c r="K33" i="89"/>
  <c r="J33" i="89"/>
  <c r="I33" i="89"/>
  <c r="H33" i="89"/>
  <c r="K32" i="89"/>
  <c r="J32" i="89"/>
  <c r="I32" i="89"/>
  <c r="H32" i="89"/>
  <c r="K31" i="89"/>
  <c r="J31" i="89"/>
  <c r="I31" i="89"/>
  <c r="H31" i="89"/>
  <c r="K30" i="89"/>
  <c r="J30" i="89"/>
  <c r="H30" i="89"/>
  <c r="I30" i="89" s="1"/>
  <c r="G30" i="89"/>
  <c r="F30" i="89"/>
  <c r="E30" i="89"/>
  <c r="K29" i="89"/>
  <c r="J29" i="89"/>
  <c r="I29" i="89"/>
  <c r="H29" i="89"/>
  <c r="K28" i="89"/>
  <c r="J28" i="89"/>
  <c r="I28" i="89"/>
  <c r="H28" i="89"/>
  <c r="K27" i="89"/>
  <c r="J27" i="89"/>
  <c r="I27" i="89"/>
  <c r="H27" i="89"/>
  <c r="K26" i="89"/>
  <c r="J26" i="89"/>
  <c r="I26" i="89"/>
  <c r="H26" i="89"/>
  <c r="K25" i="89"/>
  <c r="J25" i="89"/>
  <c r="I25" i="89"/>
  <c r="H25" i="89"/>
  <c r="K24" i="89"/>
  <c r="J24" i="89"/>
  <c r="I24" i="89"/>
  <c r="H24" i="89"/>
  <c r="K23" i="89"/>
  <c r="J23" i="89"/>
  <c r="I23" i="89"/>
  <c r="H23" i="89"/>
  <c r="K22" i="89"/>
  <c r="J22" i="89"/>
  <c r="I22" i="89"/>
  <c r="H22" i="89"/>
  <c r="K21" i="89"/>
  <c r="J21" i="89"/>
  <c r="I21" i="89"/>
  <c r="H21" i="89"/>
  <c r="G21" i="89"/>
  <c r="F21" i="89"/>
  <c r="E21" i="89"/>
  <c r="K20" i="89"/>
  <c r="J20" i="89"/>
  <c r="I20" i="89"/>
  <c r="H20" i="89"/>
  <c r="K19" i="89"/>
  <c r="J19" i="89"/>
  <c r="I19" i="89"/>
  <c r="H19" i="89"/>
  <c r="K18" i="89"/>
  <c r="J18" i="89"/>
  <c r="I18" i="89"/>
  <c r="H18" i="89"/>
  <c r="K17" i="89"/>
  <c r="J17" i="89"/>
  <c r="I17" i="89"/>
  <c r="H17" i="89"/>
  <c r="K16" i="89"/>
  <c r="J16" i="89"/>
  <c r="H16" i="89"/>
  <c r="I16" i="89" s="1"/>
  <c r="G16" i="89"/>
  <c r="F16" i="89"/>
  <c r="E16" i="89"/>
  <c r="E88" i="88"/>
  <c r="K87" i="88"/>
  <c r="J87" i="88"/>
  <c r="H87" i="88"/>
  <c r="I87" i="88" s="1"/>
  <c r="K86" i="88"/>
  <c r="J86" i="88"/>
  <c r="H86" i="88"/>
  <c r="I86" i="88" s="1"/>
  <c r="K85" i="88"/>
  <c r="J85" i="88"/>
  <c r="H85" i="88"/>
  <c r="I85" i="88" s="1"/>
  <c r="K84" i="88"/>
  <c r="J84" i="88"/>
  <c r="H84" i="88"/>
  <c r="I84" i="88" s="1"/>
  <c r="K83" i="88"/>
  <c r="J83" i="88"/>
  <c r="H83" i="88"/>
  <c r="I83" i="88" s="1"/>
  <c r="K82" i="88"/>
  <c r="J82" i="88"/>
  <c r="H82" i="88"/>
  <c r="I82" i="88" s="1"/>
  <c r="K81" i="88"/>
  <c r="J81" i="88"/>
  <c r="H81" i="88"/>
  <c r="I81" i="88" s="1"/>
  <c r="K80" i="88"/>
  <c r="J80" i="88"/>
  <c r="H80" i="88"/>
  <c r="I80" i="88" s="1"/>
  <c r="K79" i="88"/>
  <c r="J79" i="88"/>
  <c r="H79" i="88"/>
  <c r="I79" i="88" s="1"/>
  <c r="J78" i="88"/>
  <c r="G78" i="88"/>
  <c r="H78" i="88" s="1"/>
  <c r="I78" i="88" s="1"/>
  <c r="F78" i="88"/>
  <c r="E78" i="88"/>
  <c r="K77" i="88"/>
  <c r="J77" i="88"/>
  <c r="H77" i="88"/>
  <c r="I77" i="88" s="1"/>
  <c r="K76" i="88"/>
  <c r="J76" i="88"/>
  <c r="H76" i="88"/>
  <c r="I76" i="88" s="1"/>
  <c r="K75" i="88"/>
  <c r="J75" i="88"/>
  <c r="H75" i="88"/>
  <c r="I75" i="88" s="1"/>
  <c r="K74" i="88"/>
  <c r="J74" i="88"/>
  <c r="I74" i="88"/>
  <c r="H74" i="88"/>
  <c r="K73" i="88"/>
  <c r="J73" i="88"/>
  <c r="H73" i="88"/>
  <c r="I73" i="88" s="1"/>
  <c r="K72" i="88"/>
  <c r="J72" i="88"/>
  <c r="I72" i="88"/>
  <c r="H72" i="88"/>
  <c r="K71" i="88"/>
  <c r="J71" i="88"/>
  <c r="H71" i="88"/>
  <c r="I71" i="88" s="1"/>
  <c r="K70" i="88"/>
  <c r="J70" i="88"/>
  <c r="I70" i="88"/>
  <c r="H70" i="88"/>
  <c r="K69" i="88"/>
  <c r="J69" i="88"/>
  <c r="H69" i="88"/>
  <c r="I69" i="88" s="1"/>
  <c r="K68" i="88"/>
  <c r="J68" i="88"/>
  <c r="I68" i="88"/>
  <c r="H68" i="88"/>
  <c r="K67" i="88"/>
  <c r="J67" i="88"/>
  <c r="H67" i="88"/>
  <c r="I67" i="88" s="1"/>
  <c r="K66" i="88"/>
  <c r="J66" i="88"/>
  <c r="I66" i="88"/>
  <c r="H66" i="88"/>
  <c r="K65" i="88"/>
  <c r="J65" i="88"/>
  <c r="H65" i="88"/>
  <c r="I65" i="88" s="1"/>
  <c r="K64" i="88"/>
  <c r="J64" i="88"/>
  <c r="I64" i="88"/>
  <c r="H64" i="88"/>
  <c r="K63" i="88"/>
  <c r="J63" i="88"/>
  <c r="H63" i="88"/>
  <c r="I63" i="88" s="1"/>
  <c r="K62" i="88"/>
  <c r="J62" i="88"/>
  <c r="I62" i="88"/>
  <c r="H62" i="88"/>
  <c r="K61" i="88"/>
  <c r="J61" i="88"/>
  <c r="H61" i="88"/>
  <c r="I61" i="88" s="1"/>
  <c r="K60" i="88"/>
  <c r="J60" i="88"/>
  <c r="I60" i="88"/>
  <c r="H60" i="88"/>
  <c r="K59" i="88"/>
  <c r="J59" i="88"/>
  <c r="H59" i="88"/>
  <c r="I59" i="88" s="1"/>
  <c r="K58" i="88"/>
  <c r="J58" i="88"/>
  <c r="I58" i="88"/>
  <c r="H58" i="88"/>
  <c r="K57" i="88"/>
  <c r="J57" i="88"/>
  <c r="H57" i="88"/>
  <c r="I57" i="88" s="1"/>
  <c r="K56" i="88"/>
  <c r="J56" i="88"/>
  <c r="I56" i="88"/>
  <c r="H56" i="88"/>
  <c r="K55" i="88"/>
  <c r="J55" i="88"/>
  <c r="H55" i="88"/>
  <c r="I55" i="88" s="1"/>
  <c r="K54" i="88"/>
  <c r="J54" i="88"/>
  <c r="I54" i="88"/>
  <c r="H54" i="88"/>
  <c r="K53" i="88"/>
  <c r="J53" i="88"/>
  <c r="H53" i="88"/>
  <c r="I53" i="88" s="1"/>
  <c r="K52" i="88"/>
  <c r="J52" i="88"/>
  <c r="I52" i="88"/>
  <c r="H52" i="88"/>
  <c r="K51" i="88"/>
  <c r="J51" i="88"/>
  <c r="H51" i="88"/>
  <c r="I51" i="88" s="1"/>
  <c r="K50" i="88"/>
  <c r="J50" i="88"/>
  <c r="I50" i="88"/>
  <c r="H50" i="88"/>
  <c r="K49" i="88"/>
  <c r="J49" i="88"/>
  <c r="H49" i="88"/>
  <c r="I49" i="88" s="1"/>
  <c r="K48" i="88"/>
  <c r="J48" i="88"/>
  <c r="I48" i="88"/>
  <c r="H48" i="88"/>
  <c r="K47" i="88"/>
  <c r="J47" i="88"/>
  <c r="H47" i="88"/>
  <c r="I47" i="88" s="1"/>
  <c r="K46" i="88"/>
  <c r="J46" i="88"/>
  <c r="I46" i="88"/>
  <c r="H46" i="88"/>
  <c r="K45" i="88"/>
  <c r="J45" i="88"/>
  <c r="H45" i="88"/>
  <c r="I45" i="88" s="1"/>
  <c r="K44" i="88"/>
  <c r="J44" i="88"/>
  <c r="I44" i="88"/>
  <c r="H44" i="88"/>
  <c r="K43" i="88"/>
  <c r="J43" i="88"/>
  <c r="H43" i="88"/>
  <c r="I43" i="88" s="1"/>
  <c r="K42" i="88"/>
  <c r="J42" i="88"/>
  <c r="I42" i="88"/>
  <c r="H42" i="88"/>
  <c r="K41" i="88"/>
  <c r="J41" i="88"/>
  <c r="H41" i="88"/>
  <c r="I41" i="88" s="1"/>
  <c r="K40" i="88"/>
  <c r="J40" i="88"/>
  <c r="I40" i="88"/>
  <c r="H40" i="88"/>
  <c r="K39" i="88"/>
  <c r="J39" i="88"/>
  <c r="H39" i="88"/>
  <c r="I39" i="88" s="1"/>
  <c r="K38" i="88"/>
  <c r="J38" i="88"/>
  <c r="I38" i="88"/>
  <c r="H38" i="88"/>
  <c r="K37" i="88"/>
  <c r="J37" i="88"/>
  <c r="H37" i="88"/>
  <c r="I37" i="88" s="1"/>
  <c r="K36" i="88"/>
  <c r="J36" i="88"/>
  <c r="I36" i="88"/>
  <c r="H36" i="88"/>
  <c r="K35" i="88"/>
  <c r="J35" i="88"/>
  <c r="H35" i="88"/>
  <c r="I35" i="88" s="1"/>
  <c r="K34" i="88"/>
  <c r="J34" i="88"/>
  <c r="I34" i="88"/>
  <c r="H34" i="88"/>
  <c r="K33" i="88"/>
  <c r="J33" i="88"/>
  <c r="H33" i="88"/>
  <c r="I33" i="88" s="1"/>
  <c r="K32" i="88"/>
  <c r="J32" i="88"/>
  <c r="I32" i="88"/>
  <c r="H32" i="88"/>
  <c r="K31" i="88"/>
  <c r="J31" i="88"/>
  <c r="H31" i="88"/>
  <c r="I31" i="88" s="1"/>
  <c r="K30" i="88"/>
  <c r="J30" i="88"/>
  <c r="I30" i="88"/>
  <c r="H30" i="88"/>
  <c r="K29" i="88"/>
  <c r="J29" i="88"/>
  <c r="H29" i="88"/>
  <c r="I29" i="88" s="1"/>
  <c r="K28" i="88"/>
  <c r="J28" i="88"/>
  <c r="I28" i="88"/>
  <c r="H28" i="88"/>
  <c r="K27" i="88"/>
  <c r="J27" i="88"/>
  <c r="H27" i="88"/>
  <c r="I27" i="88" s="1"/>
  <c r="K26" i="88"/>
  <c r="J26" i="88"/>
  <c r="I26" i="88"/>
  <c r="H26" i="88"/>
  <c r="K25" i="88"/>
  <c r="J25" i="88"/>
  <c r="H25" i="88"/>
  <c r="I25" i="88" s="1"/>
  <c r="K24" i="88"/>
  <c r="J24" i="88"/>
  <c r="I24" i="88"/>
  <c r="H24" i="88"/>
  <c r="K23" i="88"/>
  <c r="J23" i="88"/>
  <c r="H23" i="88"/>
  <c r="I23" i="88" s="1"/>
  <c r="K22" i="88"/>
  <c r="J22" i="88"/>
  <c r="I22" i="88"/>
  <c r="H22" i="88"/>
  <c r="K21" i="88"/>
  <c r="J21" i="88"/>
  <c r="H21" i="88"/>
  <c r="I21" i="88" s="1"/>
  <c r="K20" i="88"/>
  <c r="J20" i="88"/>
  <c r="I20" i="88"/>
  <c r="H20" i="88"/>
  <c r="K19" i="88"/>
  <c r="J19" i="88"/>
  <c r="H19" i="88"/>
  <c r="I19" i="88" s="1"/>
  <c r="K18" i="88"/>
  <c r="J18" i="88"/>
  <c r="I18" i="88"/>
  <c r="H18" i="88"/>
  <c r="K17" i="88"/>
  <c r="J17" i="88"/>
  <c r="H17" i="88"/>
  <c r="I17" i="88" s="1"/>
  <c r="K16" i="88"/>
  <c r="J16" i="88"/>
  <c r="I16" i="88"/>
  <c r="H16" i="88"/>
  <c r="G15" i="88"/>
  <c r="K15" i="88" s="1"/>
  <c r="F15" i="88"/>
  <c r="F88" i="88" s="1"/>
  <c r="J88" i="88" s="1"/>
  <c r="E15" i="88"/>
  <c r="E14" i="87"/>
  <c r="I44" i="86"/>
  <c r="H44" i="86"/>
  <c r="E44" i="86"/>
  <c r="F44" i="86" s="1"/>
  <c r="G44" i="86" s="1"/>
  <c r="D44" i="86"/>
  <c r="C44" i="86"/>
  <c r="I43" i="86"/>
  <c r="H43" i="86"/>
  <c r="G43" i="86"/>
  <c r="F43" i="86"/>
  <c r="I42" i="86"/>
  <c r="H42" i="86"/>
  <c r="G42" i="86"/>
  <c r="F42" i="86"/>
  <c r="I41" i="86"/>
  <c r="H41" i="86"/>
  <c r="G41" i="86"/>
  <c r="F41" i="86"/>
  <c r="I40" i="86"/>
  <c r="H40" i="86"/>
  <c r="G40" i="86"/>
  <c r="F40" i="86"/>
  <c r="I39" i="86"/>
  <c r="H39" i="86"/>
  <c r="G39" i="86"/>
  <c r="F39" i="86"/>
  <c r="I38" i="86"/>
  <c r="H38" i="86"/>
  <c r="G38" i="86"/>
  <c r="F38" i="86"/>
  <c r="I37" i="86"/>
  <c r="H37" i="86"/>
  <c r="G37" i="86"/>
  <c r="F37" i="86"/>
  <c r="E37" i="86"/>
  <c r="D37" i="86"/>
  <c r="C37" i="86"/>
  <c r="I36" i="86"/>
  <c r="H36" i="86"/>
  <c r="G36" i="86"/>
  <c r="F36" i="86"/>
  <c r="I35" i="86"/>
  <c r="H35" i="86"/>
  <c r="G35" i="86"/>
  <c r="F35" i="86"/>
  <c r="I34" i="86"/>
  <c r="H34" i="86"/>
  <c r="G34" i="86"/>
  <c r="F34" i="86"/>
  <c r="I33" i="86"/>
  <c r="H33" i="86"/>
  <c r="G33" i="86"/>
  <c r="F33" i="86"/>
  <c r="I32" i="86"/>
  <c r="H32" i="86"/>
  <c r="G32" i="86"/>
  <c r="F32" i="86"/>
  <c r="I31" i="86"/>
  <c r="H31" i="86"/>
  <c r="F31" i="86"/>
  <c r="G31" i="86" s="1"/>
  <c r="E31" i="86"/>
  <c r="D31" i="86"/>
  <c r="C31" i="86"/>
  <c r="I29" i="86"/>
  <c r="H29" i="86"/>
  <c r="F29" i="86"/>
  <c r="G29" i="86" s="1"/>
  <c r="E29" i="86"/>
  <c r="E45" i="86" s="1"/>
  <c r="D29" i="86"/>
  <c r="D45" i="86" s="1"/>
  <c r="H45" i="86" s="1"/>
  <c r="C29" i="86"/>
  <c r="C45" i="86" s="1"/>
  <c r="I28" i="86"/>
  <c r="H28" i="86"/>
  <c r="G28" i="86"/>
  <c r="F28" i="86"/>
  <c r="I27" i="86"/>
  <c r="H27" i="86"/>
  <c r="G27" i="86"/>
  <c r="F27" i="86"/>
  <c r="I26" i="86"/>
  <c r="H26" i="86"/>
  <c r="G26" i="86"/>
  <c r="F26" i="86"/>
  <c r="I25" i="86"/>
  <c r="H25" i="86"/>
  <c r="G25" i="86"/>
  <c r="F25" i="86"/>
  <c r="I24" i="86"/>
  <c r="H24" i="86"/>
  <c r="G24" i="86"/>
  <c r="F24" i="86"/>
  <c r="I23" i="86"/>
  <c r="H23" i="86"/>
  <c r="G23" i="86"/>
  <c r="F23" i="86"/>
  <c r="I22" i="86"/>
  <c r="H22" i="86"/>
  <c r="G22" i="86"/>
  <c r="F22" i="86"/>
  <c r="J21" i="86"/>
  <c r="I21" i="86"/>
  <c r="H21" i="86"/>
  <c r="G21" i="86"/>
  <c r="F21" i="86"/>
  <c r="E21" i="86"/>
  <c r="D21" i="86"/>
  <c r="C21" i="86"/>
  <c r="I20" i="86"/>
  <c r="H20" i="86"/>
  <c r="G20" i="86"/>
  <c r="F20" i="86"/>
  <c r="I19" i="86"/>
  <c r="H19" i="86"/>
  <c r="G19" i="86"/>
  <c r="F19" i="86"/>
  <c r="I18" i="86"/>
  <c r="H18" i="86"/>
  <c r="G18" i="86"/>
  <c r="F18" i="86"/>
  <c r="L17" i="86"/>
  <c r="I17" i="86"/>
  <c r="H17" i="86"/>
  <c r="G17" i="86"/>
  <c r="F17" i="86"/>
  <c r="I16" i="86"/>
  <c r="H16" i="86"/>
  <c r="G16" i="86"/>
  <c r="F16" i="86"/>
  <c r="I15" i="86"/>
  <c r="H15" i="86"/>
  <c r="G15" i="86"/>
  <c r="F15" i="86"/>
  <c r="E15" i="86"/>
  <c r="D15" i="86"/>
  <c r="C15" i="86"/>
  <c r="E38" i="85"/>
  <c r="I38" i="85" s="1"/>
  <c r="I37" i="85"/>
  <c r="H37" i="85"/>
  <c r="F37" i="85"/>
  <c r="G37" i="85" s="1"/>
  <c r="E37" i="85"/>
  <c r="D37" i="85"/>
  <c r="C37" i="85"/>
  <c r="I36" i="85"/>
  <c r="H36" i="85"/>
  <c r="G36" i="85"/>
  <c r="F36" i="85"/>
  <c r="I35" i="85"/>
  <c r="H35" i="85"/>
  <c r="G35" i="85"/>
  <c r="F35" i="85"/>
  <c r="I34" i="85"/>
  <c r="H34" i="85"/>
  <c r="G34" i="85"/>
  <c r="F34" i="85"/>
  <c r="I33" i="85"/>
  <c r="H33" i="85"/>
  <c r="G33" i="85"/>
  <c r="F33" i="85"/>
  <c r="E33" i="85"/>
  <c r="D33" i="85"/>
  <c r="C33" i="85"/>
  <c r="I32" i="85"/>
  <c r="H32" i="85"/>
  <c r="G32" i="85"/>
  <c r="F32" i="85"/>
  <c r="I31" i="85"/>
  <c r="H31" i="85"/>
  <c r="G31" i="85"/>
  <c r="F31" i="85"/>
  <c r="I30" i="85"/>
  <c r="H30" i="85"/>
  <c r="G30" i="85"/>
  <c r="F30" i="85"/>
  <c r="I29" i="85"/>
  <c r="H29" i="85"/>
  <c r="G29" i="85"/>
  <c r="F29" i="85"/>
  <c r="I28" i="85"/>
  <c r="H28" i="85"/>
  <c r="G28" i="85"/>
  <c r="F28" i="85"/>
  <c r="I27" i="85"/>
  <c r="H27" i="85"/>
  <c r="G27" i="85"/>
  <c r="F27" i="85"/>
  <c r="E27" i="85"/>
  <c r="D27" i="85"/>
  <c r="C27" i="85"/>
  <c r="I25" i="85"/>
  <c r="H25" i="85"/>
  <c r="E25" i="85"/>
  <c r="F25" i="85" s="1"/>
  <c r="G25" i="85" s="1"/>
  <c r="D25" i="85"/>
  <c r="D38" i="85" s="1"/>
  <c r="H38" i="85" s="1"/>
  <c r="C25" i="85"/>
  <c r="C38" i="85" s="1"/>
  <c r="I24" i="85"/>
  <c r="H24" i="85"/>
  <c r="G24" i="85"/>
  <c r="F24" i="85"/>
  <c r="I23" i="85"/>
  <c r="H23" i="85"/>
  <c r="G23" i="85"/>
  <c r="F23" i="85"/>
  <c r="E23" i="85"/>
  <c r="D23" i="85"/>
  <c r="C23" i="85"/>
  <c r="I22" i="85"/>
  <c r="H22" i="85"/>
  <c r="G22" i="85"/>
  <c r="F22" i="85"/>
  <c r="I21" i="85"/>
  <c r="H21" i="85"/>
  <c r="G21" i="85"/>
  <c r="F21" i="85"/>
  <c r="I20" i="85"/>
  <c r="H20" i="85"/>
  <c r="G20" i="85"/>
  <c r="F20" i="85"/>
  <c r="I19" i="85"/>
  <c r="H19" i="85"/>
  <c r="G19" i="85"/>
  <c r="F19" i="85"/>
  <c r="I18" i="85"/>
  <c r="H18" i="85"/>
  <c r="G18" i="85"/>
  <c r="F18" i="85"/>
  <c r="I17" i="85"/>
  <c r="H17" i="85"/>
  <c r="G17" i="85"/>
  <c r="F17" i="85"/>
  <c r="I16" i="85"/>
  <c r="H16" i="85"/>
  <c r="F16" i="85"/>
  <c r="G16" i="85" s="1"/>
  <c r="E16" i="85"/>
  <c r="D16" i="85"/>
  <c r="C16" i="85"/>
  <c r="F38" i="93" l="1"/>
  <c r="F58" i="93"/>
  <c r="H38" i="93"/>
  <c r="I38" i="93" s="1"/>
  <c r="H59" i="93"/>
  <c r="I59" i="93" s="1"/>
  <c r="H58" i="93"/>
  <c r="I58" i="93" s="1"/>
  <c r="I40" i="93"/>
  <c r="G59" i="93"/>
  <c r="F59" i="93"/>
  <c r="G88" i="88"/>
  <c r="J15" i="88"/>
  <c r="K78" i="88"/>
  <c r="H15" i="88"/>
  <c r="I15" i="88" s="1"/>
  <c r="I45" i="86"/>
  <c r="F45" i="86"/>
  <c r="G45" i="86" s="1"/>
  <c r="F38" i="85"/>
  <c r="G38" i="85" s="1"/>
  <c r="F55" i="89"/>
  <c r="J55" i="89" s="1"/>
  <c r="G55" i="89"/>
  <c r="H54" i="89"/>
  <c r="I54" i="89" s="1"/>
  <c r="K88" i="88" l="1"/>
  <c r="H88" i="88"/>
  <c r="I88" i="88" s="1"/>
  <c r="K55" i="89"/>
  <c r="H55" i="89"/>
  <c r="I55" i="89" s="1"/>
  <c r="G16" i="82" l="1"/>
  <c r="G12" i="82"/>
  <c r="G11" i="82" s="1"/>
  <c r="H22" i="82" l="1"/>
  <c r="H21" i="82"/>
  <c r="H11" i="82"/>
  <c r="H20" i="82"/>
  <c r="H13" i="82"/>
  <c r="H19" i="82"/>
  <c r="H14" i="82"/>
  <c r="H18" i="82"/>
  <c r="H15" i="82"/>
  <c r="H17" i="82"/>
  <c r="H16" i="82"/>
  <c r="H12" i="82"/>
  <c r="K23" i="79" l="1"/>
  <c r="I23" i="79"/>
  <c r="G23" i="79"/>
  <c r="K22" i="79"/>
  <c r="I22" i="79"/>
  <c r="G22" i="79"/>
  <c r="L18" i="79"/>
  <c r="K18" i="79"/>
  <c r="K19" i="79" s="1"/>
  <c r="J18" i="79"/>
  <c r="I18" i="79"/>
  <c r="H18" i="79"/>
  <c r="G18" i="79"/>
  <c r="L14" i="79"/>
  <c r="K14" i="79"/>
  <c r="J14" i="79"/>
  <c r="I14" i="79"/>
  <c r="H14" i="79"/>
  <c r="G14" i="79"/>
  <c r="K31" i="78"/>
  <c r="I31" i="78"/>
  <c r="G31" i="78"/>
  <c r="J30" i="78"/>
  <c r="H30" i="78"/>
  <c r="F30" i="78"/>
  <c r="J29" i="78"/>
  <c r="H29" i="78"/>
  <c r="F29" i="78"/>
  <c r="K27" i="78"/>
  <c r="J27" i="78"/>
  <c r="I27" i="78"/>
  <c r="H27" i="78"/>
  <c r="G27" i="78"/>
  <c r="F27" i="78"/>
  <c r="K26" i="78"/>
  <c r="J26" i="78"/>
  <c r="I26" i="78"/>
  <c r="H26" i="78"/>
  <c r="G26" i="78"/>
  <c r="F26" i="78"/>
  <c r="K20" i="78"/>
  <c r="J20" i="78"/>
  <c r="I20" i="78"/>
  <c r="H20" i="78"/>
  <c r="G20" i="78"/>
  <c r="F20" i="78"/>
  <c r="K17" i="78"/>
  <c r="J17" i="78"/>
  <c r="I17" i="78"/>
  <c r="H17" i="78"/>
  <c r="G17" i="78"/>
  <c r="F17" i="78"/>
  <c r="K14" i="78"/>
  <c r="L22" i="79" s="1"/>
  <c r="J14" i="78"/>
  <c r="I14" i="78"/>
  <c r="H14" i="78"/>
  <c r="G14" i="78"/>
  <c r="G28" i="78" s="1"/>
  <c r="F14" i="78"/>
  <c r="N26" i="77"/>
  <c r="M26" i="77"/>
  <c r="K26" i="77"/>
  <c r="J26" i="77"/>
  <c r="H26" i="77"/>
  <c r="G26" i="77"/>
  <c r="N25" i="77"/>
  <c r="M25" i="77"/>
  <c r="K25" i="77"/>
  <c r="J25" i="77"/>
  <c r="H25" i="77"/>
  <c r="G25" i="77"/>
  <c r="N24" i="77"/>
  <c r="M24" i="77"/>
  <c r="K24" i="77"/>
  <c r="J24" i="77"/>
  <c r="H24" i="77"/>
  <c r="G24" i="77"/>
  <c r="N23" i="77"/>
  <c r="M23" i="77"/>
  <c r="K23" i="77"/>
  <c r="J23" i="77"/>
  <c r="H23" i="77"/>
  <c r="G23" i="77"/>
  <c r="N22" i="77"/>
  <c r="M22" i="77"/>
  <c r="K22" i="77"/>
  <c r="J22" i="77"/>
  <c r="H22" i="77"/>
  <c r="G22" i="77"/>
  <c r="N21" i="77"/>
  <c r="M21" i="77"/>
  <c r="K21" i="77"/>
  <c r="J21" i="77"/>
  <c r="H21" i="77"/>
  <c r="G21" i="77"/>
  <c r="N20" i="77"/>
  <c r="M20" i="77"/>
  <c r="K20" i="77"/>
  <c r="J20" i="77"/>
  <c r="H20" i="77"/>
  <c r="G20" i="77"/>
  <c r="N19" i="77"/>
  <c r="M19" i="77"/>
  <c r="K19" i="77"/>
  <c r="J19" i="77"/>
  <c r="H19" i="77"/>
  <c r="G19" i="77"/>
  <c r="N18" i="77"/>
  <c r="M18" i="77"/>
  <c r="K18" i="77"/>
  <c r="J18" i="77"/>
  <c r="H18" i="77"/>
  <c r="G18" i="77"/>
  <c r="N17" i="77"/>
  <c r="M17" i="77"/>
  <c r="K17" i="77"/>
  <c r="J17" i="77"/>
  <c r="H17" i="77"/>
  <c r="G17" i="77"/>
  <c r="N16" i="77"/>
  <c r="M16" i="77"/>
  <c r="K16" i="77"/>
  <c r="J16" i="77"/>
  <c r="H16" i="77"/>
  <c r="G16" i="77"/>
  <c r="N15" i="77"/>
  <c r="M15" i="77"/>
  <c r="K15" i="77"/>
  <c r="J15" i="77"/>
  <c r="H15" i="77"/>
  <c r="G15" i="77"/>
  <c r="N14" i="77"/>
  <c r="M14" i="77"/>
  <c r="K14" i="77"/>
  <c r="J14" i="77"/>
  <c r="H14" i="77"/>
  <c r="G14" i="77"/>
  <c r="N13" i="77"/>
  <c r="M13" i="77"/>
  <c r="K13" i="77"/>
  <c r="J13" i="77"/>
  <c r="H13" i="77"/>
  <c r="G13" i="77"/>
  <c r="N12" i="77"/>
  <c r="M12" i="77"/>
  <c r="K12" i="77"/>
  <c r="J12" i="77"/>
  <c r="H12" i="77"/>
  <c r="G12" i="77"/>
  <c r="N11" i="77"/>
  <c r="M11" i="77"/>
  <c r="K11" i="77"/>
  <c r="J11" i="77"/>
  <c r="H11" i="77"/>
  <c r="G11" i="77"/>
  <c r="H18" i="74"/>
  <c r="H19" i="74" s="1"/>
  <c r="G18" i="74"/>
  <c r="H14" i="74"/>
  <c r="G14" i="74"/>
  <c r="F31" i="73"/>
  <c r="F30" i="73"/>
  <c r="F28" i="73"/>
  <c r="F27" i="73"/>
  <c r="G25" i="73"/>
  <c r="F25" i="73"/>
  <c r="G24" i="73"/>
  <c r="F24" i="73"/>
  <c r="G18" i="73"/>
  <c r="F18" i="73"/>
  <c r="G15" i="73"/>
  <c r="F15" i="73"/>
  <c r="G12" i="73"/>
  <c r="G26" i="73" s="1"/>
  <c r="F12" i="73"/>
  <c r="F26" i="73" s="1"/>
  <c r="H27" i="72"/>
  <c r="G27" i="72"/>
  <c r="H26" i="72"/>
  <c r="G26" i="72"/>
  <c r="H25" i="72"/>
  <c r="G25" i="72"/>
  <c r="H24" i="72"/>
  <c r="G24" i="72"/>
  <c r="H23" i="72"/>
  <c r="G23" i="72"/>
  <c r="H22" i="72"/>
  <c r="G22" i="72"/>
  <c r="H21" i="72"/>
  <c r="G21" i="72"/>
  <c r="H20" i="72"/>
  <c r="G20" i="72"/>
  <c r="H19" i="72"/>
  <c r="G19" i="72"/>
  <c r="H18" i="72"/>
  <c r="G18" i="72"/>
  <c r="H17" i="72"/>
  <c r="G17" i="72"/>
  <c r="H16" i="72"/>
  <c r="G16" i="72"/>
  <c r="H15" i="72"/>
  <c r="G15" i="72"/>
  <c r="H14" i="72"/>
  <c r="G14" i="72"/>
  <c r="H13" i="72"/>
  <c r="G13" i="72"/>
  <c r="H12" i="72"/>
  <c r="G12" i="72"/>
  <c r="G17" i="71"/>
  <c r="G16" i="71"/>
  <c r="F15" i="71"/>
  <c r="F12" i="71" s="1"/>
  <c r="F11" i="71" s="1"/>
  <c r="E15" i="71"/>
  <c r="E12" i="71" s="1"/>
  <c r="G13" i="71"/>
  <c r="I19" i="79" l="1"/>
  <c r="J19" i="79"/>
  <c r="L19" i="79"/>
  <c r="G19" i="79"/>
  <c r="H19" i="79"/>
  <c r="K30" i="78"/>
  <c r="K32" i="78" s="1"/>
  <c r="H23" i="79"/>
  <c r="J23" i="79"/>
  <c r="F28" i="78"/>
  <c r="H22" i="79"/>
  <c r="F21" i="78"/>
  <c r="J21" i="78"/>
  <c r="H28" i="78"/>
  <c r="G30" i="78"/>
  <c r="G32" i="78" s="1"/>
  <c r="L23" i="79"/>
  <c r="H21" i="78"/>
  <c r="J28" i="78"/>
  <c r="G21" i="78"/>
  <c r="G19" i="74"/>
  <c r="F29" i="73"/>
  <c r="G23" i="74"/>
  <c r="F32" i="73"/>
  <c r="G12" i="71"/>
  <c r="E11" i="71"/>
  <c r="G11" i="71" s="1"/>
  <c r="I28" i="78"/>
  <c r="K28" i="78"/>
  <c r="G15" i="71"/>
  <c r="J22" i="79"/>
  <c r="G28" i="73"/>
  <c r="H28" i="73" s="1"/>
  <c r="I21" i="78"/>
  <c r="F19" i="73"/>
  <c r="K21" i="78"/>
  <c r="G19" i="73"/>
  <c r="I30" i="78"/>
  <c r="I32" i="78" s="1"/>
  <c r="G24" i="74"/>
  <c r="F33" i="73" l="1"/>
  <c r="H63" i="70" l="1"/>
  <c r="G63" i="70"/>
  <c r="F63" i="70"/>
  <c r="H62" i="70"/>
  <c r="G62" i="70"/>
  <c r="F62" i="70"/>
  <c r="H61" i="70"/>
  <c r="G61" i="70"/>
  <c r="F61" i="70"/>
  <c r="H60" i="70"/>
  <c r="G60" i="70"/>
  <c r="F60" i="70"/>
  <c r="E59" i="70"/>
  <c r="H59" i="70" s="1"/>
  <c r="D59" i="70"/>
  <c r="G59" i="70" s="1"/>
  <c r="C59" i="70"/>
  <c r="H58" i="70"/>
  <c r="G58" i="70"/>
  <c r="F58" i="70"/>
  <c r="H57" i="70"/>
  <c r="G57" i="70"/>
  <c r="F57" i="70"/>
  <c r="H56" i="70"/>
  <c r="G56" i="70"/>
  <c r="F56" i="70"/>
  <c r="E55" i="70"/>
  <c r="E64" i="70" s="1"/>
  <c r="D55" i="70"/>
  <c r="D64" i="70" s="1"/>
  <c r="C55" i="70"/>
  <c r="C64" i="70" s="1"/>
  <c r="H49" i="70"/>
  <c r="G49" i="70"/>
  <c r="F49" i="70"/>
  <c r="H48" i="70"/>
  <c r="G48" i="70"/>
  <c r="F48" i="70"/>
  <c r="H47" i="70"/>
  <c r="G47" i="70"/>
  <c r="F47" i="70"/>
  <c r="H46" i="70"/>
  <c r="G46" i="70"/>
  <c r="F46" i="70"/>
  <c r="H45" i="70"/>
  <c r="G45" i="70"/>
  <c r="F45" i="70"/>
  <c r="H44" i="70"/>
  <c r="G44" i="70"/>
  <c r="F44" i="70"/>
  <c r="E43" i="70"/>
  <c r="H43" i="70" s="1"/>
  <c r="D43" i="70"/>
  <c r="G43" i="70" s="1"/>
  <c r="C43" i="70"/>
  <c r="H42" i="70"/>
  <c r="G42" i="70"/>
  <c r="F42" i="70"/>
  <c r="H41" i="70"/>
  <c r="G41" i="70"/>
  <c r="F41" i="70"/>
  <c r="H40" i="70"/>
  <c r="G40" i="70"/>
  <c r="F40" i="70"/>
  <c r="E39" i="70"/>
  <c r="D39" i="70"/>
  <c r="D50" i="70" s="1"/>
  <c r="C39" i="70"/>
  <c r="H37" i="70"/>
  <c r="G37" i="70"/>
  <c r="F37" i="70"/>
  <c r="H36" i="70"/>
  <c r="G36" i="70"/>
  <c r="F36" i="70"/>
  <c r="H35" i="70"/>
  <c r="G35" i="70"/>
  <c r="F35" i="70"/>
  <c r="H34" i="70"/>
  <c r="G34" i="70"/>
  <c r="F34" i="70"/>
  <c r="H33" i="70"/>
  <c r="G33" i="70"/>
  <c r="F33" i="70"/>
  <c r="H32" i="70"/>
  <c r="G32" i="70"/>
  <c r="F32" i="70"/>
  <c r="H31" i="70"/>
  <c r="G31" i="70"/>
  <c r="F31" i="70"/>
  <c r="H30" i="70"/>
  <c r="G30" i="70"/>
  <c r="F30" i="70"/>
  <c r="H29" i="70"/>
  <c r="G29" i="70"/>
  <c r="F29" i="70"/>
  <c r="H28" i="70"/>
  <c r="G28" i="70"/>
  <c r="F28" i="70"/>
  <c r="H27" i="70"/>
  <c r="G27" i="70"/>
  <c r="F27" i="70"/>
  <c r="H26" i="70"/>
  <c r="G26" i="70"/>
  <c r="F26" i="70"/>
  <c r="H25" i="70"/>
  <c r="G25" i="70"/>
  <c r="F25" i="70"/>
  <c r="H24" i="70"/>
  <c r="G24" i="70"/>
  <c r="F24" i="70"/>
  <c r="H23" i="70"/>
  <c r="G23" i="70"/>
  <c r="F23" i="70"/>
  <c r="H22" i="70"/>
  <c r="G22" i="70"/>
  <c r="F22" i="70"/>
  <c r="E21" i="70"/>
  <c r="D21" i="70"/>
  <c r="C21" i="70"/>
  <c r="H20" i="70"/>
  <c r="G20" i="70"/>
  <c r="F20" i="70"/>
  <c r="H19" i="70"/>
  <c r="G19" i="70"/>
  <c r="F19" i="70"/>
  <c r="H18" i="70"/>
  <c r="G18" i="70"/>
  <c r="F18" i="70"/>
  <c r="H17" i="70"/>
  <c r="G17" i="70"/>
  <c r="F17" i="70"/>
  <c r="H16" i="70"/>
  <c r="G16" i="70"/>
  <c r="F16" i="70"/>
  <c r="H15" i="70"/>
  <c r="G15" i="70"/>
  <c r="F15" i="70"/>
  <c r="H14" i="70"/>
  <c r="G14" i="70"/>
  <c r="F14" i="70"/>
  <c r="E13" i="70"/>
  <c r="E51" i="70" s="1"/>
  <c r="D13" i="70"/>
  <c r="C13" i="70"/>
  <c r="C50" i="70" l="1"/>
  <c r="G39" i="70"/>
  <c r="C51" i="70"/>
  <c r="C52" i="70"/>
  <c r="D51" i="70"/>
  <c r="F51" i="70" s="1"/>
  <c r="D52" i="70"/>
  <c r="G21" i="70"/>
  <c r="C53" i="70"/>
  <c r="C54" i="70"/>
  <c r="D53" i="70"/>
  <c r="D54" i="70"/>
  <c r="H51" i="70"/>
  <c r="H64" i="70"/>
  <c r="G64" i="70"/>
  <c r="F64" i="70"/>
  <c r="H55" i="70"/>
  <c r="F13" i="70"/>
  <c r="G55" i="70"/>
  <c r="H13" i="70"/>
  <c r="F39" i="70"/>
  <c r="F59" i="70"/>
  <c r="H21" i="70"/>
  <c r="H39" i="70"/>
  <c r="E50" i="70"/>
  <c r="E52" i="70"/>
  <c r="C38" i="70"/>
  <c r="F43" i="70"/>
  <c r="F55" i="70"/>
  <c r="G13" i="70"/>
  <c r="F21" i="70"/>
  <c r="D38" i="70"/>
  <c r="E38" i="70"/>
  <c r="G51" i="70" l="1"/>
  <c r="H52" i="70"/>
  <c r="G52" i="70"/>
  <c r="F52" i="70"/>
  <c r="H50" i="70"/>
  <c r="G50" i="70"/>
  <c r="F50" i="70"/>
  <c r="E54" i="70"/>
  <c r="G38" i="70"/>
  <c r="F38" i="70"/>
  <c r="H38" i="70"/>
  <c r="E53" i="70"/>
  <c r="H53" i="70" l="1"/>
  <c r="F53" i="70"/>
  <c r="G53" i="70"/>
  <c r="H54" i="70"/>
  <c r="G54" i="70"/>
  <c r="F54" i="70"/>
  <c r="K62" i="69" l="1"/>
  <c r="J62" i="69"/>
  <c r="I62" i="69"/>
  <c r="H62" i="69"/>
  <c r="L61" i="69"/>
  <c r="L60" i="69"/>
  <c r="L53" i="69"/>
  <c r="L52" i="69"/>
  <c r="L51" i="69"/>
  <c r="L50" i="69"/>
  <c r="L49" i="69"/>
  <c r="L44" i="69"/>
  <c r="L43" i="69"/>
  <c r="L41" i="69"/>
  <c r="L40" i="69"/>
  <c r="L39" i="69"/>
  <c r="L37" i="69"/>
  <c r="L36" i="69"/>
  <c r="L35" i="69"/>
  <c r="L34" i="69"/>
  <c r="L33" i="69"/>
  <c r="L32" i="69"/>
  <c r="L18" i="69"/>
  <c r="L17" i="69"/>
  <c r="L12" i="69"/>
  <c r="K51" i="67"/>
  <c r="J51" i="67"/>
  <c r="H51" i="67"/>
  <c r="I51" i="67" s="1"/>
  <c r="K50" i="67"/>
  <c r="J50" i="67"/>
  <c r="H50" i="67"/>
  <c r="I50" i="67" s="1"/>
  <c r="G49" i="67"/>
  <c r="K49" i="67" s="1"/>
  <c r="F49" i="67"/>
  <c r="J49" i="67" s="1"/>
  <c r="E49" i="67"/>
  <c r="K48" i="67"/>
  <c r="J48" i="67"/>
  <c r="H48" i="67"/>
  <c r="I48" i="67" s="1"/>
  <c r="K47" i="67"/>
  <c r="J47" i="67"/>
  <c r="H47" i="67"/>
  <c r="I47" i="67" s="1"/>
  <c r="K46" i="67"/>
  <c r="J46" i="67"/>
  <c r="H46" i="67"/>
  <c r="I46" i="67" s="1"/>
  <c r="K45" i="67"/>
  <c r="J45" i="67"/>
  <c r="H45" i="67"/>
  <c r="I45" i="67" s="1"/>
  <c r="K44" i="67"/>
  <c r="J44" i="67"/>
  <c r="H44" i="67"/>
  <c r="I44" i="67" s="1"/>
  <c r="K43" i="67"/>
  <c r="J43" i="67"/>
  <c r="H43" i="67"/>
  <c r="I43" i="67" s="1"/>
  <c r="G42" i="67"/>
  <c r="K42" i="67" s="1"/>
  <c r="F42" i="67"/>
  <c r="J42" i="67" s="1"/>
  <c r="E42" i="67"/>
  <c r="K41" i="67"/>
  <c r="J41" i="67"/>
  <c r="H41" i="67"/>
  <c r="I41" i="67" s="1"/>
  <c r="K40" i="67"/>
  <c r="G40" i="67"/>
  <c r="F40" i="67"/>
  <c r="J40" i="67" s="1"/>
  <c r="E40" i="67"/>
  <c r="K39" i="67"/>
  <c r="J39" i="67"/>
  <c r="H39" i="67"/>
  <c r="I39" i="67" s="1"/>
  <c r="K38" i="67"/>
  <c r="J38" i="67"/>
  <c r="H38" i="67"/>
  <c r="I38" i="67" s="1"/>
  <c r="K37" i="67"/>
  <c r="J37" i="67"/>
  <c r="H37" i="67"/>
  <c r="I37" i="67" s="1"/>
  <c r="K36" i="67"/>
  <c r="J36" i="67"/>
  <c r="H36" i="67"/>
  <c r="I36" i="67" s="1"/>
  <c r="K35" i="67"/>
  <c r="J35" i="67"/>
  <c r="H35" i="67"/>
  <c r="I35" i="67" s="1"/>
  <c r="K34" i="67"/>
  <c r="J34" i="67"/>
  <c r="H34" i="67"/>
  <c r="I34" i="67" s="1"/>
  <c r="K33" i="67"/>
  <c r="J33" i="67"/>
  <c r="H33" i="67"/>
  <c r="I33" i="67" s="1"/>
  <c r="K32" i="67"/>
  <c r="J32" i="67"/>
  <c r="H32" i="67"/>
  <c r="I32" i="67" s="1"/>
  <c r="K31" i="67"/>
  <c r="J31" i="67"/>
  <c r="H31" i="67"/>
  <c r="I31" i="67" s="1"/>
  <c r="K30" i="67"/>
  <c r="J30" i="67"/>
  <c r="H30" i="67"/>
  <c r="I30" i="67" s="1"/>
  <c r="K29" i="67"/>
  <c r="J29" i="67"/>
  <c r="H29" i="67"/>
  <c r="I29" i="67" s="1"/>
  <c r="K28" i="67"/>
  <c r="J28" i="67"/>
  <c r="H28" i="67"/>
  <c r="I28" i="67" s="1"/>
  <c r="K27" i="67"/>
  <c r="J27" i="67"/>
  <c r="H27" i="67"/>
  <c r="I27" i="67" s="1"/>
  <c r="K26" i="67"/>
  <c r="J26" i="67"/>
  <c r="H26" i="67"/>
  <c r="I26" i="67" s="1"/>
  <c r="K25" i="67"/>
  <c r="J25" i="67"/>
  <c r="H25" i="67"/>
  <c r="I25" i="67" s="1"/>
  <c r="K24" i="67"/>
  <c r="J24" i="67"/>
  <c r="H24" i="67"/>
  <c r="I24" i="67" s="1"/>
  <c r="K23" i="67"/>
  <c r="J23" i="67"/>
  <c r="H23" i="67"/>
  <c r="I23" i="67" s="1"/>
  <c r="K22" i="67"/>
  <c r="J22" i="67"/>
  <c r="H22" i="67"/>
  <c r="I22" i="67" s="1"/>
  <c r="K21" i="67"/>
  <c r="J21" i="67"/>
  <c r="I21" i="67"/>
  <c r="K20" i="67"/>
  <c r="J20" i="67"/>
  <c r="H20" i="67"/>
  <c r="I20" i="67" s="1"/>
  <c r="K19" i="67"/>
  <c r="J19" i="67"/>
  <c r="H19" i="67"/>
  <c r="I19" i="67" s="1"/>
  <c r="K18" i="67"/>
  <c r="J18" i="67"/>
  <c r="H18" i="67"/>
  <c r="I18" i="67" s="1"/>
  <c r="K17" i="67"/>
  <c r="J17" i="67"/>
  <c r="H17" i="67"/>
  <c r="I17" i="67" s="1"/>
  <c r="G16" i="67"/>
  <c r="K16" i="67" s="1"/>
  <c r="F16" i="67"/>
  <c r="J16" i="67" s="1"/>
  <c r="E16" i="67"/>
  <c r="K15" i="67"/>
  <c r="J15" i="67"/>
  <c r="H15" i="67"/>
  <c r="I15" i="67" s="1"/>
  <c r="K14" i="67"/>
  <c r="J14" i="67"/>
  <c r="H14" i="67"/>
  <c r="I14" i="67" s="1"/>
  <c r="J13" i="67"/>
  <c r="G13" i="67"/>
  <c r="H13" i="67" s="1"/>
  <c r="F13" i="67"/>
  <c r="E13" i="67"/>
  <c r="L62" i="69" l="1"/>
  <c r="E52" i="67"/>
  <c r="F52" i="67"/>
  <c r="J52" i="67" s="1"/>
  <c r="H40" i="67"/>
  <c r="I40" i="67" s="1"/>
  <c r="H42" i="67"/>
  <c r="I42" i="67" s="1"/>
  <c r="H49" i="67"/>
  <c r="I49" i="67" s="1"/>
  <c r="K13" i="67"/>
  <c r="I13" i="67"/>
  <c r="G52" i="67"/>
  <c r="K52" i="67" s="1"/>
  <c r="H16" i="67"/>
  <c r="I16" i="67" s="1"/>
  <c r="H52" i="67" l="1"/>
  <c r="I52" i="67" s="1"/>
  <c r="K38" i="64"/>
  <c r="J38" i="64"/>
  <c r="I38" i="64"/>
  <c r="H38" i="64"/>
  <c r="K37" i="64"/>
  <c r="J37" i="64"/>
  <c r="I37" i="64"/>
  <c r="H37" i="64"/>
  <c r="K36" i="64"/>
  <c r="J36" i="64"/>
  <c r="I36" i="64"/>
  <c r="H36" i="64"/>
  <c r="K35" i="64"/>
  <c r="J35" i="64"/>
  <c r="I35" i="64"/>
  <c r="H35" i="64"/>
  <c r="K34" i="64"/>
  <c r="J34" i="64"/>
  <c r="I34" i="64"/>
  <c r="H34" i="64"/>
  <c r="G33" i="64"/>
  <c r="F33" i="64"/>
  <c r="K33" i="64" s="1"/>
  <c r="E33" i="64"/>
  <c r="E28" i="64" s="1"/>
  <c r="K32" i="64"/>
  <c r="J32" i="64"/>
  <c r="I32" i="64"/>
  <c r="H32" i="64"/>
  <c r="K31" i="64"/>
  <c r="J31" i="64"/>
  <c r="I31" i="64"/>
  <c r="H31" i="64"/>
  <c r="K30" i="64"/>
  <c r="J30" i="64"/>
  <c r="I30" i="64"/>
  <c r="H30" i="64"/>
  <c r="K29" i="64"/>
  <c r="J29" i="64"/>
  <c r="I29" i="64"/>
  <c r="H29" i="64"/>
  <c r="K27" i="64"/>
  <c r="J27" i="64"/>
  <c r="I27" i="64"/>
  <c r="H27" i="64"/>
  <c r="K26" i="64"/>
  <c r="J26" i="64"/>
  <c r="I26" i="64"/>
  <c r="H26" i="64"/>
  <c r="K25" i="64"/>
  <c r="J25" i="64"/>
  <c r="I25" i="64"/>
  <c r="H25" i="64"/>
  <c r="K24" i="64"/>
  <c r="J24" i="64"/>
  <c r="I24" i="64"/>
  <c r="H24" i="64"/>
  <c r="K23" i="64"/>
  <c r="J23" i="64"/>
  <c r="I23" i="64"/>
  <c r="H23" i="64"/>
  <c r="G22" i="64"/>
  <c r="I22" i="64" s="1"/>
  <c r="F22" i="64"/>
  <c r="K22" i="64" s="1"/>
  <c r="E22" i="64"/>
  <c r="K21" i="64"/>
  <c r="J21" i="64"/>
  <c r="I21" i="64"/>
  <c r="H21" i="64"/>
  <c r="K20" i="64"/>
  <c r="J20" i="64"/>
  <c r="I20" i="64"/>
  <c r="H20" i="64"/>
  <c r="K19" i="64"/>
  <c r="J19" i="64"/>
  <c r="I19" i="64"/>
  <c r="H19" i="64"/>
  <c r="K18" i="64"/>
  <c r="J18" i="64"/>
  <c r="I18" i="64"/>
  <c r="H18" i="64"/>
  <c r="K17" i="64"/>
  <c r="J17" i="64"/>
  <c r="I17" i="64"/>
  <c r="H17" i="64"/>
  <c r="K16" i="64"/>
  <c r="J16" i="64"/>
  <c r="I16" i="64"/>
  <c r="H16" i="64"/>
  <c r="N15" i="64"/>
  <c r="K15" i="64"/>
  <c r="J15" i="64"/>
  <c r="I15" i="64"/>
  <c r="H15" i="64"/>
  <c r="K14" i="64"/>
  <c r="J14" i="64"/>
  <c r="I14" i="64"/>
  <c r="H14" i="64"/>
  <c r="K13" i="64"/>
  <c r="G13" i="64"/>
  <c r="J13" i="64" s="1"/>
  <c r="F13" i="64"/>
  <c r="E13" i="64"/>
  <c r="N12" i="64"/>
  <c r="F12" i="64"/>
  <c r="J12" i="64" s="1"/>
  <c r="E12" i="64"/>
  <c r="I13" i="64" l="1"/>
  <c r="H13" i="64"/>
  <c r="G12" i="64"/>
  <c r="H12" i="64" s="1"/>
  <c r="H33" i="64"/>
  <c r="E39" i="64"/>
  <c r="H22" i="64"/>
  <c r="F28" i="64"/>
  <c r="J28" i="64" s="1"/>
  <c r="J22" i="64"/>
  <c r="I33" i="64"/>
  <c r="J33" i="64"/>
  <c r="G28" i="64"/>
  <c r="I12" i="64" l="1"/>
  <c r="K12" i="64"/>
  <c r="K28" i="64"/>
  <c r="I28" i="64"/>
  <c r="H28" i="64"/>
  <c r="G39" i="64"/>
  <c r="F39" i="64"/>
  <c r="J39" i="64" s="1"/>
  <c r="K39" i="64" l="1"/>
  <c r="I39" i="64"/>
  <c r="H39" i="64"/>
  <c r="G68" i="63" l="1"/>
  <c r="I39" i="63"/>
  <c r="B28" i="59" l="1"/>
  <c r="A29" i="59" s="1"/>
  <c r="J36" i="58" l="1"/>
  <c r="L36" i="58" s="1"/>
  <c r="D28" i="58"/>
  <c r="D27" i="58"/>
  <c r="E23" i="58"/>
  <c r="F21" i="58"/>
  <c r="D21" i="58"/>
  <c r="F20" i="58"/>
  <c r="F19" i="58"/>
  <c r="F18" i="58"/>
  <c r="F17" i="58"/>
  <c r="F16" i="58"/>
  <c r="F15" i="58"/>
  <c r="F14" i="58"/>
  <c r="D14" i="58"/>
  <c r="E13" i="58"/>
  <c r="F13" i="58" s="1"/>
  <c r="F12" i="58"/>
  <c r="F11" i="58"/>
  <c r="F10" i="58"/>
  <c r="D10" i="58"/>
  <c r="E9" i="58"/>
  <c r="F9" i="58" s="1"/>
  <c r="E22" i="58" l="1"/>
  <c r="E27" i="58" s="1"/>
  <c r="F23" i="58"/>
  <c r="E19" i="57"/>
  <c r="D19" i="57"/>
  <c r="C19" i="57"/>
  <c r="E17" i="57"/>
  <c r="D17" i="57"/>
  <c r="C17" i="57"/>
  <c r="E15" i="57"/>
  <c r="D15" i="57"/>
  <c r="C15" i="57"/>
  <c r="E14" i="57"/>
  <c r="D14" i="57"/>
  <c r="C14" i="57"/>
  <c r="E13" i="57"/>
  <c r="D13" i="57"/>
  <c r="C13" i="57"/>
  <c r="E53" i="56"/>
  <c r="D53" i="56"/>
  <c r="C53" i="56"/>
  <c r="E51" i="56"/>
  <c r="D51" i="56"/>
  <c r="C51" i="56"/>
  <c r="E49" i="56"/>
  <c r="D49" i="56"/>
  <c r="C49" i="56"/>
  <c r="D48" i="56"/>
  <c r="G48" i="56" s="1"/>
  <c r="E47" i="56"/>
  <c r="D47" i="56"/>
  <c r="C47" i="56"/>
  <c r="E46" i="56"/>
  <c r="D46" i="56"/>
  <c r="C46" i="56"/>
  <c r="E45" i="56"/>
  <c r="D45" i="56"/>
  <c r="C45" i="56"/>
  <c r="E44" i="56"/>
  <c r="D44" i="56"/>
  <c r="C44" i="56"/>
  <c r="E43" i="56"/>
  <c r="D43" i="56"/>
  <c r="C43" i="56"/>
  <c r="E42" i="56"/>
  <c r="D42" i="56"/>
  <c r="C42" i="56"/>
  <c r="E41" i="56"/>
  <c r="D41" i="56"/>
  <c r="C41" i="56"/>
  <c r="E40" i="56"/>
  <c r="D40" i="56"/>
  <c r="C40" i="56"/>
  <c r="E39" i="56"/>
  <c r="D39" i="56"/>
  <c r="C39" i="56"/>
  <c r="E38" i="56"/>
  <c r="D38" i="56"/>
  <c r="C38" i="56"/>
  <c r="E36" i="56"/>
  <c r="D36" i="56"/>
  <c r="C36" i="56"/>
  <c r="E35" i="56"/>
  <c r="D35" i="56"/>
  <c r="C35" i="56"/>
  <c r="E34" i="56"/>
  <c r="D34" i="56"/>
  <c r="C34" i="56"/>
  <c r="E32" i="56"/>
  <c r="D32" i="56"/>
  <c r="C32" i="56"/>
  <c r="E31" i="56"/>
  <c r="D31" i="56"/>
  <c r="C31" i="56"/>
  <c r="E30" i="56"/>
  <c r="D30" i="56"/>
  <c r="C30" i="56"/>
  <c r="E29" i="56"/>
  <c r="G29" i="56" s="1"/>
  <c r="D29" i="56"/>
  <c r="C29" i="56"/>
  <c r="E28" i="56"/>
  <c r="D28" i="56"/>
  <c r="C28" i="56"/>
  <c r="E27" i="56"/>
  <c r="D27" i="56"/>
  <c r="C27" i="56"/>
  <c r="E26" i="56"/>
  <c r="D26" i="56"/>
  <c r="C26" i="56"/>
  <c r="E25" i="56"/>
  <c r="D25" i="56"/>
  <c r="C25" i="56"/>
  <c r="E24" i="56"/>
  <c r="D24" i="56"/>
  <c r="C24" i="56"/>
  <c r="E23" i="56"/>
  <c r="D23" i="56"/>
  <c r="C23" i="56"/>
  <c r="E22" i="56"/>
  <c r="D22" i="56"/>
  <c r="C22" i="56"/>
  <c r="E21" i="56"/>
  <c r="D21" i="56"/>
  <c r="C21" i="56"/>
  <c r="E19" i="56"/>
  <c r="D19" i="56"/>
  <c r="C19" i="56"/>
  <c r="E18" i="56"/>
  <c r="D18" i="56"/>
  <c r="C18" i="56"/>
  <c r="E17" i="56"/>
  <c r="D17" i="56"/>
  <c r="C17" i="56"/>
  <c r="E16" i="56"/>
  <c r="D16" i="56"/>
  <c r="C16" i="56"/>
  <c r="E15" i="56"/>
  <c r="D15" i="56"/>
  <c r="C15" i="56"/>
  <c r="E14" i="56"/>
  <c r="D14" i="56"/>
  <c r="C14" i="56"/>
  <c r="E13" i="56"/>
  <c r="F46" i="56" l="1"/>
  <c r="G42" i="56"/>
  <c r="F16" i="56"/>
  <c r="F24" i="56"/>
  <c r="G45" i="56"/>
  <c r="F34" i="56"/>
  <c r="F15" i="57"/>
  <c r="F19" i="57"/>
  <c r="E16" i="57"/>
  <c r="E18" i="57" s="1"/>
  <c r="G19" i="57"/>
  <c r="C16" i="57"/>
  <c r="C18" i="57" s="1"/>
  <c r="C20" i="57" s="1"/>
  <c r="D16" i="57"/>
  <c r="D18" i="57" s="1"/>
  <c r="D20" i="57" s="1"/>
  <c r="G14" i="57"/>
  <c r="F22" i="58"/>
  <c r="E28" i="58"/>
  <c r="E25" i="58"/>
  <c r="F25" i="58" s="1"/>
  <c r="F17" i="57"/>
  <c r="G17" i="57"/>
  <c r="G13" i="57"/>
  <c r="G15" i="57"/>
  <c r="F13" i="57"/>
  <c r="F14" i="57"/>
  <c r="F44" i="56"/>
  <c r="G18" i="56"/>
  <c r="G27" i="56"/>
  <c r="F17" i="56"/>
  <c r="F22" i="56"/>
  <c r="G47" i="56"/>
  <c r="G17" i="56"/>
  <c r="F35" i="56"/>
  <c r="F23" i="56"/>
  <c r="G30" i="56"/>
  <c r="G15" i="56"/>
  <c r="G19" i="56"/>
  <c r="F28" i="56"/>
  <c r="G26" i="56"/>
  <c r="G24" i="56"/>
  <c r="G34" i="56"/>
  <c r="E20" i="56"/>
  <c r="F25" i="56"/>
  <c r="F29" i="56"/>
  <c r="D20" i="56"/>
  <c r="G31" i="56"/>
  <c r="C13" i="56"/>
  <c r="D13" i="56"/>
  <c r="G13" i="56" s="1"/>
  <c r="G25" i="56"/>
  <c r="F32" i="56"/>
  <c r="F36" i="56"/>
  <c r="F49" i="56"/>
  <c r="G14" i="56"/>
  <c r="G22" i="56"/>
  <c r="G36" i="56"/>
  <c r="G35" i="56"/>
  <c r="G28" i="56"/>
  <c r="G32" i="56"/>
  <c r="C37" i="56"/>
  <c r="C33" i="56" s="1"/>
  <c r="G49" i="56"/>
  <c r="F15" i="56"/>
  <c r="F18" i="56"/>
  <c r="F26" i="56"/>
  <c r="D37" i="56"/>
  <c r="D33" i="56" s="1"/>
  <c r="F42" i="56"/>
  <c r="G23" i="56"/>
  <c r="G51" i="56"/>
  <c r="F19" i="56"/>
  <c r="F27" i="56"/>
  <c r="F30" i="56"/>
  <c r="G44" i="56"/>
  <c r="E37" i="56"/>
  <c r="G37" i="56" s="1"/>
  <c r="G16" i="56"/>
  <c r="C20" i="56"/>
  <c r="F47" i="56"/>
  <c r="G21" i="56"/>
  <c r="G53" i="56"/>
  <c r="F21" i="56"/>
  <c r="F53" i="56"/>
  <c r="F14" i="56"/>
  <c r="F51" i="56"/>
  <c r="C50" i="56" l="1"/>
  <c r="C52" i="56" s="1"/>
  <c r="C54" i="56" s="1"/>
  <c r="G20" i="56"/>
  <c r="F18" i="57"/>
  <c r="G18" i="57"/>
  <c r="E20" i="57"/>
  <c r="G20" i="57" s="1"/>
  <c r="G16" i="57"/>
  <c r="F16" i="57"/>
  <c r="F13" i="56"/>
  <c r="F37" i="56"/>
  <c r="E33" i="56"/>
  <c r="E50" i="56" s="1"/>
  <c r="F20" i="56"/>
  <c r="F33" i="56"/>
  <c r="D50" i="56"/>
  <c r="G33" i="56" l="1"/>
  <c r="F20" i="57"/>
  <c r="E52" i="56"/>
  <c r="G50" i="56"/>
  <c r="F50" i="56"/>
  <c r="D52" i="56"/>
  <c r="F52" i="56" l="1"/>
  <c r="D54" i="56"/>
  <c r="F54" i="56" s="1"/>
  <c r="G52" i="56"/>
  <c r="E54" i="56"/>
  <c r="G54" i="56" s="1"/>
  <c r="G102" i="55" l="1"/>
  <c r="F102" i="55"/>
  <c r="E102" i="55"/>
  <c r="G100" i="55"/>
  <c r="G99" i="55" s="1"/>
  <c r="F100" i="55"/>
  <c r="F99" i="55" s="1"/>
  <c r="E100" i="55"/>
  <c r="G98" i="55"/>
  <c r="F98" i="55"/>
  <c r="E98" i="55"/>
  <c r="G96" i="55"/>
  <c r="F96" i="55"/>
  <c r="E96" i="55"/>
  <c r="G95" i="55"/>
  <c r="F95" i="55"/>
  <c r="E95" i="55"/>
  <c r="G94" i="55"/>
  <c r="F94" i="55"/>
  <c r="E94" i="55"/>
  <c r="G93" i="55"/>
  <c r="F93" i="55"/>
  <c r="E93" i="55"/>
  <c r="G92" i="55"/>
  <c r="F92" i="55"/>
  <c r="E92" i="55"/>
  <c r="G91" i="55"/>
  <c r="F91" i="55"/>
  <c r="E91" i="55"/>
  <c r="G90" i="55"/>
  <c r="F90" i="55"/>
  <c r="E90" i="55"/>
  <c r="G89" i="55"/>
  <c r="F89" i="55"/>
  <c r="E89" i="55"/>
  <c r="G86" i="55"/>
  <c r="F86" i="55"/>
  <c r="E86" i="55"/>
  <c r="G85" i="55"/>
  <c r="F85" i="55"/>
  <c r="E85" i="55"/>
  <c r="G84" i="55"/>
  <c r="F84" i="55"/>
  <c r="E84" i="55"/>
  <c r="G83" i="55"/>
  <c r="F83" i="55"/>
  <c r="E83" i="55"/>
  <c r="G82" i="55"/>
  <c r="F82" i="55"/>
  <c r="E82" i="55"/>
  <c r="G81" i="55"/>
  <c r="F81" i="55"/>
  <c r="E81" i="55"/>
  <c r="G80" i="55"/>
  <c r="F80" i="55"/>
  <c r="E80" i="55"/>
  <c r="G78" i="55"/>
  <c r="F78" i="55"/>
  <c r="E78" i="55"/>
  <c r="G77" i="55"/>
  <c r="F77" i="55"/>
  <c r="E77" i="55"/>
  <c r="G76" i="55"/>
  <c r="F76" i="55"/>
  <c r="E76" i="55"/>
  <c r="G74" i="55"/>
  <c r="F74" i="55"/>
  <c r="E74" i="55"/>
  <c r="G73" i="55"/>
  <c r="F73" i="55"/>
  <c r="E73" i="55"/>
  <c r="G72" i="55"/>
  <c r="F72" i="55"/>
  <c r="E72" i="55"/>
  <c r="G71" i="55"/>
  <c r="F71" i="55"/>
  <c r="E71" i="55"/>
  <c r="G67" i="55"/>
  <c r="F67" i="55"/>
  <c r="E67" i="55"/>
  <c r="G66" i="55"/>
  <c r="F66" i="55"/>
  <c r="E66" i="55"/>
  <c r="G65" i="55"/>
  <c r="F65" i="55"/>
  <c r="E65" i="55"/>
  <c r="G64" i="55"/>
  <c r="F64" i="55"/>
  <c r="E64" i="55"/>
  <c r="G63" i="55"/>
  <c r="F63" i="55"/>
  <c r="E63" i="55"/>
  <c r="G62" i="55"/>
  <c r="F62" i="55"/>
  <c r="E62" i="55"/>
  <c r="G61" i="55"/>
  <c r="F61" i="55"/>
  <c r="E61" i="55"/>
  <c r="G59" i="55"/>
  <c r="F59" i="55"/>
  <c r="E59" i="55"/>
  <c r="G58" i="55"/>
  <c r="F58" i="55"/>
  <c r="E58" i="55"/>
  <c r="G57" i="55"/>
  <c r="F57" i="55"/>
  <c r="E57" i="55"/>
  <c r="G56" i="55"/>
  <c r="F56" i="55"/>
  <c r="E56" i="55"/>
  <c r="G55" i="55"/>
  <c r="F55" i="55"/>
  <c r="E55" i="55"/>
  <c r="G54" i="55"/>
  <c r="F54" i="55"/>
  <c r="E54" i="55"/>
  <c r="G53" i="55"/>
  <c r="F53" i="55"/>
  <c r="E53" i="55"/>
  <c r="G49" i="55"/>
  <c r="G48" i="55" s="1"/>
  <c r="F49" i="55"/>
  <c r="E49" i="55"/>
  <c r="E48" i="55" s="1"/>
  <c r="G46" i="55"/>
  <c r="F46" i="55"/>
  <c r="E46" i="55"/>
  <c r="G45" i="55"/>
  <c r="F45" i="55"/>
  <c r="E45" i="55"/>
  <c r="G44" i="55"/>
  <c r="F44" i="55"/>
  <c r="E44" i="55"/>
  <c r="G43" i="55"/>
  <c r="F43" i="55"/>
  <c r="E43" i="55"/>
  <c r="G42" i="55"/>
  <c r="F42" i="55"/>
  <c r="E42" i="55"/>
  <c r="G41" i="55"/>
  <c r="F41" i="55"/>
  <c r="E41" i="55"/>
  <c r="G39" i="55"/>
  <c r="F39" i="55"/>
  <c r="E39" i="55"/>
  <c r="G38" i="55"/>
  <c r="F38" i="55"/>
  <c r="E38" i="55"/>
  <c r="I37" i="55"/>
  <c r="G37" i="55"/>
  <c r="F37" i="55"/>
  <c r="E37" i="55"/>
  <c r="G36" i="55"/>
  <c r="F36" i="55"/>
  <c r="E36" i="55"/>
  <c r="G35" i="55"/>
  <c r="F35" i="55"/>
  <c r="E35" i="55"/>
  <c r="G34" i="55"/>
  <c r="F34" i="55"/>
  <c r="E34" i="55"/>
  <c r="G33" i="55"/>
  <c r="F33" i="55"/>
  <c r="E33" i="55"/>
  <c r="G31" i="55"/>
  <c r="F31" i="55"/>
  <c r="E31" i="55"/>
  <c r="G30" i="55"/>
  <c r="F30" i="55"/>
  <c r="E30" i="55"/>
  <c r="G27" i="55"/>
  <c r="F27" i="55"/>
  <c r="E27" i="55"/>
  <c r="G26" i="55"/>
  <c r="F26" i="55"/>
  <c r="E26" i="55"/>
  <c r="G25" i="55"/>
  <c r="F25" i="55"/>
  <c r="E25" i="55"/>
  <c r="G24" i="55"/>
  <c r="F24" i="55"/>
  <c r="E24" i="55"/>
  <c r="G23" i="55"/>
  <c r="F23" i="55"/>
  <c r="E23" i="55"/>
  <c r="G22" i="55"/>
  <c r="F22" i="55"/>
  <c r="E22" i="55"/>
  <c r="G21" i="55"/>
  <c r="F21" i="55"/>
  <c r="E21" i="55"/>
  <c r="G18" i="55"/>
  <c r="F18" i="55"/>
  <c r="E18" i="55"/>
  <c r="G17" i="55"/>
  <c r="F17" i="55"/>
  <c r="E17" i="55"/>
  <c r="G16" i="55"/>
  <c r="F16" i="55"/>
  <c r="E16" i="55"/>
  <c r="G15" i="55"/>
  <c r="F15" i="55"/>
  <c r="E15" i="55"/>
  <c r="I24" i="54"/>
  <c r="H24" i="54"/>
  <c r="G24" i="54"/>
  <c r="F24" i="54"/>
  <c r="E24" i="54"/>
  <c r="D24" i="54"/>
  <c r="C24" i="54"/>
  <c r="L23" i="54"/>
  <c r="K23" i="54"/>
  <c r="L22" i="54"/>
  <c r="K22" i="54"/>
  <c r="L21" i="54"/>
  <c r="K21" i="54"/>
  <c r="L20" i="54"/>
  <c r="K20" i="54"/>
  <c r="L19" i="54"/>
  <c r="K19" i="54"/>
  <c r="L18" i="54"/>
  <c r="K18" i="54"/>
  <c r="L17" i="54"/>
  <c r="K17" i="54"/>
  <c r="K16" i="54"/>
  <c r="J16" i="54"/>
  <c r="L16" i="54" s="1"/>
  <c r="L15" i="54"/>
  <c r="K15" i="54"/>
  <c r="L14" i="54"/>
  <c r="K14" i="54"/>
  <c r="K13" i="54"/>
  <c r="L12" i="54"/>
  <c r="K12" i="54"/>
  <c r="L11" i="54"/>
  <c r="K11" i="54"/>
  <c r="L10" i="54"/>
  <c r="K10" i="54"/>
  <c r="G51" i="52"/>
  <c r="C51" i="52"/>
  <c r="F51" i="52" s="1"/>
  <c r="G49" i="52"/>
  <c r="E49" i="52"/>
  <c r="C49" i="52"/>
  <c r="G47" i="52"/>
  <c r="C47" i="52"/>
  <c r="F47" i="52" s="1"/>
  <c r="G46" i="52"/>
  <c r="C46" i="52"/>
  <c r="E46" i="52" s="1"/>
  <c r="F46" i="52" s="1"/>
  <c r="G45" i="52"/>
  <c r="C45" i="52"/>
  <c r="F45" i="52" s="1"/>
  <c r="G44" i="52"/>
  <c r="C44" i="52"/>
  <c r="F44" i="52" s="1"/>
  <c r="G43" i="52"/>
  <c r="C43" i="52"/>
  <c r="F43" i="52" s="1"/>
  <c r="G42" i="52"/>
  <c r="C42" i="52"/>
  <c r="F42" i="52" s="1"/>
  <c r="E41" i="52"/>
  <c r="C41" i="52"/>
  <c r="G40" i="52"/>
  <c r="E40" i="52"/>
  <c r="C40" i="52"/>
  <c r="G39" i="52"/>
  <c r="E39" i="52"/>
  <c r="C39" i="52"/>
  <c r="G38" i="52"/>
  <c r="E38" i="52"/>
  <c r="C38" i="52"/>
  <c r="G37" i="52"/>
  <c r="E37" i="52"/>
  <c r="C37" i="52"/>
  <c r="D36" i="52"/>
  <c r="G35" i="52"/>
  <c r="D35" i="52"/>
  <c r="C35" i="52"/>
  <c r="G34" i="52"/>
  <c r="D34" i="52"/>
  <c r="C34" i="52"/>
  <c r="G33" i="52"/>
  <c r="C33" i="52"/>
  <c r="F33" i="52" s="1"/>
  <c r="G32" i="52"/>
  <c r="G31" i="52"/>
  <c r="C31" i="52"/>
  <c r="F31" i="52" s="1"/>
  <c r="I31" i="52" s="1"/>
  <c r="G30" i="52"/>
  <c r="C30" i="52"/>
  <c r="F30" i="52" s="1"/>
  <c r="G29" i="52"/>
  <c r="D29" i="52"/>
  <c r="C29" i="52"/>
  <c r="G28" i="52"/>
  <c r="D28" i="52"/>
  <c r="C28" i="52"/>
  <c r="G27" i="52"/>
  <c r="D27" i="52"/>
  <c r="C27" i="52"/>
  <c r="G26" i="52"/>
  <c r="C26" i="52"/>
  <c r="F26" i="52" s="1"/>
  <c r="G25" i="52"/>
  <c r="C25" i="52"/>
  <c r="F25" i="52" s="1"/>
  <c r="G24" i="52"/>
  <c r="C24" i="52"/>
  <c r="F24" i="52" s="1"/>
  <c r="G23" i="52"/>
  <c r="C23" i="52"/>
  <c r="F23" i="52" s="1"/>
  <c r="G22" i="52"/>
  <c r="C22" i="52"/>
  <c r="F22" i="52" s="1"/>
  <c r="G21" i="52"/>
  <c r="D21" i="52"/>
  <c r="C21" i="52"/>
  <c r="F21" i="52" s="1"/>
  <c r="G20" i="52"/>
  <c r="C20" i="52"/>
  <c r="F20" i="52" s="1"/>
  <c r="E19" i="52"/>
  <c r="G18" i="52"/>
  <c r="D18" i="52"/>
  <c r="D12" i="52" s="1"/>
  <c r="C18" i="52"/>
  <c r="G17" i="52"/>
  <c r="C17" i="52"/>
  <c r="F17" i="52" s="1"/>
  <c r="G16" i="52"/>
  <c r="C16" i="52"/>
  <c r="F16" i="52" s="1"/>
  <c r="G15" i="52"/>
  <c r="C15" i="52"/>
  <c r="F15" i="52" s="1"/>
  <c r="G14" i="52"/>
  <c r="C14" i="52"/>
  <c r="F14" i="52" s="1"/>
  <c r="G13" i="52"/>
  <c r="C13" i="52"/>
  <c r="F13" i="52" s="1"/>
  <c r="E12" i="52"/>
  <c r="H71" i="55" l="1"/>
  <c r="H34" i="55"/>
  <c r="H53" i="55"/>
  <c r="F35" i="52"/>
  <c r="F18" i="52"/>
  <c r="F12" i="52" s="1"/>
  <c r="F37" i="52"/>
  <c r="H37" i="52" s="1"/>
  <c r="I26" i="52"/>
  <c r="F38" i="52"/>
  <c r="H38" i="52" s="1"/>
  <c r="F39" i="52"/>
  <c r="H39" i="52" s="1"/>
  <c r="I84" i="55"/>
  <c r="I22" i="55"/>
  <c r="I17" i="55"/>
  <c r="H77" i="55"/>
  <c r="H22" i="55"/>
  <c r="F79" i="55"/>
  <c r="I64" i="55"/>
  <c r="G75" i="55"/>
  <c r="I96" i="55"/>
  <c r="H94" i="55"/>
  <c r="I25" i="55"/>
  <c r="G29" i="55"/>
  <c r="H26" i="55"/>
  <c r="I27" i="55"/>
  <c r="I49" i="55"/>
  <c r="I16" i="55"/>
  <c r="I21" i="55"/>
  <c r="I34" i="55"/>
  <c r="H38" i="55"/>
  <c r="H57" i="55"/>
  <c r="H65" i="55"/>
  <c r="H25" i="55"/>
  <c r="H30" i="55"/>
  <c r="I57" i="55"/>
  <c r="I62" i="55"/>
  <c r="I65" i="55"/>
  <c r="I92" i="55"/>
  <c r="H17" i="55"/>
  <c r="F48" i="55"/>
  <c r="H66" i="55"/>
  <c r="H81" i="55"/>
  <c r="H84" i="55"/>
  <c r="I89" i="55"/>
  <c r="I76" i="55"/>
  <c r="H89" i="55"/>
  <c r="G14" i="55"/>
  <c r="H15" i="55"/>
  <c r="H85" i="55"/>
  <c r="H74" i="55"/>
  <c r="H78" i="55"/>
  <c r="I82" i="55"/>
  <c r="I94" i="55"/>
  <c r="I35" i="52"/>
  <c r="G12" i="52"/>
  <c r="G20" i="55"/>
  <c r="H45" i="55"/>
  <c r="H49" i="55"/>
  <c r="H82" i="55"/>
  <c r="I14" i="52"/>
  <c r="I20" i="52"/>
  <c r="H27" i="55"/>
  <c r="H33" i="55"/>
  <c r="I45" i="55"/>
  <c r="E52" i="55"/>
  <c r="F75" i="55"/>
  <c r="E36" i="52"/>
  <c r="E32" i="52" s="1"/>
  <c r="E48" i="52" s="1"/>
  <c r="E50" i="52" s="1"/>
  <c r="E52" i="52" s="1"/>
  <c r="H44" i="52"/>
  <c r="H23" i="55"/>
  <c r="H37" i="55"/>
  <c r="I30" i="55"/>
  <c r="I39" i="55"/>
  <c r="F40" i="55"/>
  <c r="E29" i="55"/>
  <c r="H80" i="55"/>
  <c r="H31" i="55"/>
  <c r="G40" i="55"/>
  <c r="I41" i="55"/>
  <c r="H44" i="55"/>
  <c r="H56" i="55"/>
  <c r="I95" i="55"/>
  <c r="I61" i="55"/>
  <c r="I23" i="55"/>
  <c r="I15" i="55"/>
  <c r="H35" i="55"/>
  <c r="F32" i="55"/>
  <c r="H36" i="55"/>
  <c r="F60" i="55"/>
  <c r="H61" i="55"/>
  <c r="H67" i="55"/>
  <c r="I78" i="55"/>
  <c r="G32" i="55"/>
  <c r="I36" i="55"/>
  <c r="H43" i="55"/>
  <c r="H46" i="55"/>
  <c r="H55" i="55"/>
  <c r="I85" i="55"/>
  <c r="H102" i="55"/>
  <c r="E20" i="55"/>
  <c r="H21" i="55"/>
  <c r="I26" i="55"/>
  <c r="F29" i="55"/>
  <c r="I33" i="55"/>
  <c r="I43" i="55"/>
  <c r="I46" i="55"/>
  <c r="I55" i="55"/>
  <c r="I58" i="55"/>
  <c r="E79" i="55"/>
  <c r="H92" i="55"/>
  <c r="H98" i="55"/>
  <c r="F97" i="55"/>
  <c r="I102" i="55"/>
  <c r="H58" i="55"/>
  <c r="H83" i="55"/>
  <c r="I98" i="55"/>
  <c r="F14" i="55"/>
  <c r="E40" i="55"/>
  <c r="F52" i="55"/>
  <c r="H73" i="55"/>
  <c r="G79" i="55"/>
  <c r="I80" i="55"/>
  <c r="H86" i="55"/>
  <c r="I24" i="55"/>
  <c r="H41" i="55"/>
  <c r="G52" i="55"/>
  <c r="I53" i="55"/>
  <c r="I73" i="55"/>
  <c r="I83" i="55"/>
  <c r="H95" i="55"/>
  <c r="G97" i="55"/>
  <c r="I18" i="55"/>
  <c r="I31" i="55"/>
  <c r="G60" i="55"/>
  <c r="H63" i="55"/>
  <c r="F70" i="55"/>
  <c r="H100" i="55"/>
  <c r="H18" i="55"/>
  <c r="E32" i="55"/>
  <c r="I54" i="55"/>
  <c r="H54" i="55"/>
  <c r="I63" i="55"/>
  <c r="I66" i="55"/>
  <c r="E70" i="55"/>
  <c r="I74" i="55"/>
  <c r="I77" i="55"/>
  <c r="E88" i="55"/>
  <c r="H90" i="55"/>
  <c r="H93" i="55"/>
  <c r="H96" i="55"/>
  <c r="H16" i="55"/>
  <c r="I35" i="55"/>
  <c r="I38" i="55"/>
  <c r="E75" i="55"/>
  <c r="F88" i="55"/>
  <c r="I90" i="55"/>
  <c r="I93" i="55"/>
  <c r="F20" i="55"/>
  <c r="E60" i="55"/>
  <c r="I71" i="55"/>
  <c r="G70" i="55"/>
  <c r="G88" i="55"/>
  <c r="H64" i="55"/>
  <c r="H91" i="55"/>
  <c r="I56" i="55"/>
  <c r="I91" i="55"/>
  <c r="E99" i="55"/>
  <c r="H24" i="55"/>
  <c r="I42" i="55"/>
  <c r="H39" i="55"/>
  <c r="I44" i="55"/>
  <c r="I81" i="55"/>
  <c r="E14" i="55"/>
  <c r="H42" i="55"/>
  <c r="H76" i="55"/>
  <c r="K24" i="54"/>
  <c r="I21" i="52"/>
  <c r="F27" i="52"/>
  <c r="I27" i="52" s="1"/>
  <c r="H35" i="52"/>
  <c r="I17" i="52"/>
  <c r="D19" i="52"/>
  <c r="D48" i="52" s="1"/>
  <c r="D50" i="52" s="1"/>
  <c r="D52" i="52" s="1"/>
  <c r="I13" i="52"/>
  <c r="F28" i="52"/>
  <c r="I28" i="52" s="1"/>
  <c r="F34" i="52"/>
  <c r="I34" i="52" s="1"/>
  <c r="I25" i="52"/>
  <c r="D32" i="52"/>
  <c r="H43" i="52"/>
  <c r="F29" i="52"/>
  <c r="H29" i="52" s="1"/>
  <c r="L24" i="54"/>
  <c r="J24" i="54"/>
  <c r="H47" i="52"/>
  <c r="I33" i="52"/>
  <c r="I16" i="52"/>
  <c r="I30" i="52"/>
  <c r="H26" i="52"/>
  <c r="H45" i="52"/>
  <c r="H31" i="52"/>
  <c r="H46" i="52"/>
  <c r="H22" i="52"/>
  <c r="I23" i="52"/>
  <c r="H23" i="52"/>
  <c r="H33" i="52"/>
  <c r="H42" i="52"/>
  <c r="H14" i="52"/>
  <c r="H24" i="52"/>
  <c r="H15" i="52"/>
  <c r="I15" i="52"/>
  <c r="I51" i="52"/>
  <c r="H13" i="52"/>
  <c r="I24" i="52"/>
  <c r="C12" i="52"/>
  <c r="H20" i="52"/>
  <c r="I22" i="52"/>
  <c r="H16" i="52"/>
  <c r="C36" i="52"/>
  <c r="F40" i="52"/>
  <c r="H40" i="52" s="1"/>
  <c r="C19" i="52"/>
  <c r="H25" i="52"/>
  <c r="F49" i="52"/>
  <c r="H49" i="52" s="1"/>
  <c r="G36" i="52"/>
  <c r="H17" i="52"/>
  <c r="G19" i="52"/>
  <c r="H21" i="52"/>
  <c r="H30" i="52"/>
  <c r="H51" i="52"/>
  <c r="H18" i="52" l="1"/>
  <c r="I18" i="52"/>
  <c r="H79" i="55"/>
  <c r="I29" i="52"/>
  <c r="I12" i="52"/>
  <c r="H27" i="52"/>
  <c r="F19" i="52"/>
  <c r="H19" i="52" s="1"/>
  <c r="G19" i="55"/>
  <c r="I48" i="55"/>
  <c r="H48" i="55"/>
  <c r="I75" i="55"/>
  <c r="I20" i="55"/>
  <c r="F36" i="52"/>
  <c r="F32" i="52" s="1"/>
  <c r="H28" i="52"/>
  <c r="E47" i="55"/>
  <c r="H52" i="55"/>
  <c r="H29" i="55"/>
  <c r="F28" i="55"/>
  <c r="I32" i="55"/>
  <c r="H60" i="55"/>
  <c r="F47" i="55"/>
  <c r="I60" i="55"/>
  <c r="H40" i="55"/>
  <c r="I79" i="55"/>
  <c r="I40" i="55"/>
  <c r="E97" i="55"/>
  <c r="H97" i="55" s="1"/>
  <c r="F87" i="55"/>
  <c r="H88" i="55"/>
  <c r="E87" i="55"/>
  <c r="I52" i="55"/>
  <c r="G87" i="55"/>
  <c r="I88" i="55"/>
  <c r="H75" i="55"/>
  <c r="E69" i="55"/>
  <c r="H14" i="55"/>
  <c r="I29" i="55"/>
  <c r="G69" i="55"/>
  <c r="I70" i="55"/>
  <c r="G28" i="55"/>
  <c r="E28" i="55"/>
  <c r="H99" i="55"/>
  <c r="E19" i="55"/>
  <c r="H70" i="55"/>
  <c r="F69" i="55"/>
  <c r="I97" i="55"/>
  <c r="G47" i="55"/>
  <c r="F19" i="55"/>
  <c r="H20" i="55"/>
  <c r="I14" i="55"/>
  <c r="H32" i="55"/>
  <c r="H34" i="52"/>
  <c r="C32" i="52"/>
  <c r="C48" i="52" s="1"/>
  <c r="C50" i="52" s="1"/>
  <c r="C52" i="52" s="1"/>
  <c r="I49" i="52"/>
  <c r="G48" i="52"/>
  <c r="H12" i="52"/>
  <c r="G13" i="55" l="1"/>
  <c r="I36" i="52"/>
  <c r="H36" i="52"/>
  <c r="I19" i="52"/>
  <c r="I32" i="52"/>
  <c r="H32" i="52"/>
  <c r="F48" i="52"/>
  <c r="F50" i="52" s="1"/>
  <c r="F52" i="52" s="1"/>
  <c r="F13" i="55"/>
  <c r="I13" i="55" s="1"/>
  <c r="I87" i="55"/>
  <c r="I19" i="55"/>
  <c r="I47" i="55"/>
  <c r="E68" i="55"/>
  <c r="H19" i="55"/>
  <c r="I69" i="55"/>
  <c r="G68" i="55"/>
  <c r="G12" i="55" s="1"/>
  <c r="H28" i="55"/>
  <c r="E13" i="55"/>
  <c r="H87" i="55"/>
  <c r="H47" i="55"/>
  <c r="H69" i="55"/>
  <c r="F68" i="55"/>
  <c r="I28" i="55"/>
  <c r="G50" i="52"/>
  <c r="E12" i="55" l="1"/>
  <c r="E101" i="55" s="1"/>
  <c r="E103" i="55" s="1"/>
  <c r="H48" i="52"/>
  <c r="I48" i="52"/>
  <c r="H68" i="55"/>
  <c r="H13" i="55"/>
  <c r="G101" i="55"/>
  <c r="I68" i="55"/>
  <c r="F12" i="55"/>
  <c r="I50" i="52"/>
  <c r="H50" i="52"/>
  <c r="G52" i="52"/>
  <c r="H12" i="55" l="1"/>
  <c r="F101" i="55"/>
  <c r="I101" i="55" s="1"/>
  <c r="G103" i="55"/>
  <c r="I12" i="55"/>
  <c r="I52" i="52"/>
  <c r="H52" i="52"/>
  <c r="H101" i="55" l="1"/>
  <c r="F103" i="55"/>
  <c r="I103" i="55" s="1"/>
  <c r="H103" i="55" l="1"/>
  <c r="G34" i="49"/>
  <c r="G33" i="49"/>
  <c r="G32" i="49"/>
  <c r="G31" i="49"/>
  <c r="G30" i="49"/>
  <c r="G29" i="49"/>
  <c r="G28" i="49"/>
  <c r="G26" i="49"/>
  <c r="G25" i="49"/>
  <c r="G23" i="49"/>
  <c r="G22" i="49"/>
  <c r="G21" i="49"/>
  <c r="G20" i="49"/>
  <c r="G18" i="49"/>
  <c r="G17" i="49"/>
  <c r="G15" i="49"/>
  <c r="G14" i="49"/>
  <c r="G12" i="49"/>
  <c r="G11" i="49"/>
  <c r="F13" i="48"/>
  <c r="G13" i="48"/>
  <c r="F16" i="48"/>
  <c r="G16" i="48"/>
  <c r="F19" i="48"/>
  <c r="G19" i="48"/>
  <c r="F27" i="48"/>
  <c r="H27" i="48"/>
  <c r="K26" i="48"/>
  <c r="L26" i="48" s="1"/>
  <c r="M26" i="48" s="1"/>
  <c r="I26" i="48"/>
  <c r="J27" i="48" s="1"/>
  <c r="H13" i="48"/>
  <c r="H15" i="48" s="1"/>
  <c r="I12" i="48"/>
  <c r="J12" i="48" s="1"/>
  <c r="K12" i="48" s="1"/>
  <c r="L12" i="48" s="1"/>
  <c r="M12" i="48" s="1"/>
  <c r="H10" i="48"/>
  <c r="I10" i="48" s="1"/>
  <c r="J10" i="48" s="1"/>
  <c r="K10" i="48" s="1"/>
  <c r="L10" i="48" s="1"/>
  <c r="M10" i="48" s="1"/>
  <c r="H16" i="48" l="1"/>
  <c r="H18" i="48"/>
  <c r="H19" i="48" s="1"/>
  <c r="I15" i="48"/>
  <c r="I18" i="48" l="1"/>
  <c r="I19" i="48" s="1"/>
  <c r="J15" i="48"/>
  <c r="I16" i="48"/>
  <c r="J18" i="48" l="1"/>
  <c r="J19" i="48" s="1"/>
  <c r="K15" i="48"/>
  <c r="J16" i="48"/>
  <c r="K18" i="48" l="1"/>
  <c r="K19" i="48" s="1"/>
  <c r="L15" i="48"/>
  <c r="K16" i="48"/>
  <c r="L18" i="48" l="1"/>
  <c r="L19" i="48" s="1"/>
  <c r="M15" i="48"/>
  <c r="L16" i="48"/>
  <c r="M18" i="48" l="1"/>
  <c r="M19" i="48" s="1"/>
  <c r="M16" i="48"/>
  <c r="F25" i="47" l="1"/>
  <c r="I25" i="47" s="1"/>
  <c r="D25" i="47"/>
  <c r="E25" i="47" s="1"/>
  <c r="I24" i="47"/>
  <c r="H24" i="47"/>
  <c r="G24" i="47"/>
  <c r="E24" i="47"/>
  <c r="G22" i="47"/>
  <c r="F21" i="47"/>
  <c r="I21" i="47" s="1"/>
  <c r="D21" i="47"/>
  <c r="D23" i="47" s="1"/>
  <c r="E23" i="47" s="1"/>
  <c r="F19" i="47"/>
  <c r="D19" i="47"/>
  <c r="E19" i="47" s="1"/>
  <c r="F18" i="47"/>
  <c r="D18" i="47"/>
  <c r="E18" i="47" s="1"/>
  <c r="I17" i="47"/>
  <c r="H17" i="47"/>
  <c r="G17" i="47"/>
  <c r="E17" i="47"/>
  <c r="I16" i="47"/>
  <c r="H16" i="47"/>
  <c r="G16" i="47"/>
  <c r="E16" i="47"/>
  <c r="I15" i="47"/>
  <c r="H15" i="47"/>
  <c r="G15" i="47"/>
  <c r="E15" i="47"/>
  <c r="I14" i="47"/>
  <c r="H14" i="47"/>
  <c r="G14" i="47"/>
  <c r="E14" i="47"/>
  <c r="I13" i="47"/>
  <c r="H13" i="47"/>
  <c r="G13" i="47"/>
  <c r="E13" i="47"/>
  <c r="F23" i="47" l="1"/>
  <c r="G23" i="47" s="1"/>
  <c r="H18" i="47"/>
  <c r="H19" i="47"/>
  <c r="I18" i="47"/>
  <c r="G25" i="47"/>
  <c r="H21" i="47"/>
  <c r="G21" i="47"/>
  <c r="G18" i="47"/>
  <c r="H25" i="47"/>
  <c r="H23" i="47"/>
  <c r="I23" i="47"/>
  <c r="E21" i="47"/>
  <c r="I19" i="47"/>
  <c r="G19" i="47"/>
  <c r="F13" i="45" l="1"/>
  <c r="E13" i="45"/>
  <c r="F10" i="45" s="1"/>
  <c r="F12" i="45"/>
  <c r="F11" i="45"/>
  <c r="D22" i="44"/>
  <c r="E21" i="44"/>
  <c r="D19" i="44"/>
  <c r="E19" i="44" s="1"/>
  <c r="E15" i="44"/>
  <c r="E14" i="44"/>
  <c r="D11" i="44"/>
  <c r="E12" i="44" s="1"/>
  <c r="F22" i="42"/>
  <c r="F21" i="42"/>
  <c r="F20" i="42"/>
  <c r="F19" i="42"/>
  <c r="D18" i="42"/>
  <c r="F18" i="42" s="1"/>
  <c r="F17" i="42"/>
  <c r="F16" i="42"/>
  <c r="F15" i="42"/>
  <c r="F14" i="42"/>
  <c r="F13" i="42"/>
  <c r="D12" i="42"/>
  <c r="F12" i="42" s="1"/>
  <c r="M23" i="41"/>
  <c r="L23" i="41"/>
  <c r="K23" i="41"/>
  <c r="J23" i="41"/>
  <c r="M22" i="41"/>
  <c r="L22" i="41"/>
  <c r="K22" i="41"/>
  <c r="J22" i="41"/>
  <c r="M21" i="41"/>
  <c r="L21" i="41"/>
  <c r="K21" i="41"/>
  <c r="J21" i="41"/>
  <c r="J20" i="41"/>
  <c r="I20" i="41"/>
  <c r="H20" i="41"/>
  <c r="M20" i="41" s="1"/>
  <c r="G20" i="41"/>
  <c r="F20" i="41"/>
  <c r="E20" i="41"/>
  <c r="D20" i="41"/>
  <c r="M19" i="41"/>
  <c r="L19" i="41"/>
  <c r="K19" i="41"/>
  <c r="J19" i="41"/>
  <c r="M18" i="41"/>
  <c r="L18" i="41"/>
  <c r="K18" i="41"/>
  <c r="J18" i="41"/>
  <c r="M17" i="41"/>
  <c r="L17" i="41"/>
  <c r="K17" i="41"/>
  <c r="J17" i="41"/>
  <c r="I16" i="41"/>
  <c r="H16" i="41"/>
  <c r="H15" i="41" s="1"/>
  <c r="G16" i="41"/>
  <c r="F16" i="41"/>
  <c r="E16" i="41"/>
  <c r="D16" i="41"/>
  <c r="D15" i="41" s="1"/>
  <c r="I15" i="41"/>
  <c r="G15" i="41"/>
  <c r="F15" i="41"/>
  <c r="E15" i="41"/>
  <c r="I55" i="40"/>
  <c r="H55" i="40"/>
  <c r="L55" i="40" s="1"/>
  <c r="G55" i="40"/>
  <c r="F55" i="40"/>
  <c r="E55" i="40"/>
  <c r="D55" i="40"/>
  <c r="L54" i="40"/>
  <c r="K54" i="40"/>
  <c r="J54" i="40"/>
  <c r="L53" i="40"/>
  <c r="K53" i="40"/>
  <c r="J53" i="40"/>
  <c r="L52" i="40"/>
  <c r="K52" i="40"/>
  <c r="J52" i="40"/>
  <c r="L51" i="40"/>
  <c r="K51" i="40"/>
  <c r="J51" i="40"/>
  <c r="L50" i="40"/>
  <c r="K50" i="40"/>
  <c r="J50" i="40"/>
  <c r="L49" i="40"/>
  <c r="K49" i="40"/>
  <c r="J49" i="40"/>
  <c r="L48" i="40"/>
  <c r="K48" i="40"/>
  <c r="J48" i="40"/>
  <c r="L47" i="40"/>
  <c r="K47" i="40"/>
  <c r="J47" i="40"/>
  <c r="L46" i="40"/>
  <c r="K46" i="40"/>
  <c r="J46" i="40"/>
  <c r="L45" i="40"/>
  <c r="K45" i="40"/>
  <c r="J45" i="40"/>
  <c r="W44" i="40"/>
  <c r="V44" i="40"/>
  <c r="U44" i="40"/>
  <c r="T44" i="40"/>
  <c r="S44" i="40"/>
  <c r="L44" i="40"/>
  <c r="K44" i="40"/>
  <c r="J44" i="40"/>
  <c r="L43" i="40"/>
  <c r="K43" i="40"/>
  <c r="J43" i="40"/>
  <c r="L42" i="40"/>
  <c r="K42" i="40"/>
  <c r="J42" i="40"/>
  <c r="L41" i="40"/>
  <c r="K41" i="40"/>
  <c r="J41" i="40"/>
  <c r="L40" i="40"/>
  <c r="K40" i="40"/>
  <c r="J40" i="40"/>
  <c r="L39" i="40"/>
  <c r="K39" i="40"/>
  <c r="J39" i="40"/>
  <c r="L38" i="40"/>
  <c r="K38" i="40"/>
  <c r="J38" i="40"/>
  <c r="L37" i="40"/>
  <c r="K37" i="40"/>
  <c r="J37" i="40"/>
  <c r="L36" i="40"/>
  <c r="K36" i="40"/>
  <c r="J36" i="40"/>
  <c r="L35" i="40"/>
  <c r="K35" i="40"/>
  <c r="J35" i="40"/>
  <c r="L34" i="40"/>
  <c r="K34" i="40"/>
  <c r="J34" i="40"/>
  <c r="L33" i="40"/>
  <c r="K33" i="40"/>
  <c r="J33" i="40"/>
  <c r="L32" i="40"/>
  <c r="K32" i="40"/>
  <c r="J32" i="40"/>
  <c r="L31" i="40"/>
  <c r="K31" i="40"/>
  <c r="J31" i="40"/>
  <c r="L30" i="40"/>
  <c r="K30" i="40"/>
  <c r="J30" i="40"/>
  <c r="L29" i="40"/>
  <c r="K29" i="40"/>
  <c r="J29" i="40"/>
  <c r="L28" i="40"/>
  <c r="K28" i="40"/>
  <c r="J28" i="40"/>
  <c r="L27" i="40"/>
  <c r="K27" i="40"/>
  <c r="J27" i="40"/>
  <c r="W26" i="40"/>
  <c r="V26" i="40"/>
  <c r="U26" i="40"/>
  <c r="T26" i="40"/>
  <c r="S26" i="40"/>
  <c r="L26" i="40"/>
  <c r="K26" i="40"/>
  <c r="J26" i="40"/>
  <c r="L25" i="40"/>
  <c r="K25" i="40"/>
  <c r="J25" i="40"/>
  <c r="L24" i="40"/>
  <c r="K24" i="40"/>
  <c r="J24" i="40"/>
  <c r="L23" i="40"/>
  <c r="K23" i="40"/>
  <c r="J23" i="40"/>
  <c r="L22" i="40"/>
  <c r="K22" i="40"/>
  <c r="J22" i="40"/>
  <c r="L21" i="40"/>
  <c r="K21" i="40"/>
  <c r="J21" i="40"/>
  <c r="L20" i="40"/>
  <c r="K20" i="40"/>
  <c r="J20" i="40"/>
  <c r="L19" i="40"/>
  <c r="K19" i="40"/>
  <c r="J19" i="40"/>
  <c r="L18" i="40"/>
  <c r="K18" i="40"/>
  <c r="J18" i="40"/>
  <c r="L17" i="40"/>
  <c r="K17" i="40"/>
  <c r="J17" i="40"/>
  <c r="L16" i="40"/>
  <c r="K16" i="40"/>
  <c r="J16" i="40"/>
  <c r="L15" i="40"/>
  <c r="K15" i="40"/>
  <c r="J15" i="40"/>
  <c r="L14" i="40"/>
  <c r="K14" i="40"/>
  <c r="J14" i="40"/>
  <c r="L13" i="40"/>
  <c r="K13" i="40"/>
  <c r="J13" i="40"/>
  <c r="I13" i="40"/>
  <c r="H13" i="40"/>
  <c r="G13" i="40"/>
  <c r="F13" i="40"/>
  <c r="E13" i="40"/>
  <c r="D13" i="40"/>
  <c r="W11" i="40"/>
  <c r="V11" i="40"/>
  <c r="U11" i="40"/>
  <c r="T11" i="40"/>
  <c r="S11" i="40"/>
  <c r="F28" i="39"/>
  <c r="G28" i="39" s="1"/>
  <c r="E28" i="39"/>
  <c r="D28" i="39"/>
  <c r="H27" i="39"/>
  <c r="G27" i="39"/>
  <c r="H26" i="39"/>
  <c r="G26" i="39"/>
  <c r="F24" i="39"/>
  <c r="H24" i="39" s="1"/>
  <c r="E24" i="39"/>
  <c r="D24" i="39"/>
  <c r="F23" i="39"/>
  <c r="H23" i="39" s="1"/>
  <c r="E23" i="39"/>
  <c r="D23" i="39"/>
  <c r="H20" i="39"/>
  <c r="G20" i="39"/>
  <c r="H19" i="39"/>
  <c r="G19" i="39"/>
  <c r="H18" i="39"/>
  <c r="G18" i="39"/>
  <c r="F17" i="39"/>
  <c r="H17" i="39" s="1"/>
  <c r="E17" i="39"/>
  <c r="D17" i="39"/>
  <c r="H16" i="39"/>
  <c r="G16" i="39"/>
  <c r="H15" i="39"/>
  <c r="G15" i="39"/>
  <c r="F14" i="39"/>
  <c r="F25" i="39" s="1"/>
  <c r="H25" i="39" s="1"/>
  <c r="E14" i="39"/>
  <c r="D14" i="39"/>
  <c r="I34" i="38"/>
  <c r="I33" i="38"/>
  <c r="I32" i="38"/>
  <c r="I31" i="38"/>
  <c r="H30" i="38"/>
  <c r="G30" i="38"/>
  <c r="I30" i="38" s="1"/>
  <c r="F30" i="38"/>
  <c r="E30" i="38"/>
  <c r="D30" i="38"/>
  <c r="C30" i="38"/>
  <c r="I29" i="38"/>
  <c r="H28" i="38"/>
  <c r="G28" i="38"/>
  <c r="I28" i="38" s="1"/>
  <c r="F28" i="38"/>
  <c r="E28" i="38"/>
  <c r="D28" i="38"/>
  <c r="C28" i="38"/>
  <c r="I27" i="38"/>
  <c r="H26" i="38"/>
  <c r="H25" i="38" s="1"/>
  <c r="G26" i="38"/>
  <c r="I26" i="38" s="1"/>
  <c r="F26" i="38"/>
  <c r="E26" i="38"/>
  <c r="E25" i="38" s="1"/>
  <c r="E35" i="38" s="1"/>
  <c r="D26" i="38"/>
  <c r="D25" i="38" s="1"/>
  <c r="C26" i="38"/>
  <c r="F25" i="38"/>
  <c r="C25" i="38"/>
  <c r="I24" i="38"/>
  <c r="I23" i="38"/>
  <c r="H23" i="38"/>
  <c r="G23" i="38"/>
  <c r="F23" i="38"/>
  <c r="F22" i="38" s="1"/>
  <c r="E23" i="38"/>
  <c r="D23" i="38"/>
  <c r="D22" i="38" s="1"/>
  <c r="C23" i="38"/>
  <c r="C22" i="38" s="1"/>
  <c r="H22" i="38"/>
  <c r="G22" i="38"/>
  <c r="E22" i="38"/>
  <c r="I21" i="38"/>
  <c r="I20" i="38"/>
  <c r="H20" i="38"/>
  <c r="G20" i="38"/>
  <c r="F20" i="38"/>
  <c r="E20" i="38"/>
  <c r="D20" i="38"/>
  <c r="C20" i="38"/>
  <c r="I19" i="38"/>
  <c r="I18" i="38"/>
  <c r="H18" i="38"/>
  <c r="G18" i="38"/>
  <c r="G17" i="38" s="1"/>
  <c r="I17" i="38" s="1"/>
  <c r="F18" i="38"/>
  <c r="E18" i="38"/>
  <c r="D18" i="38"/>
  <c r="D17" i="38" s="1"/>
  <c r="C18" i="38"/>
  <c r="H17" i="38"/>
  <c r="F17" i="38"/>
  <c r="E17" i="38"/>
  <c r="C17" i="38"/>
  <c r="L56" i="37"/>
  <c r="I56" i="37"/>
  <c r="K56" i="37" s="1"/>
  <c r="L55" i="37"/>
  <c r="I55" i="37"/>
  <c r="K55" i="37" s="1"/>
  <c r="L54" i="37"/>
  <c r="I54" i="37"/>
  <c r="K54" i="37" s="1"/>
  <c r="L53" i="37"/>
  <c r="I53" i="37"/>
  <c r="K53" i="37" s="1"/>
  <c r="L52" i="37"/>
  <c r="K52" i="37"/>
  <c r="I52" i="37"/>
  <c r="L51" i="37"/>
  <c r="K51" i="37"/>
  <c r="I51" i="37"/>
  <c r="L50" i="37"/>
  <c r="I50" i="37"/>
  <c r="K50" i="37" s="1"/>
  <c r="L49" i="37"/>
  <c r="I49" i="37"/>
  <c r="I48" i="37" s="1"/>
  <c r="K48" i="37" s="1"/>
  <c r="L48" i="37"/>
  <c r="H48" i="37"/>
  <c r="G48" i="37"/>
  <c r="F48" i="37"/>
  <c r="F33" i="37" s="1"/>
  <c r="E48" i="37"/>
  <c r="D48" i="37"/>
  <c r="D33" i="37" s="1"/>
  <c r="C48" i="37"/>
  <c r="L47" i="37"/>
  <c r="K47" i="37"/>
  <c r="I47" i="37"/>
  <c r="L46" i="37"/>
  <c r="K46" i="37"/>
  <c r="I46" i="37"/>
  <c r="L45" i="37"/>
  <c r="K45" i="37"/>
  <c r="J45" i="37"/>
  <c r="L44" i="37"/>
  <c r="I44" i="37"/>
  <c r="K44" i="37" s="1"/>
  <c r="L43" i="37"/>
  <c r="I43" i="37"/>
  <c r="K43" i="37" s="1"/>
  <c r="L42" i="37"/>
  <c r="I42" i="37"/>
  <c r="K42" i="37" s="1"/>
  <c r="L41" i="37"/>
  <c r="I41" i="37"/>
  <c r="K41" i="37" s="1"/>
  <c r="L40" i="37"/>
  <c r="I40" i="37"/>
  <c r="K40" i="37" s="1"/>
  <c r="L39" i="37"/>
  <c r="K39" i="37"/>
  <c r="I39" i="37"/>
  <c r="L38" i="37"/>
  <c r="K38" i="37"/>
  <c r="I38" i="37"/>
  <c r="I37" i="37" s="1"/>
  <c r="I33" i="37" s="1"/>
  <c r="K33" i="37" s="1"/>
  <c r="L37" i="37"/>
  <c r="J37" i="37"/>
  <c r="H37" i="37"/>
  <c r="G37" i="37"/>
  <c r="F37" i="37"/>
  <c r="E37" i="37"/>
  <c r="E33" i="37" s="1"/>
  <c r="D37" i="37"/>
  <c r="C37" i="37"/>
  <c r="C33" i="37" s="1"/>
  <c r="L36" i="37"/>
  <c r="I36" i="37"/>
  <c r="K36" i="37" s="1"/>
  <c r="L35" i="37"/>
  <c r="I35" i="37"/>
  <c r="K35" i="37" s="1"/>
  <c r="I34" i="37"/>
  <c r="K34" i="37" s="1"/>
  <c r="H34" i="37"/>
  <c r="G34" i="37"/>
  <c r="L34" i="37" s="1"/>
  <c r="F34" i="37"/>
  <c r="E34" i="37"/>
  <c r="D34" i="37"/>
  <c r="C34" i="37"/>
  <c r="L33" i="37"/>
  <c r="J33" i="37"/>
  <c r="H33" i="37"/>
  <c r="G33" i="37"/>
  <c r="L32" i="37"/>
  <c r="K32" i="37"/>
  <c r="I32" i="37"/>
  <c r="I31" i="37" s="1"/>
  <c r="K31" i="37" s="1"/>
  <c r="L31" i="37"/>
  <c r="H31" i="37"/>
  <c r="G31" i="37"/>
  <c r="F31" i="37"/>
  <c r="E31" i="37"/>
  <c r="D31" i="37"/>
  <c r="C31" i="37"/>
  <c r="L30" i="37"/>
  <c r="J30" i="37"/>
  <c r="K30" i="37" s="1"/>
  <c r="J29" i="37"/>
  <c r="K29" i="37" s="1"/>
  <c r="H29" i="37"/>
  <c r="G29" i="37"/>
  <c r="L29" i="37" s="1"/>
  <c r="F29" i="37"/>
  <c r="E29" i="37"/>
  <c r="D29" i="37"/>
  <c r="D20" i="37" s="1"/>
  <c r="C29" i="37"/>
  <c r="L28" i="37"/>
  <c r="K28" i="37"/>
  <c r="I28" i="37"/>
  <c r="L27" i="37"/>
  <c r="I27" i="37"/>
  <c r="K27" i="37" s="1"/>
  <c r="L26" i="37"/>
  <c r="J26" i="37"/>
  <c r="J24" i="37" s="1"/>
  <c r="J20" i="37" s="1"/>
  <c r="L25" i="37"/>
  <c r="J25" i="37"/>
  <c r="K25" i="37" s="1"/>
  <c r="I24" i="37"/>
  <c r="H24" i="37"/>
  <c r="G24" i="37"/>
  <c r="G20" i="37" s="1"/>
  <c r="F24" i="37"/>
  <c r="E24" i="37"/>
  <c r="D24" i="37"/>
  <c r="C24" i="37"/>
  <c r="L23" i="37"/>
  <c r="I23" i="37"/>
  <c r="K23" i="37" s="1"/>
  <c r="L22" i="37"/>
  <c r="I22" i="37"/>
  <c r="K22" i="37" s="1"/>
  <c r="H21" i="37"/>
  <c r="H20" i="37" s="1"/>
  <c r="G21" i="37"/>
  <c r="L21" i="37" s="1"/>
  <c r="F21" i="37"/>
  <c r="E21" i="37"/>
  <c r="E20" i="37" s="1"/>
  <c r="D21" i="37"/>
  <c r="C21" i="37"/>
  <c r="F20" i="37"/>
  <c r="C20" i="37"/>
  <c r="L19" i="37"/>
  <c r="K19" i="37"/>
  <c r="I19" i="37"/>
  <c r="L18" i="37"/>
  <c r="I18" i="37"/>
  <c r="K18" i="37" s="1"/>
  <c r="H18" i="37"/>
  <c r="G18" i="37"/>
  <c r="F18" i="37"/>
  <c r="F17" i="37" s="1"/>
  <c r="F57" i="37" s="1"/>
  <c r="E18" i="37"/>
  <c r="D18" i="37"/>
  <c r="D17" i="37" s="1"/>
  <c r="C18" i="37"/>
  <c r="L17" i="37"/>
  <c r="H17" i="37"/>
  <c r="G17" i="37"/>
  <c r="E17" i="37"/>
  <c r="C17" i="37"/>
  <c r="G41" i="36"/>
  <c r="M40" i="36"/>
  <c r="K40" i="36"/>
  <c r="L40" i="36" s="1"/>
  <c r="J40" i="36"/>
  <c r="M39" i="36"/>
  <c r="I39" i="36"/>
  <c r="H39" i="36"/>
  <c r="J39" i="36" s="1"/>
  <c r="G39" i="36"/>
  <c r="F39" i="36"/>
  <c r="F41" i="36" s="1"/>
  <c r="E39" i="36"/>
  <c r="E41" i="36" s="1"/>
  <c r="D39" i="36"/>
  <c r="K39" i="36" s="1"/>
  <c r="L39" i="36" s="1"/>
  <c r="M38" i="36"/>
  <c r="K38" i="36"/>
  <c r="L38" i="36" s="1"/>
  <c r="J38" i="36"/>
  <c r="M37" i="36"/>
  <c r="K37" i="36"/>
  <c r="L37" i="36" s="1"/>
  <c r="J37" i="36"/>
  <c r="M36" i="36"/>
  <c r="K36" i="36"/>
  <c r="L36" i="36" s="1"/>
  <c r="J36" i="36"/>
  <c r="M35" i="36"/>
  <c r="K35" i="36"/>
  <c r="L35" i="36" s="1"/>
  <c r="J35" i="36"/>
  <c r="M34" i="36"/>
  <c r="K34" i="36"/>
  <c r="L34" i="36" s="1"/>
  <c r="J34" i="36"/>
  <c r="M33" i="36"/>
  <c r="K33" i="36"/>
  <c r="L33" i="36" s="1"/>
  <c r="J33" i="36"/>
  <c r="I32" i="36"/>
  <c r="H32" i="36"/>
  <c r="M32" i="36" s="1"/>
  <c r="G32" i="36"/>
  <c r="F32" i="36"/>
  <c r="E32" i="36"/>
  <c r="D32" i="36"/>
  <c r="M31" i="36"/>
  <c r="K31" i="36"/>
  <c r="L31" i="36" s="1"/>
  <c r="J31" i="36"/>
  <c r="M30" i="36"/>
  <c r="K30" i="36"/>
  <c r="L30" i="36" s="1"/>
  <c r="J30" i="36"/>
  <c r="M29" i="36"/>
  <c r="K29" i="36"/>
  <c r="L29" i="36" s="1"/>
  <c r="J29" i="36"/>
  <c r="M28" i="36"/>
  <c r="K28" i="36"/>
  <c r="L28" i="36" s="1"/>
  <c r="I28" i="36"/>
  <c r="H28" i="36"/>
  <c r="G28" i="36"/>
  <c r="F28" i="36"/>
  <c r="J28" i="36" s="1"/>
  <c r="E28" i="36"/>
  <c r="D28" i="36"/>
  <c r="M27" i="36"/>
  <c r="L27" i="36"/>
  <c r="K27" i="36"/>
  <c r="J27" i="36"/>
  <c r="M26" i="36"/>
  <c r="K26" i="36"/>
  <c r="L26" i="36" s="1"/>
  <c r="J26" i="36"/>
  <c r="M25" i="36"/>
  <c r="L25" i="36"/>
  <c r="K25" i="36"/>
  <c r="J25" i="36"/>
  <c r="M24" i="36"/>
  <c r="K24" i="36"/>
  <c r="L24" i="36" s="1"/>
  <c r="J24" i="36"/>
  <c r="M23" i="36"/>
  <c r="L23" i="36"/>
  <c r="K23" i="36"/>
  <c r="J23" i="36"/>
  <c r="M22" i="36"/>
  <c r="K22" i="36"/>
  <c r="L22" i="36" s="1"/>
  <c r="J22" i="36"/>
  <c r="M21" i="36"/>
  <c r="L21" i="36"/>
  <c r="K21" i="36"/>
  <c r="J21" i="36"/>
  <c r="M20" i="36"/>
  <c r="K20" i="36"/>
  <c r="L20" i="36" s="1"/>
  <c r="J20" i="36"/>
  <c r="M19" i="36"/>
  <c r="L19" i="36"/>
  <c r="K19" i="36"/>
  <c r="J19" i="36"/>
  <c r="I18" i="36"/>
  <c r="I41" i="36" s="1"/>
  <c r="H18" i="36"/>
  <c r="J18" i="36" s="1"/>
  <c r="G18" i="36"/>
  <c r="F18" i="36"/>
  <c r="E18" i="36"/>
  <c r="D18" i="36"/>
  <c r="M17" i="36"/>
  <c r="K17" i="36"/>
  <c r="L17" i="36" s="1"/>
  <c r="J17" i="36"/>
  <c r="M16" i="36"/>
  <c r="K16" i="36"/>
  <c r="L16" i="36" s="1"/>
  <c r="J16" i="36"/>
  <c r="M15" i="36"/>
  <c r="K15" i="36"/>
  <c r="L15" i="36" s="1"/>
  <c r="J15" i="36"/>
  <c r="M14" i="36"/>
  <c r="K14" i="36"/>
  <c r="L14" i="36" s="1"/>
  <c r="J14" i="36"/>
  <c r="M13" i="36"/>
  <c r="K13" i="36"/>
  <c r="L13" i="36" s="1"/>
  <c r="J13" i="36"/>
  <c r="I13" i="36"/>
  <c r="H13" i="36"/>
  <c r="G13" i="36"/>
  <c r="F13" i="36"/>
  <c r="E13" i="36"/>
  <c r="D13" i="36"/>
  <c r="K28" i="35"/>
  <c r="J28" i="35"/>
  <c r="I28" i="35"/>
  <c r="H28" i="35"/>
  <c r="G28" i="35"/>
  <c r="F28" i="35"/>
  <c r="E28" i="35"/>
  <c r="K27" i="35"/>
  <c r="J27" i="35"/>
  <c r="K26" i="35"/>
  <c r="J26" i="35"/>
  <c r="K25" i="35"/>
  <c r="J25" i="35"/>
  <c r="K24" i="35"/>
  <c r="J24" i="35"/>
  <c r="K23" i="35"/>
  <c r="J23" i="35"/>
  <c r="K22" i="35"/>
  <c r="J22" i="35"/>
  <c r="K21" i="35"/>
  <c r="J21" i="35"/>
  <c r="K20" i="35"/>
  <c r="J20" i="35"/>
  <c r="K19" i="35"/>
  <c r="J19" i="35"/>
  <c r="K18" i="35"/>
  <c r="J18" i="35"/>
  <c r="K17" i="35"/>
  <c r="J17" i="35"/>
  <c r="K16" i="35"/>
  <c r="J16" i="35"/>
  <c r="K15" i="35"/>
  <c r="J15" i="35"/>
  <c r="K14" i="35"/>
  <c r="J14" i="35"/>
  <c r="I28" i="34"/>
  <c r="H28" i="34"/>
  <c r="K28" i="34" s="1"/>
  <c r="G28" i="34"/>
  <c r="F28" i="34"/>
  <c r="E28" i="34"/>
  <c r="K27" i="34"/>
  <c r="J27" i="34"/>
  <c r="K26" i="34"/>
  <c r="J26" i="34"/>
  <c r="K25" i="34"/>
  <c r="J25" i="34"/>
  <c r="K24" i="34"/>
  <c r="J24" i="34"/>
  <c r="K23" i="34"/>
  <c r="J23" i="34"/>
  <c r="K22" i="34"/>
  <c r="J22" i="34"/>
  <c r="K21" i="34"/>
  <c r="J21" i="34"/>
  <c r="K20" i="34"/>
  <c r="J20" i="34"/>
  <c r="M52" i="33"/>
  <c r="K52" i="33"/>
  <c r="L52" i="33" s="1"/>
  <c r="I52" i="33"/>
  <c r="H52" i="33"/>
  <c r="J52" i="33" s="1"/>
  <c r="G52" i="33"/>
  <c r="F52" i="33"/>
  <c r="E52" i="33"/>
  <c r="D52" i="33"/>
  <c r="M51" i="33"/>
  <c r="L51" i="33"/>
  <c r="K51" i="33"/>
  <c r="J51" i="33"/>
  <c r="M50" i="33"/>
  <c r="L50" i="33"/>
  <c r="K50" i="33"/>
  <c r="J50" i="33"/>
  <c r="M49" i="33"/>
  <c r="K49" i="33"/>
  <c r="L49" i="33" s="1"/>
  <c r="J49" i="33"/>
  <c r="I49" i="33"/>
  <c r="H49" i="33"/>
  <c r="G49" i="33"/>
  <c r="F49" i="33"/>
  <c r="E49" i="33"/>
  <c r="D49" i="33"/>
  <c r="M48" i="33"/>
  <c r="L48" i="33"/>
  <c r="K48" i="33"/>
  <c r="J48" i="33"/>
  <c r="M47" i="33"/>
  <c r="L47" i="33"/>
  <c r="K47" i="33"/>
  <c r="J47" i="33"/>
  <c r="M46" i="33"/>
  <c r="L46" i="33"/>
  <c r="K46" i="33"/>
  <c r="J46" i="33"/>
  <c r="M45" i="33"/>
  <c r="L45" i="33"/>
  <c r="K45" i="33"/>
  <c r="J45" i="33"/>
  <c r="M44" i="33"/>
  <c r="L44" i="33"/>
  <c r="K44" i="33"/>
  <c r="J44" i="33"/>
  <c r="M43" i="33"/>
  <c r="L43" i="33"/>
  <c r="K43" i="33"/>
  <c r="J43" i="33"/>
  <c r="M42" i="33"/>
  <c r="L42" i="33"/>
  <c r="K42" i="33"/>
  <c r="J42" i="33"/>
  <c r="I42" i="33"/>
  <c r="H42" i="33"/>
  <c r="G42" i="33"/>
  <c r="F42" i="33"/>
  <c r="E42" i="33"/>
  <c r="D42" i="33"/>
  <c r="M41" i="33"/>
  <c r="L41" i="33"/>
  <c r="K41" i="33"/>
  <c r="J41" i="33"/>
  <c r="M40" i="33"/>
  <c r="K40" i="33"/>
  <c r="L40" i="33" s="1"/>
  <c r="J40" i="33"/>
  <c r="I40" i="33"/>
  <c r="H40" i="33"/>
  <c r="G40" i="33"/>
  <c r="F40" i="33"/>
  <c r="E40" i="33"/>
  <c r="D40" i="33"/>
  <c r="M39" i="33"/>
  <c r="L39" i="33"/>
  <c r="K39" i="33"/>
  <c r="J39" i="33"/>
  <c r="M38" i="33"/>
  <c r="L38" i="33"/>
  <c r="K38" i="33"/>
  <c r="J38" i="33"/>
  <c r="M37" i="33"/>
  <c r="L37" i="33"/>
  <c r="K37" i="33"/>
  <c r="J37" i="33"/>
  <c r="M36" i="33"/>
  <c r="L36" i="33"/>
  <c r="K36" i="33"/>
  <c r="J36" i="33"/>
  <c r="M35" i="33"/>
  <c r="L35" i="33"/>
  <c r="K35" i="33"/>
  <c r="J35" i="33"/>
  <c r="M34" i="33"/>
  <c r="L34" i="33"/>
  <c r="K34" i="33"/>
  <c r="J34" i="33"/>
  <c r="M33" i="33"/>
  <c r="L33" i="33"/>
  <c r="K33" i="33"/>
  <c r="J33" i="33"/>
  <c r="M32" i="33"/>
  <c r="L32" i="33"/>
  <c r="K32" i="33"/>
  <c r="J32" i="33"/>
  <c r="M31" i="33"/>
  <c r="L31" i="33"/>
  <c r="K31" i="33"/>
  <c r="J31" i="33"/>
  <c r="M30" i="33"/>
  <c r="L30" i="33"/>
  <c r="K30" i="33"/>
  <c r="J30" i="33"/>
  <c r="M29" i="33"/>
  <c r="L29" i="33"/>
  <c r="K29" i="33"/>
  <c r="J29" i="33"/>
  <c r="M28" i="33"/>
  <c r="L28" i="33"/>
  <c r="K28" i="33"/>
  <c r="J28" i="33"/>
  <c r="M27" i="33"/>
  <c r="L27" i="33"/>
  <c r="K27" i="33"/>
  <c r="J27" i="33"/>
  <c r="M26" i="33"/>
  <c r="L26" i="33"/>
  <c r="K26" i="33"/>
  <c r="J26" i="33"/>
  <c r="M25" i="33"/>
  <c r="L25" i="33"/>
  <c r="K25" i="33"/>
  <c r="J25" i="33"/>
  <c r="M24" i="33"/>
  <c r="L24" i="33"/>
  <c r="K24" i="33"/>
  <c r="J24" i="33"/>
  <c r="M23" i="33"/>
  <c r="L23" i="33"/>
  <c r="K23" i="33"/>
  <c r="J23" i="33"/>
  <c r="M22" i="33"/>
  <c r="L22" i="33"/>
  <c r="K22" i="33"/>
  <c r="J22" i="33"/>
  <c r="M21" i="33"/>
  <c r="L21" i="33"/>
  <c r="K21" i="33"/>
  <c r="J21" i="33"/>
  <c r="M20" i="33"/>
  <c r="L20" i="33"/>
  <c r="K20" i="33"/>
  <c r="J20" i="33"/>
  <c r="M19" i="33"/>
  <c r="L19" i="33"/>
  <c r="K19" i="33"/>
  <c r="J19" i="33"/>
  <c r="M18" i="33"/>
  <c r="L18" i="33"/>
  <c r="K18" i="33"/>
  <c r="J18" i="33"/>
  <c r="M17" i="33"/>
  <c r="L17" i="33"/>
  <c r="K17" i="33"/>
  <c r="J17" i="33"/>
  <c r="M16" i="33"/>
  <c r="K16" i="33"/>
  <c r="L16" i="33" s="1"/>
  <c r="J16" i="33"/>
  <c r="I16" i="33"/>
  <c r="H16" i="33"/>
  <c r="G16" i="33"/>
  <c r="F16" i="33"/>
  <c r="E16" i="33"/>
  <c r="D16" i="33"/>
  <c r="M15" i="33"/>
  <c r="L15" i="33"/>
  <c r="K15" i="33"/>
  <c r="J15" i="33"/>
  <c r="M14" i="33"/>
  <c r="L14" i="33"/>
  <c r="K14" i="33"/>
  <c r="J14" i="33"/>
  <c r="M13" i="33"/>
  <c r="K13" i="33"/>
  <c r="L13" i="33" s="1"/>
  <c r="J13" i="33"/>
  <c r="I13" i="33"/>
  <c r="H13" i="33"/>
  <c r="G13" i="33"/>
  <c r="F13" i="33"/>
  <c r="E13" i="33"/>
  <c r="D13" i="33"/>
  <c r="F40" i="30"/>
  <c r="L39" i="30"/>
  <c r="J39" i="30"/>
  <c r="I39" i="30"/>
  <c r="L38" i="30"/>
  <c r="J38" i="30"/>
  <c r="I38" i="30"/>
  <c r="L37" i="30"/>
  <c r="J37" i="30"/>
  <c r="K37" i="30" s="1"/>
  <c r="I37" i="30"/>
  <c r="L36" i="30"/>
  <c r="J36" i="30"/>
  <c r="K36" i="30" s="1"/>
  <c r="I36" i="30"/>
  <c r="L35" i="30"/>
  <c r="J35" i="30"/>
  <c r="K35" i="30" s="1"/>
  <c r="I35" i="30"/>
  <c r="H34" i="30"/>
  <c r="H29" i="30" s="1"/>
  <c r="G34" i="30"/>
  <c r="L34" i="30" s="1"/>
  <c r="F34" i="30"/>
  <c r="E34" i="30"/>
  <c r="D34" i="30"/>
  <c r="C34" i="30"/>
  <c r="L33" i="30"/>
  <c r="J33" i="30"/>
  <c r="K33" i="30" s="1"/>
  <c r="I33" i="30"/>
  <c r="L32" i="30"/>
  <c r="J32" i="30"/>
  <c r="I32" i="30"/>
  <c r="L31" i="30"/>
  <c r="J31" i="30"/>
  <c r="K31" i="30" s="1"/>
  <c r="I31" i="30"/>
  <c r="L30" i="30"/>
  <c r="K30" i="30"/>
  <c r="J30" i="30"/>
  <c r="I30" i="30"/>
  <c r="G29" i="30"/>
  <c r="H16" i="29" s="1"/>
  <c r="F29" i="30"/>
  <c r="E29" i="30"/>
  <c r="D29" i="30"/>
  <c r="C29" i="30"/>
  <c r="L28" i="30"/>
  <c r="J28" i="30"/>
  <c r="K28" i="30" s="1"/>
  <c r="I28" i="30"/>
  <c r="L27" i="30"/>
  <c r="K27" i="30"/>
  <c r="J27" i="30"/>
  <c r="I27" i="30"/>
  <c r="L26" i="30"/>
  <c r="J26" i="30"/>
  <c r="K26" i="30" s="1"/>
  <c r="I26" i="30"/>
  <c r="L25" i="30"/>
  <c r="K25" i="30"/>
  <c r="J25" i="30"/>
  <c r="I25" i="30"/>
  <c r="L24" i="30"/>
  <c r="J24" i="30"/>
  <c r="K24" i="30" s="1"/>
  <c r="I24" i="30"/>
  <c r="H23" i="30"/>
  <c r="G23" i="30"/>
  <c r="L23" i="30" s="1"/>
  <c r="F23" i="30"/>
  <c r="E23" i="30"/>
  <c r="I23" i="30" s="1"/>
  <c r="D23" i="30"/>
  <c r="C23" i="30"/>
  <c r="C13" i="30" s="1"/>
  <c r="L22" i="30"/>
  <c r="K22" i="30"/>
  <c r="J22" i="30"/>
  <c r="I22" i="30"/>
  <c r="L21" i="30"/>
  <c r="K21" i="30"/>
  <c r="J21" i="30"/>
  <c r="I21" i="30"/>
  <c r="L20" i="30"/>
  <c r="K20" i="30"/>
  <c r="J20" i="30"/>
  <c r="I20" i="30"/>
  <c r="L19" i="30"/>
  <c r="J19" i="30"/>
  <c r="I19" i="30"/>
  <c r="L18" i="30"/>
  <c r="J18" i="30"/>
  <c r="I18" i="30"/>
  <c r="L17" i="30"/>
  <c r="J17" i="30"/>
  <c r="K17" i="30" s="1"/>
  <c r="I17" i="30"/>
  <c r="L16" i="30"/>
  <c r="K16" i="30"/>
  <c r="J16" i="30"/>
  <c r="I16" i="30"/>
  <c r="L15" i="30"/>
  <c r="J15" i="30"/>
  <c r="K15" i="30" s="1"/>
  <c r="I15" i="30"/>
  <c r="J14" i="30"/>
  <c r="K14" i="30" s="1"/>
  <c r="H14" i="30"/>
  <c r="H13" i="30" s="1"/>
  <c r="G14" i="30"/>
  <c r="L14" i="30" s="1"/>
  <c r="F14" i="30"/>
  <c r="E14" i="30"/>
  <c r="D14" i="30"/>
  <c r="D13" i="30" s="1"/>
  <c r="D40" i="30" s="1"/>
  <c r="C14" i="30"/>
  <c r="G13" i="30"/>
  <c r="L13" i="30" s="1"/>
  <c r="F13" i="30"/>
  <c r="G16" i="29"/>
  <c r="H19" i="28"/>
  <c r="H18" i="28"/>
  <c r="K62" i="27"/>
  <c r="J62" i="27"/>
  <c r="I62" i="27"/>
  <c r="H62" i="27"/>
  <c r="L61" i="27"/>
  <c r="K61" i="27"/>
  <c r="J61" i="27"/>
  <c r="I61" i="27"/>
  <c r="H61" i="27"/>
  <c r="G60" i="27"/>
  <c r="H60" i="27" s="1"/>
  <c r="F60" i="27"/>
  <c r="E60" i="27"/>
  <c r="D60" i="27"/>
  <c r="C60" i="27"/>
  <c r="K58" i="27"/>
  <c r="J58" i="27"/>
  <c r="H58" i="27"/>
  <c r="G57" i="27"/>
  <c r="F57" i="27"/>
  <c r="H57" i="27" s="1"/>
  <c r="E57" i="27"/>
  <c r="D57" i="27"/>
  <c r="C57" i="27"/>
  <c r="K57" i="27" s="1"/>
  <c r="K56" i="27"/>
  <c r="J56" i="27"/>
  <c r="H56" i="27"/>
  <c r="L55" i="27"/>
  <c r="K55" i="27"/>
  <c r="J55" i="27"/>
  <c r="G55" i="27"/>
  <c r="H55" i="27" s="1"/>
  <c r="F55" i="27"/>
  <c r="E55" i="27"/>
  <c r="D55" i="27"/>
  <c r="C55" i="27"/>
  <c r="L54" i="27"/>
  <c r="K54" i="27"/>
  <c r="J54" i="27"/>
  <c r="H54" i="27"/>
  <c r="G53" i="27"/>
  <c r="H53" i="27" s="1"/>
  <c r="F53" i="27"/>
  <c r="F52" i="27" s="1"/>
  <c r="E53" i="27"/>
  <c r="D53" i="27"/>
  <c r="C53" i="27"/>
  <c r="C52" i="27" s="1"/>
  <c r="E52" i="27"/>
  <c r="D52" i="27"/>
  <c r="K51" i="27"/>
  <c r="J51" i="27"/>
  <c r="H51" i="27"/>
  <c r="L50" i="27"/>
  <c r="K50" i="27"/>
  <c r="J50" i="27"/>
  <c r="H50" i="27"/>
  <c r="K49" i="27"/>
  <c r="J49" i="27"/>
  <c r="H49" i="27"/>
  <c r="L48" i="27"/>
  <c r="K48" i="27"/>
  <c r="J48" i="27"/>
  <c r="I48" i="27"/>
  <c r="H48" i="27"/>
  <c r="K47" i="27"/>
  <c r="J47" i="27"/>
  <c r="H47" i="27"/>
  <c r="L46" i="27"/>
  <c r="K46" i="27"/>
  <c r="J46" i="27"/>
  <c r="I46" i="27"/>
  <c r="H46" i="27"/>
  <c r="K45" i="27"/>
  <c r="J45" i="27"/>
  <c r="L44" i="27"/>
  <c r="G44" i="27"/>
  <c r="J44" i="27" s="1"/>
  <c r="F44" i="27"/>
  <c r="E44" i="27"/>
  <c r="D44" i="27"/>
  <c r="C44" i="27"/>
  <c r="K44" i="27" s="1"/>
  <c r="K43" i="27"/>
  <c r="J43" i="27"/>
  <c r="I43" i="27"/>
  <c r="H43" i="27"/>
  <c r="L42" i="27"/>
  <c r="K42" i="27"/>
  <c r="J42" i="27"/>
  <c r="H42" i="27"/>
  <c r="K41" i="27"/>
  <c r="J41" i="27"/>
  <c r="H41" i="27"/>
  <c r="L40" i="27"/>
  <c r="K40" i="27"/>
  <c r="J40" i="27"/>
  <c r="G40" i="27"/>
  <c r="H40" i="27" s="1"/>
  <c r="F40" i="27"/>
  <c r="E40" i="27"/>
  <c r="D40" i="27"/>
  <c r="C40" i="27"/>
  <c r="L39" i="27"/>
  <c r="K39" i="27"/>
  <c r="J39" i="27"/>
  <c r="I39" i="27"/>
  <c r="H39" i="27"/>
  <c r="K38" i="27"/>
  <c r="J38" i="27"/>
  <c r="H38" i="27"/>
  <c r="L37" i="27"/>
  <c r="G37" i="27"/>
  <c r="K37" i="27" s="1"/>
  <c r="F37" i="27"/>
  <c r="H37" i="27" s="1"/>
  <c r="E37" i="27"/>
  <c r="D37" i="27"/>
  <c r="D33" i="27" s="1"/>
  <c r="C37" i="27"/>
  <c r="K36" i="27"/>
  <c r="J36" i="27"/>
  <c r="H36" i="27"/>
  <c r="L35" i="27"/>
  <c r="K35" i="27"/>
  <c r="J35" i="27"/>
  <c r="H35" i="27"/>
  <c r="G34" i="27"/>
  <c r="L34" i="27" s="1"/>
  <c r="F34" i="27"/>
  <c r="F33" i="27" s="1"/>
  <c r="E34" i="27"/>
  <c r="E33" i="27" s="1"/>
  <c r="D34" i="27"/>
  <c r="C34" i="27"/>
  <c r="C33" i="27"/>
  <c r="K32" i="27"/>
  <c r="J32" i="27"/>
  <c r="I32" i="27"/>
  <c r="H32" i="27"/>
  <c r="L31" i="27"/>
  <c r="K31" i="27"/>
  <c r="J31" i="27"/>
  <c r="I31" i="27"/>
  <c r="H31" i="27"/>
  <c r="G30" i="27"/>
  <c r="L30" i="27" s="1"/>
  <c r="F30" i="27"/>
  <c r="E30" i="27"/>
  <c r="D30" i="27"/>
  <c r="C30" i="27"/>
  <c r="K29" i="27"/>
  <c r="J29" i="27"/>
  <c r="I29" i="27"/>
  <c r="H29" i="27"/>
  <c r="K28" i="27"/>
  <c r="J28" i="27"/>
  <c r="I28" i="27"/>
  <c r="H28" i="27"/>
  <c r="L27" i="27"/>
  <c r="G27" i="27"/>
  <c r="J27" i="27" s="1"/>
  <c r="F27" i="27"/>
  <c r="E27" i="27"/>
  <c r="D27" i="27"/>
  <c r="C27" i="27"/>
  <c r="K27" i="27" s="1"/>
  <c r="K26" i="27"/>
  <c r="J26" i="27"/>
  <c r="I26" i="27"/>
  <c r="H26" i="27"/>
  <c r="L25" i="27"/>
  <c r="K25" i="27"/>
  <c r="J25" i="27"/>
  <c r="I25" i="27"/>
  <c r="H25" i="27"/>
  <c r="K24" i="27"/>
  <c r="J24" i="27"/>
  <c r="I24" i="27"/>
  <c r="H24" i="27"/>
  <c r="L23" i="27"/>
  <c r="K23" i="27"/>
  <c r="J23" i="27"/>
  <c r="I23" i="27"/>
  <c r="H23" i="27"/>
  <c r="K22" i="27"/>
  <c r="J22" i="27"/>
  <c r="I22" i="27"/>
  <c r="H22" i="27"/>
  <c r="K21" i="27"/>
  <c r="J21" i="27"/>
  <c r="I21" i="27"/>
  <c r="H21" i="27"/>
  <c r="L20" i="27"/>
  <c r="K20" i="27"/>
  <c r="J20" i="27"/>
  <c r="I20" i="27"/>
  <c r="H20" i="27"/>
  <c r="L19" i="27"/>
  <c r="K19" i="27"/>
  <c r="J19" i="27"/>
  <c r="I19" i="27"/>
  <c r="H19" i="27"/>
  <c r="G18" i="27"/>
  <c r="L18" i="27" s="1"/>
  <c r="F18" i="27"/>
  <c r="F17" i="27" s="1"/>
  <c r="F16" i="27" s="1"/>
  <c r="E18" i="27"/>
  <c r="E17" i="27" s="1"/>
  <c r="D18" i="27"/>
  <c r="C18" i="27"/>
  <c r="D17" i="27"/>
  <c r="C17" i="27"/>
  <c r="C16" i="27" s="1"/>
  <c r="C59" i="27" s="1"/>
  <c r="C63" i="27" s="1"/>
  <c r="O9" i="27"/>
  <c r="L62" i="27" s="1"/>
  <c r="E13" i="44" l="1"/>
  <c r="E20" i="44"/>
  <c r="E16" i="44"/>
  <c r="E17" i="44"/>
  <c r="E18" i="44"/>
  <c r="E11" i="44"/>
  <c r="D11" i="42"/>
  <c r="M15" i="41"/>
  <c r="L15" i="41"/>
  <c r="J15" i="41"/>
  <c r="K15" i="41"/>
  <c r="K20" i="41"/>
  <c r="J16" i="41"/>
  <c r="L20" i="41"/>
  <c r="K16" i="41"/>
  <c r="L16" i="41"/>
  <c r="M16" i="41"/>
  <c r="G24" i="39"/>
  <c r="D25" i="39"/>
  <c r="D22" i="39"/>
  <c r="E22" i="39"/>
  <c r="H14" i="39"/>
  <c r="G17" i="39"/>
  <c r="G14" i="39"/>
  <c r="H28" i="39"/>
  <c r="E25" i="39"/>
  <c r="G25" i="39" s="1"/>
  <c r="F22" i="39"/>
  <c r="H22" i="39" s="1"/>
  <c r="G23" i="39"/>
  <c r="D35" i="38"/>
  <c r="C35" i="38"/>
  <c r="H35" i="38"/>
  <c r="G25" i="38"/>
  <c r="I25" i="38" s="1"/>
  <c r="F35" i="38"/>
  <c r="G35" i="38"/>
  <c r="I35" i="38" s="1"/>
  <c r="G57" i="37"/>
  <c r="L20" i="37"/>
  <c r="D57" i="37"/>
  <c r="K24" i="37"/>
  <c r="H57" i="37"/>
  <c r="E57" i="37"/>
  <c r="H59" i="37" s="1"/>
  <c r="K26" i="37"/>
  <c r="K49" i="37"/>
  <c r="J57" i="37"/>
  <c r="J58" i="37" s="1"/>
  <c r="I21" i="37"/>
  <c r="C57" i="37"/>
  <c r="L24" i="37"/>
  <c r="K18" i="36"/>
  <c r="L18" i="36" s="1"/>
  <c r="M18" i="36"/>
  <c r="J32" i="36"/>
  <c r="D41" i="36"/>
  <c r="H41" i="36"/>
  <c r="M41" i="36" s="1"/>
  <c r="K32" i="36"/>
  <c r="L32" i="36" s="1"/>
  <c r="J28" i="34"/>
  <c r="G15" i="29"/>
  <c r="J13" i="30"/>
  <c r="K13" i="30" s="1"/>
  <c r="H40" i="30"/>
  <c r="I14" i="30"/>
  <c r="J23" i="30"/>
  <c r="K23" i="30" s="1"/>
  <c r="I34" i="30"/>
  <c r="J34" i="30"/>
  <c r="K34" i="30" s="1"/>
  <c r="E13" i="30"/>
  <c r="E40" i="30" s="1"/>
  <c r="E16" i="27"/>
  <c r="E59" i="27" s="1"/>
  <c r="E63" i="27" s="1"/>
  <c r="F59" i="27"/>
  <c r="F63" i="27" s="1"/>
  <c r="I60" i="27"/>
  <c r="H18" i="27"/>
  <c r="L22" i="27"/>
  <c r="L29" i="27"/>
  <c r="J30" i="27"/>
  <c r="H34" i="27"/>
  <c r="G52" i="27"/>
  <c r="J53" i="27"/>
  <c r="L58" i="27"/>
  <c r="J60" i="27"/>
  <c r="H30" i="27"/>
  <c r="I30" i="27"/>
  <c r="I18" i="27"/>
  <c r="K30" i="27"/>
  <c r="G33" i="27"/>
  <c r="L33" i="27" s="1"/>
  <c r="J34" i="27"/>
  <c r="L38" i="27"/>
  <c r="L45" i="27"/>
  <c r="K53" i="27"/>
  <c r="K60" i="27"/>
  <c r="G17" i="27"/>
  <c r="L24" i="27"/>
  <c r="H27" i="27"/>
  <c r="K34" i="27"/>
  <c r="I37" i="27"/>
  <c r="H44" i="27"/>
  <c r="L47" i="27"/>
  <c r="L53" i="27"/>
  <c r="J57" i="27"/>
  <c r="L60" i="27"/>
  <c r="J18" i="27"/>
  <c r="K18" i="27"/>
  <c r="L21" i="27"/>
  <c r="I27" i="27"/>
  <c r="L28" i="27"/>
  <c r="L36" i="27"/>
  <c r="J37" i="27"/>
  <c r="L41" i="27"/>
  <c r="I44" i="27"/>
  <c r="L49" i="27"/>
  <c r="L51" i="27"/>
  <c r="L56" i="27"/>
  <c r="D16" i="27"/>
  <c r="D59" i="27" s="1"/>
  <c r="D63" i="27" s="1"/>
  <c r="L26" i="27"/>
  <c r="L32" i="27"/>
  <c r="L43" i="27"/>
  <c r="L57" i="27"/>
  <c r="L57" i="37"/>
  <c r="I29" i="30"/>
  <c r="K37" i="37"/>
  <c r="I22" i="38"/>
  <c r="J55" i="40"/>
  <c r="J29" i="30"/>
  <c r="K29" i="30" s="1"/>
  <c r="I17" i="37"/>
  <c r="K55" i="40"/>
  <c r="L29" i="30"/>
  <c r="G40" i="30"/>
  <c r="J41" i="36"/>
  <c r="I17" i="27"/>
  <c r="C40" i="30"/>
  <c r="H52" i="27"/>
  <c r="J52" i="27"/>
  <c r="H15" i="29"/>
  <c r="J33" i="27"/>
  <c r="D23" i="42" l="1"/>
  <c r="F11" i="42"/>
  <c r="E11" i="42"/>
  <c r="G22" i="39"/>
  <c r="K21" i="37"/>
  <c r="I20" i="37"/>
  <c r="K20" i="37" s="1"/>
  <c r="K41" i="36"/>
  <c r="L41" i="36" s="1"/>
  <c r="I13" i="30"/>
  <c r="G16" i="27"/>
  <c r="H17" i="27"/>
  <c r="H33" i="27"/>
  <c r="K33" i="27"/>
  <c r="L17" i="27"/>
  <c r="K17" i="27"/>
  <c r="K52" i="27"/>
  <c r="L52" i="27"/>
  <c r="J17" i="27"/>
  <c r="I33" i="27"/>
  <c r="L40" i="30"/>
  <c r="J40" i="30"/>
  <c r="K40" i="30" s="1"/>
  <c r="I40" i="30"/>
  <c r="K17" i="37"/>
  <c r="I57" i="37"/>
  <c r="E16" i="42" l="1"/>
  <c r="E22" i="42"/>
  <c r="E17" i="42"/>
  <c r="E21" i="42"/>
  <c r="E15" i="42"/>
  <c r="E23" i="42"/>
  <c r="E19" i="42"/>
  <c r="E12" i="42"/>
  <c r="E18" i="42"/>
  <c r="F23" i="42"/>
  <c r="E14" i="42"/>
  <c r="E20" i="42"/>
  <c r="E13" i="42"/>
  <c r="G59" i="27"/>
  <c r="L16" i="27"/>
  <c r="K16" i="27"/>
  <c r="H16" i="27"/>
  <c r="J16" i="27"/>
  <c r="I16" i="27"/>
  <c r="I58" i="37"/>
  <c r="K58" i="37" s="1"/>
  <c r="K57" i="37"/>
  <c r="L59" i="27" l="1"/>
  <c r="K59" i="27"/>
  <c r="J59" i="27"/>
  <c r="G63" i="27"/>
  <c r="I59" i="27"/>
  <c r="H59" i="27"/>
  <c r="J48" i="21"/>
  <c r="K48" i="21"/>
  <c r="J53" i="21"/>
  <c r="K53" i="21"/>
  <c r="K54" i="21" s="1"/>
  <c r="L53" i="21"/>
  <c r="M53" i="21"/>
  <c r="M54" i="21" s="1"/>
  <c r="J54" i="21"/>
  <c r="H10" i="20"/>
  <c r="I10" i="20"/>
  <c r="H11" i="20"/>
  <c r="I11" i="20"/>
  <c r="H12" i="20"/>
  <c r="I12" i="20"/>
  <c r="F13" i="20"/>
  <c r="H13" i="20" s="1"/>
  <c r="G13" i="20"/>
  <c r="E11" i="19"/>
  <c r="E19" i="19" s="1"/>
  <c r="F11" i="19"/>
  <c r="F19" i="19" s="1"/>
  <c r="G12" i="19"/>
  <c r="H12" i="19"/>
  <c r="G13" i="19"/>
  <c r="H13" i="19"/>
  <c r="G14" i="19"/>
  <c r="H14" i="19"/>
  <c r="G15" i="19"/>
  <c r="H15" i="19"/>
  <c r="G16" i="19"/>
  <c r="H16" i="19"/>
  <c r="G17" i="19"/>
  <c r="H17" i="19"/>
  <c r="G18" i="19"/>
  <c r="H18" i="19"/>
  <c r="G11" i="18"/>
  <c r="H11" i="18"/>
  <c r="G12" i="18"/>
  <c r="H12" i="18"/>
  <c r="G13" i="18"/>
  <c r="H13" i="18"/>
  <c r="G14" i="18"/>
  <c r="H14" i="18"/>
  <c r="G10" i="17"/>
  <c r="G11" i="17"/>
  <c r="G12" i="17"/>
  <c r="G13" i="17"/>
  <c r="G14" i="17"/>
  <c r="G15" i="17"/>
  <c r="G16" i="17"/>
  <c r="G17" i="17"/>
  <c r="G18" i="17"/>
  <c r="G19" i="17"/>
  <c r="G20" i="17"/>
  <c r="G21" i="17"/>
  <c r="L9" i="16"/>
  <c r="J63" i="27" l="1"/>
  <c r="H63" i="27"/>
  <c r="I63" i="27"/>
  <c r="L63" i="27"/>
  <c r="K63" i="27"/>
  <c r="L54" i="21"/>
  <c r="I13" i="20"/>
  <c r="H11" i="19"/>
  <c r="G11" i="19"/>
  <c r="G19" i="19"/>
  <c r="H19" i="19"/>
  <c r="G59" i="8" l="1"/>
  <c r="E59" i="8"/>
  <c r="G58" i="8"/>
  <c r="E58" i="8"/>
  <c r="G57" i="8"/>
  <c r="E57" i="8"/>
  <c r="G56" i="8"/>
  <c r="E56" i="8"/>
  <c r="G55" i="8"/>
  <c r="E55" i="8"/>
  <c r="G54" i="8"/>
  <c r="E54" i="8"/>
  <c r="G53" i="8"/>
  <c r="E53" i="8"/>
  <c r="G52" i="8"/>
  <c r="E52" i="8"/>
  <c r="G51" i="8"/>
  <c r="E51" i="8"/>
  <c r="G50" i="8"/>
  <c r="E50" i="8"/>
  <c r="G49" i="8"/>
  <c r="E49" i="8"/>
  <c r="G48" i="8"/>
  <c r="E48" i="8"/>
  <c r="G47" i="8"/>
  <c r="E47" i="8"/>
  <c r="G46" i="8"/>
  <c r="E46" i="8"/>
  <c r="G45" i="8"/>
  <c r="E45" i="8"/>
</calcChain>
</file>

<file path=xl/sharedStrings.xml><?xml version="1.0" encoding="utf-8"?>
<sst xmlns="http://schemas.openxmlformats.org/spreadsheetml/2006/main" count="4279" uniqueCount="2313">
  <si>
    <t>MINISTERIO DE HACIENDA</t>
  </si>
  <si>
    <t>DIRECCIÓN GENERAL DE PRESUPUESTO</t>
  </si>
  <si>
    <t>DIRECCIÓN DE ESTUDIOS ECONÓMICOS Y SEGUIMIENTO FINANCIERO</t>
  </si>
  <si>
    <r>
      <t xml:space="preserve">Tabla 1. Resumen de las principales variables presupuestarias del Presupuesto General del Estado 2024 -2029
</t>
    </r>
    <r>
      <rPr>
        <sz val="12"/>
        <color theme="1"/>
        <rFont val="Times New Roman"/>
        <family val="1"/>
      </rPr>
      <t xml:space="preserve">Valores en porcentaje (%) y en millones RD$ </t>
    </r>
  </si>
  <si>
    <t>Devengado 2024</t>
  </si>
  <si>
    <t>Proyecto Ley PGE 2026</t>
  </si>
  <si>
    <t>Proyecciones</t>
  </si>
  <si>
    <t>Presupuesto Inicial</t>
  </si>
  <si>
    <t xml:space="preserve">Presupuesto Reformulado </t>
  </si>
  <si>
    <t xml:space="preserve">1) Ingresos </t>
  </si>
  <si>
    <t>% PIB</t>
  </si>
  <si>
    <t>2) Gastos</t>
  </si>
  <si>
    <t>2.1) Gastos Corrientes</t>
  </si>
  <si>
    <t>2.1.1) de los cuales: Intereses</t>
  </si>
  <si>
    <t>2.2) Gastos de capital</t>
  </si>
  <si>
    <t>Resultado Primario [1 - (2 - 2.1.1)]</t>
  </si>
  <si>
    <t>Resultado Financiero (1 - 2)</t>
  </si>
  <si>
    <t>3) Fuente Financieras</t>
  </si>
  <si>
    <t>4) Aplicaciones Financieras</t>
  </si>
  <si>
    <t>Necesidad Neta de Financiamiento (3 - 4)</t>
  </si>
  <si>
    <t>*Cifras preliminares.</t>
  </si>
  <si>
    <t>Nota 1: PIB nominal de cierre 2024, vigente 2025 y período 2026-2029 se ha tomado del Panorama Macroeconómico 2025-2029, revisado al 26 de agosto de 2025. En cambio, PIB nominal del presupuesto inicial 2025 se ha tomado del Marco Macroeconómico original del 21 de agosto 2024.</t>
  </si>
  <si>
    <t>Nota 2: El presupuesto reformuldo 2025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t>
  </si>
  <si>
    <t xml:space="preserve">Nota 3: Acorde al Artículo 7 de la Ley núm. 86-25, se autoriza al Poder Ejecutivo a utilizar como fuentes financieras el balance neto de disponibilidad de periodo fiscal 2024, por un monto de RD$23,112.3 millones. El presupuesto vigente 2025 registra este ajuste en las Fuentes Financieras. </t>
  </si>
  <si>
    <r>
      <rPr>
        <b/>
        <sz val="8"/>
        <color theme="1"/>
        <rFont val="Times New Roman"/>
        <family val="1"/>
      </rPr>
      <t>Fuente</t>
    </r>
    <r>
      <rPr>
        <sz val="8"/>
        <color theme="1"/>
        <rFont val="Times New Roman"/>
        <family val="1"/>
      </rPr>
      <t>: Sistema de Información de la Gestión Financiera (SIGEF)</t>
    </r>
  </si>
  <si>
    <t>PIB Nominal</t>
  </si>
  <si>
    <t>MINISTERIO DE HACIENDA Y ECONOMÍA</t>
  </si>
  <si>
    <t>Gráfico 1. Crecimiento de la Economía Mundial</t>
  </si>
  <si>
    <t>2024-2026</t>
  </si>
  <si>
    <t>(Variación porcentual anual del PIB real)</t>
  </si>
  <si>
    <r>
      <t xml:space="preserve">Fuente: </t>
    </r>
    <r>
      <rPr>
        <sz val="9"/>
        <color theme="1"/>
        <rFont val="Times New Roman"/>
        <family val="1"/>
      </rPr>
      <t>FMI. Actualización de Perspectivas de la Economía Mundial, julio 2025.</t>
    </r>
  </si>
  <si>
    <r>
      <t xml:space="preserve">Nota: </t>
    </r>
    <r>
      <rPr>
        <sz val="9"/>
        <color theme="1"/>
        <rFont val="Times New Roman"/>
        <family val="1"/>
      </rPr>
      <t>e=estimada; p= proyectada</t>
    </r>
  </si>
  <si>
    <t>Tasas de Crecimiento de la Economía Global 2023 -2024</t>
  </si>
  <si>
    <t>2024e</t>
  </si>
  <si>
    <t>2025p</t>
  </si>
  <si>
    <t>2026p</t>
  </si>
  <si>
    <t xml:space="preserve">Economía Mundial </t>
  </si>
  <si>
    <t>Economías Avanzadas</t>
  </si>
  <si>
    <t>Economías Emergentes y en Desarrollo</t>
  </si>
  <si>
    <t>Tabla 2. Proyecciones fiscales de la Economía Mundial: balance global y deuda pública</t>
  </si>
  <si>
    <t>(En porcentajes del PIB)</t>
  </si>
  <si>
    <t>Detalle</t>
  </si>
  <si>
    <t>Balance Global*</t>
  </si>
  <si>
    <t xml:space="preserve">Deuda Pública**  </t>
  </si>
  <si>
    <t>–5.0</t>
  </si>
  <si>
    <t>–5.1</t>
  </si>
  <si>
    <t>–4.7</t>
  </si>
  <si>
    <t>–4.3</t>
  </si>
  <si>
    <t>–3.9</t>
  </si>
  <si>
    <t xml:space="preserve">  Estados Unidos</t>
  </si>
  <si>
    <t>–7.3</t>
  </si>
  <si>
    <t>–6.5</t>
  </si>
  <si>
    <t>–5.5</t>
  </si>
  <si>
    <t xml:space="preserve">  Zona Euro</t>
  </si>
  <si>
    <t>–3.1</t>
  </si>
  <si>
    <t>–3.2</t>
  </si>
  <si>
    <t>–3.4</t>
  </si>
  <si>
    <t>Economías de Mercados Emergentes y en Desarrollo</t>
  </si>
  <si>
    <t>–6.1</t>
  </si>
  <si>
    <t>–5.9</t>
  </si>
  <si>
    <t xml:space="preserve">  China</t>
  </si>
  <si>
    <t>–8.6</t>
  </si>
  <si>
    <t>–8.5</t>
  </si>
  <si>
    <t>América Latina</t>
  </si>
  <si>
    <t>–4.8</t>
  </si>
  <si>
    <t>–4.0</t>
  </si>
  <si>
    <t xml:space="preserve">  República Dominicana</t>
  </si>
  <si>
    <t>–3.0</t>
  </si>
  <si>
    <r>
      <t xml:space="preserve">Fuente: </t>
    </r>
    <r>
      <rPr>
        <sz val="8"/>
        <color theme="1"/>
        <rFont val="Times New Roman"/>
        <family val="1"/>
      </rPr>
      <t>Monitor Fiscal: la Política Fiscal en un contexto de Incertidumbre. FMI, julio 2025.</t>
    </r>
  </si>
  <si>
    <t>Notas:</t>
  </si>
  <si>
    <t>* Se refiere al balance global del Gobierno General.</t>
  </si>
  <si>
    <t>** Se refiere a la deuda bruta del Gobierno General.</t>
  </si>
  <si>
    <t xml:space="preserve"> e= estimada; p= proyectada</t>
  </si>
  <si>
    <t>Gráfico 2. Crecimiento de Estados Unidos</t>
  </si>
  <si>
    <t>Tasas de Crecimiento de Estados Unidos</t>
  </si>
  <si>
    <t>Estados Unidos</t>
  </si>
  <si>
    <t>Gráfico 3. Proyecciones de crecimiento de la Zona del euro</t>
  </si>
  <si>
    <t>Zona del euro</t>
  </si>
  <si>
    <t xml:space="preserve">Alemania </t>
  </si>
  <si>
    <t>Francia</t>
  </si>
  <si>
    <t>Italia</t>
  </si>
  <si>
    <t>España</t>
  </si>
  <si>
    <t>Gráfico 4. Crecimiento de China</t>
  </si>
  <si>
    <t>Tasas de Crecimiento de China</t>
  </si>
  <si>
    <t>China</t>
  </si>
  <si>
    <t xml:space="preserve">Gráfico 5. América Latina y el Caribe: tasa de crecimiento del PIB </t>
  </si>
  <si>
    <t>(En porcentajes)</t>
  </si>
  <si>
    <r>
      <t xml:space="preserve">Fuente: </t>
    </r>
    <r>
      <rPr>
        <sz val="9"/>
        <rFont val="Times New Roman"/>
        <family val="1"/>
      </rPr>
      <t xml:space="preserve">CEPAL. </t>
    </r>
    <r>
      <rPr>
        <i/>
        <sz val="9"/>
        <rFont val="Times New Roman"/>
        <family val="1"/>
      </rPr>
      <t>Estudio Económico de América Latina y el Caribe, 2025</t>
    </r>
    <r>
      <rPr>
        <sz val="9"/>
        <rFont val="Times New Roman"/>
        <family val="1"/>
      </rPr>
      <t>.</t>
    </r>
  </si>
  <si>
    <t>Tabla: América Latina y el Caribe y subregiones: estimación y proyecciones de tasas de crecimiento del PIB, 2023-2025</t>
  </si>
  <si>
    <r>
      <t xml:space="preserve">Nota: </t>
    </r>
    <r>
      <rPr>
        <sz val="9"/>
        <color theme="1"/>
        <rFont val="Times New Roman"/>
        <family val="1"/>
      </rPr>
      <t>e=Estimada; p=proyectada.</t>
    </r>
  </si>
  <si>
    <t>País</t>
  </si>
  <si>
    <t>América Latina y el Caribe</t>
  </si>
  <si>
    <t>América del Sur</t>
  </si>
  <si>
    <t>Centroamérica y México</t>
  </si>
  <si>
    <t>Caribe (sin incluir Guyana)</t>
  </si>
  <si>
    <r>
      <t xml:space="preserve">Fuente: </t>
    </r>
    <r>
      <rPr>
        <sz val="8"/>
        <color theme="0"/>
        <rFont val="Times New Roman"/>
        <family val="1"/>
      </rPr>
      <t>CEPAL.</t>
    </r>
    <r>
      <rPr>
        <i/>
        <sz val="8"/>
        <color theme="0"/>
        <rFont val="Times New Roman"/>
        <family val="1"/>
      </rPr>
      <t xml:space="preserve"> Estudio Económico de América Latina y el Caribe, 2025.</t>
    </r>
  </si>
  <si>
    <r>
      <t xml:space="preserve">Nota: </t>
    </r>
    <r>
      <rPr>
        <sz val="8"/>
        <color theme="0"/>
        <rFont val="Times New Roman"/>
        <family val="1"/>
      </rPr>
      <t>e=Estimada; p=proyectada.</t>
    </r>
  </si>
  <si>
    <t>Gráfico 6. América Latina y el Caribe (32 países): tasa de crecimiento del PIB proyectada, 2026</t>
  </si>
  <si>
    <t>Proyectado</t>
  </si>
  <si>
    <t>Guyana</t>
  </si>
  <si>
    <t>República Dominicana</t>
  </si>
  <si>
    <t>Panamá</t>
  </si>
  <si>
    <t>Argentina</t>
  </si>
  <si>
    <t>Paraguay</t>
  </si>
  <si>
    <t>Guatemala</t>
  </si>
  <si>
    <t>Honduras</t>
  </si>
  <si>
    <t>Costa Rica</t>
  </si>
  <si>
    <t>Suriname</t>
  </si>
  <si>
    <t>Nicaragua</t>
  </si>
  <si>
    <t>Antigua y Barbuda</t>
  </si>
  <si>
    <t>San Vicente y las Granadinas</t>
  </si>
  <si>
    <t>Dominica</t>
  </si>
  <si>
    <t>Granada</t>
  </si>
  <si>
    <t>Perú</t>
  </si>
  <si>
    <t>El Salvador</t>
  </si>
  <si>
    <t>Colombia</t>
  </si>
  <si>
    <t>Santa Lucía</t>
  </si>
  <si>
    <t>Belice</t>
  </si>
  <si>
    <t>Saint Kitts y Nevis</t>
  </si>
  <si>
    <t>Uruguay</t>
  </si>
  <si>
    <t>Chile</t>
  </si>
  <si>
    <t>Ecuador</t>
  </si>
  <si>
    <t>Venezuela (Rep. Bol. de)</t>
  </si>
  <si>
    <t>Brasil</t>
  </si>
  <si>
    <t>Barbados</t>
  </si>
  <si>
    <t>Bahamas</t>
  </si>
  <si>
    <t>Trinidad y Tabago</t>
  </si>
  <si>
    <t>Jamaica</t>
  </si>
  <si>
    <t>Bolivia (Est. Plur. de)</t>
  </si>
  <si>
    <t>México</t>
  </si>
  <si>
    <t>Cuba</t>
  </si>
  <si>
    <t>Haití</t>
  </si>
  <si>
    <r>
      <t xml:space="preserve">Fuente: </t>
    </r>
    <r>
      <rPr>
        <sz val="9"/>
        <color theme="0"/>
        <rFont val="Times New Roman"/>
        <family val="1"/>
      </rPr>
      <t xml:space="preserve">CEPAL. </t>
    </r>
    <r>
      <rPr>
        <i/>
        <sz val="9"/>
        <color theme="0"/>
        <rFont val="Times New Roman"/>
        <family val="1"/>
      </rPr>
      <t>Estudio Económico de América Latina y el Caribe, 2025</t>
    </r>
    <r>
      <rPr>
        <sz val="9"/>
        <color theme="0"/>
        <rFont val="Times New Roman"/>
        <family val="1"/>
      </rPr>
      <t>.</t>
    </r>
  </si>
  <si>
    <t xml:space="preserve">Gráfico 7. América Latina (16 países)*: indicadores fiscales del gobierno central, 2019-2025
</t>
  </si>
  <si>
    <r>
      <rPr>
        <b/>
        <sz val="9"/>
        <color theme="1"/>
        <rFont val="Times New Roman"/>
        <family val="1"/>
      </rPr>
      <t>Nota</t>
    </r>
    <r>
      <rPr>
        <sz val="9"/>
        <color theme="1"/>
        <rFont val="Times New Roman"/>
        <family val="1"/>
      </rPr>
      <t>: Promedios simples. Las cifras de 2025 corresponden a estimaciones oficiales. En los casos de la Argentina, México y el Perú, las cifras corresponden a la administración pública nacional, al sector público federal y al gobierno general, respectivamente.</t>
    </r>
  </si>
  <si>
    <t>* Argentina, Brasil, Chile, Colombia, Costa Rica, Ecuador, El Salvador, Guatemala, Honduras, México, Nicaragua, Panamá, Paraguay,
Perú, República Dominicana y Uruguay.</t>
  </si>
  <si>
    <t>Gasto total</t>
  </si>
  <si>
    <t xml:space="preserve"> Ingreso Total</t>
  </si>
  <si>
    <t>Resultado primario (eje derecho)</t>
  </si>
  <si>
    <t>Resultado Global (eje derecho)</t>
  </si>
  <si>
    <t xml:space="preserve">Gráfico 8. El Caribe (12 países)*: indicadores fiscales del gobierno central, 2019-2025
</t>
  </si>
  <si>
    <r>
      <rPr>
        <b/>
        <sz val="9"/>
        <color theme="1"/>
        <rFont val="Times New Roman"/>
        <family val="1"/>
      </rPr>
      <t>Nota</t>
    </r>
    <r>
      <rPr>
        <sz val="9"/>
        <color theme="1"/>
        <rFont val="Times New Roman"/>
        <family val="1"/>
      </rPr>
      <t>: Promedios simples. Las cifras de 2025 corresponden a estimaciones oficiales. En los casos de Barbados y Saint Kitts y Nevis,
las cifras corresponden al sector público no financiero y al gobierno federal, respectivamente.</t>
    </r>
  </si>
  <si>
    <t>* Antigua y Barbuda, Bahamas (Las), Barbados, Belice, Granada, Guyana, Jamaica, Saint Kitts y Nevis, San Vicente y las Granadinas,
Santa Lucía, Suriname y Trinidad y Tabago.</t>
  </si>
  <si>
    <t>Gráfico 9. Evolución Mensual de los Precios del Petróleo</t>
  </si>
  <si>
    <t>Diciembre 2024- Agosto 2025</t>
  </si>
  <si>
    <t>(US$ por barril)</t>
  </si>
  <si>
    <r>
      <t xml:space="preserve">Fuente: </t>
    </r>
    <r>
      <rPr>
        <sz val="9"/>
        <color theme="1"/>
        <rFont val="Times New Roman"/>
        <family val="1"/>
      </rPr>
      <t>U.S. Energy Information Administration (EIA).</t>
    </r>
  </si>
  <si>
    <t>Producto</t>
  </si>
  <si>
    <t>WTI</t>
  </si>
  <si>
    <t>BRENT</t>
  </si>
  <si>
    <t>%</t>
  </si>
  <si>
    <t>Cushing, OK WTI Spot Price FOB (Dollars per Barrel)</t>
  </si>
  <si>
    <t>Europe Brent Spot Price FOB (Dollars per Barrel)</t>
  </si>
  <si>
    <t>Tabla 10. Evolución mensual de los precios promedios del oro</t>
  </si>
  <si>
    <t>Diciembre 2024 - Agosto 2025</t>
  </si>
  <si>
    <t>En dólares estadounidenses por onza troy fina, subasta de la mañana (AM)</t>
  </si>
  <si>
    <r>
      <t xml:space="preserve">                    Fuente: </t>
    </r>
    <r>
      <rPr>
        <sz val="8"/>
        <color theme="1"/>
        <rFont val="Avenir Next LT Pro"/>
        <family val="2"/>
      </rPr>
      <t>London Bullion Market Association (LBMA).</t>
    </r>
  </si>
  <si>
    <t xml:space="preserve">Indicador mensual de actividad económica </t>
  </si>
  <si>
    <t xml:space="preserve">Gráfico 11. Comportamiento del indicador mensual de actividad económica (IMAE) de la República Dominicana en el período 2022-2025 </t>
  </si>
  <si>
    <t>Año</t>
  </si>
  <si>
    <t>Mes</t>
  </si>
  <si>
    <t>Interanual</t>
  </si>
  <si>
    <t>Acumulada</t>
  </si>
  <si>
    <t>Promedio de 12 meses</t>
  </si>
  <si>
    <t>Valores en porcentaje (%)</t>
  </si>
  <si>
    <t>Enero</t>
  </si>
  <si>
    <t>Febrero</t>
  </si>
  <si>
    <t>Marzo</t>
  </si>
  <si>
    <t>Abril</t>
  </si>
  <si>
    <t>Mayo</t>
  </si>
  <si>
    <t>Junio</t>
  </si>
  <si>
    <t>Julio</t>
  </si>
  <si>
    <t>Agosto</t>
  </si>
  <si>
    <t>Septiembre</t>
  </si>
  <si>
    <t>Octubre</t>
  </si>
  <si>
    <t>Noviembre</t>
  </si>
  <si>
    <t>Diciembre</t>
  </si>
  <si>
    <r>
      <t xml:space="preserve">Notas: </t>
    </r>
    <r>
      <rPr>
        <sz val="9"/>
        <color theme="1"/>
        <rFont val="Times New Roman"/>
        <family val="1"/>
      </rPr>
      <t>\Cifras preliminares</t>
    </r>
  </si>
  <si>
    <t>*Proyecciones</t>
  </si>
  <si>
    <r>
      <t xml:space="preserve">Fuente: </t>
    </r>
    <r>
      <rPr>
        <sz val="9"/>
        <color theme="1"/>
        <rFont val="Times New Roman"/>
        <family val="1"/>
      </rPr>
      <t xml:space="preserve">Banco Central de la República Dominicana. </t>
    </r>
  </si>
  <si>
    <t>Tabla 3. Tasa de Crecimiento Económico por Actividad Económica Enero-Junio 2025</t>
  </si>
  <si>
    <t>Valores en porcentajes (%) del PIB</t>
  </si>
  <si>
    <t>Actividad Económica</t>
  </si>
  <si>
    <t>2025*</t>
  </si>
  <si>
    <t>Enero-Julio</t>
  </si>
  <si>
    <t>Agropecuario</t>
  </si>
  <si>
    <t>Explotación de Minas y Canteras</t>
  </si>
  <si>
    <t>Manufactura Local</t>
  </si>
  <si>
    <t>Manufactura Zonas Francas</t>
  </si>
  <si>
    <t>Construcción</t>
  </si>
  <si>
    <t>Servicios</t>
  </si>
  <si>
    <t>Energía y Agua</t>
  </si>
  <si>
    <t>Comercio</t>
  </si>
  <si>
    <t>Hoteles, Bares y Restaurantes</t>
  </si>
  <si>
    <t>Transporte y Almacenamiento</t>
  </si>
  <si>
    <t>Comunicaciones</t>
  </si>
  <si>
    <t>Servicios financieros</t>
  </si>
  <si>
    <t>Actividades Inmobiliarias y de Alquiler</t>
  </si>
  <si>
    <t>Administración Pública</t>
  </si>
  <si>
    <t>Enseñanza</t>
  </si>
  <si>
    <t>Salud</t>
  </si>
  <si>
    <t>Servicios profesionales</t>
  </si>
  <si>
    <t>Otras actividades de servicios</t>
  </si>
  <si>
    <t>IMAE</t>
  </si>
  <si>
    <r>
      <t>Notas:</t>
    </r>
    <r>
      <rPr>
        <sz val="9"/>
        <color theme="1"/>
        <rFont val="Times New Roman"/>
        <family val="1"/>
      </rPr>
      <t xml:space="preserve"> *Cifras preliminares</t>
    </r>
  </si>
  <si>
    <r>
      <t>Fuente:</t>
    </r>
    <r>
      <rPr>
        <sz val="9"/>
        <color theme="1"/>
        <rFont val="Times New Roman"/>
        <family val="1"/>
      </rPr>
      <t xml:space="preserve"> Resultados Preliminares de la Economía Dominicana Enero-Junio 2025, BCRD. </t>
    </r>
  </si>
  <si>
    <t>Gráfico 12. Llegada de pasajeros no residentes a República Dominicana 
Enero - Julio 2023-2025</t>
  </si>
  <si>
    <r>
      <t xml:space="preserve">Nota: </t>
    </r>
    <r>
      <rPr>
        <sz val="8"/>
        <color theme="1"/>
        <rFont val="Times New Roman"/>
        <family val="1"/>
      </rPr>
      <t>Cifras preliminares</t>
    </r>
  </si>
  <si>
    <r>
      <t>Fuente:</t>
    </r>
    <r>
      <rPr>
        <sz val="8"/>
        <color theme="1"/>
        <rFont val="Times New Roman"/>
        <family val="1"/>
      </rPr>
      <t xml:space="preserve"> Banco Central de la República Dominicana. </t>
    </r>
  </si>
  <si>
    <t xml:space="preserve">Tabla 4. Balanza de Pagos de la República Dominicana Enero-Junio (2024-2025) </t>
  </si>
  <si>
    <t>Valores en millones de US$</t>
  </si>
  <si>
    <t>Conceptos</t>
  </si>
  <si>
    <t>Enero - Junio</t>
  </si>
  <si>
    <t>Variaciones Abs.</t>
  </si>
  <si>
    <t>2024/2025</t>
  </si>
  <si>
    <t>I. Cuenta Corriente</t>
  </si>
  <si>
    <t>Balanza de Bienes</t>
  </si>
  <si>
    <t>Balanza de Servicios</t>
  </si>
  <si>
    <t>Ingreso Primario</t>
  </si>
  <si>
    <t>Ingreso Secundario</t>
  </si>
  <si>
    <t>II. Cuenta de capital</t>
  </si>
  <si>
    <t xml:space="preserve"> Préstamo / Endeudamiento Neto</t>
  </si>
  <si>
    <t>III. Cuenta Financiera</t>
  </si>
  <si>
    <t>Inversión Directa</t>
  </si>
  <si>
    <t>IV. Errores y Omisiones</t>
  </si>
  <si>
    <t>V. Financiamiento</t>
  </si>
  <si>
    <t>Act. de reservas</t>
  </si>
  <si>
    <t xml:space="preserve">*Cifras preliminares.  </t>
  </si>
  <si>
    <t xml:space="preserve">\Los valores negativos reflejan un endeudamiento de República Dominicana con el resto del mundo.  Los valores positivos significan un préstamo neto de República Dominicana hacia el resto del mundo. </t>
  </si>
  <si>
    <t>Fuente: Resultados Preliminares de la Economía Dominicana Enero-Junio 2025. Banco Central de la República Dominicana. Agosto 2025.</t>
  </si>
  <si>
    <t>Gráfico 13. Remesas Familiares hacia la República Dominicana 2021-2024</t>
  </si>
  <si>
    <t>Valores en millones de US$ y porcentaje %</t>
  </si>
  <si>
    <t>Período</t>
  </si>
  <si>
    <t>Recaudado</t>
  </si>
  <si>
    <t>Var abs.</t>
  </si>
  <si>
    <t>Var rel.</t>
  </si>
  <si>
    <t>Enero - Junio 2021</t>
  </si>
  <si>
    <t>Enero - Junio 2022</t>
  </si>
  <si>
    <t>Enero - Junio 2023</t>
  </si>
  <si>
    <t>Enero - Junio 2024</t>
  </si>
  <si>
    <t>Enero - Junio 2025</t>
  </si>
  <si>
    <t>Fuente: BCRD, Departamento Internacional, Subdirección de Balanza de Pagos, División Estadísticas de Transacciones de Servicios.</t>
  </si>
  <si>
    <t xml:space="preserve">Tabla 5. Balanza Comercial de la República Dominicana Enero-Junio (2024 - 2025) </t>
  </si>
  <si>
    <t>Var. Abs.</t>
  </si>
  <si>
    <t>Var. Rel.</t>
  </si>
  <si>
    <t>2024/2025*</t>
  </si>
  <si>
    <t>Importaciones totales</t>
  </si>
  <si>
    <t>I.Nacionales</t>
  </si>
  <si>
    <t>II. Zonas francas</t>
  </si>
  <si>
    <t>Exportaciones totales</t>
  </si>
  <si>
    <t>Balanza Comercial</t>
  </si>
  <si>
    <t xml:space="preserve"> </t>
  </si>
  <si>
    <r>
      <t xml:space="preserve">Fuente: </t>
    </r>
    <r>
      <rPr>
        <sz val="8"/>
        <color theme="1"/>
        <rFont val="Times New Roman"/>
        <family val="1"/>
      </rPr>
      <t>Resultados Preliminares de la Economía Dominicana Enero-Junio 2025.</t>
    </r>
  </si>
  <si>
    <t>Tabla 6. Cuenta Financiera de la República Dominicana Enero-Junio 2024-2025</t>
  </si>
  <si>
    <t>Cuenta Financiera</t>
  </si>
  <si>
    <t>Variaciones Rel.</t>
  </si>
  <si>
    <t>Ene - Jun</t>
  </si>
  <si>
    <t>Inversión de Cartera</t>
  </si>
  <si>
    <t>Otras Inversiones</t>
  </si>
  <si>
    <t>Total</t>
  </si>
  <si>
    <r>
      <t>Fuentes:</t>
    </r>
    <r>
      <rPr>
        <b/>
        <sz val="8"/>
        <color rgb="FFFF0000"/>
        <rFont val="Times New Roman"/>
        <family val="1"/>
      </rPr>
      <t xml:space="preserve"> </t>
    </r>
    <r>
      <rPr>
        <b/>
        <sz val="8"/>
        <color theme="1"/>
        <rFont val="Times New Roman"/>
        <family val="1"/>
      </rPr>
      <t xml:space="preserve">Resultados Preliminares de la Economía Dominicana Enero-junio 2025. </t>
    </r>
  </si>
  <si>
    <t>Gráfico 14. Tipo de Cambio y Tasa de Variación de la República Dominicana período 2024-2025</t>
  </si>
  <si>
    <t>Valores en RD$/US$ y porcentaje (%)</t>
  </si>
  <si>
    <t>Una variación positiva relativa corresponde a una depreciación del peso dominicano respecto al dólar estadounidense</t>
  </si>
  <si>
    <t>mientras que una variación negativa indica una depreciación de la moneda.</t>
  </si>
  <si>
    <t xml:space="preserve">Fuentes: Resultados Preliminares de la Economía Dominicana Enero-junio 2025. </t>
  </si>
  <si>
    <t>MEPyD.</t>
  </si>
  <si>
    <t>Compra</t>
  </si>
  <si>
    <t>Venta</t>
  </si>
  <si>
    <t>Ene</t>
  </si>
  <si>
    <t>Feb</t>
  </si>
  <si>
    <t>Mar</t>
  </si>
  <si>
    <t>Abr</t>
  </si>
  <si>
    <t>May</t>
  </si>
  <si>
    <t>venta</t>
  </si>
  <si>
    <t>Jun</t>
  </si>
  <si>
    <t>Promedio</t>
  </si>
  <si>
    <t>Tasa de variación</t>
  </si>
  <si>
    <t>Gráfico 15. Inflación anualizada Agosto 2023 - Agosto 2025</t>
  </si>
  <si>
    <t>Valores en porcentajes (%)</t>
  </si>
  <si>
    <t>Jul</t>
  </si>
  <si>
    <t>Ago</t>
  </si>
  <si>
    <t>Sep</t>
  </si>
  <si>
    <t>Oct</t>
  </si>
  <si>
    <t>Nov</t>
  </si>
  <si>
    <t>Dic</t>
  </si>
  <si>
    <t>General</t>
  </si>
  <si>
    <t>Subyacente</t>
  </si>
  <si>
    <t>Meta de inflación</t>
  </si>
  <si>
    <t xml:space="preserve">Fuente: Informe Índice de Precios al Consumidor (IPC). Banco Central de la República Dominicana. </t>
  </si>
  <si>
    <t xml:space="preserve">Tabla 7. Inflación Interanual por Bienes y Servicios Diciembre 2024 - Junio 2025 </t>
  </si>
  <si>
    <t>Valores en índice, porcentaje (%) y puntos porcentuales</t>
  </si>
  <si>
    <t>Grupo de Bienes y servicios</t>
  </si>
  <si>
    <t>Ponderación</t>
  </si>
  <si>
    <t>Índice</t>
  </si>
  <si>
    <t>Variaciación acumulada</t>
  </si>
  <si>
    <t>Incidencia</t>
  </si>
  <si>
    <t>(%)</t>
  </si>
  <si>
    <t>ene-jun (%)</t>
  </si>
  <si>
    <t>(p.p)</t>
  </si>
  <si>
    <t>IPC General</t>
  </si>
  <si>
    <t>Alimentos y bebidas no alcohólicas</t>
  </si>
  <si>
    <t>Bebidas alcohólicas y tabaco</t>
  </si>
  <si>
    <t>Prendas de vestir y calzado</t>
  </si>
  <si>
    <t>Vivienda</t>
  </si>
  <si>
    <t>Muebles y artículos para el hogar</t>
  </si>
  <si>
    <t>Transporte</t>
  </si>
  <si>
    <t>Recreación y Cultura</t>
  </si>
  <si>
    <t>Educación</t>
  </si>
  <si>
    <t>Restaurantes y hoteles</t>
  </si>
  <si>
    <t>Bienes y servicios diversos</t>
  </si>
  <si>
    <t>.</t>
  </si>
  <si>
    <t>Fuente: Resultados Preliminares de la Economía Dominicana Enero-junio 2025.</t>
  </si>
  <si>
    <t>Préstamo</t>
  </si>
  <si>
    <t>Gráfico 16. Evolución Enero 2021 - Septiembre 2025 de la Tasa de Política Monetaria (TPM)</t>
  </si>
  <si>
    <t>Valores en porcentaje  (%)</t>
  </si>
  <si>
    <t xml:space="preserve">Fuente: Banco Central de la República Dominicana. </t>
  </si>
  <si>
    <t>Gráfico 17. Tasa de Ocupación del Mercado Laboral en el período 2022-2025</t>
  </si>
  <si>
    <t xml:space="preserve">Valores en % </t>
  </si>
  <si>
    <t>E-M</t>
  </si>
  <si>
    <t>E-J</t>
  </si>
  <si>
    <t>E-S</t>
  </si>
  <si>
    <t>E-D</t>
  </si>
  <si>
    <t>Total Global de Participación</t>
  </si>
  <si>
    <t>Tasa de Ocupación</t>
  </si>
  <si>
    <t xml:space="preserve">Notas: </t>
  </si>
  <si>
    <t>*Cifras Preliminares</t>
  </si>
  <si>
    <t xml:space="preserve">Fuente: Encuesta Continua de Trabajo. Banco Central de la República Dominicana. </t>
  </si>
  <si>
    <t>Tabla 8. Evolución mensual de los trabajadores cotizantes  y cotizaciones en el SDSS 2024-2025</t>
  </si>
  <si>
    <t>Valores en RD$ y Porcentaje (%)</t>
  </si>
  <si>
    <t>Cantidad de trabajadores cotizantes</t>
  </si>
  <si>
    <t>Variación interanual de la cantidad de trabajadores cotizantes 2024-2025</t>
  </si>
  <si>
    <t>Cantidad de cotizaciones</t>
  </si>
  <si>
    <t>Variación interanual de la  cantidad de cotizaciones 2024-2025</t>
  </si>
  <si>
    <t>Absoluto</t>
  </si>
  <si>
    <t xml:space="preserve">\Cifras preliminares. </t>
  </si>
  <si>
    <t>Esta tabla refleja la evolución mensual a la fecha de extracción de los datos del informe “Boletín Estadístico del Régimen Contributivo del SDSS - Julio 2025”. Estas estadísticas varían en el tiempo conforme a las rectificaciones que realiza el empleador sobre sus “Notificaciones de Pago” pagadas luego del momento de la extracción del dato.</t>
  </si>
  <si>
    <t xml:space="preserve">Tabla 9. Recaudación de Ingresos por Clasificación Económica </t>
  </si>
  <si>
    <t>Enero - Junio 2024 y 2025</t>
  </si>
  <si>
    <t>Valores en Millones de RD$</t>
  </si>
  <si>
    <t>PIB Nominal (Millones RD$)</t>
  </si>
  <si>
    <t>DETALLE</t>
  </si>
  <si>
    <t>ESTIMADO vs. RECAUDADO 2025</t>
  </si>
  <si>
    <t>VARIACIÓN 2025/2024</t>
  </si>
  <si>
    <t>RECAUDADO
% PIB</t>
  </si>
  <si>
    <t xml:space="preserve">RECAUDADO </t>
  </si>
  <si>
    <t xml:space="preserve">PRESUPUESTO INICIAL </t>
  </si>
  <si>
    <t xml:space="preserve">PRESUPUESTO VIGENTE </t>
  </si>
  <si>
    <t>ENERO - JUNIO</t>
  </si>
  <si>
    <t xml:space="preserve">ESTIMADO </t>
  </si>
  <si>
    <t>RECAUDADO</t>
  </si>
  <si>
    <t>ABS.</t>
  </si>
  <si>
    <t>REL.</t>
  </si>
  <si>
    <t>6=(5-4)</t>
  </si>
  <si>
    <t>7=(6/4)</t>
  </si>
  <si>
    <t>8=(5-1)</t>
  </si>
  <si>
    <t>9=(8/1)</t>
  </si>
  <si>
    <t>10 = 5/PIB</t>
  </si>
  <si>
    <t>1.1 Ingresos Corrientes</t>
  </si>
  <si>
    <t>1.1.1 - Impuestos</t>
  </si>
  <si>
    <t>1.1.1.1 - Impuestos sobre el ingreso, las utilidades  y las ganancias de capital</t>
  </si>
  <si>
    <t>1.1.1.1.1 - De personas físicas</t>
  </si>
  <si>
    <t>1.1.1.1.2 - De empresas y otras corporaciones</t>
  </si>
  <si>
    <t>1.1.1.1.3 - Otros impuestos sobre los ingresos</t>
  </si>
  <si>
    <t>1.1.1.3 - Impuestos sobre la propiedad</t>
  </si>
  <si>
    <t>1.1.1.4 - Impuestos sobre los bienes y servicios</t>
  </si>
  <si>
    <t>1.1.1.5 - Impuestos sobre el comercio y las transacciones internacionales/comercio exterior</t>
  </si>
  <si>
    <t>1.1.1.6 - Impuestos ecológicos</t>
  </si>
  <si>
    <t>1.1.1.9 - Impuestos diversos</t>
  </si>
  <si>
    <t>1.1.2 - Contribuciones a la seguridad social</t>
  </si>
  <si>
    <t>1.1.2.1 - Contribuciones de los empleados</t>
  </si>
  <si>
    <t>1.1.2.2 - Contribuciones de los empleadores</t>
  </si>
  <si>
    <t>1.1.3 - Ventas de bienes y servicios</t>
  </si>
  <si>
    <t>1.1.3.1 - Ventas de establecimientos no de mercado</t>
  </si>
  <si>
    <t>1.1.3.3 - Derechos administrativos</t>
  </si>
  <si>
    <t>1.1.4 - Rentas de la propiedad</t>
  </si>
  <si>
    <t>1.1.4.1 - Intereses</t>
  </si>
  <si>
    <t>-</t>
  </si>
  <si>
    <t>1.1.4.1.1 - Intereses internos</t>
  </si>
  <si>
    <t>1.1.4.1.2 - Intereses externos</t>
  </si>
  <si>
    <t>1.1.4.2 - Rentas de la propiedad distinta de intereses</t>
  </si>
  <si>
    <t>1.1.4.2.1 - Dividendos y retiros de las cuasisociedades</t>
  </si>
  <si>
    <t>1.1.4.2.2 - Arrendamientos de activos tangibles no producidos</t>
  </si>
  <si>
    <t>1.1.6 - Transferencias y donaciones corrientes recibidas</t>
  </si>
  <si>
    <t>1.1.6.1 - Transferencias del sector privado</t>
  </si>
  <si>
    <t>1.1.6.2 - Transferencias del sector público</t>
  </si>
  <si>
    <t>1.1.7 - Multas y sanciones pecuniarias</t>
  </si>
  <si>
    <t>1.1.9 - Otros ingresos corrientes</t>
  </si>
  <si>
    <t>1.6.4.1.01-Depósitos en exceso</t>
  </si>
  <si>
    <t>1.6.4.1.02-Miscelaneos</t>
  </si>
  <si>
    <t>1.6.4.1.04-Fianzas Judiciales y depósitos en consignación</t>
  </si>
  <si>
    <t>1.6.4.1.07-Ingresos por diferencial del gas licuado de petróleo</t>
  </si>
  <si>
    <t>1.6.4.1.09-Devolución de recursos a la CUT años anteriores</t>
  </si>
  <si>
    <t>1.6.4.1.10 - Patrimonio público recuperado</t>
  </si>
  <si>
    <t>1.6.4.1.99-Otros ingresos diversos</t>
  </si>
  <si>
    <t xml:space="preserve">1.2 Ingresos De Capital </t>
  </si>
  <si>
    <t>1.2.1 - Venta (disposición) de activos no financieros (a valores brutos)</t>
  </si>
  <si>
    <t>1.2.1.1 - Venta de activos fijos</t>
  </si>
  <si>
    <t>1.2.4 - Transferencias de capital recibidas</t>
  </si>
  <si>
    <t>1.2.4.2 - Transferencias del sector publico</t>
  </si>
  <si>
    <t>1.2.5 - Recuperación de inversiones financieras realizadas con fines de política</t>
  </si>
  <si>
    <t>1.2.5.4 - Recuperación de préstamos realizados con fines de política</t>
  </si>
  <si>
    <t>Total de Ingresos (1.1 + 1.2)</t>
  </si>
  <si>
    <t>Donaciones</t>
  </si>
  <si>
    <t>Donaciones corrientes</t>
  </si>
  <si>
    <t>Donaciones de capital</t>
  </si>
  <si>
    <t>Total de Ingresos con Donaciones</t>
  </si>
  <si>
    <r>
      <t xml:space="preserve">Notas: </t>
    </r>
    <r>
      <rPr>
        <sz val="8"/>
        <rFont val="Times New Roman"/>
        <family val="1"/>
      </rPr>
      <t>Cifras preliminares.</t>
    </r>
  </si>
  <si>
    <t xml:space="preserve">1. Se incluyen los Recursos de Captación Directa. </t>
  </si>
  <si>
    <t>2. El presupuesto vigente corresponde al presupuesto aprobado, referente a la Ley núm. 80-24 de Presupuesto General del Estado para el periodo fiscal 2025, incluyendo las modificaciones permitidas conforme a lo dispuesto en el Art. 48 de la Ley Orgánica de Presupuesto para el Sector Público (Ley núm. 423-06).</t>
  </si>
  <si>
    <t>3. Se utilizó el PIB del Panorama Macroeconómico actualizado al 09 de Junio 2025, elaborado por el Ministerio de Hacienda y Economía</t>
  </si>
  <si>
    <r>
      <t xml:space="preserve">Fuente: </t>
    </r>
    <r>
      <rPr>
        <sz val="8"/>
        <rFont val="Times New Roman"/>
        <family val="1"/>
      </rPr>
      <t>Sistema de Información de la Gestión Financiera (SIGEF).</t>
    </r>
  </si>
  <si>
    <t>Gráfico 18. Ingresos del Gobierno Central por Entidad Recaudadora</t>
  </si>
  <si>
    <t>Institución</t>
  </si>
  <si>
    <t>Recaudado 2024</t>
  </si>
  <si>
    <t>Estimado 2025</t>
  </si>
  <si>
    <t>Recaudado 2025</t>
  </si>
  <si>
    <t>DGII</t>
  </si>
  <si>
    <t>DGA</t>
  </si>
  <si>
    <t>TN</t>
  </si>
  <si>
    <r>
      <t xml:space="preserve">1. </t>
    </r>
    <r>
      <rPr>
        <sz val="8"/>
        <color theme="1"/>
        <rFont val="Times New Roman"/>
        <family val="1"/>
      </rPr>
      <t>Excluye donaciones.</t>
    </r>
  </si>
  <si>
    <r>
      <t xml:space="preserve">2. </t>
    </r>
    <r>
      <rPr>
        <sz val="8"/>
        <color theme="1"/>
        <rFont val="Times New Roman"/>
        <family val="1"/>
      </rPr>
      <t>Se excluyen los RD$15,230.4 millones de recaudación directa de las otras recaudadoras.</t>
    </r>
  </si>
  <si>
    <r>
      <t xml:space="preserve">Fuente: </t>
    </r>
    <r>
      <rPr>
        <sz val="8"/>
        <color theme="1"/>
        <rFont val="Times New Roman"/>
        <family val="1"/>
      </rPr>
      <t>Sistema de Información de la Gestión Financiera (SIGEF).</t>
    </r>
  </si>
  <si>
    <t>Gráfico 19. Distribución del Gasto por Clasificación Económica</t>
  </si>
  <si>
    <t>Valores en millones RD$</t>
  </si>
  <si>
    <t>Gastos corrientes</t>
  </si>
  <si>
    <t>Gastos de capital</t>
  </si>
  <si>
    <r>
      <t xml:space="preserve">Notas: </t>
    </r>
    <r>
      <rPr>
        <sz val="11"/>
        <color theme="1"/>
        <rFont val="Times New Roman"/>
        <family val="1"/>
      </rPr>
      <t>Cifras preliminares.</t>
    </r>
  </si>
  <si>
    <r>
      <t xml:space="preserve">Fuente: </t>
    </r>
    <r>
      <rPr>
        <sz val="11"/>
        <color theme="1"/>
        <rFont val="Times New Roman"/>
        <family val="1"/>
      </rPr>
      <t>Elaborado con datos del Sistema de Información de la Gestión Financiera (SIGEF).</t>
    </r>
  </si>
  <si>
    <t xml:space="preserve">Tabla 10. Gastos del Gobierno Central por Clasificación Económica </t>
  </si>
  <si>
    <t>(Enero - Junio 2024 y 2025)</t>
  </si>
  <si>
    <t xml:space="preserve">Valores en millones RD$ </t>
  </si>
  <si>
    <t>EJECUCIÓN
% PIB</t>
  </si>
  <si>
    <t>EJECUCIÓN</t>
  </si>
  <si>
    <t>PRESUPUESTO INICIAL</t>
  </si>
  <si>
    <t>VIGENTE</t>
  </si>
  <si>
    <r>
      <t>COMPROMETIDO</t>
    </r>
    <r>
      <rPr>
        <b/>
        <vertAlign val="superscript"/>
        <sz val="12"/>
        <color theme="0"/>
        <rFont val="Times New Roman"/>
        <family val="1"/>
      </rPr>
      <t>*</t>
    </r>
  </si>
  <si>
    <r>
      <t>EJECUCIÓN</t>
    </r>
    <r>
      <rPr>
        <b/>
        <vertAlign val="superscript"/>
        <sz val="12"/>
        <color theme="0"/>
        <rFont val="Times New Roman"/>
        <family val="1"/>
      </rPr>
      <t>*</t>
    </r>
  </si>
  <si>
    <r>
      <t>PAGADO</t>
    </r>
    <r>
      <rPr>
        <b/>
        <vertAlign val="superscript"/>
        <sz val="12"/>
        <color theme="0"/>
        <rFont val="Times New Roman"/>
        <family val="1"/>
      </rPr>
      <t>*</t>
    </r>
  </si>
  <si>
    <t>% DE EJECUCIÓN</t>
  </si>
  <si>
    <t>7 = 5/3</t>
  </si>
  <si>
    <t>8 = (5 -1)</t>
  </si>
  <si>
    <t>9 = (8/1)</t>
  </si>
  <si>
    <t>9 = (5/PIB)</t>
  </si>
  <si>
    <t>2.1 - Gastos corrientes</t>
  </si>
  <si>
    <t>2.1.2 - Gastos de consumo</t>
  </si>
  <si>
    <t>2.1.2.1 - Remuneraciones</t>
  </si>
  <si>
    <t>2.1.2.2 - Bienes y servicios</t>
  </si>
  <si>
    <t>2.1.2.4 - Impuestos sobre los productos, la producción y las importaciones de las empresas</t>
  </si>
  <si>
    <t>2.1.2.7 - 5 %  que se asigna durante el ejercicio para gasto corriente</t>
  </si>
  <si>
    <t>2.1.2.8 - 1 %  que se asigna durante el ejercicio para gasto corriente por calamidad pública</t>
  </si>
  <si>
    <t>2.1.3 - Prestaciones de la seguridad social</t>
  </si>
  <si>
    <t>2.1.4 - Intereses de la deuda</t>
  </si>
  <si>
    <t>2.1.5 - Subvenciones otorgadas a empresas</t>
  </si>
  <si>
    <t>2.1.6 - Transferencias corrientes</t>
  </si>
  <si>
    <t>2.1.6.1-Transferencias al sector privado</t>
  </si>
  <si>
    <t>2.1.6.2-Transferencias al sector público</t>
  </si>
  <si>
    <t>2.1.6.3-Transferencia al sector externo</t>
  </si>
  <si>
    <t>2.1.6.4-Transferencias a otras instituciones públicas</t>
  </si>
  <si>
    <t>2.1.9 - Otros gastos corrientes</t>
  </si>
  <si>
    <t>2.2 - Gastos de capital</t>
  </si>
  <si>
    <t>2.2.1 - Construcciones en proceso</t>
  </si>
  <si>
    <t>2.2.2 - Activos fijos (formación bruta de capital fijo)</t>
  </si>
  <si>
    <t>2.2.4 - Objetos de valor</t>
  </si>
  <si>
    <t>2.2.5 - Activos no producidos</t>
  </si>
  <si>
    <t>2.2.6 - Transferencias de capital</t>
  </si>
  <si>
    <t>2.2.6.1-Transferencias de capital al sector privado</t>
  </si>
  <si>
    <t>2.2.6.2-Transferencias de capital al sector público</t>
  </si>
  <si>
    <t>2.2.6.7-Otras transferencias de capital</t>
  </si>
  <si>
    <t>2.2.8 - Gastos de capital, reserva presupuestaria</t>
  </si>
  <si>
    <t>TOTAL</t>
  </si>
  <si>
    <t>1. Fecha de imputación al 30/06/2025 // Fecha de registro al 15/07/2025</t>
  </si>
  <si>
    <t>2. Se utilizó el PIB del Panorama Macroeconómico actualizado al 09 de Junio 2025, elaborado por el Ministerio de Hacienda y Economía</t>
  </si>
  <si>
    <t xml:space="preserve">3. El presupuesto vigente corresponde al presupuesto aprobado, referente a la Ley núm. 80-24 de Presupuesto General del Estado para el periodo fiscal 2025, incluyendo las modificaciones permitidas conforme a lo dispuesto en el Art. 48 de la Ley Orgánica de Presupuesto para el Sector Público (Ley núm. 423-06). </t>
  </si>
  <si>
    <r>
      <t xml:space="preserve">Fuente: </t>
    </r>
    <r>
      <rPr>
        <sz val="11"/>
        <color theme="1"/>
        <rFont val="Times New Roman"/>
        <family val="1"/>
      </rPr>
      <t>Sistema de Información de la Gestión Financiera (SIGEF).</t>
    </r>
  </si>
  <si>
    <r>
      <rPr>
        <b/>
        <sz val="11"/>
        <color theme="1"/>
        <rFont val="Times New Roman"/>
        <family val="1"/>
      </rPr>
      <t>Ilustración . Proyectos de Inversión por Función. Enero - Junio 2025</t>
    </r>
    <r>
      <rPr>
        <sz val="11"/>
        <color theme="1"/>
        <rFont val="Times New Roman"/>
        <family val="1"/>
      </rPr>
      <t xml:space="preserve">
Valores en millones RD$</t>
    </r>
  </si>
  <si>
    <r>
      <t xml:space="preserve">Fuente: </t>
    </r>
    <r>
      <rPr>
        <sz val="11"/>
        <color theme="1"/>
        <rFont val="Times New Roman"/>
        <family val="1"/>
      </rPr>
      <t>Elaboración propia con datos del Sistema de Gestión de la Información Financiera (SIGEF).</t>
    </r>
  </si>
  <si>
    <t>Fecha de imputación al 30/06/2025 // Fecha de registro al 15/07/2025</t>
  </si>
  <si>
    <r>
      <rPr>
        <b/>
        <sz val="11"/>
        <color theme="1"/>
        <rFont val="Times New Roman"/>
        <family val="1"/>
      </rPr>
      <t>Mapa 1. Inversión Pública por Provincia Enero - Junio 2025</t>
    </r>
    <r>
      <rPr>
        <sz val="11"/>
        <color theme="1"/>
        <rFont val="Times New Roman"/>
        <family val="1"/>
      </rPr>
      <t xml:space="preserve">
Valores en millones RD$</t>
    </r>
  </si>
  <si>
    <t xml:space="preserve">Tabla 11. Gastos del Gobierno Central por Clasificación Institucional </t>
  </si>
  <si>
    <t>Enero-Junio 2024 - 2025</t>
  </si>
  <si>
    <t>Valores en millones de RD$</t>
  </si>
  <si>
    <t>VARIACIÓN 2024/2025</t>
  </si>
  <si>
    <t>DEVENGADO</t>
  </si>
  <si>
    <t>PRESUPUESTO VIGENTE</t>
  </si>
  <si>
    <t>COMPROMETIDO*</t>
  </si>
  <si>
    <t>DEVENGADO*</t>
  </si>
  <si>
    <t>PAGADO*</t>
  </si>
  <si>
    <t>% CUMPLIMIENTO</t>
  </si>
  <si>
    <t>8 = (4-1)</t>
  </si>
  <si>
    <t>10 = (5/PIB)</t>
  </si>
  <si>
    <t>PODER LEGISLATIVO</t>
  </si>
  <si>
    <t>0101 - SENADO DE LA REPÚBLICA</t>
  </si>
  <si>
    <t>0102 - CÁMARA DE DIPUTADOS</t>
  </si>
  <si>
    <t>PODER EJECUTIVO</t>
  </si>
  <si>
    <t>0201 - PRESIDENCIA DE LA REPÚBLICA</t>
  </si>
  <si>
    <t>0202 - MINISTERIO DE  INTERIOR Y POLICÍA</t>
  </si>
  <si>
    <t>0203 - MINISTERIO DE DEFENSA</t>
  </si>
  <si>
    <t>0204 - MINISTERIO DE RELACIONES EXTERIORES</t>
  </si>
  <si>
    <t>0205 - MINISTERIO DE HACIENDA Y ECONOMÍA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</si>
  <si>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</si>
  <si>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</si>
  <si>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</si>
  <si>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</si>
  <si>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</si>
  <si>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</si>
  <si>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 xml:space="preserve">0212 - MINISTERIO DE INDUSTRIA, COMERCIO Y MIPYMES </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</si>
  <si>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</si>
  <si>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</si>
  <si>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</si>
  <si>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</si>
  <si>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</si>
  <si>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</si>
  <si>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</si>
  <si>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Hacienda y Economía</t>
  </si>
  <si>
    <t>0221 - MINISTERIO DE ADMINISTRACIÓN PÚBLICA</t>
  </si>
  <si>
    <t>0222 - MINISTERIO DE ENERGIA Y MINAS</t>
  </si>
  <si>
    <t xml:space="preserve">0223 - MINISTERIO DE LA VIVIENDA, HABITAT Y EDIFICACIONES </t>
  </si>
  <si>
    <t>PODER JUDICIAL</t>
  </si>
  <si>
    <t>0301 - PODER JUDICIAL</t>
  </si>
  <si>
    <t>ORGANISMOS ESPECIALES</t>
  </si>
  <si>
    <t>0401 - JUNTA CENTRAL ELECTORAL</t>
  </si>
  <si>
    <t>0402 - CÁMARA DE CUENTAS</t>
  </si>
  <si>
    <t>0403 - TRIBUNAL CONSTITUCIONAL</t>
  </si>
  <si>
    <t>0404 - DEFENSOR DEL PUEBLO</t>
  </si>
  <si>
    <t xml:space="preserve">0405 - TRIBUNAL SUPERIOR  ELECTORAL </t>
  </si>
  <si>
    <t>0406-OFICINA NACIONAL DE DEFENSA PUBLICA</t>
  </si>
  <si>
    <t>OTROS</t>
  </si>
  <si>
    <t>0998 - ADMINISTRACION DE DEUDA PUBLICA Y ACTIVOS FINANCIEROS</t>
  </si>
  <si>
    <t>0999 - ADMINISTRACION DE OBLIGACIONES DEL TESORO NACIONAL</t>
  </si>
  <si>
    <r>
      <t>Notas</t>
    </r>
    <r>
      <rPr>
        <sz val="11"/>
        <color theme="1"/>
        <rFont val="Times New Roman"/>
        <family val="1"/>
      </rPr>
      <t>: *Cifras preliminares.</t>
    </r>
  </si>
  <si>
    <t>1. Fecha de imputación al 30/06/2025 // Fecha de registro al 15/07/2025.</t>
  </si>
  <si>
    <t xml:space="preserve">2. Se utilizó el PIB del Panorama Macroeconómico actualizado al 09 de junio 2025, elaborado por el Ministerio de Hacienda y Economía. </t>
  </si>
  <si>
    <r>
      <rPr>
        <b/>
        <sz val="11"/>
        <color theme="1"/>
        <rFont val="Times New Roman"/>
        <family val="1"/>
      </rPr>
      <t>Fuente:</t>
    </r>
    <r>
      <rPr>
        <sz val="11"/>
        <color theme="1"/>
        <rFont val="Times New Roman"/>
        <family val="1"/>
      </rPr>
      <t xml:space="preserve"> Sistema de Información de la Gestión Financiera (SIGEF).</t>
    </r>
  </si>
  <si>
    <t>Tabla 12. Ejecución en Programa Protegido/ Prioritario
Enero-Junio 2025</t>
  </si>
  <si>
    <t>PROGRAMA PROTEGIDO / PRIORITARIO</t>
  </si>
  <si>
    <t>% Ejecución</t>
  </si>
  <si>
    <t>PIB Nominal (RD$ millones)</t>
  </si>
  <si>
    <t>Enero- Junio</t>
  </si>
  <si>
    <t>Presupuesto Vigente</t>
  </si>
  <si>
    <t>Compromiso</t>
  </si>
  <si>
    <t>Devengado</t>
  </si>
  <si>
    <t>Pagado</t>
  </si>
  <si>
    <t>6=(4/2)</t>
  </si>
  <si>
    <t>7=4/PIB</t>
  </si>
  <si>
    <t>Formación para empleabilidad</t>
  </si>
  <si>
    <t>Atención Primaria</t>
  </si>
  <si>
    <t>Calidad educativa</t>
  </si>
  <si>
    <t>Programa Oportunidad 14-24</t>
  </si>
  <si>
    <t>Desarrollo rural y sostenible</t>
  </si>
  <si>
    <t>Gestión por resultados</t>
  </si>
  <si>
    <t>Reducción Integral de violencia de género e intrafamiliar</t>
  </si>
  <si>
    <t>Política de Cuidados</t>
  </si>
  <si>
    <t>Sostenibilidad ambiental</t>
  </si>
  <si>
    <t xml:space="preserve">SUBTOTAL </t>
  </si>
  <si>
    <t>Notas:*Cifras preliminares</t>
  </si>
  <si>
    <r>
      <t>4. Fuente</t>
    </r>
    <r>
      <rPr>
        <sz val="14"/>
        <color theme="1"/>
        <rFont val="Times New Roman"/>
        <family val="1"/>
      </rPr>
      <t>: Sistema de Información de la Gestión Financiera (SIGEF).</t>
    </r>
  </si>
  <si>
    <t>Tabla 13. Ejecución en Programas Orientados a Resultados
Enero-Junio 2025</t>
  </si>
  <si>
    <t xml:space="preserve"> PROGRAMAS PRESUPUESTARIOS ORIENTADOS A RESULTADOS</t>
  </si>
  <si>
    <t>Desarrollo Integral y Protección al adulto mayor</t>
  </si>
  <si>
    <t>Prevención y control de enfermedades bovinas</t>
  </si>
  <si>
    <t>Fomento  y desarrollo de la productividad de los sistemas de producción de leche bovina</t>
  </si>
  <si>
    <t>Aumento del empleo</t>
  </si>
  <si>
    <t>Desarrollo infantil para niños y niñas de 0 a 4 años y 11 meses</t>
  </si>
  <si>
    <t>Salud materno neonatal</t>
  </si>
  <si>
    <t xml:space="preserve"> Prevención y Atención de la Tuberculosis</t>
  </si>
  <si>
    <t>Prevención, Diagnóstico y Tratamiento VIH/SIDA</t>
  </si>
  <si>
    <t>Detección Oportuna y Atención al Cáncer</t>
  </si>
  <si>
    <t>Detección temprana del déficit auditivo en niños menores de 5 años</t>
  </si>
  <si>
    <t>Programa Multisectorial de Reducción de Embarazo en Adolescentes</t>
  </si>
  <si>
    <t>Alfabetización de estudiantes del primer ciclo del nivel primario</t>
  </si>
  <si>
    <t>Salud escolar</t>
  </si>
  <si>
    <t>Reduccción de Crímenes y delitos que afectan a la seguridad ciudadana</t>
  </si>
  <si>
    <r>
      <t>4. Fuente</t>
    </r>
    <r>
      <rPr>
        <sz val="16"/>
        <color theme="1"/>
        <rFont val="Times New Roman"/>
        <family val="1"/>
      </rPr>
      <t>: Sistema de Información de la Gestión Financiera (SIGEF).</t>
    </r>
  </si>
  <si>
    <t xml:space="preserve">Tabla 14. Gastos del Gobierno Central por Clasificación Funcional </t>
  </si>
  <si>
    <t>COMPROMETIDO</t>
  </si>
  <si>
    <t>PAGADO</t>
  </si>
  <si>
    <t>7 = (5/3)</t>
  </si>
  <si>
    <t>8 = (5-1)</t>
  </si>
  <si>
    <t>9 =(8/1)</t>
  </si>
  <si>
    <t>1 - SERVICIOS  GENERALES</t>
  </si>
  <si>
    <t>1.1 - Administración general</t>
  </si>
  <si>
    <t>1.2 - Relaciones internacionales</t>
  </si>
  <si>
    <t>1.3 - Defensa nacional</t>
  </si>
  <si>
    <t>1.4 - Justicia, orden público y seguridad</t>
  </si>
  <si>
    <t>2 - SERVICIOS ECONÓMICOS</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</si>
  <si>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</si>
  <si>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</si>
  <si>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</si>
  <si>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</si>
  <si>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</si>
  <si>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</si>
  <si>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</si>
  <si>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</si>
  <si>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</si>
  <si>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3 - PROTECCIÓN DEL MEDIO AMBIENTE</t>
  </si>
  <si>
    <t>3.1 - Protección del aire, agua y suelo</t>
  </si>
  <si>
    <t>3.2 - Protección de la biodiversidad y ordenación de desechos</t>
  </si>
  <si>
    <t>3.3 - Cambio Climático</t>
  </si>
  <si>
    <t>4 - SERVICIOS SOCIALES</t>
  </si>
  <si>
    <t>4.1 - Vivienda y servicios comunitarios</t>
  </si>
  <si>
    <t>4.2 - Salud</t>
  </si>
  <si>
    <t>4.3 - Actividades deportivas, recreativas, culturales y religiosas</t>
  </si>
  <si>
    <t>4.4 - Educación</t>
  </si>
  <si>
    <t>4.5 - Protección social</t>
  </si>
  <si>
    <t>4.6-Equidad de género</t>
  </si>
  <si>
    <t>5 - INTERESES DE LA DEUDA PÚBLICA</t>
  </si>
  <si>
    <t>5.1 - Intereses y comisiones de deuda pública</t>
  </si>
  <si>
    <r>
      <t>Notas</t>
    </r>
    <r>
      <rPr>
        <sz val="12"/>
        <color theme="1"/>
        <rFont val="Times New Roman"/>
        <family val="1"/>
      </rPr>
      <t>: *Cifras preliminares.</t>
    </r>
  </si>
  <si>
    <r>
      <t>4. Fuente</t>
    </r>
    <r>
      <rPr>
        <sz val="12"/>
        <color theme="1"/>
        <rFont val="Times New Roman"/>
        <family val="1"/>
      </rPr>
      <t>: Sistema de Información de la Gestión Financiera (SIGEF).</t>
    </r>
  </si>
  <si>
    <t>Tabla 15. Incidencia del gasto del Gobierno Central en el cambio climático</t>
  </si>
  <si>
    <t>ENERO-JUNIO</t>
  </si>
  <si>
    <t>INCIDENCIA POSITIVA</t>
  </si>
  <si>
    <t>INCIDENCIA NEGATIVA</t>
  </si>
  <si>
    <t>INCIDENCIA NETA</t>
  </si>
  <si>
    <t xml:space="preserve">DEVENGADO       ENERO-JUNIO   </t>
  </si>
  <si>
    <t>COMPROMISO</t>
  </si>
  <si>
    <t>9=7-8</t>
  </si>
  <si>
    <t>1-SERVICIOS  GENERALES</t>
  </si>
  <si>
    <t>1.4-Justicia, orden público y seguridad</t>
  </si>
  <si>
    <t>1.4.02-Servicios de protección contra incendios</t>
  </si>
  <si>
    <t>2-SERVICIOS ECONÓMICOS</t>
  </si>
  <si>
    <t>2.2-Agropecuaria, caza, pesca y silvicultura</t>
  </si>
  <si>
    <t>2.2.04-Conservación, ampliación y explotación racionalizada de reservas forestales.</t>
  </si>
  <si>
    <t>2.2.06-Gestión o apoyo de labores de reforestación</t>
  </si>
  <si>
    <t>2.4-Energía y combustible</t>
  </si>
  <si>
    <t>2.4.03-Combustible</t>
  </si>
  <si>
    <t>2.4.04-Energía eléctrica de fuentes termoeléctricas</t>
  </si>
  <si>
    <t>2.4.08-Energía eléctrica de fuentes nucleares</t>
  </si>
  <si>
    <t>2.4.09-Conservación, aprovechamiento y explotación racionalizada de fuentes de electricidad</t>
  </si>
  <si>
    <t>2.5-Minería, manufactura y construcción</t>
  </si>
  <si>
    <t>2.5.01-Extracción de recursos minerales</t>
  </si>
  <si>
    <t>2.6-Transporte</t>
  </si>
  <si>
    <t>2.6.03-Transporte por ferrocarril</t>
  </si>
  <si>
    <t>3-PROTECCIÓN DEL MEDIO AMBIENTE</t>
  </si>
  <si>
    <t>3.1-Protección del aire, agua y suelo</t>
  </si>
  <si>
    <t>3.1.01-Reducción de la contaminación</t>
  </si>
  <si>
    <t>3.1.04-Protección del suelo contra la erosión y otras formas de degradación física</t>
  </si>
  <si>
    <t>3.2-Protección de la biodiversidad y ordenación de desechos</t>
  </si>
  <si>
    <t>3.2.02-Ordenación de desechos</t>
  </si>
  <si>
    <t>3.2.04-Conciencia y conocimiento de la biodiversidad</t>
  </si>
  <si>
    <t>3.2.06-Economía verde</t>
  </si>
  <si>
    <t>3.2.09-Áreas protegidas y otras medidas de conservación</t>
  </si>
  <si>
    <t>3.2.10-Restauración</t>
  </si>
  <si>
    <t>3.2.11-Uso sostenible</t>
  </si>
  <si>
    <t>3.2.12-Prevención de la producción de residuos por modificación de procesos</t>
  </si>
  <si>
    <t>3.2.14-Tratamiento y eliminación de residuos no peligrosos en vertederos</t>
  </si>
  <si>
    <t>3.2.98-Investigación y desarrollo relacionado con la protección del  medio ambiente</t>
  </si>
  <si>
    <t>3.2.99-Planificación, gestión y supervisión de la protección del medio ambiente</t>
  </si>
  <si>
    <t>3.3-Cambio Climático</t>
  </si>
  <si>
    <t>3.3.01-Mixtos</t>
  </si>
  <si>
    <t>3.3.02-Mitigación</t>
  </si>
  <si>
    <t>3.3.03-Conocimiento del riesgo de desastres climáticos</t>
  </si>
  <si>
    <t>3.3.04-Gobernanza del riesgo de desastres climáticos</t>
  </si>
  <si>
    <t>3.3.05-Reducción del riesgo de desastres climáticos</t>
  </si>
  <si>
    <t>3.3.06-Respuesta y recuperación de desastres climáticos</t>
  </si>
  <si>
    <t>3.3.07-Otras medidas de adaptación</t>
  </si>
  <si>
    <t>3.3.99-Planificación, gestión y supervisión de cambio climático</t>
  </si>
  <si>
    <t>Total general</t>
  </si>
  <si>
    <t>Tabla 16. Gastos para reducir la brecha de género según clasificador funcional</t>
  </si>
  <si>
    <t>Gobierno Central</t>
  </si>
  <si>
    <t>EJECUCIÓN    %PIB</t>
  </si>
  <si>
    <t>7=(5/PIB)</t>
  </si>
  <si>
    <t>1.1-Administración general</t>
  </si>
  <si>
    <t>1.1.05-Gestión de la administración general para transversalizar el enfoque de género</t>
  </si>
  <si>
    <t>1.4.06-Administración y servicios de justicia relacionados con la violencia de género</t>
  </si>
  <si>
    <t>2.1-Asuntos económicos, comerciales y laborales</t>
  </si>
  <si>
    <t>2.1.03-Asuntos laborales para fortalecer la autonomía económica de las mujeres</t>
  </si>
  <si>
    <t>4-SERVICIOS SOCIALES</t>
  </si>
  <si>
    <t>4.2-Salud</t>
  </si>
  <si>
    <t>4.2.04-Servicios médicos en salud sexual/reproductiva y de centros de salud materno infantil</t>
  </si>
  <si>
    <t>4.5-Protección social</t>
  </si>
  <si>
    <t>4.5.05-Familia e hijos</t>
  </si>
  <si>
    <t>4.6.01-Acciones focalizada en mujeres</t>
  </si>
  <si>
    <t>4.6.02-Corresponsabilidad social y pública en el cuidado de la familia y la reproducción de la fuerza de trabajo</t>
  </si>
  <si>
    <t>4.6.03-Acciones para una cultura de igualdad de género.</t>
  </si>
  <si>
    <t>4.6.04-Acciones de prevención, atención y protección de violencia de género</t>
  </si>
  <si>
    <t>1.Fecha de imputación al 31/07/2022 // Fecha de registro al 07/08/2022</t>
  </si>
  <si>
    <t>Tabla 17. Cuenta de Ahorro, Inversión y Financiamiento</t>
  </si>
  <si>
    <t>Período enero - junio 2025</t>
  </si>
  <si>
    <t>PRESUPUESTO INICIAL (LEY NO. 80-24)</t>
  </si>
  <si>
    <t>EJECUTADO 2025</t>
  </si>
  <si>
    <t>% DE CUMPLIMIENTO
(EJECUTADO/VIGENTE)</t>
  </si>
  <si>
    <t>% PIB REVISADO</t>
  </si>
  <si>
    <t>PIB Nominal Ejecución (RD$)</t>
  </si>
  <si>
    <t>A. Total de Ingresos</t>
  </si>
  <si>
    <t>A.1) Ingresos Corrientes</t>
  </si>
  <si>
    <t>A.2) Ingresos de Capital</t>
  </si>
  <si>
    <t>B. Total de Gastos</t>
  </si>
  <si>
    <t>B.1) Gastos Corrientes</t>
  </si>
  <si>
    <t>B.1.1) Intereses de la Deuda Pública</t>
  </si>
  <si>
    <t>B.2) Gastos de Capital</t>
  </si>
  <si>
    <t>Resultados Presupuestarios</t>
  </si>
  <si>
    <t>Resultado Primario [A-[B-(B.1.1)]</t>
  </si>
  <si>
    <t>Resultado Económico (A.1-B.1)</t>
  </si>
  <si>
    <t>Resultado de Capital (A.2-B.2)</t>
  </si>
  <si>
    <t>C. Resultado Financiero (A-B)</t>
  </si>
  <si>
    <t>D.Fuentes Financieras</t>
  </si>
  <si>
    <t>E. Aplicaciones Financieras</t>
  </si>
  <si>
    <t>F. Financiamiento Neto (D-E)</t>
  </si>
  <si>
    <r>
      <t xml:space="preserve">Notas: </t>
    </r>
    <r>
      <rPr>
        <sz val="9"/>
        <color theme="1"/>
        <rFont val="Times New Roman"/>
        <family val="1"/>
      </rPr>
      <t>*Cifras preliminares.</t>
    </r>
  </si>
  <si>
    <r>
      <t>4. Fuente</t>
    </r>
    <r>
      <rPr>
        <sz val="9"/>
        <color theme="1"/>
        <rFont val="Times New Roman"/>
        <family val="1"/>
      </rPr>
      <t>: Sistema de Información de la Gestión Financiera (SIGEF).</t>
    </r>
  </si>
  <si>
    <t>Tabla 18. Financiamiento Neto del Gobierno Central</t>
  </si>
  <si>
    <t>Enero‐Junio 2025
Valores en RD$ en millones</t>
  </si>
  <si>
    <t>DEVENGADO ENERO - JUNIO</t>
  </si>
  <si>
    <t>VIGENTE           ENERO - JUNIO</t>
  </si>
  <si>
    <t>COMPROMETIDO ENERO - JUNIO</t>
  </si>
  <si>
    <t>DEVENGADO   ENERO - JUNIO</t>
  </si>
  <si>
    <t>PAGADO 
ENERO - JUNIO</t>
  </si>
  <si>
    <t xml:space="preserve">% VARIACIÓN </t>
  </si>
  <si>
    <t>% EJECUCIÓN</t>
  </si>
  <si>
    <t xml:space="preserve">VIGENTE          </t>
  </si>
  <si>
    <t xml:space="preserve">COMPROMETIDO </t>
  </si>
  <si>
    <t xml:space="preserve">DEVENGADO   </t>
  </si>
  <si>
    <t xml:space="preserve">PAGADO </t>
  </si>
  <si>
    <t>3.1 - Fuentes financieras</t>
  </si>
  <si>
    <t>7=(5-1)/1</t>
  </si>
  <si>
    <t>8=(5/3)</t>
  </si>
  <si>
    <t>3.1.1 - Disminución de activos financieros</t>
  </si>
  <si>
    <t>3.1.1.2 - Disminución de activos financieros no corrientes</t>
  </si>
  <si>
    <t>3.1.1.2.2 - Disminución de documentos por cobrar de largo plazo</t>
  </si>
  <si>
    <t>3.1.2.2.01 - Disminución de documentos por cobrar internos de largo plazo</t>
  </si>
  <si>
    <t>3.1.2 - Incremento de pasivos</t>
  </si>
  <si>
    <t>3.1.2.1 - Incremento de pasivos corrientes</t>
  </si>
  <si>
    <t>3.1.2.1.1 - Incremento de cuentas por pagar de corto plazo</t>
  </si>
  <si>
    <t>3.2.1.1.01 - Incremento de cuentas por pagar internas de corto plazo</t>
  </si>
  <si>
    <t>3.1.2.2 - Incremento de pasivos no corrientes</t>
  </si>
  <si>
    <t>3.1.2.2.3 - Colocación de títulos valores de la deuda pública de largo plazo</t>
  </si>
  <si>
    <t>3.2.2.3.01 - Colocación de títulos valores de la deuda pública interna de largo plazo</t>
  </si>
  <si>
    <t>3.1.2.2.1 - Incremento de cuentas por pagar de largo plazo</t>
  </si>
  <si>
    <t>3.2.2.3.02 - Colocación de títulos valores de la deuda pública externa de largo plazo</t>
  </si>
  <si>
    <t>3.2.2.1.01 - Incremento de cuentas por pagar internas de largo plazo</t>
  </si>
  <si>
    <t>3.1.2.2.4 - Obtención de préstamos de la deuda pública de largo plazo</t>
  </si>
  <si>
    <t>3.2.2.4.02 - Obtención de préstamos de la deuda pública externa de largo plazo</t>
  </si>
  <si>
    <t>3.2 - Aplicaciones financieras</t>
  </si>
  <si>
    <t>3.2.1 - Incremento de activos financieros</t>
  </si>
  <si>
    <t>3.2.1.2 - Incremento de activos financieros no corrientes</t>
  </si>
  <si>
    <t>3.2.2.4.01 - Obtención de préstamos de la deuda pública interna de largo plazo</t>
  </si>
  <si>
    <t>3.2.1.2.3 - Compra de acciones y participaciones de capital con fines de liquidez</t>
  </si>
  <si>
    <t>4.1.2.3.02 - Compra de acciones y participaciones de capital de instituciones públicas financieras</t>
  </si>
  <si>
    <t>3.1.5 - Importes a devengar por primas en colocaciones de títulos valores</t>
  </si>
  <si>
    <t>4.1.2.3.05 - Compra de acciones y participaciones de capital de organismos e instituciones internacionales</t>
  </si>
  <si>
    <t>3.1.5.2 - Importes a devengar por primas en colocaciones de títulos valores no corrientes</t>
  </si>
  <si>
    <t>3.2.2 - Disminución de pasivos</t>
  </si>
  <si>
    <t>3.1.5.2.1 - Primas por colocación de títulos valores internos y externos de largo plazo</t>
  </si>
  <si>
    <t>3.2.2.1 - Disminución de pasivos corrientes</t>
  </si>
  <si>
    <t>3.5.2.1.01 - Primas por colocación de títulos valores internos largo plazo sobre la par a devengar</t>
  </si>
  <si>
    <t>3.2.2.1.1 - Disminución de cuentas por pagar de corto plazo</t>
  </si>
  <si>
    <t>3.1.5.2.2 - Intereses corridos internos y externos de largo plazo</t>
  </si>
  <si>
    <t>4.2.1.1.01 - Disminución de cuentas por pagar internas de corto plazo</t>
  </si>
  <si>
    <t>3.5.4.1.01 - Intereses corridos en colocación de títulos internos de deuda a largo plazo</t>
  </si>
  <si>
    <t>4.2.1.1.03 - Disminución de ctas. por pagar internas de corto plazo deuda administrativa</t>
  </si>
  <si>
    <t>4.2.1.1.05 - Disminución de ctas. por pagar internas de corto plazo sentencias condenatorias</t>
  </si>
  <si>
    <t>3.2.2.1.5 - Amortización de la porción de corto plazo de la deuda pública en títulos valores de largo plazo</t>
  </si>
  <si>
    <t>4.2.1.5.01 - Amortización de la porción de corto plazo de la deuda pública interna en títulos valores de largo plazo</t>
  </si>
  <si>
    <t>4.2.1.5.02 - Amortización de la porción de corto plazo de la deuda pública externa en títulos valores de largo plazo</t>
  </si>
  <si>
    <t>3.2.2.1.6 - Amortización de la porción de corto plazo de la deuda pública en préstamos de largo plazo</t>
  </si>
  <si>
    <t>4.2.1.6.01 - Amortización de la porción de corto plazo de la deuda pública interna en préstamos de largo plazo</t>
  </si>
  <si>
    <t>4.2.1.6.02 - Amortización de la porción de corto plazo de la deuda pública externa en préstamos de  largo plazo</t>
  </si>
  <si>
    <t>FINANCIAMIENTO NETO</t>
  </si>
  <si>
    <t>2. Se utilizó el PIB del Panorama Macroeconómico actualizado al 09 de junio 2025, elaborado por el Ministerio de Hacienda y Economía.</t>
  </si>
  <si>
    <t>Tabla 19. Servicio de la Deuda del Gobierno Central</t>
  </si>
  <si>
    <t>DEVENGADO 
ENERO-JUNIO</t>
  </si>
  <si>
    <t xml:space="preserve">ENERO-JUNIO </t>
  </si>
  <si>
    <t xml:space="preserve">COMPROMETIDO  
</t>
  </si>
  <si>
    <t xml:space="preserve">DEVENGADO
</t>
  </si>
  <si>
    <t xml:space="preserve">PAGADO  
</t>
  </si>
  <si>
    <t>1</t>
  </si>
  <si>
    <t>2</t>
  </si>
  <si>
    <t>3</t>
  </si>
  <si>
    <t>4</t>
  </si>
  <si>
    <t>5</t>
  </si>
  <si>
    <t>6</t>
  </si>
  <si>
    <t>7= (5/3)</t>
  </si>
  <si>
    <t>9 = (5/1-1)</t>
  </si>
  <si>
    <t>Servicio</t>
  </si>
  <si>
    <t>Externo</t>
  </si>
  <si>
    <t>Amortización</t>
  </si>
  <si>
    <t>Intereses</t>
  </si>
  <si>
    <t>Comisiones</t>
  </si>
  <si>
    <t>Interno</t>
  </si>
  <si>
    <t>Tabla 20. Composición de la Deuda del SPNF</t>
  </si>
  <si>
    <t>Junio 2025</t>
  </si>
  <si>
    <t>Tipo/Acreedor</t>
  </si>
  <si>
    <t>Monto</t>
  </si>
  <si>
    <t>Participación</t>
  </si>
  <si>
    <t>(Millones de US$)</t>
  </si>
  <si>
    <t>PIB Nominal (US$ millones)</t>
  </si>
  <si>
    <t>Externa</t>
  </si>
  <si>
    <t xml:space="preserve">  Privados </t>
  </si>
  <si>
    <t xml:space="preserve">    Bonos</t>
  </si>
  <si>
    <t xml:space="preserve">    Banca Comercial </t>
  </si>
  <si>
    <t xml:space="preserve">    Suplidores </t>
  </si>
  <si>
    <t>Multilaterales</t>
  </si>
  <si>
    <t>Bilaterales</t>
  </si>
  <si>
    <t>Interna</t>
  </si>
  <si>
    <t xml:space="preserve">  Bonos colocados MH (Subastas/directo)</t>
  </si>
  <si>
    <t xml:space="preserve">  Bonos de Recapitalización del Banco Central</t>
  </si>
  <si>
    <t xml:space="preserve">  Bancos comerciales u otras instituciones financieras </t>
  </si>
  <si>
    <t xml:space="preserve">  Titulo Canjeado</t>
  </si>
  <si>
    <r>
      <rPr>
        <b/>
        <sz val="9"/>
        <color theme="1"/>
        <rFont val="Times New Roman"/>
        <family val="1"/>
      </rPr>
      <t>Nota:</t>
    </r>
    <r>
      <rPr>
        <sz val="9"/>
        <color theme="1"/>
        <rFont val="Times New Roman"/>
        <family val="1"/>
      </rPr>
      <t xml:space="preserve"> Cifras preliminares</t>
    </r>
  </si>
  <si>
    <t>El PIB empleado corresponde a la actualización de 09 de junio del 2025 del Marco Macroeconómico.</t>
  </si>
  <si>
    <r>
      <rPr>
        <b/>
        <sz val="10"/>
        <color theme="1"/>
        <rFont val="Times New Roman"/>
        <family val="1"/>
      </rPr>
      <t>Fuente:</t>
    </r>
    <r>
      <rPr>
        <sz val="10"/>
        <color theme="1"/>
        <rFont val="Times New Roman"/>
        <family val="1"/>
      </rPr>
      <t xml:space="preserve"> Dirección General de Crédito Público</t>
    </r>
  </si>
  <si>
    <t>Tabla 21. Tasa de interés promedio y madurez promedio de la deuda del SPNF
A Marzo 2023</t>
  </si>
  <si>
    <t>Fuente de Financiamiento/                                 Tipo Acreedor</t>
  </si>
  <si>
    <t>Porcentaje del Total de la Deuda (%)</t>
  </si>
  <si>
    <t>Tasa de Interés Promedio Ponderada (%)</t>
  </si>
  <si>
    <t>Madurez Promedio</t>
  </si>
  <si>
    <t>DEUDA EXTERNA</t>
  </si>
  <si>
    <t xml:space="preserve">Organismos Multilaterales </t>
  </si>
  <si>
    <t xml:space="preserve">    De los cuales:                             Acuerdo Petrocaribe</t>
  </si>
  <si>
    <t xml:space="preserve">Banca Comercial </t>
  </si>
  <si>
    <t>Bonos</t>
  </si>
  <si>
    <t>Suplidores</t>
  </si>
  <si>
    <t>DEUDA INTERNA</t>
  </si>
  <si>
    <t xml:space="preserve">Pesos </t>
  </si>
  <si>
    <t>Dólares</t>
  </si>
  <si>
    <t>Bonos Recap</t>
  </si>
  <si>
    <t>Deuda Pública SPNF</t>
  </si>
  <si>
    <r>
      <rPr>
        <b/>
        <sz val="10"/>
        <color theme="1"/>
        <rFont val="Times New Roman"/>
        <family val="1"/>
      </rPr>
      <t xml:space="preserve">Nota: </t>
    </r>
    <r>
      <rPr>
        <sz val="10"/>
        <color theme="1"/>
        <rFont val="Times New Roman"/>
        <family val="1"/>
      </rPr>
      <t xml:space="preserve">Cifras preliminares </t>
    </r>
  </si>
  <si>
    <t>Tabla 22. Deuda del SPNF según tipo de monedas</t>
  </si>
  <si>
    <t>Tipo/Moneda</t>
  </si>
  <si>
    <t>Dólar Estadounidense</t>
  </si>
  <si>
    <t>Peso Dominicano</t>
  </si>
  <si>
    <r>
      <t xml:space="preserve">Derecho Especial de Giros </t>
    </r>
    <r>
      <rPr>
        <vertAlign val="superscript"/>
        <sz val="11"/>
        <color theme="1"/>
        <rFont val="Times New Roman"/>
        <family val="1"/>
      </rPr>
      <t>2</t>
    </r>
  </si>
  <si>
    <t xml:space="preserve">Euro </t>
  </si>
  <si>
    <t>Won Koreano</t>
  </si>
  <si>
    <t>Yen Japonés</t>
  </si>
  <si>
    <t>Dólar Canadiense</t>
  </si>
  <si>
    <r>
      <t xml:space="preserve">Notas: </t>
    </r>
    <r>
      <rPr>
        <sz val="10"/>
        <color theme="1"/>
        <rFont val="Times New Roman"/>
        <family val="1"/>
      </rPr>
      <t>Cifras preliminares</t>
    </r>
  </si>
  <si>
    <t>1- Monedas convertidas al tipo de cambio del 30 de junio de 2025 respecto al dólar.</t>
  </si>
  <si>
    <t xml:space="preserve">2-Unidad de cuenta utilizada por el FMI.  </t>
  </si>
  <si>
    <t>Tabla 23. Deuda Pública del SPNF por tipo de interés</t>
  </si>
  <si>
    <t>Monto (Millones de US$)</t>
  </si>
  <si>
    <t>Fija</t>
  </si>
  <si>
    <t>Variable</t>
  </si>
  <si>
    <t>Tasa cero</t>
  </si>
  <si>
    <r>
      <t xml:space="preserve">Fuentes: </t>
    </r>
    <r>
      <rPr>
        <sz val="8"/>
        <color rgb="FF000000"/>
        <rFont val="Times New Roman"/>
        <family val="1"/>
      </rPr>
      <t>Dirección General de Crédito Público.</t>
    </r>
  </si>
  <si>
    <t>Tabla 24. Tasas de Interés de la Deuda Pública del SPNF</t>
  </si>
  <si>
    <t>Junio 2024-2025</t>
  </si>
  <si>
    <t>Tasa de Int. Prom. Deuda Pública SPNF</t>
  </si>
  <si>
    <t>Tasa de Int. Prom. Deuda Externa</t>
  </si>
  <si>
    <t xml:space="preserve">Tasa de Int. Prom. Deuda Interna </t>
  </si>
  <si>
    <t>Deuda en Pesos</t>
  </si>
  <si>
    <t>Deuda en Dólares</t>
  </si>
  <si>
    <t>Tabla 25. Comparativo Cuenta Ahorro Inversión Financiamiento</t>
  </si>
  <si>
    <t>Ley núm. 80-24 de PGE 2025 y Ley núm. 86-25 de reformulación presupuestaria</t>
  </si>
  <si>
    <t>Valores en Millones de RD$ y porcentaje del PIB</t>
  </si>
  <si>
    <t>PGE 2025 
(Ley núm. 80-24)</t>
  </si>
  <si>
    <t>% del PIB</t>
  </si>
  <si>
    <t>Reformulado 2025 
(Ley núm. 86-25)</t>
  </si>
  <si>
    <t>Variación absoluta</t>
  </si>
  <si>
    <t>Absoluta</t>
  </si>
  <si>
    <t>Relativa</t>
  </si>
  <si>
    <t>Total de Ingresos</t>
  </si>
  <si>
    <t>Total de Gastos</t>
  </si>
  <si>
    <t xml:space="preserve">   Gastos Corrientes </t>
  </si>
  <si>
    <t>De los cuales: Intereses</t>
  </si>
  <si>
    <t xml:space="preserve">   Gastos Capital</t>
  </si>
  <si>
    <t>Resultado Presupuestario</t>
  </si>
  <si>
    <t>Resultado Primario</t>
  </si>
  <si>
    <t>Fuentes Financieras</t>
  </si>
  <si>
    <t>Balance período anterior</t>
  </si>
  <si>
    <t>Fuentes Financieras netas</t>
  </si>
  <si>
    <t>Aplicaciones Financieras</t>
  </si>
  <si>
    <t>Total de erogaciones</t>
  </si>
  <si>
    <r>
      <t xml:space="preserve">Fuente: </t>
    </r>
    <r>
      <rPr>
        <sz val="12"/>
        <color theme="1"/>
        <rFont val="Times New Roman"/>
        <family val="1"/>
      </rPr>
      <t>Sistema de Información de la Gestión Financiera (SIGEF).</t>
    </r>
  </si>
  <si>
    <t>PIB PGE 2025 (Revisado al 30 agosto 2024)</t>
  </si>
  <si>
    <t>PIB (reviado al 09 junio 2025)</t>
  </si>
  <si>
    <t>Tabla 26. Panorama Macroeconómico 2025 - 2029</t>
  </si>
  <si>
    <t>Revisado al 26 de agosto de 2025</t>
  </si>
  <si>
    <t>Indicadores</t>
  </si>
  <si>
    <t>PIB real (Indice 2018=100)</t>
  </si>
  <si>
    <t>Crecimiento del PIB real</t>
  </si>
  <si>
    <t>PIB nominal (Millones RD$)</t>
  </si>
  <si>
    <t>Crecimiento del PIB nominal</t>
  </si>
  <si>
    <t>PIB nominal (Millones de US$)</t>
  </si>
  <si>
    <t>Crecimiento del PIB nominal en US$</t>
  </si>
  <si>
    <t>Meta de inflación (±1)</t>
  </si>
  <si>
    <t>Inflación (promedio)</t>
  </si>
  <si>
    <t>Inflación (diciembre)</t>
  </si>
  <si>
    <t>Crecimiento deflactor PIB</t>
  </si>
  <si>
    <t>Tasa de cambio (promedio del año)</t>
  </si>
  <si>
    <t>Tasa de variación (%)</t>
  </si>
  <si>
    <t>SUPUESTOS :</t>
  </si>
  <si>
    <t>Petróleo WTI (US$ por barril)</t>
  </si>
  <si>
    <t>Oro (US$/Oz)</t>
  </si>
  <si>
    <t>Nickel (US$/TM)</t>
  </si>
  <si>
    <t>Carbón mineral API2 CIF ARA (US$/TM)</t>
  </si>
  <si>
    <t>Crecimiento PIB real EE.UU (%)</t>
  </si>
  <si>
    <t>Inflación EE.UU. (promedio)</t>
  </si>
  <si>
    <t>Inflación EE.UU. (diciembre)</t>
  </si>
  <si>
    <t>1. Proyecciones del Ministerio de Hacienda y Economía, consensuadas con el Banco Central.</t>
  </si>
  <si>
    <t>2. De 2027 en adelante se proyecta la inflación meta con la consecución de la meta establecida por el Banco Central.</t>
  </si>
  <si>
    <t>3. La meta de inflación se relaciona con el objetivo de inflación establecido por la Junta Monetaria del Banco Central; en cambio las proyecciones de inflación del año en curso corresponden a los resultados esperados, dada la evolución al corte de los precios domésticos, los precios internacionales del petróleo y otros factores determinantes.</t>
  </si>
  <si>
    <t>4. Fuentes supuestos exógenos: Consensus ForecastsTM, FMI, Banco Mundial, EIA y Bloomberg©.</t>
  </si>
  <si>
    <t>Fuente: Panorama macroeconómico 2025-2029 revisado al 26 de agosto de 2025.</t>
  </si>
  <si>
    <t>\\\\\\\</t>
  </si>
  <si>
    <t>Proyectado al 21/08/2024</t>
  </si>
  <si>
    <t>Proyectado al 26/08/2025</t>
  </si>
  <si>
    <t>Variación Absoluta</t>
  </si>
  <si>
    <t>Tabla 28. Proyecciones de la tasa de interés a corto plazo y largo plazo 2025 - 2029</t>
  </si>
  <si>
    <t>Para el año 2024 se toma la tasa promedio ponderado anual nominal de bancos múltiples de 0 a 90 días publicada por el Banco Central de la República Dominicana. A partir de 2025 corresponde a proyecciones del MEPyD del Panorama Macroeconómico 2025-2029, agosto 2025; exceptuando el periodo 2027-2029, para el cual se considera el valor de largo plazo estimado por el modelo.</t>
  </si>
  <si>
    <t>Fuente: Elaborado por la Dirección de Análisis Macroeconómico del Ministerio de Hacienda y Economía (MHE).</t>
  </si>
  <si>
    <t>Tabla 29. Estimación de Ingresos Fiscales Presupuesto 2026</t>
  </si>
  <si>
    <t>Por Institución Recaudadora o Perceptora de Ingresos</t>
  </si>
  <si>
    <t>Millones RD$</t>
  </si>
  <si>
    <t>Partidas</t>
  </si>
  <si>
    <r>
      <t>Presupuesto Reformulado 2025</t>
    </r>
    <r>
      <rPr>
        <b/>
        <vertAlign val="superscript"/>
        <sz val="11"/>
        <color theme="0"/>
        <rFont val="Times New Roman"/>
        <family val="1"/>
      </rPr>
      <t>1)</t>
    </r>
  </si>
  <si>
    <t>Ingresos Extraordinarios 2025</t>
  </si>
  <si>
    <t>Ingresos Adicionales o No recurrestes
2025</t>
  </si>
  <si>
    <r>
      <t>2025 Normalizado</t>
    </r>
    <r>
      <rPr>
        <b/>
        <vertAlign val="superscript"/>
        <sz val="11"/>
        <color theme="0"/>
        <rFont val="Times New Roman"/>
        <family val="1"/>
      </rPr>
      <t>2/</t>
    </r>
  </si>
  <si>
    <t>Presupuesto 2026</t>
  </si>
  <si>
    <t>Variación Pres. 2026 - Norm. 2025</t>
  </si>
  <si>
    <t>Arancel</t>
  </si>
  <si>
    <t>ITBIS</t>
  </si>
  <si>
    <t>Alcoholes</t>
  </si>
  <si>
    <t>Tabaco</t>
  </si>
  <si>
    <t>Impuesto adicional de RD$2.0 al consumo de gasoil y gasolina premium-regular</t>
  </si>
  <si>
    <t>Otros</t>
  </si>
  <si>
    <t>Impuestos sobre la Renta de las Personas</t>
  </si>
  <si>
    <t>Impuestos sobre los Ingresos de las Empresas</t>
  </si>
  <si>
    <t>Otros Impuestos sobre los Ingresos</t>
  </si>
  <si>
    <t>Accesorios sobre los Impuestos a  los Ingresos</t>
  </si>
  <si>
    <t>Patrimonio</t>
  </si>
  <si>
    <t>ISC Especifico sobre Hidrocarburos (Ley No. 112-00)</t>
  </si>
  <si>
    <t>ISC Ad Valorem sobre Hidrocarburos (Ley No. 557-05)</t>
  </si>
  <si>
    <t>Ingresos por diferencial del gas licuado de petróleo</t>
  </si>
  <si>
    <t>Comtribución a la Seguridad Social</t>
  </si>
  <si>
    <t>PROMESE</t>
  </si>
  <si>
    <t>Tasas por Expedición y Renovación de Pasaportes</t>
  </si>
  <si>
    <t>- Del Gobierno Central</t>
  </si>
  <si>
    <t>- De Instituciones  Públicas Descentralizadas o Autónomas</t>
  </si>
  <si>
    <t>- De instituciones públicas de la seguridad social</t>
  </si>
  <si>
    <t xml:space="preserve">- De empresas públicas no financieras </t>
  </si>
  <si>
    <t xml:space="preserve">- De Instituciones Públicas Financieras No Monetarias </t>
  </si>
  <si>
    <t>Dividendos del Banco de Reservas</t>
  </si>
  <si>
    <t>Fondo Patrimonial de empresas Reformadas (FONPER)</t>
  </si>
  <si>
    <t xml:space="preserve"> Transferencias de capital recibidas de empresas públicas   no financieras nacionales (EDES)</t>
  </si>
  <si>
    <t>Intereses por Colocación de Inversiones Financieras</t>
  </si>
  <si>
    <t>Otros ingresos</t>
  </si>
  <si>
    <t xml:space="preserve">  Otros</t>
  </si>
  <si>
    <t>Total Ingresos</t>
  </si>
  <si>
    <t>Ingresos directosde las Inst. Centralizadas en la CUT</t>
  </si>
  <si>
    <t>Total Ingresos con directos de las inst . en CUT</t>
  </si>
  <si>
    <t>Total Ingresos con Donaciones</t>
  </si>
  <si>
    <t>Fuente: Elaborado por la DGPLT del Ministerio de Hacienda en coordinación con las Instituciones Recaudadoras.</t>
  </si>
  <si>
    <t>1/ Estimación en base al total observado Enero-Julio 2025.</t>
  </si>
  <si>
    <t>2/ Excluye los ingresos extraordinarios ni adicionales recibidos en 2025.</t>
  </si>
  <si>
    <t>Tabla 30. Ingresos de Pueblo Viejo Dominicana Corporation (PVDC)</t>
  </si>
  <si>
    <t>Millones US$ y RD$</t>
  </si>
  <si>
    <t>RNF</t>
  </si>
  <si>
    <t>IMA</t>
  </si>
  <si>
    <t>ISR</t>
  </si>
  <si>
    <t>PUN</t>
  </si>
  <si>
    <t>US$</t>
  </si>
  <si>
    <t>RD$</t>
  </si>
  <si>
    <r>
      <t>2014</t>
    </r>
    <r>
      <rPr>
        <vertAlign val="superscript"/>
        <sz val="12"/>
        <color theme="1"/>
        <rFont val="Times New Roman"/>
        <family val="1"/>
      </rPr>
      <t>1)</t>
    </r>
  </si>
  <si>
    <r>
      <t>2023</t>
    </r>
    <r>
      <rPr>
        <vertAlign val="superscript"/>
        <sz val="12"/>
        <color theme="1"/>
        <rFont val="Times New Roman"/>
        <family val="1"/>
      </rPr>
      <t>2)</t>
    </r>
  </si>
  <si>
    <r>
      <t>2024</t>
    </r>
    <r>
      <rPr>
        <vertAlign val="superscript"/>
        <sz val="12"/>
        <color theme="1"/>
        <rFont val="Times New Roman"/>
        <family val="1"/>
      </rPr>
      <t>2)</t>
    </r>
  </si>
  <si>
    <r>
      <t>2025</t>
    </r>
    <r>
      <rPr>
        <vertAlign val="superscript"/>
        <sz val="12"/>
        <color theme="1"/>
        <rFont val="Times New Roman"/>
        <family val="1"/>
      </rPr>
      <t>2)</t>
    </r>
  </si>
  <si>
    <r>
      <t>2026</t>
    </r>
    <r>
      <rPr>
        <vertAlign val="superscript"/>
        <sz val="12"/>
        <color theme="1"/>
        <rFont val="Times New Roman"/>
        <family val="1"/>
      </rPr>
      <t>2)</t>
    </r>
  </si>
  <si>
    <t>Fuente: Elaborado por la DGPLT del Ministerio de Hacienda, con datos del SIGEF y PVDC.</t>
  </si>
  <si>
    <t>1) Para el 2014, el ISR incluye Ganancias de Capital por US$73.2 millones, equivalentes a RD$3,151.1 millones.</t>
  </si>
  <si>
    <t xml:space="preserve">2) Cifras sujetas a rectificación. </t>
  </si>
  <si>
    <t>Tabla 31. Estimación de Ingresos Fiscales Presupuesto 2026</t>
  </si>
  <si>
    <t>Clasificación Económica</t>
  </si>
  <si>
    <r>
      <t>Presupuesto Reformulado 2025</t>
    </r>
    <r>
      <rPr>
        <b/>
        <vertAlign val="superscript"/>
        <sz val="12"/>
        <color theme="0"/>
        <rFont val="Times New Roman"/>
        <family val="1"/>
      </rPr>
      <t>1)</t>
    </r>
  </si>
  <si>
    <t>Presupuesto
2026</t>
  </si>
  <si>
    <t>Variación Relativa</t>
  </si>
  <si>
    <t>Pres Ref. 2025 - Rec. 2024</t>
  </si>
  <si>
    <t>Pres. 2026 - Pres Ref. 2025</t>
  </si>
  <si>
    <t>A) INGRESOS CORRIENTES</t>
  </si>
  <si>
    <t>I) IMPUESTOS</t>
  </si>
  <si>
    <t>1) IMPUESTOS SOBRE LOS INGRESOS</t>
  </si>
  <si>
    <t>- Impuestos sobre la Renta de Personas Físicas</t>
  </si>
  <si>
    <t>- Impuestos sobre los Ingresos de las Empresas y Otras Corporaciones</t>
  </si>
  <si>
    <t xml:space="preserve">- Impuestos sobre los Ingresos Aplicados sin Distinción de Persona </t>
  </si>
  <si>
    <t>- Accesorios sobre los Impuestos a  los Ingresos</t>
  </si>
  <si>
    <t>2)  IMPUESTOS SOBRE LA PROPIEDAD</t>
  </si>
  <si>
    <t>- Impuestos sobre la Propiedad y Transacciones Financieras y de Capital</t>
  </si>
  <si>
    <t xml:space="preserve">- Impuesto a la Propiedad Inmobiliaria (IPI) </t>
  </si>
  <si>
    <t>- Impuestos sobre Activos</t>
  </si>
  <si>
    <t>- Impuesto sobre Operaciones Inmobiliarias</t>
  </si>
  <si>
    <t>- Impuestos sobre Transferencias de Bienes Muebles</t>
  </si>
  <si>
    <t>- Impuesto sobre Cheques</t>
  </si>
  <si>
    <t>- Otros</t>
  </si>
  <si>
    <t>-  Accesorios sobre la Propiedad</t>
  </si>
  <si>
    <t>3) IMPUESTOS INTERNOS SOBRE MERCANCIAS Y SERVICIOS</t>
  </si>
  <si>
    <t>- Impuestos sobre los Bienes y Servicios</t>
  </si>
  <si>
    <t>- ITBIS Interno</t>
  </si>
  <si>
    <t>- ITBIS Externo</t>
  </si>
  <si>
    <t>- Impuestos Adicionales y Selectivos sobre Bienes y Servicios</t>
  </si>
  <si>
    <t>- Impuesto específico sobre los hidrocarburos, Ley No. 112-00</t>
  </si>
  <si>
    <t>- Impuesto selectivo Ad Valorem sobre hidrocarburos, Ley No.557-05</t>
  </si>
  <si>
    <t>- Impuestos Selectivos a Bebidas Alcohólicas</t>
  </si>
  <si>
    <t>- Impuesto Selectivo al Tabaco y los Cigarrillos</t>
  </si>
  <si>
    <t>- Impuestos Selectivo a las Telecomunicaciones</t>
  </si>
  <si>
    <t>- Impuestos Selectivo a los Seguros</t>
  </si>
  <si>
    <t>- Impuestos Sobre el Uso de Bienes y Licencias</t>
  </si>
  <si>
    <t>- 17% Registro de Propiedad de vehículo</t>
  </si>
  <si>
    <t>- Derecho de Circulación Vehículos de Motor</t>
  </si>
  <si>
    <t>- Licencias para Portar Armas de Fuego</t>
  </si>
  <si>
    <t xml:space="preserve">- Imp. específico Bancas de Apuestas de Lotería  </t>
  </si>
  <si>
    <t>- Imp. específico Bancas de Apuestas  deportivas</t>
  </si>
  <si>
    <t>- Accesorios sobre Impuestos Internos a  Mercancías y  Servicios</t>
  </si>
  <si>
    <t>4) IMPUESTOS SOBRE EL COMERCIO Y LAS TRANSACCIONES/COMERCIO EXTERIOR</t>
  </si>
  <si>
    <t>Sobre las Importaciones</t>
  </si>
  <si>
    <t>- Arancel</t>
  </si>
  <si>
    <t>Sobre las Exportaciones</t>
  </si>
  <si>
    <t>Otros Impuestos sobre el Comercio Exterior</t>
  </si>
  <si>
    <t>- Impuesto a la Salida de Pasajeros al Exterior por Aeropuertos y Puertos</t>
  </si>
  <si>
    <t>- Derechos Consulares</t>
  </si>
  <si>
    <t>5) IMPUESTOS ECOLOGICOS</t>
  </si>
  <si>
    <t>6)  IMPUESTOS DIVERSOS</t>
  </si>
  <si>
    <t>II) CONTRIBUCIONES SOCIALES</t>
  </si>
  <si>
    <t xml:space="preserve">III) OTRAS CONTRIBUCIONES </t>
  </si>
  <si>
    <t>IV) TRANSFERENCIAS CORRIENTES</t>
  </si>
  <si>
    <t xml:space="preserve"> - Del Sector Privado Interno</t>
  </si>
  <si>
    <t>V) INGRESOS POR CONTRAPRESTACION</t>
  </si>
  <si>
    <t>- Ventas de Bienes y Servicios</t>
  </si>
  <si>
    <t>- Ventas de Mercancías del Estado</t>
  </si>
  <si>
    <t>- PROMESE</t>
  </si>
  <si>
    <t>- Otras Ventas de Mercancías del Gobierno Central</t>
  </si>
  <si>
    <t>- Ingresos de las Inst. Centralizadas en mercancías en la CUT</t>
  </si>
  <si>
    <t>- Otras Ventas</t>
  </si>
  <si>
    <t>- Ventas de Servicios del Estado</t>
  </si>
  <si>
    <t>- Otras Ventas de Servicios del Gobierno Central</t>
  </si>
  <si>
    <t>- Ingresos de las Inst. Centralizadas en Servicios en la CUT</t>
  </si>
  <si>
    <t>- Tasas</t>
  </si>
  <si>
    <t>- Tarjetas de Turismo</t>
  </si>
  <si>
    <t>- Expedición y Renovación de Pasaportes</t>
  </si>
  <si>
    <t>- Derechos Administrativos</t>
  </si>
  <si>
    <t>- Arrendamientos</t>
  </si>
  <si>
    <t>VI) OTROS INGRESOS</t>
  </si>
  <si>
    <t>- Rentas de la Propiedad</t>
  </si>
  <si>
    <t>- Dividendos por Inversiones Empresariales</t>
  </si>
  <si>
    <t>- Intereses</t>
  </si>
  <si>
    <t>- Arriendo de Activos Tangibles No Producidos</t>
  </si>
  <si>
    <t>- Multas y Sanciones</t>
  </si>
  <si>
    <t>- Recursos de  captación directa  de la Procuraduria General de la República</t>
  </si>
  <si>
    <t>- Ingresos Diversos</t>
  </si>
  <si>
    <t>-Ingresos por diferencial del gas licuado de petróleo</t>
  </si>
  <si>
    <t>B)  INGRESOS DE CAPITAL</t>
  </si>
  <si>
    <t>- Ventas de Activos No Financieros</t>
  </si>
  <si>
    <t xml:space="preserve">      Transferencias Capital</t>
  </si>
  <si>
    <t>- Transferencias de capital recibidas de empresas públicas no financieras nacionales (EDES)</t>
  </si>
  <si>
    <t>Tabla 32. Estimación de Ingresos Fiscales Presupuesto 2026</t>
  </si>
  <si>
    <t>Valores como % PIB</t>
  </si>
  <si>
    <t>IV) TRANSFERENCIAS</t>
  </si>
  <si>
    <t>Tabla 33. Estimación de Ingresos Fiscales Presupuesto 2026</t>
  </si>
  <si>
    <r>
      <t>Millones RD$</t>
    </r>
    <r>
      <rPr>
        <vertAlign val="superscript"/>
        <sz val="12"/>
        <color indexed="8"/>
        <rFont val="Times New Roman"/>
        <family val="1"/>
      </rPr>
      <t xml:space="preserve"> </t>
    </r>
  </si>
  <si>
    <t>Contribución a la Seguridad Social</t>
  </si>
  <si>
    <t xml:space="preserve"> Del Sector Privado Interno</t>
  </si>
  <si>
    <t xml:space="preserve"> Del Gobierno Central</t>
  </si>
  <si>
    <t xml:space="preserve"> De Instituciones  Públicas Descentralizadas o Autónomas</t>
  </si>
  <si>
    <t xml:space="preserve"> De instituciones públicas de la seguridad social</t>
  </si>
  <si>
    <t xml:space="preserve"> De empresas públicas no financieras </t>
  </si>
  <si>
    <t xml:space="preserve"> De Instituciones Públicas Financieras No Monetarias </t>
  </si>
  <si>
    <t xml:space="preserve"> Transferencias de capital recibidas de empresas públicas   no financieras nacionales (EDES)/ Dividendos Punta Catalina)</t>
  </si>
  <si>
    <t>Total Ingresos con directos de las inst . En CUT</t>
  </si>
  <si>
    <t>Tabla 34. Estimación de Ingresos Fiscales Presupuesto 2026</t>
  </si>
  <si>
    <t>Variación 
Pres. 2026-Pres Ref. 2025</t>
  </si>
  <si>
    <t>Ingresos directos de las Inst. Centralizadas en la CUT</t>
  </si>
  <si>
    <t>Tabla 35. Ingresos Extraordinarios y Adicionales Percibidos en 2025
(En Millones RD$)</t>
  </si>
  <si>
    <t xml:space="preserve">% PIB </t>
  </si>
  <si>
    <t>I. Extraordinarios</t>
  </si>
  <si>
    <t>Rectificativas</t>
  </si>
  <si>
    <t>II. Adicionales</t>
  </si>
  <si>
    <t>Del Gobierno Central</t>
  </si>
  <si>
    <t>De Instituciones  Públicas Descentralizadas o Autónomas</t>
  </si>
  <si>
    <t>De instituciones públicas de la seguridad social</t>
  </si>
  <si>
    <t xml:space="preserve">De empresas públicas no financieras </t>
  </si>
  <si>
    <t>|</t>
  </si>
  <si>
    <t xml:space="preserve">De Instituciones Públicas Financieras No Monetarias </t>
  </si>
  <si>
    <t>Adicionales Contribuciones Sociales</t>
  </si>
  <si>
    <t>Recaudaciones directas de las instituciones en la CUT</t>
  </si>
  <si>
    <t>Fuente: Ministerio de Hacienda, SIGEF, Informes de Ejecución de Ingresos, DGII, DGA, TN.</t>
  </si>
  <si>
    <t>2023 PGE RF</t>
  </si>
  <si>
    <t>Ilustración 1. Vinculación agregada del Proyecto de PGE 2026 con la END</t>
  </si>
  <si>
    <r>
      <t xml:space="preserve">Fuente: </t>
    </r>
    <r>
      <rPr>
        <sz val="9"/>
        <color theme="1"/>
        <rFont val="Times New Roman"/>
        <family val="1"/>
      </rPr>
      <t>Sistema de Información de la Gestión Financiera (SIGEF).</t>
    </r>
  </si>
  <si>
    <t>Vinculación END - PGE 2026</t>
  </si>
  <si>
    <t>Gasto primario</t>
  </si>
  <si>
    <t>Ilustración 2. Vinculación específica del Proyecto de Ley de PGE 2025 con los objetivos generales de la END 2030</t>
  </si>
  <si>
    <r>
      <t>Fuente:</t>
    </r>
    <r>
      <rPr>
        <sz val="9"/>
        <color theme="1"/>
        <rFont val="Times New Roman"/>
        <family val="1"/>
      </rPr>
      <t xml:space="preserve"> Sistema de Información de la Gestión Financiera (SIGEF)</t>
    </r>
  </si>
  <si>
    <t>Ilustración 3. Ejes prioritarios de la Política de Gasto del PGE 2026, acorde al Plan Nacional Plurianual del Sector Público 2025-2028</t>
  </si>
  <si>
    <r>
      <t>Fuente:</t>
    </r>
    <r>
      <rPr>
        <sz val="9"/>
        <color theme="1"/>
        <rFont val="Times New Roman"/>
        <family val="1"/>
      </rPr>
      <t xml:space="preserve"> DIGEPRES, en base al Plan Nacional Plurianual del Sector Público 2025 - 2028</t>
    </r>
  </si>
  <si>
    <t>Tabla 36. Programas prioritarios y programas presupuestarios orientados a resultados con financiamiento protegido 2026</t>
  </si>
  <si>
    <t>PROGRAMAS PRIORITARIOS</t>
  </si>
  <si>
    <t>NO.</t>
  </si>
  <si>
    <t>RESULTADOS PNPSP</t>
  </si>
  <si>
    <t>CAPÍTULOS RESPONSABLES</t>
  </si>
  <si>
    <t>UNIDADES EJECUTORAS</t>
  </si>
  <si>
    <t>RD$ MILLONES</t>
  </si>
  <si>
    <t>Desarrollo Rural</t>
  </si>
  <si>
    <t>1) Aumentada la producción agropecuaria de manera sostenible</t>
  </si>
  <si>
    <t>0001 - MINISTERIO DE AGRICULTURA</t>
  </si>
  <si>
    <t>\</t>
  </si>
  <si>
    <t>2) Aumentado el acceso y asequibilidad a alimentos agrícolas y pecuarios de origen nacional</t>
  </si>
  <si>
    <t>3) Aumentada la inocuidad  y sanidad vegetal de la producción agropecuaria</t>
  </si>
  <si>
    <t>Política de cuidados</t>
  </si>
  <si>
    <t>1) Aumentada la cantidad de población que recibe servicios de promoción del cuidado y prevención de enfermedades, con énfasis en población vulnerable</t>
  </si>
  <si>
    <t xml:space="preserve">0201 - PRESIDENCIA DE LA REPÚBLICA
</t>
  </si>
  <si>
    <t>0017- DIRECCIÓN DE DESARROLLO SOCIAL SUPÉRATE
0010 - CONSEJO NACIONAL DE LA PERSONA ENVEJECIENTE</t>
  </si>
  <si>
    <t>2) Incrementadas las prácticas o intervenciones que promueven la salud y previenen enfermedades en la comunidad educativa y los territorios // Aumentado el empleo formal</t>
  </si>
  <si>
    <t>Reducción integral de violencia de género e intrafamiliar</t>
  </si>
  <si>
    <t>1) Aumentado el acceso a servicios de prevención, atención, protección, sanción y reparación a mujeres en situación de violencia de género intrafamiliar y delitos sexuales</t>
  </si>
  <si>
    <t>0215 - MINISTERIO DE LA MUJER
5151 - CONSEJO NACIONAL PARA LA NIÑEZ Y LA ADOLESCENCIA</t>
  </si>
  <si>
    <t xml:space="preserve">0001 - MINISTERIO DE LA MUJER
0001 - CONSEJO NACIONAL PARA LA NIÑEZ Y LA ADOLESCENCIA
</t>
  </si>
  <si>
    <t>2) Reducida la cantidad de denuncias de víctimas de violencia intrafamiliar</t>
  </si>
  <si>
    <t>1)  Incrementada de manera  sostenida e inclusiva el acceso a los ciclos de educación primaria y secundaria.</t>
  </si>
  <si>
    <t>0219 - MINISTERIO DE EDUCACIÓN SUPERIOR CIENCIA Y TECNOLOGÍA
0206 - MINISTERIO DE EDUCACIÓN
5155 - INSTITUTO NACIONAL DE FORMACIÓN TÉCNICO PROFESIONAL (INFOTEP)</t>
  </si>
  <si>
    <t>0001 - MINISTERIO DE EDUCACION SUPERIOR, CIENCIA Y TECNOLOGÍA
0001 - MINISTERIO DE EDUCACION
0001 - INSTITUTO NACIONAL DE FORMACION TECNICO PROFESIONAL - INFOTEP</t>
  </si>
  <si>
    <t xml:space="preserve">2) Incrementada de manera  sostenida e inclusiva el acceso a la educación técnico profesional y artes  del nivel medio en función de la demanda del mercado laboral. </t>
  </si>
  <si>
    <t xml:space="preserve">3) Incrementada la eficiencia interna del sistema educativo para reducir deserción, repitencia, sobreedad e incrementar el número de horas efectivas de clases.   </t>
  </si>
  <si>
    <t>4) Incrementado el número de estudiantes vulnerables que tienen acceso a apoyos para garantizar acceso a educación superior</t>
  </si>
  <si>
    <t>5) Aumentado el número de la población con dominio del inglés</t>
  </si>
  <si>
    <t>7) Aumentada la cantidad de egresados de la formación técnico profesional</t>
  </si>
  <si>
    <t xml:space="preserve">1) Aumentada la cantidad de población que recibe servicios de promoción del cuidado y prevención de enfermedades, con énfasis en población vulnerable. </t>
  </si>
  <si>
    <t>5180 - DIRECCIÓN CENTRAL DEL SERVICIO NACIONAL DE SALUD</t>
  </si>
  <si>
    <t>01 - DIRECCIÓN CENTRAL DEL SERVICIO NACIONAL DE SALUD</t>
  </si>
  <si>
    <t xml:space="preserve">2) Disminuidos los embarazos en población adolescente. </t>
  </si>
  <si>
    <t xml:space="preserve">3) Mejorado el acceso equitativo de la población a servicios de salud, individual y colectiva, de calidad, inclusivos, integrales, continuos, que incorporan los avances tecnológicos, a través de redes integradas de servicios con énfasis en primer nivel de atención. </t>
  </si>
  <si>
    <t xml:space="preserve">4) Reducidas las muertes prevenibles por causas seleccionadas de interés para la salud pública nacional (incluye muertes maternas, neonatales, por ENT). </t>
  </si>
  <si>
    <t xml:space="preserve">5) Incrementada la cobertura del Primer Nivel de Atención del Sistema de Salud Dominicano. </t>
  </si>
  <si>
    <t>6) Mejorado el desempeño del Primer Nivel de Atención del Sistema de Salud Dominicano.</t>
  </si>
  <si>
    <t>Planificación Orientada a resultados</t>
  </si>
  <si>
    <t>1) Incrementada la cobertura de las instituciones que aplican la gestión por resultado</t>
  </si>
  <si>
    <t>0205 - MINISTERIO DE HACIENDA Y ECONOMIA
0221 - MINISTERIO DE ADMINISTRACIÓN PUBLICA</t>
  </si>
  <si>
    <t>0001 - MINISTERIO DE HACIENDA Y ECONOMIA
0001 - MINISTERIO DE ADMINISTRACIÓN PUBLICA</t>
  </si>
  <si>
    <t>Oportunidad 14-24</t>
  </si>
  <si>
    <t>1) Disminuida la proporción de jóvenes que no trabajan ni estudian</t>
  </si>
  <si>
    <t>0001 - GABINETE SOCIAL DE LA PRESIDENCIA</t>
  </si>
  <si>
    <t>2) Aumentada la cantidad de egresados de la formacion técnico profesional</t>
  </si>
  <si>
    <t>1) Incrementada la cobertura forestal</t>
  </si>
  <si>
    <t>0001 - MINISTERIO  DE MEDIO AMBIENTE Y RECURSOS NATURALES</t>
  </si>
  <si>
    <t>2) Reducidas las emisiones de gases de efecto invernadero a nivel nacional</t>
  </si>
  <si>
    <t>Total General</t>
  </si>
  <si>
    <t xml:space="preserve">No. </t>
  </si>
  <si>
    <t>CAPÍTULO EJECUTOR</t>
  </si>
  <si>
    <t>MONTO</t>
  </si>
  <si>
    <t>Desarrollo integral y protección al adulto mayor</t>
  </si>
  <si>
    <t>Fomento y desarrollo de la productividad de los sistemas de producción de leche bovina</t>
  </si>
  <si>
    <t>5188 - INSTITUTO NACIONAL DE ATENCIÓN INTEGRAL A LA PRIMERA INFANCIA (INAIPI)</t>
  </si>
  <si>
    <t>Prevención y Atención de la Tuberculosis</t>
  </si>
  <si>
    <t>Programa Multisectorial de Reducción de Embarazo en Adolescentes y las Uniones Tempranas</t>
  </si>
  <si>
    <t>5180 - DIRECCION CENTRAL DEL SERVICIO NACIONAL DE SALUD</t>
  </si>
  <si>
    <t>5151 - CONSEJO NACIONAL PARA LA NIÑEZ Y LA ADOLESCENCIA</t>
  </si>
  <si>
    <t>Reducción de Crímenes y Delitos que afectan a la Seguridad Ciudadana</t>
  </si>
  <si>
    <t>0202 - MINISTERIO DE INTERIOR Y POLICÍA</t>
  </si>
  <si>
    <r>
      <rPr>
        <b/>
        <sz val="11"/>
        <color theme="1"/>
        <rFont val="Times New Roman"/>
        <family val="1"/>
      </rPr>
      <t xml:space="preserve">Notas: </t>
    </r>
    <r>
      <rPr>
        <sz val="11"/>
        <color theme="1"/>
        <rFont val="Times New Roman"/>
        <family val="1"/>
      </rPr>
      <t>1.Se modificaron las instituciones que componen los programas, por esto no son comparables internanualmente.</t>
    </r>
  </si>
  <si>
    <t>2. De los Programas Prioritarios, en Política de Cuidados se reducen RD$199.3 millones del monto de CONAPE. Esto a fines de evitar solapamiento de las cifras, dado que este Capítulo o institución ya está considerada de forma integral en los PoR.</t>
  </si>
  <si>
    <t xml:space="preserve">Fuentes: </t>
  </si>
  <si>
    <t>1.Plan Nacional Plurianual del Sector Público (PNPSP) 2025-2028</t>
  </si>
  <si>
    <t>2. Sistema de Gestión Financiera (SIGEF)</t>
  </si>
  <si>
    <r>
      <t xml:space="preserve">Tabla 37. Gastos del Gobierno Central por Clasificación Económica 2024-2026
</t>
    </r>
    <r>
      <rPr>
        <sz val="12"/>
        <color theme="1"/>
        <rFont val="Times New Roman"/>
        <family val="1"/>
      </rPr>
      <t>Valores en millones RD$ y %</t>
    </r>
  </si>
  <si>
    <t>PIB Nominal de formulación 2025</t>
  </si>
  <si>
    <t>EJECUCIÓN
2024</t>
  </si>
  <si>
    <t>PRESUPUESTO APROBADO 2025
(Ley núm. 80-24 )</t>
  </si>
  <si>
    <t>PROYECTO DE LEY PGE 2026</t>
  </si>
  <si>
    <t>VARIACIÓN 2026/2025</t>
  </si>
  <si>
    <t>Gasto como % del PIB</t>
  </si>
  <si>
    <t>PIB Nominal de formulación 2026</t>
  </si>
  <si>
    <t>4 = 3-2</t>
  </si>
  <si>
    <t>5 = 4/2</t>
  </si>
  <si>
    <t>6 = 2/PIB</t>
  </si>
  <si>
    <t>7 = 3/PIB</t>
  </si>
  <si>
    <t>2.1.2.8 - 1 %  que se asigna durante el ejercicio para gasto corriente por calamidad publica</t>
  </si>
  <si>
    <t>2.1.6.1 - Transferencias al sector privado</t>
  </si>
  <si>
    <t>2.1.6.2 - Transferencias al sector público</t>
  </si>
  <si>
    <t>2.1.6.3 - Transferencia al sector externo</t>
  </si>
  <si>
    <t>2.1.6.4 - Transferencias a otras instituciones públicas</t>
  </si>
  <si>
    <t>2.2.6.1 - Transferencias de capital al sector privado</t>
  </si>
  <si>
    <t>2.2.6.2 - Transferencias de capital al sector público</t>
  </si>
  <si>
    <t>2.2.6.3 - Transferencia de capital al sector externo</t>
  </si>
  <si>
    <t>2.2.6.7 - Otras transferencias de capital</t>
  </si>
  <si>
    <t>Nota: PIB de 2026 del Panorama Macroeconómico actualizado al 26 de agosto de 2025; PIB de 2024 del Panorama Macroeconómico revisado al 21 de agosto de 2024 (PIB de formulación); datos del SIGEF.</t>
  </si>
  <si>
    <t>Fuente: Sistema de Gestión de la Información Financiera (SIGEF).</t>
  </si>
  <si>
    <r>
      <rPr>
        <b/>
        <sz val="11"/>
        <color theme="1"/>
        <rFont val="Times New Roman"/>
        <family val="1"/>
      </rPr>
      <t>Mapa 2. Inversión Pública por Provincia 2026</t>
    </r>
    <r>
      <rPr>
        <sz val="11"/>
        <color theme="1"/>
        <rFont val="Times New Roman"/>
        <family val="1"/>
      </rPr>
      <t xml:space="preserve">
Valores en millones RD$</t>
    </r>
  </si>
  <si>
    <r>
      <rPr>
        <b/>
        <sz val="11"/>
        <color theme="1"/>
        <rFont val="Times New Roman"/>
        <family val="1"/>
      </rPr>
      <t>Mapa 3. Inversión Pública Per Cápita por Provincia, año 2026</t>
    </r>
    <r>
      <rPr>
        <sz val="11"/>
        <color theme="1"/>
        <rFont val="Times New Roman"/>
        <family val="1"/>
      </rPr>
      <t xml:space="preserve">
Valores en millones RD$</t>
    </r>
  </si>
  <si>
    <t>Tabla 38. Gastos del Gobierno Central por Clasificación Institucional para 2026</t>
  </si>
  <si>
    <t>PIB Nominal 2026 (RD$ millones)</t>
  </si>
  <si>
    <t>Valores en millones RD$ y porcentajes (%)</t>
  </si>
  <si>
    <t>PIB Nominal 2025 (RD$ millones)</t>
  </si>
  <si>
    <t>PRESUPUESTO APROBADO 2025
(Ley núm 80-24)</t>
  </si>
  <si>
    <t>NOM.</t>
  </si>
  <si>
    <t>0201</t>
  </si>
  <si>
    <t>0202</t>
  </si>
  <si>
    <t>0203</t>
  </si>
  <si>
    <t>0204</t>
  </si>
  <si>
    <t>0205 - MINISTERIO DE HACIENDA y ECONOMIA</t>
  </si>
  <si>
    <t>0205</t>
  </si>
  <si>
    <t>0206</t>
  </si>
  <si>
    <t>0207</t>
  </si>
  <si>
    <t>0208</t>
  </si>
  <si>
    <t>0209</t>
  </si>
  <si>
    <t>0210</t>
  </si>
  <si>
    <t>0211</t>
  </si>
  <si>
    <t>0212 - MINISTERIO DE INDUSTRIA, COMERCIO Y MIPYMES (MICM)</t>
  </si>
  <si>
    <t>0212</t>
  </si>
  <si>
    <t>0213</t>
  </si>
  <si>
    <t>0215</t>
  </si>
  <si>
    <t>0216</t>
  </si>
  <si>
    <t>0217</t>
  </si>
  <si>
    <t>0218</t>
  </si>
  <si>
    <t>0219</t>
  </si>
  <si>
    <t>0221</t>
  </si>
  <si>
    <t>0222</t>
  </si>
  <si>
    <t>0223 - MINISTERIO DE LA VIVIENDA, HABITAT Y EDIFICACIONES (MIVHED)</t>
  </si>
  <si>
    <t>0223</t>
  </si>
  <si>
    <t>0224-  MINISTERIO DE JUSTICIA</t>
  </si>
  <si>
    <t>0405 - TRIBUNAL SUPERIOR ELECTORAL (TSE)</t>
  </si>
  <si>
    <t>0406 - OFICINA NACIONAL DE DEFENSA PÚBLICA</t>
  </si>
  <si>
    <t>0998 - ADMINISTRACION DE DEUDA PÚBLICA Y ACTIVOS FINANCIEROS</t>
  </si>
  <si>
    <t>1. Para PIB 2026 se utilizó el PIB del Panorama Macroeconómico actualizado al 26 de agosto 2025, elaborado por el Ministerio de Hacienda y Economía.</t>
  </si>
  <si>
    <t>2. Para PIB 2025 se utilizó el PIB del Panorama Macroeconómico actualizado al 21 de agosto 2024, elaborado por el Ministerio de Hacienda y Economía.</t>
  </si>
  <si>
    <t>3. En virtud de la Ley núm. 45-25, promulgada el 22 de julio de 2025, el Ministerio de Hacienda y el Ministerio de Economía, Planificación y Desarrollo fueron fusionados en una sola entidad denominada Ministerio de Hacienda y Economía.</t>
  </si>
  <si>
    <t>4. La Ley núm. 80-25, promulgada el 6 de agosto de 2025, creó el Ministerio de Justicia de la República Dominicana.</t>
  </si>
  <si>
    <r>
      <rPr>
        <b/>
        <sz val="12"/>
        <color theme="1"/>
        <rFont val="Times New Roman"/>
        <family val="1"/>
      </rPr>
      <t>Fuente:</t>
    </r>
    <r>
      <rPr>
        <sz val="12"/>
        <color theme="1"/>
        <rFont val="Times New Roman"/>
        <family val="1"/>
      </rPr>
      <t xml:space="preserve"> Sistema de Información de la Gestión Financiera (SIGEF).</t>
    </r>
  </si>
  <si>
    <t>Tabla 39. Gastos del Gobierno Central por Clasificación Funcional 2024-2026</t>
  </si>
  <si>
    <t>PRESUPUESTO 2025
 (Ley núm. 80-24)</t>
  </si>
  <si>
    <t xml:space="preserve">PROYECTO DE LEY PGE 2026 </t>
  </si>
  <si>
    <t>1 - SERVICIOS GENERALES</t>
  </si>
  <si>
    <t>4.6 - Equidad de género</t>
  </si>
  <si>
    <r>
      <t>Nota</t>
    </r>
    <r>
      <rPr>
        <sz val="9"/>
        <color theme="1"/>
        <rFont val="Times New Roman"/>
        <family val="1"/>
      </rPr>
      <t>: PIB 2026 se utilizó el PIB del Panorama Macroeconómico actualizado al 26 de agosto 2025, elaborado por el Ministerio de Hacienda y Economía; PIB 2025 se utilizó el PIB del Panorama Macroeconómico actualizado al 21 de agosto 2024, elaborado por el Ministerio de Hacienda y Economía.</t>
    </r>
  </si>
  <si>
    <t xml:space="preserve">Tabla 40. Iniciativas con Fondos Provenientes de Cooperación Internacional 2026-2029 </t>
  </si>
  <si>
    <t>Valores en  millones de RD$</t>
  </si>
  <si>
    <t>Organismo financiador</t>
  </si>
  <si>
    <t>Nombre de la iniciativa</t>
  </si>
  <si>
    <t>Temática</t>
  </si>
  <si>
    <t>Institución ejecutora</t>
  </si>
  <si>
    <t xml:space="preserve">Total Organismo </t>
  </si>
  <si>
    <t>Agencia Andaluza de Cooperación Internacional para el Desarrollo</t>
  </si>
  <si>
    <t>Apoyo a la Oficina Nacional de Estadística para la transversalización de género en los indicadores de cumplimiento de la agenda 2030</t>
  </si>
  <si>
    <t>Fortalecimiento institucional</t>
  </si>
  <si>
    <t>Oficina Nacional de Estadística (ONE)</t>
  </si>
  <si>
    <t>Desarrollo de acciones estratégicas del Plan de Acción para la implementación de la Nueva Agenda Urbana en República Dominicana</t>
  </si>
  <si>
    <t>Desarrollo urbano</t>
  </si>
  <si>
    <t>Ministerio de Economía, Planificación y Desarrollo (MEPyD)</t>
  </si>
  <si>
    <t>Fortalecimiento de la Promoción del desarrollo local de la provincia de Pedernales, a través del fortalecimiento institucional público y de las organizaciones representativas de la sociedad civil</t>
  </si>
  <si>
    <t>Desarrollo rural</t>
  </si>
  <si>
    <t>Fortalecimiento de la Red Nacional de Centros de Capacitación y Producción del Programa Progresando con Solidaridad, Elías Piña</t>
  </si>
  <si>
    <t>Protección y asistencia social</t>
  </si>
  <si>
    <t>Programa Supérate</t>
  </si>
  <si>
    <t>Transferencia de capacidades para el fortalecimiento de las Mipymes de las cadenas de valor de mango y aguacate en la República Dominicana.</t>
  </si>
  <si>
    <t>MIPYMES</t>
  </si>
  <si>
    <t>Ministerio de Industria Comercio y Mipymes (MICM)</t>
  </si>
  <si>
    <t>Agencia de Cooperación Internacional de Corea</t>
  </si>
  <si>
    <t>Proyecto “Cambiando normas de género para la prevención de la violencia y las uniones tempranas"-Componente Programa Supérate</t>
  </si>
  <si>
    <t>Género</t>
  </si>
  <si>
    <t>Programa Supérate/Fondo de las Naciones Unidas para la Infancia</t>
  </si>
  <si>
    <t>Agencia Española de Cooperación Internacional para el Desarrollo</t>
  </si>
  <si>
    <t>"Fortalecimiento del Sistema Institucional para la Reducción del Riesgo de Desastres del Ministerio de Medio Ambiente y Recursos Naturales" en apoyo del programa EuroClima+</t>
  </si>
  <si>
    <t>Gestión de riesgo</t>
  </si>
  <si>
    <t>Ministerio de Medio Ambiente y Recursos Naturales (MARENA)</t>
  </si>
  <si>
    <t>Apoyo al emprendimiento y fortalecimiento de Mipymes de economía verde lideradas por mujeres en condición de vulnerabilidad en cinco provincias de la República Dominicana</t>
  </si>
  <si>
    <t>Fase II: Mejora de la generación de estadísticas vitales en República Dominicana para la protección social, acceso a la ciudadanía y rendición de cuentas</t>
  </si>
  <si>
    <t>Fortalecer la respuesta del sistema nacional de salud en República Dominicana a mujeres, niñas y adolescentes víctimas de violencia de género</t>
  </si>
  <si>
    <t>Ministerio de Salud Pública y Asistencia Social (MISPAS)</t>
  </si>
  <si>
    <t>Fortalecimiento de las capacidades de los pequeños y medianos productores y otros actores de la cadena de café de República Dominicana para facilitar el acceso a mercados</t>
  </si>
  <si>
    <t>Sector agropecuario</t>
  </si>
  <si>
    <t>Instituto Dominicano del Café (INDOCAFE)</t>
  </si>
  <si>
    <t>Fortalecimiento de las capacidades de persecución de los principales hechos penales con énfasis en la criminalidad organizada, la corrupción administrativa y la violencia de género</t>
  </si>
  <si>
    <t>Seguridad ciudadana</t>
  </si>
  <si>
    <t>Ministerio Público</t>
  </si>
  <si>
    <t>Mejora de la capacidad de respuesta del sistema penitenciario de República Dominicana para garantizar la atención y el respecto de las garantías procesales y derechos de las personas privadas de libertad y de los menores en conflicto con la ley</t>
  </si>
  <si>
    <t>Justicia</t>
  </si>
  <si>
    <t>Mejora de la empleabilidad de poblaciones vulnerables mediante formación del capital humano en el sector de energías renovables en el contexto del Sistema Nacional de Cualificaciones de la República Dominicana</t>
  </si>
  <si>
    <t>Empleo</t>
  </si>
  <si>
    <t>Instituto Nacional de Formación Técnico Profesional (INFOTEP)</t>
  </si>
  <si>
    <t>Mejora de la formación técnico profesional y la empleabilidad para la gestión sostenible de los recursos hídricos para colectivos vulnerables</t>
  </si>
  <si>
    <t>Mejora de medios de vida e inclusión social de mujeres y jóvenes mediante producción de vegetales y hortalizas de zonas rurales fronterizas en las Provincias de Pedernales e Independencia</t>
  </si>
  <si>
    <t>Ministerio de Agricultura (MA)</t>
  </si>
  <si>
    <t>Proyecto para el diseño y creación del marco nacional de transparencia climática de la república dominicana</t>
  </si>
  <si>
    <t>Medioambiente y cambio climático</t>
  </si>
  <si>
    <t>Consejo Nacional para el Cambio Climático y Mecanismo de Desarrollo Limpio (CNCCMDL)</t>
  </si>
  <si>
    <t>Red Nacional de Monitoreo de Calidad de Agua en República Dominicana</t>
  </si>
  <si>
    <t>Agua y saneamiento</t>
  </si>
  <si>
    <t>Instituto Nacional de Recursos Hidráulicos (INDRHI)</t>
  </si>
  <si>
    <t>Reforzado el sistema integral de atención y protección a víctimas de delitos.</t>
  </si>
  <si>
    <t>Acciones de Gestión Hídrica de Utilidad para la Adaptación al Cambio Climático (AGHUA)</t>
  </si>
  <si>
    <t>Agencia Francesa de Desarrollo</t>
  </si>
  <si>
    <t>Fortalecimiento de la resiliencia de los sistemas de salud y de protección social en República Dominicana - Gabinete</t>
  </si>
  <si>
    <t>Salud y seguridad social</t>
  </si>
  <si>
    <t>Gabinete de Coordinación de Política Social</t>
  </si>
  <si>
    <t>Agencia Francesa de Desarrollo &amp; Unión Europea</t>
  </si>
  <si>
    <t>Fortalecimiento de la resiliencia de los sistemas de salud y de protección social en República Dominicana - Salud Pública</t>
  </si>
  <si>
    <t>Arabia Saudita</t>
  </si>
  <si>
    <t>Fortalecimiento del sistema educativo superior de la República Dominicana.</t>
  </si>
  <si>
    <t>Banco Europeo de Inversiones &amp; Unión Europea</t>
  </si>
  <si>
    <t>Mejoramiento de obras públicas para reducir el riesgo de desastres (PRORESILIENCIA)</t>
  </si>
  <si>
    <t>Ministerio de la Vivienda, Hábitat y Edificaciones (MIVHED)</t>
  </si>
  <si>
    <t>Banco Interamericano de Desarrollo</t>
  </si>
  <si>
    <t>Apoyo a la implementación del Proyecto de Manejo Costero Sostenible</t>
  </si>
  <si>
    <t>Ministerio de Turismo (MITUR)</t>
  </si>
  <si>
    <t>Banco Mundial</t>
  </si>
  <si>
    <t>Fortalecimiento de la capacidad estadística e institucional para una respuesta multisectorial a la movilidad humana</t>
  </si>
  <si>
    <t>Migración</t>
  </si>
  <si>
    <t>Instituto Nacional de Migración (INM)</t>
  </si>
  <si>
    <t>Paisajes productivos integrados a través de la ordenación territorial, la restauración y la intensificación sostenible del arroz en Yaque y Yuna (Manejo Integrado del Paisaje en las Cuencas Hidrográficas de República Dominicana)</t>
  </si>
  <si>
    <t>Fondo de Población de las Naciones Unidas</t>
  </si>
  <si>
    <t>Datos para una inclusión de la Población Vulnerable en República Dominicana</t>
  </si>
  <si>
    <t>Sistema Único de Beneficiarios (SIUBEN)</t>
  </si>
  <si>
    <t>Fondo Internacional para el Desarrollo Agrícola</t>
  </si>
  <si>
    <t>Proyecto de Inclusión Productiva y Resiliencia de las Familias Rurales Pobres (PRORURAL)</t>
  </si>
  <si>
    <t>Fondo Multilateral para la implementación del Protocolo de Montreal</t>
  </si>
  <si>
    <t>Fortalecimiento Institucional Fase XII: bajo el Protocolo de Montreal en la República Dominicana. (Acuerdo UNEP/PCA/Law DIVISIÓN/2023-01. Código DOM/SSFA/92/TAS/75)</t>
  </si>
  <si>
    <t>Ministerio de Medio Ambiente y Recursos Naturales (MARENA)/Programa de las Naciones Unidas para el Medio Ambiente (PNUMA)</t>
  </si>
  <si>
    <t>Plan de aplicación de la Enmienda de kigali relativo a los HFC en República Dominicana/KIP etapa I (KIP-I)(PARTIDAS PNUD-ONUDI)</t>
  </si>
  <si>
    <t>Ministerio de Medio Ambiente y Recursos Naturales (MARENA)/Programa de las Naciones Unidas para el Desarrollo (PNUD)</t>
  </si>
  <si>
    <t>Fondo Mundial para la lucha contra el SIDA, la tuberculosis y la malaria</t>
  </si>
  <si>
    <t>Prevención y atención a la poblaciones clave de mayor riesgo al VIH en RD</t>
  </si>
  <si>
    <t>Fondo para el Medio Ambiente Mundial</t>
  </si>
  <si>
    <t>"Protegiendo y Restaurando el Capital natural Oceánico, fomentando la Resiliencia y apoyando las Inversiones regionales para el desarrollo socioeconómico azul sostenible (PROCARIBE+)"</t>
  </si>
  <si>
    <t>Soluciones circulares a la contaminación por plásticos en República Dominicana</t>
  </si>
  <si>
    <t>Ministerio de Medio Ambiente y Recursos Naturales (MARENA)/Fondo de Adaptación (AF)</t>
  </si>
  <si>
    <t>Neutralidad de la degradación de la tierra para una mayor resiliencia al cambio climático en República Dominicana (Land Degradation Neutrality for Increased Resilience to Climate Change in Dominican Republic)</t>
  </si>
  <si>
    <t>Ministerio de Medio Ambiente y Recursos Naturales (MARENA) / Organización de las Naciones Unidas para la Alimentación y la Agricultura (FAO)</t>
  </si>
  <si>
    <t>Proyecto PIMS 6430 - Promoción de vías económicas sostenibles verdes y azules a través de la evaluación y contabilidad del capital natural, la transformación de políticas y la inversión ambiental en la República Dominicana (Capital Natural)</t>
  </si>
  <si>
    <t>Programa Global iCOAST (FMAM-8)</t>
  </si>
  <si>
    <t>Fondo Saudita para el Desarrollo</t>
  </si>
  <si>
    <t>Fortalecimiento de las capacidades para la autonomía económica de las mujeres en la Zona Fronteriza</t>
  </si>
  <si>
    <t>Ministerio de la Mujer (MMUJER)</t>
  </si>
  <si>
    <t>Fondo Verde del Clima</t>
  </si>
  <si>
    <t>Desarrollando Capacidades para avanzar en el proceso de formulación del Plan Nacional de Adaptación al Cambio Climático en la República Dominicana (NAP-RD)-Componente MARENA</t>
  </si>
  <si>
    <t>Francia &amp; Agencia Francesa de Desarrollo &amp; Unión Europea</t>
  </si>
  <si>
    <t>Aumento de la Eficiencia en la Gestión del Agua y Saneamiento (CIF-INAPA)</t>
  </si>
  <si>
    <t>Instituto Nacional de Aguas Potables y Alcantarillados (INAPA)</t>
  </si>
  <si>
    <t>Programa para el Medio Ambiente de Naciones Unidas</t>
  </si>
  <si>
    <t>Plan de gestión de eliminación gradual de HCFC para la República Dominicana-Tercera etapa (HCFC Phase-Out Management Plan For The Dominican Republic-Thirth Stage (Hpmp III))</t>
  </si>
  <si>
    <t>Unión Europea</t>
  </si>
  <si>
    <t>Programa de apoyo presupuestario “Hacia una economía más verde e inclusiva” - MARENA</t>
  </si>
  <si>
    <t>Programa de apoyo presupuestario “Hacia una economía más verde e inclusiva” - PRODOMINICANA</t>
  </si>
  <si>
    <t>Centro de Exportación e Inversión de la República Dominicana (PRODOMINICANA)</t>
  </si>
  <si>
    <t>Programa de apoyo presupuestario “Hacia una economía más verde e inclusiva” - MICM</t>
  </si>
  <si>
    <t>Programa de apoyo presupuestario “Hacia una economía más verde e inclusiva” - PROMIPYME</t>
  </si>
  <si>
    <t>Consejo Nacional de Promoción y Apoyo a la Micro, Pequeña y Mediana Empresa (PROMIPYME)</t>
  </si>
  <si>
    <t>Programa de apoyo presupuestario “Hacia una economía más verde e inclusiva” - DGCP</t>
  </si>
  <si>
    <t>Dirección General de Contrataciones Públicas (DGCP)</t>
  </si>
  <si>
    <t>Programa de apoyo presupuestario “Hacia una economía más verde e inclusiva” - CNC</t>
  </si>
  <si>
    <t>Consejo Nacional de Competitividad (CNC)</t>
  </si>
  <si>
    <t>Programa de apoyo presupuestario “Hacia una economía más verde e inclusiva” - MHE</t>
  </si>
  <si>
    <t>Ministerio de Hacienda (MH)</t>
  </si>
  <si>
    <t>World Diabetes Foundation</t>
  </si>
  <si>
    <t>Fortalecimiento del sistema de salud y la calidad de atención a las personas con diabetes e hipertensión</t>
  </si>
  <si>
    <t>Consejo Nacional para el VIH y el SIDA (CONAVIHSIDA)</t>
  </si>
  <si>
    <t>Fondo Marco Mundial para la Biodiversidad (GBFF)</t>
  </si>
  <si>
    <t>EcoHarmony RD: Avanzando en OECMs (Otras Medidas Eficaces de Conservación Basadas en Áreas) para la integración de la biodiversidad en paisajes dominicanos</t>
  </si>
  <si>
    <t xml:space="preserve">Total </t>
  </si>
  <si>
    <t xml:space="preserve">Fuente: Viceministerio de Cooperación Internacional. </t>
  </si>
  <si>
    <t xml:space="preserve">Tabla 41. Cuenta Ahorro-Inversión-Financiamiento </t>
  </si>
  <si>
    <t>Gobierno Central 2026</t>
  </si>
  <si>
    <t>PRESUPUESTO APROBADO 2025
Ley Núm. 80-24</t>
  </si>
  <si>
    <t>Proyecto de Ley PGE 2026</t>
  </si>
  <si>
    <r>
      <t>% del PIB</t>
    </r>
    <r>
      <rPr>
        <b/>
        <vertAlign val="superscript"/>
        <sz val="14"/>
        <color theme="0"/>
        <rFont val="Times New Roman"/>
        <family val="1"/>
      </rPr>
      <t>1</t>
    </r>
  </si>
  <si>
    <t>6 = 3/PIB</t>
  </si>
  <si>
    <t>I. Ingresos Corrientes</t>
  </si>
  <si>
    <t>Impuestos</t>
  </si>
  <si>
    <t>Contribuciones a la seguridad social</t>
  </si>
  <si>
    <t>Ventas de bienes y servicios</t>
  </si>
  <si>
    <t>Rentas de la propiedad</t>
  </si>
  <si>
    <t>Transferencias y donaciones corrientes recibidas</t>
  </si>
  <si>
    <t>Multas y sanciones pecuniarias</t>
  </si>
  <si>
    <t>Otros ingresos corrientes</t>
  </si>
  <si>
    <t>II. Gastos Corrientes</t>
  </si>
  <si>
    <t>Gastos de consumo</t>
  </si>
  <si>
    <t>Prestaciones de la seguridad social</t>
  </si>
  <si>
    <t>Pensiones</t>
  </si>
  <si>
    <t>Jubilaciones</t>
  </si>
  <si>
    <t>Indemnización laboral</t>
  </si>
  <si>
    <t>Nuevas pensiones</t>
  </si>
  <si>
    <t>Pensiones a personal policial</t>
  </si>
  <si>
    <t>Pensiones Solidarias del Régimen Subsidiado</t>
  </si>
  <si>
    <t>Intereses de la Deuda Pública</t>
  </si>
  <si>
    <t xml:space="preserve">Subvenciones otorgadas a empresas </t>
  </si>
  <si>
    <t>Transferencias corrientes otorgadas</t>
  </si>
  <si>
    <t>Transferencias al sector privado</t>
  </si>
  <si>
    <t>Transferencias al sector público</t>
  </si>
  <si>
    <t>Transferencia al sector externo</t>
  </si>
  <si>
    <t>Transferencias a otras instituciones públicas</t>
  </si>
  <si>
    <t>Otros gastos corrientes</t>
  </si>
  <si>
    <t xml:space="preserve">III. Resultado Económico (I-II) </t>
  </si>
  <si>
    <t>IV. Ingresos de capital</t>
  </si>
  <si>
    <t>Venta (disposición) de activos no financieros (a valores brutos)</t>
  </si>
  <si>
    <t>Transferencias de capital recibidas</t>
  </si>
  <si>
    <t>Recuperación de inversiones financieras realizadas con fines de política</t>
  </si>
  <si>
    <t>V. Gastos de capital</t>
  </si>
  <si>
    <t>Construcciones en proceso</t>
  </si>
  <si>
    <t>Activos fijos (formación bruta de capital fijo)</t>
  </si>
  <si>
    <t>Objetos de valor</t>
  </si>
  <si>
    <t>Activos no producidos</t>
  </si>
  <si>
    <t>Transferencias de capital otorgadas</t>
  </si>
  <si>
    <t>Gastos de capital, reserva presupuestaria</t>
  </si>
  <si>
    <t>VI. Resultado de Capital (IV-V)</t>
  </si>
  <si>
    <t xml:space="preserve">VII. Total de Ingresos + Donaciones </t>
  </si>
  <si>
    <t>VIII. Total de Gastos</t>
  </si>
  <si>
    <t>IX. Resultado Primario (VII-(VIII-Intereses de la deuda))</t>
  </si>
  <si>
    <t xml:space="preserve">X. Resultado Financiero (VII-VIII) </t>
  </si>
  <si>
    <t>XI. Fuentes financieras</t>
  </si>
  <si>
    <t>Disminución de activos financieros</t>
  </si>
  <si>
    <t>Incremento de pasivos</t>
  </si>
  <si>
    <t>Importes a devengar por primas en colocaciones de títulos valores</t>
  </si>
  <si>
    <t>XII. Aplicaciones financieras</t>
  </si>
  <si>
    <t>Incremento de activos financieros</t>
  </si>
  <si>
    <t>Disminución de pasivos</t>
  </si>
  <si>
    <t>Importes a devengar por descuentos en colocaciones de títulos valores</t>
  </si>
  <si>
    <t>Primas en Recompra de Títulos y Valores</t>
  </si>
  <si>
    <t xml:space="preserve">XIII. Financiamiento Neto (XI-XII) </t>
  </si>
  <si>
    <r>
      <rPr>
        <b/>
        <sz val="14"/>
        <color theme="1"/>
        <rFont val="Times New Roman"/>
        <family val="1"/>
      </rPr>
      <t xml:space="preserve">Notas: </t>
    </r>
    <r>
      <rPr>
        <sz val="14"/>
        <color theme="1"/>
        <rFont val="Times New Roman"/>
        <family val="1"/>
      </rPr>
      <t>Para PIB 2026 se utilizó el PIB del Panorama Macroeconómico actualizado al 26 de agosto 2025, elaborado por el Ministerio de Hacienda y Economía.</t>
    </r>
  </si>
  <si>
    <r>
      <t xml:space="preserve">Fuente: </t>
    </r>
    <r>
      <rPr>
        <sz val="14"/>
        <color theme="1"/>
        <rFont val="Times New Roman"/>
        <family val="1"/>
      </rPr>
      <t>Sistema de Información de la Gestión Financiera (SIGEF).</t>
    </r>
  </si>
  <si>
    <t>Tabla 42. Fuentes de financiamiento 2025</t>
  </si>
  <si>
    <t>Cifras en millones y como % al PIB</t>
  </si>
  <si>
    <t xml:space="preserve">FUENTES DE FINANCIAMIENTO </t>
  </si>
  <si>
    <t>Financiamiento Externo</t>
  </si>
  <si>
    <t>Multilaterales, Bilaterales, Banca Comercial (Proyectos de Inversión)</t>
  </si>
  <si>
    <t>Bonos Globales</t>
  </si>
  <si>
    <t>Apoyo Presupuestario</t>
  </si>
  <si>
    <t>Financiamiento Doméstico</t>
  </si>
  <si>
    <t>Bonos Domésticos</t>
  </si>
  <si>
    <t>* El año 2025 toma la tasa de MM de Junio 2025. A partir del 2026 se toma la tasa de MM de agosto 2025.</t>
  </si>
  <si>
    <r>
      <t>Fuente</t>
    </r>
    <r>
      <rPr>
        <sz val="9"/>
        <color theme="1"/>
        <rFont val="Times New Roman"/>
        <family val="1"/>
      </rPr>
      <t>: Dirección General de Crédito Público</t>
    </r>
  </si>
  <si>
    <t>PIB</t>
  </si>
  <si>
    <t>TC</t>
  </si>
  <si>
    <t>Tabla 43. Tasas de interés promedio</t>
  </si>
  <si>
    <t>Fuente de Financiamiento</t>
  </si>
  <si>
    <t>Saldo</t>
  </si>
  <si>
    <t>Porcentaje Total de Deuda</t>
  </si>
  <si>
    <t>Tasa Promedio Ponderada (Cierre 2025)</t>
  </si>
  <si>
    <t>Total Deuda Pública</t>
  </si>
  <si>
    <t>Total Deuda Interna</t>
  </si>
  <si>
    <t>Banca Comercial</t>
  </si>
  <si>
    <t>Bonos Recapitalización</t>
  </si>
  <si>
    <t>Total Deuda Externa</t>
  </si>
  <si>
    <t>Deuda Pública excl. Bonos Recapitalización</t>
  </si>
  <si>
    <t>Ilustración 4. Necesidad de Financiamiento 2026</t>
  </si>
  <si>
    <r>
      <rPr>
        <b/>
        <sz val="9"/>
        <color theme="1"/>
        <rFont val="Times New Roman"/>
        <family val="1"/>
      </rPr>
      <t xml:space="preserve">    Fuente:</t>
    </r>
    <r>
      <rPr>
        <sz val="9"/>
        <color theme="1"/>
        <rFont val="Times New Roman"/>
        <family val="1"/>
      </rPr>
      <t xml:space="preserve"> Dirección General de Crédito Público, Dirección General de Análisis y Política Fiscal y Dirección General de Presupuesto.</t>
    </r>
  </si>
  <si>
    <t>NECESIDAD BRUTA DE FINANCIAMIENTO</t>
  </si>
  <si>
    <t xml:space="preserve">I. Resultado Global </t>
  </si>
  <si>
    <t xml:space="preserve">II. Aplicaciones Financieras </t>
  </si>
  <si>
    <t>1. Amortización Deuda Pública</t>
  </si>
  <si>
    <t>Deuda Externa</t>
  </si>
  <si>
    <t>Deuda Interna</t>
  </si>
  <si>
    <t>3. Disminución de Cuentas por Pagar</t>
  </si>
  <si>
    <t>4. Activos Financieros</t>
  </si>
  <si>
    <t>FUENTES DE FINANCIAMIENTO (I + II)</t>
  </si>
  <si>
    <t>I. Financiamiento Externo</t>
  </si>
  <si>
    <t>II. Financiamiento Doméstico</t>
  </si>
  <si>
    <t>Fuente: Dirección General de Crédito Público y Dirección General de Análisis y Política Fiscal</t>
  </si>
  <si>
    <t>Fuente</t>
  </si>
  <si>
    <t xml:space="preserve">Monto en US$ </t>
  </si>
  <si>
    <t>Monto en RD$</t>
  </si>
  <si>
    <t>Total Amortización</t>
  </si>
  <si>
    <t>Interés</t>
  </si>
  <si>
    <t>Total Interés</t>
  </si>
  <si>
    <t>Comisión</t>
  </si>
  <si>
    <t>Total Comisión</t>
  </si>
  <si>
    <t xml:space="preserve">Servicio Total </t>
  </si>
  <si>
    <t>AMORTIZACION</t>
  </si>
  <si>
    <t>INTERES/COMISION</t>
  </si>
  <si>
    <t>Tranfs</t>
  </si>
  <si>
    <t>Tipo de Moneda</t>
  </si>
  <si>
    <t>Extranjera</t>
  </si>
  <si>
    <t>Servicio en Moneda Extranjera</t>
  </si>
  <si>
    <t>Local</t>
  </si>
  <si>
    <t>Servicio en Moneda Local</t>
  </si>
  <si>
    <t xml:space="preserve">
 </t>
  </si>
  <si>
    <t>Ilustración 5. Necesidad de Financiamiento 2027-2029</t>
  </si>
  <si>
    <r>
      <t>Fuente:</t>
    </r>
    <r>
      <rPr>
        <sz val="9"/>
        <color theme="1"/>
        <rFont val="Times New Roman"/>
        <family val="1"/>
      </rPr>
      <t xml:space="preserve"> Dirección General de Crédito Público, Dirección General de Análisis y Política Fiscal y Dirección General de Presupuesto.</t>
    </r>
  </si>
  <si>
    <t>INTERES</t>
  </si>
  <si>
    <t>Transf</t>
  </si>
  <si>
    <t>Tabla 50. Clasificación Económica de Ingresos de los Organismos Autónomos y Descentralizados No Financieros e Instituciones Públicas de la Seguridad Social</t>
  </si>
  <si>
    <t>Organismos Autónomos y Descentralizados No Financieros</t>
  </si>
  <si>
    <t>1.1 - Ingresos Corrientes</t>
  </si>
  <si>
    <t>1.2 - Ingresos de capital</t>
  </si>
  <si>
    <t>Total Ingresos Organismos Autónomos y Descentralizados No Financieros</t>
  </si>
  <si>
    <t>Instituciones Públicas de la Seguridad Social</t>
  </si>
  <si>
    <t>Total Ingresos Instituciones Públicas de la Seguridad Social</t>
  </si>
  <si>
    <t>Nota:</t>
  </si>
  <si>
    <t>Fuente: Sistema de Información de la Gestión Financiera (SIGEF)</t>
  </si>
  <si>
    <t>Tabla 51. Clasificación Económica del Gasto de los Organismos Autónomos y Descentralizados No Financieros e Instituciones Públicas de la Seguridad Social 2024 -2026</t>
  </si>
  <si>
    <t>Valores en millones RD$ y %</t>
  </si>
  <si>
    <t>2.1.3 - Prestaciones de la seguridad social (sistema propio de la empresa)</t>
  </si>
  <si>
    <t>2.1.6 - Transferencias corrientes otorgadas</t>
  </si>
  <si>
    <t>2.2.6 - Transferencias de capital otorgadas</t>
  </si>
  <si>
    <t>2.2.7 - Inversiones financieras realizadas con fines de política</t>
  </si>
  <si>
    <t>Total Gasto Organismos Autónomos y Descentralizados No Financieros</t>
  </si>
  <si>
    <t>Total Gasto Instituciones Públicas de la Seguridad Social</t>
  </si>
  <si>
    <t>Tabla 52. Cantidad de asistencias de servicios de salud brindadas por tipo de establecimiento</t>
  </si>
  <si>
    <t>Valores en millones en</t>
  </si>
  <si>
    <t xml:space="preserve">Tipo de establecimiento </t>
  </si>
  <si>
    <t>Establecimientos no auto gestionados</t>
  </si>
  <si>
    <t>Establecimientos de primer nivel</t>
  </si>
  <si>
    <t>Establecimientos autogestionados</t>
  </si>
  <si>
    <t>Ciudad Sanitaria Luis E. Aybar</t>
  </si>
  <si>
    <t>Tabla 53. Clasificación Institucional de Gastos de los Organismos Autónomos y Descentralizados No Financieros e Instituciones Públicas de la Seguridad Social 2023-2025</t>
  </si>
  <si>
    <t>Valores en  millones RD$ y %</t>
  </si>
  <si>
    <t xml:space="preserve">Gasto como % del PIB </t>
  </si>
  <si>
    <t>4= 3-2</t>
  </si>
  <si>
    <t>5102 - CENTRO DE EXPORTACIONES E INVERSIONES DE LA REP. DOM.</t>
  </si>
  <si>
    <t>5103 - CONSEJO NACIONAL DE POBLACIÓN Y FAMILIA</t>
  </si>
  <si>
    <t>5104 - DEPARTAMENTO AEROPORTUARIO</t>
  </si>
  <si>
    <t>5109 - DEFENSA CIVIL</t>
  </si>
  <si>
    <t>5111 - INSTITUTO AGRARIO DOMINICANO</t>
  </si>
  <si>
    <t>5112 - INSTITUTO AZUCARERO DOMINICANO</t>
  </si>
  <si>
    <t>5118 - INSTITUTO NACIONAL DE RECURSOS HIDRAÚLICOS (INDRHI)</t>
  </si>
  <si>
    <t>5119 - INSTITUTO PARA EL DESARROLLO DEL SUROESTE</t>
  </si>
  <si>
    <t>5120 - JARDÍN BOTÁNICO</t>
  </si>
  <si>
    <t>5121 - LIGA MUNICIPAL DOMINICANA</t>
  </si>
  <si>
    <t>5127 - SUPERINTENDENCIA DE SEGUROS</t>
  </si>
  <si>
    <t>5128 - UNIVERSIDAD AUTÓNOMA DE SANTO DOMINGO</t>
  </si>
  <si>
    <t>5130 - PARQUE ZOOLÓGICO NACIONAL</t>
  </si>
  <si>
    <t>5131 - INSTITUTO DOMINICANO DE LAS TELECOMUNICACIONES</t>
  </si>
  <si>
    <t>5132 - INSTITUTO DOMINICANO DE INVESTIGACIONES AGROPECUARIAS Y FORESTALES</t>
  </si>
  <si>
    <t>5133 - MUSEO DE HISTORIA NATURAL</t>
  </si>
  <si>
    <t>5134 - ACUARIO NACIONAL</t>
  </si>
  <si>
    <t>5135 - OFICINA NACIONAL DE PROPIEDAD INDUSTRIAL</t>
  </si>
  <si>
    <t>5136 - INSTITUTO DOMINICANO DEL CAFÉ</t>
  </si>
  <si>
    <t>5137 - INSTITUTO DUARTIANO</t>
  </si>
  <si>
    <t>5138 - COMISIÓN NACIONAL DE ENERGÍA</t>
  </si>
  <si>
    <t>5139 - SUPERINTENDENCIA DE ELECTRICIDAD</t>
  </si>
  <si>
    <t>5140 - INSTITUTO DEL TABACO DE LA REPÚBLICA DOMINICANA</t>
  </si>
  <si>
    <t>5142 - FONDO PATRIMONIAL DE LAS EMPRESAS REFORMADAS</t>
  </si>
  <si>
    <t>5143 - INSTITUTO DE DESARROLLO Y CRÉDITO COOPERATIVO</t>
  </si>
  <si>
    <t>5144 - FONDO ESPECIAL PARA EL DESARROLLO AGROPECUARIO</t>
  </si>
  <si>
    <t>5147 - INSTITUTO NACIONAL DE LA UVA</t>
  </si>
  <si>
    <t>5150 - CONSEJO NACIONAL DE ZONAS FRANCAS</t>
  </si>
  <si>
    <t>5154 - INSTITUTO DE INNOVACION EN BIOTECNOLOGIA E INDUSTRIAL (IIBI)</t>
  </si>
  <si>
    <t>5155 - INSTITUTO DE FORMACIÓN TÉCNICO PROFESIONAL (INFOTEP)</t>
  </si>
  <si>
    <t>5157 - CORPORACION DOMICANA DE EMPRESAS ESTATALES (CORDE</t>
  </si>
  <si>
    <t>5158 - DIRECCION GENERAL DE ADUANAS</t>
  </si>
  <si>
    <t>5159 - DIRECCION GENERAL DE IMPUESTOS INTERNOS</t>
  </si>
  <si>
    <t>5161 - INSTITUTO DE PROTECCION DE LOS DERECHOS AL CONSUMIDOR</t>
  </si>
  <si>
    <t>5162 - INSTITUTO DOMINICANO DE AVIACION CIVIL</t>
  </si>
  <si>
    <t>5163 - CONSEJO DOMINICANO DE PESCA Y ACUICULTURA</t>
  </si>
  <si>
    <t>5165 - COMISION REGULADORA DE PRACTICAS DESLEALES</t>
  </si>
  <si>
    <t>5166 - COMISION NACIONAL DE DEFENSA DE LA COMPETENCIA</t>
  </si>
  <si>
    <t>5168 - ARCHIVO GENERAL DE LA NACION</t>
  </si>
  <si>
    <t>5169 - DIRECCION GENERAL DE CINE (DGCINE)</t>
  </si>
  <si>
    <t>5171 - INSTITUTO DOMINICANO PARA LA CALIDAD (INDOCAL)</t>
  </si>
  <si>
    <t>5172 - ORGANISMO DOMINICANO DE ACREDITACION (ODAC)</t>
  </si>
  <si>
    <t>5174 - MERCADOS DOMINICANOS DE ABASTO AGROPECUARIO</t>
  </si>
  <si>
    <t>5175 - CONSEJO NACIONAL DE COMPETITIVIDAD</t>
  </si>
  <si>
    <t>5176 - CONSEJO NACIONAL DE DISCAPACIDAD (CONADIS)</t>
  </si>
  <si>
    <t>5177 - CONSEJO NAC. DE INVESTIGACIONES AGROPECUARIAS Y FORESTALES (CONIAF)</t>
  </si>
  <si>
    <t>5178 - FONDO NACIONAL PARA EL MEDIO AMBIENTE Y RECURSOS NATURALES</t>
  </si>
  <si>
    <t>5179 - SERVICIO GEOLOGICO NACIONAL</t>
  </si>
  <si>
    <t>5181 - INSTITUTO GEOGRÁFICO NACIONAL JOSÉ JOAQUÍN HUNGRÍA MORELL</t>
  </si>
  <si>
    <t>5182 - INSTITUTO NACIONAL DE TRÁNSITO Y TRANSPORTE TERRESTRE</t>
  </si>
  <si>
    <t>5183 - UNIDAD DE ANÁLISIS FINANCIERO (UAF)</t>
  </si>
  <si>
    <t>5184 - DIRECCIÓN GENERAL DE ALIANZAS PÚBLICO-PRIVADAS</t>
  </si>
  <si>
    <t>5186 - INSTITUTO PARA EL FOMENTO, ACCESO Y GARANTIA PARA MI CASA (INFAMICASA)</t>
  </si>
  <si>
    <t>5187 - DIRECCIÓN GENERAL DE RIESGOS AGROPECUARIOS</t>
  </si>
  <si>
    <t>5189 - DIRECCION GENERAL DE MECENAZGO (DGM)</t>
  </si>
  <si>
    <t>5190 - INSTITUTO NACIONAL DE COORDINACIÓN DE TRANSPLANTE (INCORT)</t>
  </si>
  <si>
    <t>5191 - INSTITUTO NACIONAL DE CUSTODIA Y ADMINISTRACION DE BIENES INCAUTADOS, DECOMISADOS Y EN EXTINCION DE DOMINIO (INCABIDE)</t>
  </si>
  <si>
    <t>5193 - INSTITUTO DOMINICANO DE METEOROLOGÍA (INDOMET)</t>
  </si>
  <si>
    <t>5194-DIRECCIÓN GENERAL DE SERVICIOS PENITENCIARIOS Y CORRECCIONALES</t>
  </si>
  <si>
    <t>5201 - INSTITUTO DOMINICANO DE SEGUROS SOCIALES</t>
  </si>
  <si>
    <t xml:space="preserve">5202 - INSTITUTO DE AUXILIOS </t>
  </si>
  <si>
    <t>5205 - SUPERINTENDENCIA DE PENSIONES</t>
  </si>
  <si>
    <t>5206 - SUPERINTENDENCIA DE SALUD Y RIESGO LABORAL</t>
  </si>
  <si>
    <t>5207 - CONSEJO NACIONAL DE SEGURIDAD SOCIAL</t>
  </si>
  <si>
    <t>5208 - SEGURO NACIONAL DE SALUD</t>
  </si>
  <si>
    <t>5209 - DIRECCIÓN GENERAL DE INFORMACIÓN Y DEFENSA DE LOS AFILIADOS</t>
  </si>
  <si>
    <t>5210 - INSTITUTO DOMINICANO DE PREVENCIÓN Y PROTECCIÓN DE RIESGOS LABORALES</t>
  </si>
  <si>
    <t>5211 - TESORERÍA DE LA SEGURIDAD SOCIAL</t>
  </si>
  <si>
    <t>Tabla 54. Clasificación Funcional de Gastos de los Organismos Autónomos y Descentralizados No Financieros e Instituciones Públicas de la Seguridad Social 2023-2025</t>
  </si>
  <si>
    <r>
      <t xml:space="preserve">Tabla 55. </t>
    </r>
    <r>
      <rPr>
        <b/>
        <sz val="12"/>
        <rFont val="Times New Roman"/>
        <family val="1"/>
      </rPr>
      <t>C</t>
    </r>
    <r>
      <rPr>
        <b/>
        <sz val="12"/>
        <color theme="1"/>
        <rFont val="Times New Roman"/>
        <family val="1"/>
      </rPr>
      <t>uenta de Ahorro, Inversión y Financiamiento de los Organismos Autónomos y Descentralizados No Financieros e Instituciones Públicas de la Seguridad Social</t>
    </r>
  </si>
  <si>
    <t xml:space="preserve">Valores en  millones RD$ </t>
  </si>
  <si>
    <t>2=(1/PIB)</t>
  </si>
  <si>
    <t xml:space="preserve">A. Total de Ingresos </t>
  </si>
  <si>
    <t xml:space="preserve">A.1) Ingresos Corrientes </t>
  </si>
  <si>
    <t>A.1) Ingresos de Capital</t>
  </si>
  <si>
    <t xml:space="preserve">B.1) Gastos Corrientes </t>
  </si>
  <si>
    <t xml:space="preserve">B.1.1 De los cuales: Intereses </t>
  </si>
  <si>
    <t xml:space="preserve">Resultados Presupuestarios </t>
  </si>
  <si>
    <t>Rresultado de Capital</t>
  </si>
  <si>
    <t>E. Fuentes Financieras</t>
  </si>
  <si>
    <t xml:space="preserve">E. Aplicaciones Financieras </t>
  </si>
  <si>
    <t>F. Financimiento Neto (D-E)</t>
  </si>
  <si>
    <t>Resultado de Capital</t>
  </si>
  <si>
    <t>Ilustración 6. Definiciones de la inversión directa e indirecta en la niñez y adolescencia</t>
  </si>
  <si>
    <t>Fuente: La inversión pública dirigida a la Niñez y la Adolescencia en la República Dominicana en 2022 – 2023, UNICEF.</t>
  </si>
  <si>
    <r>
      <t>Fuente</t>
    </r>
    <r>
      <rPr>
        <sz val="9"/>
        <color theme="1"/>
        <rFont val="Times New Roman"/>
        <family val="1"/>
      </rPr>
      <t>: Sistema de Información de la Gestión Financiera (SIGEF)</t>
    </r>
  </si>
  <si>
    <t>Tabla 56. Gastos para reducir la brecha de género según clasificador funcional</t>
  </si>
  <si>
    <t>EJECUCIÓN 2024</t>
  </si>
  <si>
    <t>PRESUPUESTO APROBADO 2025 Ley Núm. 80-24</t>
  </si>
  <si>
    <t>Gasto como
% del PIB</t>
  </si>
  <si>
    <t>4=(3/PIB)</t>
  </si>
  <si>
    <t>Administración Central</t>
  </si>
  <si>
    <t>1-SERVICIOS GENERALES</t>
  </si>
  <si>
    <t>4.6.03-Acciones para una cultura de igualdad de género</t>
  </si>
  <si>
    <t>Organismos Autónomos y Descentralizados</t>
  </si>
  <si>
    <r>
      <rPr>
        <b/>
        <sz val="9"/>
        <color theme="1"/>
        <rFont val="Times New Roman"/>
        <family val="1"/>
      </rPr>
      <t>Fuente:</t>
    </r>
    <r>
      <rPr>
        <sz val="9"/>
        <color theme="1"/>
        <rFont val="Times New Roman"/>
        <family val="1"/>
      </rPr>
      <t xml:space="preserve"> Sistema de Información de la Gestión Financiera (SIGEF).</t>
    </r>
  </si>
  <si>
    <t>Tabla 57. Asignación Presupuestaria para la Promoción de Autonomías y Equidad de Género por Institución</t>
  </si>
  <si>
    <t>En millones RD$</t>
  </si>
  <si>
    <t>Variación relativa (%) 2026/2025</t>
  </si>
  <si>
    <t>Ley PGE 2025</t>
  </si>
  <si>
    <t>1 - Autonomía económica</t>
  </si>
  <si>
    <t>0205 - MINISTERIO DE HACIENDA</t>
  </si>
  <si>
    <t>2 - Autonomía física</t>
  </si>
  <si>
    <t>4 - Transversal a todas las autonomías</t>
  </si>
  <si>
    <t>0205 - MINISTERIO DE HACIENDA Y ECONOMIA</t>
  </si>
  <si>
    <t>0220 - MINISTERIO DE ECONOMÍA, PLANIFICACIÓN Y DESARROLLO</t>
  </si>
  <si>
    <t>0405 - TRIBUNAL SUPERIOR  ELECTORAL ( TSE)</t>
  </si>
  <si>
    <t>Total de Gastos GGN</t>
  </si>
  <si>
    <r>
      <t>Fuente</t>
    </r>
    <r>
      <rPr>
        <sz val="8"/>
        <color indexed="8"/>
        <rFont val="Times New Roman"/>
        <family val="1"/>
      </rPr>
      <t>: Elaborado con datos del Sistema de Información de la Gestión Financiera (SIGEF)</t>
    </r>
  </si>
  <si>
    <t>Tabla 58. Incidencia del gasto del Gobierno Central en el cambio climático</t>
  </si>
  <si>
    <t>Gasto como
% delPIB</t>
  </si>
  <si>
    <t>6=4-5</t>
  </si>
  <si>
    <t>7 = (3/PIB)</t>
  </si>
  <si>
    <t>2.2.04-Conservación, ampliación y explotación racionalizada de reservas forestales</t>
  </si>
  <si>
    <t>2.4.05-Energía eléctrica de fuentes hidroeléctricas</t>
  </si>
  <si>
    <t>3.2.98-Investigación y desarrollo relacionado con la protección delmedio ambiente</t>
  </si>
  <si>
    <t>Tabla 59. Incidencia del gasto de los Organismos Autónomos y Descentralizados en el cambio climático</t>
  </si>
  <si>
    <t xml:space="preserve">Tabla 60. Gasto público vinculado a la discapacidad </t>
  </si>
  <si>
    <t>Gobierno General Nacional</t>
  </si>
  <si>
    <t>PRESUPUESTO APROBADO 2025
(Ley núm. 80-24)</t>
  </si>
  <si>
    <t>Proyecto de Ley
PGE 2026</t>
  </si>
  <si>
    <t>4=3-2</t>
  </si>
  <si>
    <t>5=4/2</t>
  </si>
  <si>
    <t>0001 - MINISTERIO DE EDUCACION</t>
  </si>
  <si>
    <t>19 - Servicios de educación especial para niños(as), adolescentes y jóvenes de 0-20 años</t>
  </si>
  <si>
    <t>00 - Acciones que no generan producción P19</t>
  </si>
  <si>
    <t>0001 - Dirección y coordinación de educación especial</t>
  </si>
  <si>
    <t>03 - Niños, niñas, adolescentes y jóvenes entre 0 y 20 años reciben educación especial</t>
  </si>
  <si>
    <t>0001 - Servicios de educación especial para niños, niñas, adolescentes y jóvenes adultos entre 0 y 20 años</t>
  </si>
  <si>
    <t>0011 - CENTRO DE ATENCIÓN INTEGRAL PARA LA DISCAPACIDAD (CAID)</t>
  </si>
  <si>
    <t>01 - Acciones comunes a los productos 04, 05 y 06</t>
  </si>
  <si>
    <t>0001 - Dirección y coodinación</t>
  </si>
  <si>
    <t>04 - Niños de 0-12 años con discapacidad reciben atención médica y psicológica integral para la evaluación y diagnóstico.</t>
  </si>
  <si>
    <t>0001 - Evaluaciones médicas y piscológicas multidisciplinarias</t>
  </si>
  <si>
    <t>05 - Niños de 0 a 12 años que reciben atención terapéutica integral con las condiciones de Autismo, Síndrome de Down  y Parálisis Cerebral</t>
  </si>
  <si>
    <t>0001 - Intervenciones terapéuticas multidisciplinarias</t>
  </si>
  <si>
    <t>06 - Personas reciben capacitación y entrenamiento integral para el efectivo abordaje psicopedagógico de los niños y niñas con discapacidad</t>
  </si>
  <si>
    <t>0001 - Servicios Psicoeducativos</t>
  </si>
  <si>
    <t>0007 - PROGRAMA SUPÉRATE</t>
  </si>
  <si>
    <t>12 - Protección social</t>
  </si>
  <si>
    <t>08 - Hogares en situación de pobreza reciben apoyos para la promoción de salud y erradicación de la desnutrición</t>
  </si>
  <si>
    <t>0007 - Apoyo económico a hogares de personas en situación de discapacidad-Bono Discapacidad</t>
  </si>
  <si>
    <t>26 - Niños, niñas y adolescentes de 0 a 17 años, con discapacidad y pertenecientes a hogares en situación de vulnerabilidad, reciben apoyo económico a través del Fondo de Discapacidad</t>
  </si>
  <si>
    <t>0001 - Gestión del subsidio Fondo Discapacidad</t>
  </si>
  <si>
    <t>0001 - MINISTERIO DE OBRAS PÚBLICAS Y COMUNICACIONES</t>
  </si>
  <si>
    <t>17 - Desarrollo en la infraestructura física de edificaciones para los servicios sociales</t>
  </si>
  <si>
    <t xml:space="preserve">00 - Acciones que no generan producción </t>
  </si>
  <si>
    <t>0051 - 2da. Etapa Centro de Atención Integral para Niños Discapacitados</t>
  </si>
  <si>
    <t>0001 - CONSEJO NACIONAL DE DISCAPACIDAD (CONADIS)</t>
  </si>
  <si>
    <t>11 - Inclusión social de personas con discapacidad para mejorar la calidad de vida de las personas</t>
  </si>
  <si>
    <t>01 - Acciones Comunes P11</t>
  </si>
  <si>
    <t>0002 - Dirección, coordinación y rectoría de las políticas públicas de discapacidad</t>
  </si>
  <si>
    <t>07 - Personas con discapacidad reciben apoyo para la protección e inclusión social</t>
  </si>
  <si>
    <t>0001 - Servicios directos a personas con discapacidad</t>
  </si>
  <si>
    <t>0002 - Apoyo a Grupos Vulnerables en Pobreza Extrema</t>
  </si>
  <si>
    <t>08 - Instituciones públicas, privadas, Municipios y ASFL's reciben asesoría y formación a para la inclusión plena de las personas con discapacidad</t>
  </si>
  <si>
    <t>0001 - Asesoría y formación a instituciones públicas y privadas para la inclusión plena de las personas con discapacidad</t>
  </si>
  <si>
    <t>98 - Administración de Contribuciones Especiales</t>
  </si>
  <si>
    <t>0000 - Administracion de Contribuciones Especiales</t>
  </si>
  <si>
    <t>0001 - INSTITUTO NACIONAL DE ATENCIÓN INTEGRAL A LA PRIMERA INFANCIA (INAIPI)</t>
  </si>
  <si>
    <t>22 - Desarrollo infantil para niños y niñas de 0 a 4 años y 11 meses</t>
  </si>
  <si>
    <t>02 - Niños y Niñas de 0 a 4 años, 11 meses y 29 días que reciben atención de acuerdo a su condición de discapacidad</t>
  </si>
  <si>
    <t>0001 - Inclusión de Niños y Niñas con condición de Discapacidad o Señales de Alertas</t>
  </si>
  <si>
    <t>0001 - CONSEJO NACIONAL DE LA SEGURIDAD SOCIAL -CNSS-</t>
  </si>
  <si>
    <t>13 - Regulación del Sistema Dominicano de Seguridad Social</t>
  </si>
  <si>
    <t>03 - Empresas administradoras de riesgos reciben servicios de evaluación, calificación y notificación del grado de discapacidad</t>
  </si>
  <si>
    <t>0001 - Evaluación, calificación y notificación del grado de discapacidad</t>
  </si>
  <si>
    <t>0001 - MINISTERIO DE TRABAJO</t>
  </si>
  <si>
    <t>12 - Libre ejercicio de los derechos laborales en el sector formal privado</t>
  </si>
  <si>
    <t>07 - Actores socio-laborales sensibilizados en materia de igualdad de oportunidades y no discriminación en el ámbito laboral</t>
  </si>
  <si>
    <t>0001 - Atención integral a personas con discapacidad y grupos en condiciones de vulnerabilidad en el trabajo</t>
  </si>
  <si>
    <t>Tabla 61. Cobertura Institucional para la Consolidación del GGN 2026</t>
  </si>
  <si>
    <t>Ámbito Gubernamental</t>
  </si>
  <si>
    <t>Instituciones</t>
  </si>
  <si>
    <t>% de Cobertura</t>
  </si>
  <si>
    <t>Observaciones</t>
  </si>
  <si>
    <t>Existentes</t>
  </si>
  <si>
    <t>Incluidas</t>
  </si>
  <si>
    <t>Gobierno Central 1/</t>
  </si>
  <si>
    <t>Los órganos desconcentrados están reflejados por las transferencias que reciben.</t>
  </si>
  <si>
    <t xml:space="preserve"> -</t>
  </si>
  <si>
    <t xml:space="preserve">Instituciones Públicas de la Seguridad Social </t>
  </si>
  <si>
    <t>Total GGN</t>
  </si>
  <si>
    <t>Fuente: Sistema de Información de la Gestión Financiera (SIGEF).</t>
  </si>
  <si>
    <t xml:space="preserve">1/Incluye los capítulos virtuales 0998-Administración de Deuda Pública y Activos Financieros y 0999-Administración de Obligaciones del Tesoro Nacional </t>
  </si>
  <si>
    <t>Tabla 62. Matriz de Transacciones Inter-Ámbitos del GGN Presupuesto 2026</t>
  </si>
  <si>
    <t>Valores en Millones RD$</t>
  </si>
  <si>
    <t>Tipo de Transacción</t>
  </si>
  <si>
    <t>Institución Transfiere</t>
  </si>
  <si>
    <t xml:space="preserve">Institución Receptora </t>
  </si>
  <si>
    <t xml:space="preserve">Total Transferecias otorgadas </t>
  </si>
  <si>
    <t>Transferencias Corrientes</t>
  </si>
  <si>
    <t xml:space="preserve">Instituciones Descentralizadas y Autónomas </t>
  </si>
  <si>
    <t>Transferencias de Capital</t>
  </si>
  <si>
    <t xml:space="preserve">Total de Transferencias recibidas </t>
  </si>
  <si>
    <t>Tabla 63. Matriz de Transacciones Intra-Ámbitos del GGN Presupuesto 2026</t>
  </si>
  <si>
    <t xml:space="preserve">Tipo de transferencia </t>
  </si>
  <si>
    <t>Ámbito que transfiere</t>
  </si>
  <si>
    <t>Ámbito que recibe</t>
  </si>
  <si>
    <t>Total transferencias otorgadas</t>
  </si>
  <si>
    <t>Organismos Autónomos y  Descentralizados no Financieras</t>
  </si>
  <si>
    <t>Organismos  Autónomos y Descentralizados  no Financieros</t>
  </si>
  <si>
    <t xml:space="preserve">Total detransferencias otorgadas </t>
  </si>
  <si>
    <t>Nota: 1/ La consolidación intrasectorial consiste del conjunto de eliminaciones de flujos a niveles subsectoriales, a fines de llegar a grupos de sectoriales ya consolidados antes de proceder con la consolidación intersectorial. En términos prácticos, este proceso constituye la eliminación de flujos entre unidades institucionales dentro de un mismo sector, a fines de que luego de culminarla, el resultado sean sectores con estadísticas consolidadas.</t>
  </si>
  <si>
    <t xml:space="preserve"> 2/La consolidación intersectorial es un proceso  que  intenta mostrara las transacciones de un conjunto de instituciones con el resto de la economía, en este caso eliminando las transacciones entre sectores o ámbitos para llegar a un macro sector como el Sector Público.</t>
  </si>
  <si>
    <t>PIB2026</t>
  </si>
  <si>
    <t>Tabla 64. Presupuesto Consolidado por Ámbito Institucional del GGN</t>
  </si>
  <si>
    <t>Clasificación Económica de los Ingresos GGN 2026</t>
  </si>
  <si>
    <t>Proyecto de 
Presupuesto 
Consolidado 2026</t>
  </si>
  <si>
    <t>Total de Ingresos GGN</t>
  </si>
  <si>
    <t xml:space="preserve">Fuente: Elaboración propia con datos del Sistema de Información de la Gestión Financiera (SIGEF).  </t>
  </si>
  <si>
    <t xml:space="preserve">Tabla 65. Presupuesto Consolidado por Ámbito Institucional del GGN </t>
  </si>
  <si>
    <t>Clasificación Económica de los Gastos 2026</t>
  </si>
  <si>
    <t xml:space="preserve"> Valores millones de RD</t>
  </si>
  <si>
    <t>Proyecto de Presupuesto Consolidado 2026</t>
  </si>
  <si>
    <t>Tabla 66. Clasificación Institucional de Gastos Consolidados 2026
Valores en Millones de RD$</t>
  </si>
  <si>
    <t>PROYECTO DE LEY 2026</t>
  </si>
  <si>
    <t>1.1.1.1.1 - GOBIERNO CENTRAL</t>
  </si>
  <si>
    <t>0406 - OFICINA NACIONAL DE DEFENSA PUBLICA</t>
  </si>
  <si>
    <t>1.1.1.1.2 - ORGANISMOS AUTÓNOMOS Y DESCENTRALIZADOS NO FINANCIEROS</t>
  </si>
  <si>
    <t>5102-CENTRO DE EXPORTACIONES E INVERSIONES DE LA REP. DOM.</t>
  </si>
  <si>
    <t>5104-DEPARTAMENTO AEROPORTUARIO</t>
  </si>
  <si>
    <t>5109-DEFENSA CIVIL</t>
  </si>
  <si>
    <t>5111-INSTITUTO AGRARIO DOMINICANO</t>
  </si>
  <si>
    <t>5112-INSTITUTO AZUCARERO DOMINICANO</t>
  </si>
  <si>
    <t>5118-INSTITUTO NACIONAL DE RECURSOS HIDRAÚLICOS (INDRHI)</t>
  </si>
  <si>
    <t>5119-INSTITUTO PARA EL DESARROLLO DEL SUROESTE</t>
  </si>
  <si>
    <t>5120-JARDÍN BOTÁNICO</t>
  </si>
  <si>
    <t>5121-LIGA MUNICIPAL DOMINICANA</t>
  </si>
  <si>
    <t>5128-UNIVERSIDAD AUTÓNOMA DE SANTO DOMINGO</t>
  </si>
  <si>
    <t>5130-PARQUE ZOOLÓGICO NACIONAL</t>
  </si>
  <si>
    <t>5131-INSTITUTO DOMINICANO DE LAS TELECOMUNICACIONES</t>
  </si>
  <si>
    <t>5132-INSTITUTO DOMINICANO DE INVESTIGACIONES AGROPECUARIAS Y FORESTALES</t>
  </si>
  <si>
    <t>5133-MUSEO DE HISTORIA NATURAL</t>
  </si>
  <si>
    <t>5134-ACUARIO NACIONAL</t>
  </si>
  <si>
    <t>5135-OFICINA NACIONAL DE PROPIEDAD INDUSTRIAL</t>
  </si>
  <si>
    <t>5136-INSTITUTO DOMINICANO DEL CAFÉ</t>
  </si>
  <si>
    <t>5137-INSTITUTO DUARTIANO</t>
  </si>
  <si>
    <t>5138-COMISIÓN NACIONAL DE ENERGÍA</t>
  </si>
  <si>
    <t>5139-SUPERINTENDENCIA DE ELECTRICIDAD</t>
  </si>
  <si>
    <t>5140-INSTITUTO DEL TABACO DE LA REPÚBLICA DOMINICANA</t>
  </si>
  <si>
    <t>5142-FONDO PATRIMONIAL DE LAS EMPRESAS REFORMADAS</t>
  </si>
  <si>
    <t>5143-INSTITUTO DE DESARROLLO Y CRÉDITO COOPERATIVO</t>
  </si>
  <si>
    <t>5144-FONDO ESPECIAL PARA EL DESARROLLO AGROPECUARIO</t>
  </si>
  <si>
    <t>5147-INSTITUTO NACIONAL DE LA UVA</t>
  </si>
  <si>
    <t>5150-CONSEJO NACIONAL DE ZONAS FRANCAS</t>
  </si>
  <si>
    <t>5151-CONSEJO NACIONAL PARA LA NIÑEZ Y LA ADOLESCENCIA</t>
  </si>
  <si>
    <t>5154-INSTITUTO DE INNOVACION EN BIOTECNOLOGIA E INDUSTRIAL (IIBI)</t>
  </si>
  <si>
    <t>5155-INSTITUTO DE FORMACIÓN TÉCNICO PROFESIONAL (INFOTEP)</t>
  </si>
  <si>
    <t>5157-CORPORACION DOMICANA DE EMPRESAS ESTATALES (CORDE</t>
  </si>
  <si>
    <t>5158-DIRECCION GENERAL DE ADUANAS</t>
  </si>
  <si>
    <t>5159-DIRECCION GENERAL DE IMPUESTOS INTERNOS</t>
  </si>
  <si>
    <t>5161-INSTITUTO DE PROTECCION DE LOS DERECHOS AL CONSUMIDOR</t>
  </si>
  <si>
    <t>5162-INSTITUTO DOMINICANO DE AVIACION CIVIL</t>
  </si>
  <si>
    <t>5163-CONSEJO DOMINICANO DE PESCA Y ACUICULTURA</t>
  </si>
  <si>
    <t>5165-COMISION REGULADORA DE PRACTICAS DESLEALES</t>
  </si>
  <si>
    <t>5166-COMISION NACIONAL DE DEFENSA DE LA COMPETENCIA</t>
  </si>
  <si>
    <t>5168-ARCHIVO GENERAL DE LA NACIÓN</t>
  </si>
  <si>
    <t>5169-DIRECCIÓN GENERAL DE CINE (DGCINE)</t>
  </si>
  <si>
    <t>5171-INSTITUTO DOMINICANO PARA LA CALIDAD (INDOCAL)</t>
  </si>
  <si>
    <t>5172-ORGANISMO DOMINICANO DE ACREDITACION (ODAC)</t>
  </si>
  <si>
    <t>5174-MERCADOS DOMINICANOS DE ABASTO AGROPECUARIO</t>
  </si>
  <si>
    <t>5175-CONSEJO NACIONAL DE COMPETITIVIDAD</t>
  </si>
  <si>
    <t>5176-CONSEJO NACIONAL DE DISCAPACIDAD (CONADIS)</t>
  </si>
  <si>
    <t>5177-CONSEJO NAC. DE INVESTIGACIONES AGROPECUARIAS Y FORESTALES (CONIAF)</t>
  </si>
  <si>
    <t>5178-FONDO NACIONAL PARA EL MEDIO AMBIENTE Y RECURSOS NATURALES</t>
  </si>
  <si>
    <t>5179-SERVICIO GEOLOGICO NACIONAL</t>
  </si>
  <si>
    <t>5180-DIRECCION CENTRAL DEL SERVICIO NACIONAL DE SALUD</t>
  </si>
  <si>
    <t>5181-INSTITUTO GEOGRÁFICO NACIONAL JOSÉ JOAQUÍN HUNGRÍA MORELL</t>
  </si>
  <si>
    <t>5182-INSTITUTO NACIONAL DE TRÁNSITO Y TRANSPORTE TERRESTRE</t>
  </si>
  <si>
    <t>5183-UNIDAD DE ANÁLISIS FINANCIERO (UAF)</t>
  </si>
  <si>
    <t>5184-DIRECCIÓN GENERAL DE ALIANZAS PÚBLICO-PRIVADAS</t>
  </si>
  <si>
    <t>5186-INSTITUTO PARA EL FOMENTO, ACCESO Y GARANTIA PARA MI CASA (INFAMICASA)</t>
  </si>
  <si>
    <t>5187-DIRECCIÓN GENERAL DE RIESGOS AGROPECUARIOS</t>
  </si>
  <si>
    <t>5188-INSTITUTO NACIONAL DE ATENCIÓN INTEGRAL A LA PRIMERA INFANCIA (INAIPI)</t>
  </si>
  <si>
    <t>5189-DIRECCION GENERAL DE MECENAZGO (DGM)</t>
  </si>
  <si>
    <t>5190-INSTITUTO NACIONAL DE COORDINACIÓN DE TRASPLANTE (INCORT)</t>
  </si>
  <si>
    <t>5191-INSTITUTO NACIONAL DE CUSTODIA Y ADMINISTRACION DE BIENES INCAUTADOS, DECOMISADOS Y EN EXTINCION DE DOMINIO (INCABIDE)</t>
  </si>
  <si>
    <t>5193-INSTITUTO DOMINICANO DE METEOROLOGÍA (INDOMET)</t>
  </si>
  <si>
    <t>1.1.1.1.3 - INSTITUCIONES PÚBLICAS DE LA SEGURIDAD SOCIAL</t>
  </si>
  <si>
    <t>5202 - INSTITUTO DE AUXILIOS</t>
  </si>
  <si>
    <t>Tabla 67. Presupuesto Consolidado por Ámbito del GGN Clasificación Funcional del Gasto 2026</t>
  </si>
  <si>
    <t>Finalidad/Función</t>
  </si>
  <si>
    <t xml:space="preserve"> Tabla 68. Cuenta de Ahorro, Inversión y Financiamiento Consolidada por Ámbio Institucional del GGN 2026</t>
  </si>
  <si>
    <t xml:space="preserve">Valores en RD$ millones </t>
  </si>
  <si>
    <t xml:space="preserve">Gobierno Central </t>
  </si>
  <si>
    <t xml:space="preserve">Organismos Autónomos y Descentralizados No Financieros    </t>
  </si>
  <si>
    <t xml:space="preserve">Inst. Públicas de la Seguridad Social               </t>
  </si>
  <si>
    <t xml:space="preserve">Total General </t>
  </si>
  <si>
    <t>PIB Nominal 2026 Panorama Macroeconómico</t>
  </si>
  <si>
    <t>Ingresos</t>
  </si>
  <si>
    <t>1.2 - Ingresos de Capital</t>
  </si>
  <si>
    <t>Gastos</t>
  </si>
  <si>
    <t>2.1 - Gastos Corrientes</t>
  </si>
  <si>
    <t>2.2 - Gastos de Capital</t>
  </si>
  <si>
    <t>Resultados</t>
  </si>
  <si>
    <t>Resultado de la cuenta Corriente (1.1 - 2.1)</t>
  </si>
  <si>
    <t>Resultado de la cuenta de Capital (1.2 - 2.2)</t>
  </si>
  <si>
    <t>Resultado Primario (1 - (2 - 2.1.4))</t>
  </si>
  <si>
    <t>Financiamiento Neto</t>
  </si>
  <si>
    <t>3.1 - Fuentes Financieras</t>
  </si>
  <si>
    <t>3.2 - Aplicaciones Financieras</t>
  </si>
  <si>
    <t>Resultado Financiero % PIB</t>
  </si>
  <si>
    <t>Gráfico 25. Balance del GGN 2026</t>
  </si>
  <si>
    <t>Valores en Millones RD$ y como porcentaje del PIB (%)</t>
  </si>
  <si>
    <t>Resultado de la cuenta corriente</t>
  </si>
  <si>
    <t>Resultado de la cuenta de capital</t>
  </si>
  <si>
    <t>Resultado financiero</t>
  </si>
  <si>
    <t>Resultado primario</t>
  </si>
  <si>
    <t>Resultado de la cuenta Corriente</t>
  </si>
  <si>
    <t>Resultado de la cuenta de Capital</t>
  </si>
  <si>
    <t>Resultado Financiero</t>
  </si>
  <si>
    <t>Tabla 69. Asignaciones establecidas por leyes especiales que condicionan uso de fondos: escenario normativo y presupuestado para el PGE 2026</t>
  </si>
  <si>
    <t>Valores en RD$ millones</t>
  </si>
  <si>
    <t>ORGANISMO DESTINATARIO</t>
  </si>
  <si>
    <t>LEYES ESPECIALES</t>
  </si>
  <si>
    <t>MONTO ESCENARIO NORMATIVO</t>
  </si>
  <si>
    <t>Proyección PGE 2026</t>
  </si>
  <si>
    <t>Ministerios de Educación, Superior, Ciencia y Tecnología</t>
  </si>
  <si>
    <t>Ley No. 66-97, Art. 197: 4% del PIB a la educación</t>
  </si>
  <si>
    <t>Ministerio de la Juventud</t>
  </si>
  <si>
    <t>Ley No. 49-00, Art. 41: 1% del presupuesto nacional</t>
  </si>
  <si>
    <t>Fondo para el Pago Deuda Externa</t>
  </si>
  <si>
    <t>Ley No. 112-00, Art. 6: ingresos del ISC específico hidrocarburos para pago de deuda</t>
  </si>
  <si>
    <t>Ministerio de la Presidencia</t>
  </si>
  <si>
    <t>Ley No. 112-00, Art. 1, Párrafo (IV): 5% recaudo ISC para energía renovable</t>
  </si>
  <si>
    <t>Ley No. 423-06, Art. 32: 5% de los Ingresos corrientes</t>
  </si>
  <si>
    <t>Ley No. 423-06, Art. 33: 1% de los Ingresos corrientes (calamidad)</t>
  </si>
  <si>
    <t>Universidad Autónoma de Santo Domingo UASD</t>
  </si>
  <si>
    <t>Ley No. 139-01, Art. 91: 5% del presupuesto de ingreso y ley de gastos</t>
  </si>
  <si>
    <t>Ministerio de Turismo</t>
  </si>
  <si>
    <t>Ley No. 158-01, Art. 19, 3: Recaudación por tarjeta de turismo, Decreto 99-01 en su Art. 2</t>
  </si>
  <si>
    <t>Instituto del Tabaco INTABACO</t>
  </si>
  <si>
    <t>Ley No. 165-01, Art. 5: 8% Impuesto Selectivo al Tabaco</t>
  </si>
  <si>
    <t>Consejo Nacional para el Fomento y Reglamentación de la Industria Lechera CONALECHE</t>
  </si>
  <si>
    <t>Ley No. 180-01, Art. 6: aporte fijo de los ganaderos e importadores</t>
  </si>
  <si>
    <t>Ministerio de la Mujer</t>
  </si>
  <si>
    <t>Ley No. 88-03, Art. 7: 1% Licencia por Porte y Tenencia Armas de Fuego</t>
  </si>
  <si>
    <t xml:space="preserve"> Consejo Nacional para la Niñez y la Adolescencia CONANI</t>
  </si>
  <si>
    <t>Ley No. 136-03, Art. 448: 2% del Presupuesto Nacional</t>
  </si>
  <si>
    <t>Decreto No. 152-06, Art. 1: 20% del 30% Recaudación de Tragamonedas</t>
  </si>
  <si>
    <t>Ayuntamientos</t>
  </si>
  <si>
    <t>Ley No. 166-03, Art. 3: 10% de los ingresos del Estado pautados en el presupuesto, incluyendo ingresos adicionales y recargos, sin afectar ingresos especializados ni recursos externos (prestamos y donaciones)</t>
  </si>
  <si>
    <t>Congreso Nacional</t>
  </si>
  <si>
    <t>Ley No. 194-04, Art. 2: 3.10% de los ingresos internos</t>
  </si>
  <si>
    <t>Poder Judicial</t>
  </si>
  <si>
    <t>Ley No. 194-04, Art. 3: 65% del 4.10%  de los ingresos internos</t>
  </si>
  <si>
    <t>Procuraduría General</t>
  </si>
  <si>
    <t>Ley No. 194-04, Art.3: 35% del 4.10% de los recursos internos</t>
  </si>
  <si>
    <t>Cámara de Cuentas</t>
  </si>
  <si>
    <t>Ley No. 194-04, Art. 4: 0.30% de los recursos internos</t>
  </si>
  <si>
    <t>Ministerio de Deportes</t>
  </si>
  <si>
    <t>Ley No. 140-02, Art. 6: 40% Recaudación de Bancas Deportivas</t>
  </si>
  <si>
    <t>Ley No. 29-06, Art. 10: 30% de la Recaudación de Tragamonedas</t>
  </si>
  <si>
    <t>Dirección General de Aduanas</t>
  </si>
  <si>
    <t>Ley No. 226-06, Art. 14 acápite(ii): 0.4% del valor costo, seguro y flete
(CIF) de las importaciones que sera su tasa por servicio aduanero.</t>
  </si>
  <si>
    <t>Ley No. 226-06, Art. 14 acápite(i): 4% de su recaudación efectiva de cada mes. (DGA)</t>
  </si>
  <si>
    <t>Dirección General Impuestos Internos</t>
  </si>
  <si>
    <t>Ley No. 227-06, Art. 14: 2% de su recaudación efectiva (DGII)</t>
  </si>
  <si>
    <t>Ley No. 227-06, Art. 14, P.II: 0.50% de su Recaudación Presupuestaria (Fondo Reembolso) (DGII)</t>
  </si>
  <si>
    <t>Banco Central de la Rep. Dominicana</t>
  </si>
  <si>
    <t>Ley No. 167-07, Art. 6: mínimo 1.0% del PIB para recapitalización Banco Central a partir de 2017</t>
  </si>
  <si>
    <t>Ministerio de Obras Públicas y Comunicaciones</t>
  </si>
  <si>
    <t>Ley No. 253-12, Art. 20: 25% de $2.00 al consumo de combustible</t>
  </si>
  <si>
    <t>Ley No. 253-12, Art. 20: 75% de $2.00 al consumo de combustible</t>
  </si>
  <si>
    <t>Servicio Integral de Emergencias</t>
  </si>
  <si>
    <t>Ley No. 184-17, Art. 26: tasas pagadas por prestadoras de servicios telec por llamada o mensaje internacional para 911</t>
  </si>
  <si>
    <t>Instituto Dominicano de las Telecomunicaciones INDOTEL</t>
  </si>
  <si>
    <t>CDT creado por Ley No.  153-98, 75% para INDOTEL y 25% para Fondo General</t>
  </si>
  <si>
    <t>Junta Central Electoral</t>
  </si>
  <si>
    <t>Ley No. 15-19, Art. 18  numeral 3: 1.5% del Presupuesto General de la Nación</t>
  </si>
  <si>
    <t>Partidos Políticos</t>
  </si>
  <si>
    <t>Ley No. 20-23, Art. 224: 0.5% Ingreso Nacional año de elecciones, 0.25% en otros.</t>
  </si>
  <si>
    <t>1) SUBTOTAL</t>
  </si>
  <si>
    <t>2) INTERESES DE LA DEUDA</t>
  </si>
  <si>
    <t>TOTAL GENERAL (1 + 2)</t>
  </si>
  <si>
    <t>TOTAL GENERAL %PIB</t>
  </si>
  <si>
    <t>TOTAL GENERAL % DE GASTO GOBIERNO CENTRAL</t>
  </si>
  <si>
    <t>Anexo. Transferencia del Gobierno Central al Sector público por Ámbito</t>
  </si>
  <si>
    <t>(En Millones de RD$)</t>
  </si>
  <si>
    <t>Ámbito</t>
  </si>
  <si>
    <t>Transferencias corrientes</t>
  </si>
  <si>
    <t>Transferencias de capital</t>
  </si>
  <si>
    <t>Total SP</t>
  </si>
  <si>
    <t>5010 - SUPERINTENDENCIA DE SEGUROS</t>
  </si>
  <si>
    <t>5168 - ARCHIVO GENERAL DE LA NACIÓN</t>
  </si>
  <si>
    <t>5169 - DIRECCIÓN GENERAL DE CINE (DGCINE)</t>
  </si>
  <si>
    <t>5184 - DIRECCIÓN GENERAL DE ALIANZAS PÚBLICO - PRIVADAS</t>
  </si>
  <si>
    <t>5190 - INSTITUTO NACIONAL DE COORDINACIÓN DE TRASPLANTE (INCORT)</t>
  </si>
  <si>
    <t>5194 - DIRECCIÓN GENERAL DE SERVICIOS PENITENCIARIOS Y CORRECCIONALES</t>
  </si>
  <si>
    <t>Gobierno Locales</t>
  </si>
  <si>
    <t>7001 - AYUNTAMIENTO DEL DISTRITO NACIONAL</t>
  </si>
  <si>
    <t>7002 - AYUNTAMIENTO MUNICIPAL DE ALTAMIRA</t>
  </si>
  <si>
    <t>7003 - AYUNTAMIENTO MUNICIPAL DE ARENOSO</t>
  </si>
  <si>
    <t>7004 - AYUNTAMIENTO MUNICIPAL DE AZUA DE COMPOSTELA</t>
  </si>
  <si>
    <t>7005 - AYUNTAMIENTO MUNICIPAL DE BAJOS DE HAINA</t>
  </si>
  <si>
    <t>7006 - AYUNTAMIENTO MUNICIPAL DE BANÍ</t>
  </si>
  <si>
    <t>7007 - AYUNTAMIENTO MUNICIPAL DE BÁNICA</t>
  </si>
  <si>
    <t>7008 - AYUNTAMIENTO MUNICIPAL DE SANTA CRUZ DE BARAHONA</t>
  </si>
  <si>
    <t>7009 - AYUNTAMIENTO MUNICIPAL DE BAYAGUANA</t>
  </si>
  <si>
    <t>7010 - AYUNTAMIENTO MUNICIPAL DE BOHECHÍO</t>
  </si>
  <si>
    <t>7011 - AYUNTAMIENTO MUNICIPAL DE CABRAL</t>
  </si>
  <si>
    <t>7012 - AYUNTAMIENTO MUNICIPAL DE CABRERA</t>
  </si>
  <si>
    <t>7013 - AYUNTAMIENTO MUNICIPAL DE CAMBITA GARABITOS</t>
  </si>
  <si>
    <t>7014 - AYUNTAMIENTO MUNICIPAL DE CASTAÑUELAS</t>
  </si>
  <si>
    <t>7015 - AYUNTAMIENTO MUNICIPAL DE CASTILLO</t>
  </si>
  <si>
    <t>7016 - AYUNTAMIENTO MUNICIPAL DE CAYETANO GERMOSÉN</t>
  </si>
  <si>
    <t>7017 - AYUNTAMIENTO MUNICIPAL DE CEVICOS</t>
  </si>
  <si>
    <t>7018 - AYUNTAMIENTO MUNICIPAL DE CONSUELO</t>
  </si>
  <si>
    <t>7019 - AYUNTAMIENTO MUNICIPAL DE CONSTANZA</t>
  </si>
  <si>
    <t>7020 - AYUNTAMIENTO MUNICIPAL DE COTUÍ</t>
  </si>
  <si>
    <t>7021 - AYUNTAMIENTO MUNICIPAL DE SANTO DOMINGO ESTE</t>
  </si>
  <si>
    <t>7022 - AYUNTAMIENTO MUNICIPAL DE DAJABÓN</t>
  </si>
  <si>
    <t>7023 - AYUNTAMIENTO MUNICIPAL DE BOCA CHICA</t>
  </si>
  <si>
    <t>7024 - AYUNTAMIENTO MUNICIPAL DE DUVERGÉ</t>
  </si>
  <si>
    <t>7025 - AYUNTAMIENTO MUNICIPAL DE EL CERCADO</t>
  </si>
  <si>
    <t>7026 - AYUNTAMIENTO MUNICIPAL DE EL FACTOR</t>
  </si>
  <si>
    <t>7027 - AYUNTAMIENTO MUNICIPAL DE EL LLANO</t>
  </si>
  <si>
    <t>7028 - AYUNTAMIENTO MUNICIPAL DE SANTO DOMINGO OESTE</t>
  </si>
  <si>
    <t>7029 - AYUNTAMIENTO MUNICIPAL DE SANTA CRUZ DEL SEYBO</t>
  </si>
  <si>
    <t>7030 - AYUNTAMIENTO MUNICIPAL DE COMENDADOR</t>
  </si>
  <si>
    <t>7031 - AYUNTAMIENTO MUNICIPAL DE EL VALLE</t>
  </si>
  <si>
    <t>7032 - AYUNTAMIENTO MUNICIPAL DE ENRIQUILLO</t>
  </si>
  <si>
    <t>7033 - AYUNTAMIENTO MUNICIPAL DE ESPERANZA</t>
  </si>
  <si>
    <t>7034 - AYUNTAMIENTO MUNICIPAL DE ESTEBANÍA</t>
  </si>
  <si>
    <t>7035 - AYUNTAMIENTO MUNICIPAL DE FANTINO</t>
  </si>
  <si>
    <t>7036 - AYUNTAMIENTO MUNICIPAL DE SANTO DOMINGO NORTE</t>
  </si>
  <si>
    <t>7037 - AYUNTAMIENTO MUNICIPAL DE GALVÁN</t>
  </si>
  <si>
    <t>7038 - AYUNTAMIENTO MUNICIPAL DE GASPAR HERNÁNDEZ</t>
  </si>
  <si>
    <t>7039 - AYUNTAMIENTO MUNICIPAL DE GUANANICO</t>
  </si>
  <si>
    <t>7040 - AYUNTAMIENTO MUNICIPAL DE GUAYABAL (AZUA)</t>
  </si>
  <si>
    <t>7041 - AYUNTAMIENTO MUNICIPAL DE GUAYMATE</t>
  </si>
  <si>
    <t>7042 - AYUNTAMIENTO MUNICIPAL DE GUAYUBÍN</t>
  </si>
  <si>
    <t>7043 - AYUNTAMIENTO MUNICIPAL DE HATO MAYOR DEL REY</t>
  </si>
  <si>
    <t>7044 - AYUNTAMIENTO MUNICIPAL DE SALVALEÓN DE HIGÜEY</t>
  </si>
  <si>
    <t>7045 - AYUNTAMIENTO MUNICIPAL DE HONDO VALLE</t>
  </si>
  <si>
    <t>7046 - AYUNTAMIENTO MUNICIPAL DE HOSTOS</t>
  </si>
  <si>
    <t>7047 - AYUNTAMIENTO MUNICIPAL DE IMBERT</t>
  </si>
  <si>
    <t>7048 - AYUNTAMIENTO MUNICIPAL DE JAMAO AL NORTE</t>
  </si>
  <si>
    <t>7049 - AYUNTAMIENTO MUNICIPAL DE JÁNICO</t>
  </si>
  <si>
    <t>7050 - AYUNTAMIENTO MUNICIPAL DE JARABACOA</t>
  </si>
  <si>
    <t>7051 - AYUNTAMIENTO MUNICIPAL DE JIMA ABAJO</t>
  </si>
  <si>
    <t>7052 - AYUNTAMIENTO MUNICIPAL DE JIMANÍ</t>
  </si>
  <si>
    <t>7053 - JUNTA DE DISTRITO MUNICIPAL DE JOSÉ CONTRERAS</t>
  </si>
  <si>
    <t>7054 - AYUNTAMIENTO MUNICIPAL DE JUAN DE HERRERA</t>
  </si>
  <si>
    <t>7055 - AYUNTAMIENTO MUNICIPAL DE JUAN SANTIAGO</t>
  </si>
  <si>
    <t>7056 - AYUNTAMIENTO MUNICIPAL DE LA DESCUBIERTA</t>
  </si>
  <si>
    <t>7057 - JUNTA DE DISTRITO MUNICIPAL DE LAGUNA NISIBÓN</t>
  </si>
  <si>
    <t>7058 - AYUNTAMIENTO MUNICIPAL DE LAGUNA SALADA</t>
  </si>
  <si>
    <t>7059 - JUNTA DE DISTRITO MUNICIPAL DE LA CUEVA</t>
  </si>
  <si>
    <t>7060 - JUNTA DE DISTRITO MUNICIPAL DE LA OTRA BANDA</t>
  </si>
  <si>
    <t>7061 - AYUNTAMIENTO MUNICIPAL DE LOS CACAOS</t>
  </si>
  <si>
    <t>7062 - AYUNTAMIENTO MUNICIPAL DE LAS CHARCAS</t>
  </si>
  <si>
    <t>7063 - AYUNTAMIENTO MUNICIPAL DE LAS SALINAS</t>
  </si>
  <si>
    <t>7064 - AYUNTAMIENTO MUNICIPAL DE LAS GUÁRANAS</t>
  </si>
  <si>
    <t>7065 - AYUNTAMIENTO MUNICIPAL DE LAS MATAS DE FARFÁN</t>
  </si>
  <si>
    <t>7066 - AYUNTAMIENTO MUNICIPAL DE LAS MATAS DE SANTA CRUZ</t>
  </si>
  <si>
    <t>7067 - AYUNTAMIENTO MUNICIPAL DE LA YAYAS DE VIAJAMA</t>
  </si>
  <si>
    <t>7068 - AYUNTAMIENTO MUNICIPAL DE LAS TERRENAS</t>
  </si>
  <si>
    <t>7069 - AYUNTAMIENTO MUNICIPAL DE LA ROMANA</t>
  </si>
  <si>
    <t>7070 - AYUNTAMIENTO MUNICIPAL DE LA VEGA</t>
  </si>
  <si>
    <t>7071 - AYUNTAMIENTO MUNICIPAL DE LICEY AL MEDIO</t>
  </si>
  <si>
    <t>7072 - AYUNTAMIENTO MUNICIPAL DE LOMA DE CABRERA</t>
  </si>
  <si>
    <t>7073 - AYUNTAMIENTO MUNICIPAL DE VILLA LOS ALMÁCIGOS</t>
  </si>
  <si>
    <t>7074 - AYUNTAMIENTO MUNICIPAL DE LOS HIDALGOS</t>
  </si>
  <si>
    <t>7075 - AYUNTAMIENTO MUNICIPAL DE SAN JOSÉ DE LOS LLANOS</t>
  </si>
  <si>
    <t>7076 - AYUNTAMIENTO MUNICIPAL DE LOS RÍOS</t>
  </si>
  <si>
    <t>7077 - AYUNTAMIENTO MUNICIPAL DE LUPERÓN</t>
  </si>
  <si>
    <t>7078 - AYUNTAMIENTO MUNICIPAL DE MAIMÓN</t>
  </si>
  <si>
    <t>7079 - AYUNTAMIENTO MUNICIPAL DE MELLA</t>
  </si>
  <si>
    <t>7080 - AYUNTAMIENTO MUNICIPAL DE MICHES</t>
  </si>
  <si>
    <t>7081 - AYUNTAMIENTO MUNICIPAL DE MOCA</t>
  </si>
  <si>
    <t>7082 - AYUNTAMIENTO MUNICIPAL DE MONCIÓN</t>
  </si>
  <si>
    <t>7083 - AYUNTAMIENTO MUNICIPAL DE BONAO</t>
  </si>
  <si>
    <t>7084 - AYUNTAMIENTO MUNICIPAL DE SAN FERNANDO DE MONTE CRISTI</t>
  </si>
  <si>
    <t>7085 - AYUNTAMIENTO MUNICIPAL DE MONTE PLATA</t>
  </si>
  <si>
    <t>7086 - AYUNTAMIENTO MUNICIPAL DE NAGUA</t>
  </si>
  <si>
    <t>7087 - AYUNTAMIENTO MUNICIPAL DE NEYBA</t>
  </si>
  <si>
    <t>7088 - AYUNTAMIENTO MUNICIPAL DE NIZAO</t>
  </si>
  <si>
    <t>7089 - AYUNTAMIENTO MUNICIPAL DE OVIEDO</t>
  </si>
  <si>
    <t>7090 - AYUNTAMIENTO MUNICIPAL DE PADRE LAS CASAS</t>
  </si>
  <si>
    <t>7091 - AYUNTAMIENTO MUNICIPAL DE PARAÍSO</t>
  </si>
  <si>
    <t>7092 - AYUNTAMIENTO MUNICIPAL DE PARTIDO</t>
  </si>
  <si>
    <t>7093 - AYUNTAMIENTO MUNICIPAL DE PEDERNALES</t>
  </si>
  <si>
    <t>7094 - JUNTA DE DISTRITO MUNICIPAL DE PEDRO GARCÍA</t>
  </si>
  <si>
    <t>7095 - AYUNTAMIENTO MUNICIPAL DE PEDRO SANTANA</t>
  </si>
  <si>
    <t>7096 - AYUNTAMIENTO MUNICIPAL DE PEPILLO SALCEDO</t>
  </si>
  <si>
    <t>7097 - AYUNTAMIENTO MUNICIPAL DE PERALTA</t>
  </si>
  <si>
    <t>7098 - AYUNTAMIENTO MUNICIPAL DE PIMENTEL</t>
  </si>
  <si>
    <t>7099 - AYUNTAMIENTO MUNICIPAL DE PIEDRA BLANCA</t>
  </si>
  <si>
    <t>7100 - AYUNTAMIENTO MUNICIPAL DE POLO</t>
  </si>
  <si>
    <t>7101 - AYUNTAMIENTO MUNICIPAL DE POSTRER RÍO</t>
  </si>
  <si>
    <t>7102 - AYUNTAMIENTO MUNICIPAL DE SAN FELIPE DE PUERTO PLATA</t>
  </si>
  <si>
    <t>7103 - AYUNTAMIENTO MUNICIPAL DE QUISQUEYA</t>
  </si>
  <si>
    <t>7104 - AYUNTAMIENTO MUNICIPAL DE RAMÓN SANTANA</t>
  </si>
  <si>
    <t>7105 - AYUNTAMIENTO MUNICIPAL DE RESTAURACIÓN</t>
  </si>
  <si>
    <t>7106 - AYUNTAMIENTO MUNICIPAL DE RÍO SAN JUAN</t>
  </si>
  <si>
    <t>7107 - AYUNTAMIENTO MUNICIPAL DE SABANA DE LA MAR</t>
  </si>
  <si>
    <t>7108 - AYUNTAMIENTO MUNICIPAL DE SABANA GRANDE DE BOYÁ</t>
  </si>
  <si>
    <t>7109 - AYUNTAMIENTO MUNICIPAL DE SABANA GRANDE DE PALENQUE</t>
  </si>
  <si>
    <t>7110 - AYUNTAMIENTO MUNICIPAL DE SABANA IGLESIA</t>
  </si>
  <si>
    <t>7111 - AYUNTAMIENTO MUNICIPAL DE SABANA LARGA (SAN JOSÉ DE OCOA)</t>
  </si>
  <si>
    <t>7112 - AYUNTAMIENTO MUNICIPAL DE SABANA YEGUA</t>
  </si>
  <si>
    <t>7113 - AYUNTAMIENTO MUNICIPAL DE SALCEDO</t>
  </si>
  <si>
    <t>7114 - AYUNTAMIENTO MUNICIPAL DE SANTA BÁRBARA DE SAMANÁ</t>
  </si>
  <si>
    <t>7115 - AYUNTAMIENTO  MUNICIPAL DE SÁNCHEZ</t>
  </si>
  <si>
    <t>7116 - AYUNTAMIENTO MUNICIPAL DE SAN CRISTÓBAL</t>
  </si>
  <si>
    <t>7117 - AYUNTAMIENTO MUNICIPAL DE SAN FRANCISCO DE MACORÍS</t>
  </si>
  <si>
    <t>7118 - AYUNTAMIENTO MUNICIPAL DE SAN GREGORIO DE NIGUA</t>
  </si>
  <si>
    <t>7119 - AYUNTAMIENTO MUNICIPAL DE SAN IGNACIO DE SABANETA</t>
  </si>
  <si>
    <t>7120 - AYUNTAMIENTO MUNICIPAL DE SAN JOSÉ DE LAS MATAS</t>
  </si>
  <si>
    <t>7121 - AYUNTAMIENTO MUNICIPAL DE SAN JOSÉ DE OCOA</t>
  </si>
  <si>
    <t>7122 - AYUNTAMIENTO MUNICIPAL DE SAN JUAN DE LA MAGUANA</t>
  </si>
  <si>
    <t>7123 - AYUNTAMIENTO MUNICIPAL DE SAN PEDRO DE MACORÍS</t>
  </si>
  <si>
    <t>7124 - AYUNTAMIENTO MUNICIPAL DE SANTIAGO DE LOS CABALLEROS</t>
  </si>
  <si>
    <t>7125 - AYUNTAMIENTO MUNICIPAL DE SAN RAFAEL DEL YUMA</t>
  </si>
  <si>
    <t>7126 - AYUNTAMIENTO MUNICIPAL DE SAN VICTOR</t>
  </si>
  <si>
    <t>7127 - AYUNTAMIENTO MUNICIPAL DE SOSÚA</t>
  </si>
  <si>
    <t>7128 - AYUNTAMIENTO MUNICIPAL DE TÁBARA ARRIBA</t>
  </si>
  <si>
    <t>7129 - AYUNTAMIENTO MUNICIPAL DE TAMAYO</t>
  </si>
  <si>
    <t>7130 - AYUNTAMIENTO MUNICIPAL DE TAMBORIL</t>
  </si>
  <si>
    <t>7131 - AYUNTAMIENTO MUNICIPAL DE TENARES</t>
  </si>
  <si>
    <t>7132 - JUNTA DE DISTRITO MUNICIPAL DE UVILLA</t>
  </si>
  <si>
    <t>7133 - AYUNTAMIENTO MUNICIPAL DE SANTA CRUZ DE MAO</t>
  </si>
  <si>
    <t>7134 - AYUNTAMIENTO MUNICIPAL DE VALLEJUELO</t>
  </si>
  <si>
    <t>7135 - AYUNTAMIENTO MUNICIPAL DE VICENTE NOBLE</t>
  </si>
  <si>
    <t>7136 - AYUNTAMIENTO MUNICIPAL DE VILLA ALTAGRACIA</t>
  </si>
  <si>
    <t>7137 - AYUNTAMIENTO MUNICIPAL DE VILLA BISONÓ</t>
  </si>
  <si>
    <t>7138 - AYUNTAMIENTO MUNICIPAL DE VILLA GONZÁLEZ</t>
  </si>
  <si>
    <t>7139 - AYUNTAMIENTO MUNICIPAL DE VILLA ISABELA</t>
  </si>
  <si>
    <t>7140 - AYUNTAMIENTO MUNICIPAL DE VILLA JARAGUA</t>
  </si>
  <si>
    <t>7141 - AYUNTAMIENTO MUNICIPAL DE VILLA RIVA</t>
  </si>
  <si>
    <t>7142 - AYUNTAMIENTO MUNICIPAL DE VILLA TAPIA</t>
  </si>
  <si>
    <t>7143 - AYUNTAMIENTO MUNICIPAL DE VILLA VÁSQUEZ</t>
  </si>
  <si>
    <t>7144 - AYUNTAMIENTO MUNICIPAL DE YAGUATE</t>
  </si>
  <si>
    <t>7145 - AYUNTAMIENTO MUNICIPAL DE YAMASÁ</t>
  </si>
  <si>
    <t>7146 - AYUNTAMIENTO MUNICIPAL DE PUEBLO VIEJO</t>
  </si>
  <si>
    <t>7147 - AYUNTAMIENTO MUNICIPAL DE EL PINO</t>
  </si>
  <si>
    <t>7148 - AYUNTAMIENTO MUNICIPAL DE RANCHO ARRIBA</t>
  </si>
  <si>
    <t>7149 - AYUNTAMIENTO MUNICIPAL DE PERALVILLO</t>
  </si>
  <si>
    <t>7150 - AYUNTAMIENTO MUNICIPAL DE MATANZAS</t>
  </si>
  <si>
    <t>7151 - JUNTA DE DISTRITO MUNICIPAL DE VILLA FUNDACIÓN</t>
  </si>
  <si>
    <t>7152 - JUNTA DE DISTRITO MUNICIPAL DE SABANA BUEY</t>
  </si>
  <si>
    <t>7153 - AYUNTAMIENTO MUNICIPAL DE BAITOA</t>
  </si>
  <si>
    <t>7154 - JUNTA DE DISTRITO MUNICIPAL DE LA CIÉNAGA (SAN JOSÉ DE OCOA)</t>
  </si>
  <si>
    <t>7155 - JUNTA DE DISTRITO MUNICIPAL DE RÍO LIMPIO</t>
  </si>
  <si>
    <t>7156 - AYUNTAMIENTO MUNICIPAL DE TIREO</t>
  </si>
  <si>
    <t>7157 - JUNTA DE DISTRITO MUNICIPAL DE AGUA SANTA DEL YUNA</t>
  </si>
  <si>
    <t>7158 - JUNTA DE DISTRITO MUNICIPAL DE AMIAMA GÓMEZ</t>
  </si>
  <si>
    <t>7159 - JUNTA DE DISTRITO MUNICIPAL DE AMINA</t>
  </si>
  <si>
    <t>7160 - JUNTA DE DISTRITO MUNICIPAL DE ANGELINA</t>
  </si>
  <si>
    <t>7161 - JUNTA DE DISTRITO MUNICIPAL DE ARROYO BARRIL</t>
  </si>
  <si>
    <t>7162 - JUNTA DE DISTRITO MUNICIPAL DE ARROYO CANO</t>
  </si>
  <si>
    <t>7163 - JUNTA DE DISTRITO MUNICIPAL DE ARROYO DULCE</t>
  </si>
  <si>
    <t>7164 - JUNTA DE DISTRITO MUNICIPAL DE ARROYO SALADO</t>
  </si>
  <si>
    <t>7165 - JUNTA DE DISTRITO MUNICIPAL DE BAHORUCO</t>
  </si>
  <si>
    <t>7166 - JUNTA DE DISTRITO MUNICIPAL DE BARRO ARRIBA</t>
  </si>
  <si>
    <t>7167 - JUNTA DE DISTRITO MUNICIPAL DE BATISTA</t>
  </si>
  <si>
    <t>7168 - JUNTA DE DISTRITO MUNICIPAL DE BAYAHIBE</t>
  </si>
  <si>
    <t>7169 - JUNTA DE DISTRITO MUNICIPAL DE BELLOSO</t>
  </si>
  <si>
    <t>7170 - JUNTA DE DISTRITO MUNICIPAL DE BLANCO</t>
  </si>
  <si>
    <t>7171 - JUNTA DE DISTRITO MUNICIPAL DE BOCA DE CACHÓN</t>
  </si>
  <si>
    <t>7172 - JUNTA DE DISTRITO MUNICIPAL DE BOCA DE YUMA</t>
  </si>
  <si>
    <t>7173 - JUNTA DE DISTRITO MUNICIPAL DE BOYÁ</t>
  </si>
  <si>
    <t>7174 - JUNTA DE DISTRITO MUNICIPAL DE BUENA VISTA</t>
  </si>
  <si>
    <t>7175 - JUNTA DE DISTRITO MUNICIPAL DE CABARETE</t>
  </si>
  <si>
    <t>7176 - JUNTA DE DISTRITO MUNICIPAL DE CANA CHAPETÓN</t>
  </si>
  <si>
    <t>7177 - JUNTA DE DISTRITO MUNICIPAL DE CANCA LA REYNA</t>
  </si>
  <si>
    <t>7178 - JUNTA DE DISTRITO MUNICIPAL DE CANOA</t>
  </si>
  <si>
    <t>7179 - JUNTA DE DISTRITO MUNICIPAL DE CAÑONGO</t>
  </si>
  <si>
    <t>7180 - JUNTA DE DISTRITO MUNICIPAL DE CAPOTILLO</t>
  </si>
  <si>
    <t>7181 - JUNTA DE DISTRITO MUNICIPAL DE CATALINA</t>
  </si>
  <si>
    <t>7182 - JUNTA DE DISTRITO MUNICIPAL DE CENOVI</t>
  </si>
  <si>
    <t>7183 - JUNTA DE DISTRITO MUNICIPAL DE CHIRINO</t>
  </si>
  <si>
    <t>7184 - JUNTA DE DISTRITO MUNICIPAL DE CRISTO REY DE GUARAGUAO</t>
  </si>
  <si>
    <t>7185 - AYUNTAMIENTO MUNICIPAL DE CRISTÓBAL</t>
  </si>
  <si>
    <t>7186 - JUNTA DE DISTRITO MUNICIPAL DE CRUCE DE GUAYACANES</t>
  </si>
  <si>
    <t>7187 - JUNTA DE DISTRITO MUNICIPAL DE CUMAYASA</t>
  </si>
  <si>
    <t>7188 - JUNTA DE DISTRITO MUNICIPAL DE DON JUAN</t>
  </si>
  <si>
    <t>7189 - JUNTA DE DISTRITO MUNICIPAL EL CACHÓN</t>
  </si>
  <si>
    <t>7190 - JUNTA DE DISTRITO MUNICIPAL EL CAIMITO</t>
  </si>
  <si>
    <t>7191 - JUNTA DE DISTRITO MUNICIPAL EL CARRETÓN</t>
  </si>
  <si>
    <t>7192 - JUNTA DE DISTRITO MUNICIPAL EL CARRIL</t>
  </si>
  <si>
    <t>7193 - JUNTA DE DISTRITO MUNICIPAL EL CEDRO (JOBERO)</t>
  </si>
  <si>
    <t>7194 - JUNTA DE DISTRITO MUNICIPAL EL HIGUERITO</t>
  </si>
  <si>
    <t>7195 - JUNTA DE DISTRITO MUNICIPAL EL LIMÓN (JIMANÍ)</t>
  </si>
  <si>
    <t>7196 - JUNTA DE DISTRITO MUNICIPAL EL LIMÓN (SAMANÁ)</t>
  </si>
  <si>
    <t>7197 - JUNTA DE DISTRITO MUNICIPAL EL LIMÓN (VILLA GONZÁLEZ)</t>
  </si>
  <si>
    <t>7198 - JUNTA DE DISTRITO MUNICIPAL EL PALMAR</t>
  </si>
  <si>
    <t>7199 - AYUNTAMIENTOS</t>
  </si>
  <si>
    <t>7200 - JUNTA DE DISTRITO MUNICIPAL EL PINAR</t>
  </si>
  <si>
    <t>7201 - JUNTA DE DISTRITO MUNICIPAL EL POZO</t>
  </si>
  <si>
    <t>7202 - JUNTA DE DISTRITO MUNICIPAL CAMBITA EL PUEBLECITO</t>
  </si>
  <si>
    <t>7203 - JUNTA DE DISTRITO MUNICIPAL EL PUERTO</t>
  </si>
  <si>
    <t>7204 - JUNTA DE DISTRITO MUNICIPAL EL RANCHITO</t>
  </si>
  <si>
    <t>7205 - JUNTA DE DISTRITO MUNICIPAL EL ROSARIO (PUEBLO VIEJO)</t>
  </si>
  <si>
    <t>7206 - JUNTA DE DISTRITO MUNICIPAL EL ROSARIO (SAN JUAN)</t>
  </si>
  <si>
    <t>7207 - JUNTA DE DISTRITO MUNICIPAL EL RUBIO</t>
  </si>
  <si>
    <t>7208 - JUNTA DE DISTRITO MUNICIPAL EL YAQUE</t>
  </si>
  <si>
    <t>7209 - JUNTA DE DISTRITO MUNICIPAL DE ESTERO HONDO</t>
  </si>
  <si>
    <t>7210 - JUNTA DE DISTRITO MUNICIPAL DE FONDO NEGRO</t>
  </si>
  <si>
    <t>7211 - AYUNTAMIENTO MUNICIPAL DE FUNDACIÓN</t>
  </si>
  <si>
    <t>7212 - JUNTA DE DISTRITO MUNICIPAL DE GANADERO</t>
  </si>
  <si>
    <t>7213 - JUNTA DE DISTRITO MUNICIPAL DE GAUTIER</t>
  </si>
  <si>
    <t>7214 - JUNTA DE DISTRITO MUNICIPAL DE GONZALO</t>
  </si>
  <si>
    <t>7215 - JUNTA DE DISTRITO MUNICIPAL DE GUATAPANAL</t>
  </si>
  <si>
    <t>7216 - JUNTA DE DISTRITO MUNICIPAL DE GUAYABAL (POSTRER RÍO)</t>
  </si>
  <si>
    <t>7217 - JUNTA DE DISTRITO MUNICIPAL DE GUAYABO DULCE</t>
  </si>
  <si>
    <t>7218 - AYUNTAMIENTO MUNICIPAL DE GUERRA</t>
  </si>
  <si>
    <t>7219 - JUNTA DE DISTRITO MUNICIPAL DE HATILLO PALMA</t>
  </si>
  <si>
    <t>7220 - JUNTA DE DISTRITO MUNICIPAL DE HATO DAMAS</t>
  </si>
  <si>
    <t>7221 - JUNTA DE DISTRITO MUNICIPAL DE HATO DEL PADRE</t>
  </si>
  <si>
    <t>7222 - JUNTA DE DISTRITO MUNICIPAL DE HATO DEL YAQUE</t>
  </si>
  <si>
    <t>7223 - JUNTA DE DISTRITO MUNICIPAL DE HATO VIEJO</t>
  </si>
  <si>
    <t>7224 - JUNTA DE DISTRITO MUNICIPAL DE JAIBÓN (LAGUNA SALADA)</t>
  </si>
  <si>
    <t>7225 - JUNTA DE DISTRITO MUNICIPAL DE JAIBÓN (PUEBLO NUEVO)</t>
  </si>
  <si>
    <t>7226 - JUNTA DE DISTRITO MUNICIPAL DE JAMAO AFUERA</t>
  </si>
  <si>
    <t>7227 - AYUNTAMIENTO MUNICIPAL DE JAQUIMEYES</t>
  </si>
  <si>
    <t>7228 - JUNTA DE DISTRITO MUNICIPAL DE JICOMÉ</t>
  </si>
  <si>
    <t>7229 - JUNTA DE DISTRITO MUNICIPAL DE JOBA ARRIBA</t>
  </si>
  <si>
    <t>7230 - JUNTA DE DISTRITO MUNICIPAL DE JOSÉ FRANCISCO PEÑA GÓMEZ</t>
  </si>
  <si>
    <t>7231 - JUNTA DE DISTRITO MUNICIPAL DE JUAN ADRIÁN</t>
  </si>
  <si>
    <t>7232 - JUNTA DE DISTRITO MUNICIPAL DE JUAN LÓPEZ</t>
  </si>
  <si>
    <t>7233 - JUNTA DE DISTRITO MUNICIPAL DE JUANCHO</t>
  </si>
  <si>
    <t>7234 - JUNTA DE DISTRITO MUNICIPAL DE JUMA BEJUCAL</t>
  </si>
  <si>
    <t>7235 - JUNTA DE DISTRITO MUNICIPAL DE JUNCALITO</t>
  </si>
  <si>
    <t>7236 - JUNTA DE DISTRITO MUNICIPAL DE LA BIJA</t>
  </si>
  <si>
    <t>7237 - JUNTA DE DISTRITO MUNICIPAL DE LA CALETA</t>
  </si>
  <si>
    <t>7238 - JUNTA DE DISTRITO MUNICIPAL DE LA CANELA</t>
  </si>
  <si>
    <t>7239 - JUNTA DE DISTRITO MUNICIPAL DE LA CAYA</t>
  </si>
  <si>
    <t>7240 - AYUNTAMIENTO MUNICIPAL DE LA CIÉNAGA (BARAHONA)</t>
  </si>
  <si>
    <t>7241 - JUNTA DE DISTRITO MUNICIPAL DE LA COLONIA</t>
  </si>
  <si>
    <t>7242 - JUNTA DE DISTRITO MUNICIPAL DE LA CUCHILLA</t>
  </si>
  <si>
    <t>7243 - JUNTA DE DISTRITO MUNICIPAL DE LA CUESTA</t>
  </si>
  <si>
    <t>7244 - JUNTA DE DISTRITO MUNICIPAL DE LA ENTRADA</t>
  </si>
  <si>
    <t>7245 - JUNTA DE DISTRITO MUNICIPAL DE LA ISABELA</t>
  </si>
  <si>
    <t>7246 - JUNTA DE DISTRITO MUNICIPAL DE LA JAIBA</t>
  </si>
  <si>
    <t>7247 - JUNTA DE DISTRITO MUNICIPAL DE LA ORTEGA</t>
  </si>
  <si>
    <t>7248 - JUNTA DE DISTRITO MUNICIPAL DE LA PEÑA</t>
  </si>
  <si>
    <t>7249 - JUNTA DE DISTRITO MUNICIPAL DE LA SIEMBRA</t>
  </si>
  <si>
    <t>7250 - JUNTA DE DISTRITO MUNICIPAL DE LA VICTORIA</t>
  </si>
  <si>
    <t>7251 - JUNTA DE DISTRITO MUNICIPAL DE LAS BARÍAS (BANÍ)</t>
  </si>
  <si>
    <t>7252 - JUNTA DE DISTRITO MUNICIPAL DE LAS CAÑITAS (ELUPINA CORDERO)</t>
  </si>
  <si>
    <t>7253 - JUNTA DE DISTRITO MUNICIPAL DE LAS CLAVELLINAS</t>
  </si>
  <si>
    <t>7254 - JUNTA DE DISTRITO MUNICIPAL DE LAS COLES</t>
  </si>
  <si>
    <t>7255 - JUNTA DE DISTRITO MUNICIPAL DE LAS GALERAS</t>
  </si>
  <si>
    <t>7256 - JUNTA DE DISTRITO MUNICIPAL DE LAS GORDAS</t>
  </si>
  <si>
    <t>7257 - JUNTA DE DISTRITO MUNICIPAL DE LAS LAGUNAS (PADRE LAS CASAS)</t>
  </si>
  <si>
    <t>7258 - JUNTA DE DISTRITO MUNICIPAL DE LAS LAGUNAS (MOCA)</t>
  </si>
  <si>
    <t>7259 - JUNTA DE DISTRITO MUNICIPAL DE LAS PLACETAS</t>
  </si>
  <si>
    <t>7260 - JUNTA DE DISTRITO MUNICIPAL DE LAS TÁRANAS</t>
  </si>
  <si>
    <t>7261 - AYUNTAMIENTO MUNICIPAL DE LOS ALCARRIZOS</t>
  </si>
  <si>
    <t>7262 - JUNTA DE DISTRITO MUNICIPAL DE LOS BOTADOS</t>
  </si>
  <si>
    <t>7263 - JUNTA DE DISTRITO MUNICIPAL DE LOS JOVILLOS</t>
  </si>
  <si>
    <t>7264 - JUNTA DE DISTRITO MUNICIPAL DE LOS PATOS</t>
  </si>
  <si>
    <t>7265 - JUNTA DE DISTRITO MUNICIPAL DE LOS TOROS</t>
  </si>
  <si>
    <t>7266 - JUNTA DE DISTRITO MUNICIPAL DE MAIZAL</t>
  </si>
  <si>
    <t>7267 - JUNTA DE DISTRITO MUNICIPAL DE MAJAGUAL</t>
  </si>
  <si>
    <t>7268 - JUNTA DE DISTRITO MUNICIPAL DE MANUEL BUENO</t>
  </si>
  <si>
    <t>7269 - JUNTA DE DISTRITO MUNICIPAL DE MATA PALACIO</t>
  </si>
  <si>
    <t>7270 - JUNTA DE DISTRITO MUNICIPAL DE MATAYAYA</t>
  </si>
  <si>
    <t>7271 - JUNTA DE DISTRITO MUNICIPAL DE MEDINA</t>
  </si>
  <si>
    <t>7272 - JUNTA DE DISTRITO MUNICIPAL DE MONSERRAT</t>
  </si>
  <si>
    <t>7273 - JUNTA DE DISTRITO MUNICIPAL DE MONTE DE LA JAGUA</t>
  </si>
  <si>
    <t>7274 - JUNTA DE DISTRITO MUNICIPAL DE NAVAS</t>
  </si>
  <si>
    <t>7275 - JUNTA DE DISTRITO MUNICIPAL DE NIZAO LAS AUYAMAS</t>
  </si>
  <si>
    <t>7276 - JUNTA DE DISTRITO MUNICIPAL DE NUEVO BRASIL</t>
  </si>
  <si>
    <t>7277 - JUNTA DE DISTRITO MUNICIPAL DE PALMAR ARRIBA</t>
  </si>
  <si>
    <t>7278 - JUNTA DE DISTRITO MUNICIPAL DE PALMAR DE OCOA</t>
  </si>
  <si>
    <t>7279 - JUNTA DE DISTRITO MUNICIPAL DE PALO ALTO</t>
  </si>
  <si>
    <t>7280 - JUNTA DE DISTRITO MUNICIPAL DE PALO VERDE</t>
  </si>
  <si>
    <t>7281 - JUNTA DE DISTRITO MUNICIPAL DE PAYA</t>
  </si>
  <si>
    <t>7282 - AYUNTAMIENTO MUNICIPAL DE PEDRO BRAND</t>
  </si>
  <si>
    <t>7283 - JUNTA DE DISTRITO MUNICIPAL DE PEDRO CORTO</t>
  </si>
  <si>
    <t>7284 - JUNTA DE DISTRITO MUNICIPAL DE PESCADERÍA</t>
  </si>
  <si>
    <t>7285 - JUNTA DE DISTRITO MUNICIPAL DE PIZARRETE</t>
  </si>
  <si>
    <t>7286 - JUNTA DE DISTRITO MUNICIPAL DE PLATANAL</t>
  </si>
  <si>
    <t>7287 - JUNTA DE DISTRITO MUNICIPAL DE PROYECTO 4</t>
  </si>
  <si>
    <t>7288 - JUNTA DE DISTRITO MUNICIPAL DE QUITA CORAZA</t>
  </si>
  <si>
    <t>7289 - JUNTA DE DISTRITO MUNICIPAL DE QUITA SUEÑO</t>
  </si>
  <si>
    <t>7290 - JUNTA DE DISTRITO MUNICIPAL DE RINCÓN</t>
  </si>
  <si>
    <t>7291 - JUNTA DE DISTRITO MUNICIPAL DE RÍO VERDE ARRIBA</t>
  </si>
  <si>
    <t>7292 - JUNTA DE DISTRITO MUNICIPAL DE SABANA ALTA</t>
  </si>
  <si>
    <t>7293 - JUNTA DE DISTRITO MUNICIPAL DE SABANETA DE YÁSICA</t>
  </si>
  <si>
    <t>7294 - JUNTA DE DISTRITO MUNICIPAL DE SABANA DEL PUERTO</t>
  </si>
  <si>
    <t>7295 - JUNTA DE DISTRITO MUNICIPAL DE SABANA GRANDE DE HOSTOS</t>
  </si>
  <si>
    <t>7296 - JUNTA DE DISTRITO MUNICIPAL DE SABANA LARGA (ELÍAS PIÑA)</t>
  </si>
  <si>
    <t>7297 - JUNTA DE DISTRITO MUNICIPAL DE SABANETA</t>
  </si>
  <si>
    <t>7298 - JUNTA DE DISTRITO MUNICIPAL DE LA SABINA</t>
  </si>
  <si>
    <t>7299 - JUNTA DE DISTRITO MUNICIPAL DE SAN FRANCISCO DE JACAGUA</t>
  </si>
  <si>
    <t>7300 - JUNTA DE DISTRITO MUNICIPAL DE SAN JOSÉ DE MATANZAS</t>
  </si>
  <si>
    <t>7301 - JUNTA DE DISTRITO MUNICIPAL DE SAN JOSÉ DEL PUERTO</t>
  </si>
  <si>
    <t>7302 - JUNTA DE DISTRITO MUNICIPAL DE SAN LUIS</t>
  </si>
  <si>
    <t>7303 - JUNTA DE DISTRITO MUNICIPAL DE SANTANA (NIZAO)</t>
  </si>
  <si>
    <t>7304 - JUNTA DE DISTRITO MUNICIPAL DE SANTANA (TAMAYO)</t>
  </si>
  <si>
    <t>7305 - JUNTA DE DISTRITO MUNICIPAL DE TÁBARA ABAJO</t>
  </si>
  <si>
    <t>7306 - JUNTA DE DISTRITO MUNICIPAL DE VENGAN A VER</t>
  </si>
  <si>
    <t>7307 - JUNTA DE DISTRITO MUNICIPAL DE VERAGUA</t>
  </si>
  <si>
    <t>7308 - AYUNTAMIENTO MUNICIPAL DE VILLA MONTELLANO</t>
  </si>
  <si>
    <t>7309 - JUNTA DE DISTRITO MUNICIPAL DE VILLA DE PEDRO SÁNCHEZ</t>
  </si>
  <si>
    <t>7310 - JUNTA DE DISTRITO MUNICIPAL DE VILLA ELISA</t>
  </si>
  <si>
    <t>7311 - AYUNTAMIENTO MUNICIPAL DE VILLA HERMOSA</t>
  </si>
  <si>
    <t>7312 - AYUNTAMIENTO MUNICIPAL DE VILLA LA MATA</t>
  </si>
  <si>
    <t>7313 - JUNTA DE DISTRITO MUNICIPAL DE VILLA SOMBRERO</t>
  </si>
  <si>
    <t>7314 - JUNTA DE DISTRITO MUNICIPAL DE VILLA DE SONADOR</t>
  </si>
  <si>
    <t>7315 - JUNTA DE DISTRITO MUNICIPAL DE VILLARPANDO</t>
  </si>
  <si>
    <t>7316 - JUNTA DE DISTRITO MUNICIPAL DE YÁSICA ARRIBA</t>
  </si>
  <si>
    <t>7317 - JUNTA DE DISTRITO MUNICIPAL DE YERBA BUENA</t>
  </si>
  <si>
    <t>7318 - AYUNTAMIENTO MUNICIPAL DE PUÑAL</t>
  </si>
  <si>
    <t>7319 - AYUNTAMIENTO MUNICIPAL DE GUAYACANES</t>
  </si>
  <si>
    <t>7320 - JUNTA DE DISTRITO MUNICIPAL DE PANTOJA</t>
  </si>
  <si>
    <t>7321 - JUNTA DE DISTRITO MUNICIPAL DE PALMAREJO  -  VILLA LINDA</t>
  </si>
  <si>
    <t>7322 - JUNTA DE DISTRITO MUNICIPAL DE LA GUÁYIGA</t>
  </si>
  <si>
    <t>7323 - JUNTA DE DISTRITO MUNICIPAL DE LA CUABA</t>
  </si>
  <si>
    <t>7324 - JUNTA DE DISTRITO MUNICIPAL DE EL LIMONAL</t>
  </si>
  <si>
    <t>7325 - JUNTA DE DISTRITO MUNICIPAL DE NARANJAL</t>
  </si>
  <si>
    <t>7326 - JUNTA DE DISTRITO MUNICIPAL DE LAS BARIAS LA ESTANCIA (AZUA)</t>
  </si>
  <si>
    <t>7327 - JUNTA DE DISTRITO MUNICIPAL DE BARRERAS</t>
  </si>
  <si>
    <t>7328 - JUNTA DE DISTRITO MUNICIPAL DE DOÑA EMMA BALAGUER VIUDA VALLEJO</t>
  </si>
  <si>
    <t>7329 - JUNTA DE DISTRITO MUNICIPAL DE LAS LOMAS</t>
  </si>
  <si>
    <t>7330 - JUNTA DE DISTRITO MUNICIPAL DE CLAVELLINA (AZUA)</t>
  </si>
  <si>
    <t>7331 - JUNTA DE DISTRITO MUNICIPAL DE PUERTO VIEJO</t>
  </si>
  <si>
    <t>7332 - JUNTA DE DISTRITO MUNICIPAL DE MONTE BONITO</t>
  </si>
  <si>
    <t>7333 - JUNTA DE DISTRITO MUNICIPAL DE LOS FRÍOS</t>
  </si>
  <si>
    <t>7334 - JUNTA DE DISTRITO MUNICIPAL DE HATO NUEVO CORTES</t>
  </si>
  <si>
    <t>7335 - JUNTA DE DISTRITO MUNICIPAL DE PROYECTO 2C</t>
  </si>
  <si>
    <t>7336 - JUNTA DE DISTRITO MUNICIPAL DE LA JAGUA</t>
  </si>
  <si>
    <t>7337 - JUNTA DE DISTRITO MUNICIPAL DE GUANITO (SAN JUAN DE LA MAGUANA)</t>
  </si>
  <si>
    <t>7338 - JUNTA DE DISTRITO MUNICIPAL DE LAS CHARCAS DE MARÍA NOVA</t>
  </si>
  <si>
    <t>7339 - JUNTA DE DISTRITO MUNICIPAL DE LAS MAGUANAS HATO NUEVO</t>
  </si>
  <si>
    <t>7340 - JUNTA DE DISTRITO MUNICIPAL DE CARRERA DE YEGUAS</t>
  </si>
  <si>
    <t>7341 - JUNTA DE DISTRITO MUNICIPAL DE JÍNOVA</t>
  </si>
  <si>
    <t>7342 - JUNTA DE DISTRITO MUNICIPAL DE JORGILLO</t>
  </si>
  <si>
    <t>7343 - JUNTA DE DISTRITO MUNICIPAL DE GUAYABO</t>
  </si>
  <si>
    <t>7344 - JUNTA DE DISTRITO MUNICIPAL DE SABANA CRUZ</t>
  </si>
  <si>
    <t>7345 - JUNTA DE DISTRITO MUNICIPAL DE SABANA HIGUERO</t>
  </si>
  <si>
    <t>7346 - JUNTA DE DISTRITO MUNICIPAL DE RANCHO DE LA GUARDIA</t>
  </si>
  <si>
    <t>7347 - JUNTA DE DISTRITO MUNICIPAL DE GUANITO (EL LLANO)</t>
  </si>
  <si>
    <t>7348 - JUNTA DE DISTRITO MUNICIPAL DE LA GUÁZARA</t>
  </si>
  <si>
    <t>7349 - JUNTA DE DISTRITO MUNICIPAL DE CABEZA DE TORO</t>
  </si>
  <si>
    <t>7350 - JUNTA DE DISTRITO MUNICIPAL DE MENA</t>
  </si>
  <si>
    <t>7351 - JUNTA DE DISTRITO MUNICIPAL DE SANTA BÁRBARA EL 6</t>
  </si>
  <si>
    <t>7352 - JUNTA DE DISTRITO MUNICIPAL EL SALADO</t>
  </si>
  <si>
    <t>7353 - JUNTA DE DISTRITO MUNICIPAL DE BATEY 8</t>
  </si>
  <si>
    <t>7354 - JUNTA DE DISTRITO MUNICIPAL DE CALETA (LA ROMANA)</t>
  </si>
  <si>
    <t>7355 - JUNTA DE DISTRITO MUNICIPAL DE SAN FRANCISCO VICENTILLO</t>
  </si>
  <si>
    <t>7356 - JUNTA DE DISTRITO MUNICIPAL DE SANTA LUCÍA</t>
  </si>
  <si>
    <t>7357 - JUNTA DE DISTRITO MUNICIPAL DE GINA</t>
  </si>
  <si>
    <t>7358 - JUNTA DE DISTRITO MUNICIPAL DE VERÓN PUNTA CANA</t>
  </si>
  <si>
    <t>7359 - JUNTA DE DISTRITO MUNICIPAL DE JAYACO</t>
  </si>
  <si>
    <t>7360 - JUNTA DE DISTRITO MUNICIPAL DE ARROYO TORO MASIPEDRO</t>
  </si>
  <si>
    <t>7361 - JUNTA DE DISTRITO MUNICIPAL DE LA SALVIA LOS QUEMADOS</t>
  </si>
  <si>
    <t>7362 - JUNTA DE DISTRITO MUNICIPAL DE MANABAO</t>
  </si>
  <si>
    <t>7363 - JUNTA DE DISTRITO MUNICIPAL DE VILLA MAGANTE</t>
  </si>
  <si>
    <t>7364 - JUNTA DE DISTRITO MUNICIPAL DE JAYA</t>
  </si>
  <si>
    <t>7365 - JUNTA DE DISTRITO MUNICIPAL DE DON ANTONIO GUZMÁN FERNÁNDEZ</t>
  </si>
  <si>
    <t>7366 - JUNTA DE DISTRITO MUNICIPAL DE BARRAQUITO</t>
  </si>
  <si>
    <t>7367 - JUNTA DE DISTRITO MUNICIPAL EL AGUACATE</t>
  </si>
  <si>
    <t>7368 - JUNTA DE DISTRITO MUNICIPAL DE COMEDERO ARRIBA</t>
  </si>
  <si>
    <t>7369 - JUNTA DE DISTRITO MUNICIPAL DE CABALLERO</t>
  </si>
  <si>
    <t>7370 - JUNTA DE DISTRITO MUNICIPAL DE HERNANDO ALONSO</t>
  </si>
  <si>
    <t>7371 - JUNTA DE DISTRITO MUNICIPAL DE ARROYO AL MEDIO</t>
  </si>
  <si>
    <t>7372 - JUNTA DE DISTRITO MUNICIPAL DE CANCA LA PIEDRA</t>
  </si>
  <si>
    <t>7373 - JUNTA DE DISTRITO MUNICIPAL DE LAS PALOMAS</t>
  </si>
  <si>
    <t>7374 - JUNTA DE DISTRITO MUNICIPAL DE GUAYABAL (PUÑAL)</t>
  </si>
  <si>
    <t>7375 - JUNTA DE DISTRITO MUNICIPAL DE CANABACOA</t>
  </si>
  <si>
    <t>7376 - JUNTA DE DISTRITO MUNICIPAL DE MAIMÓN (PUERTO PLATA)</t>
  </si>
  <si>
    <t>7377 - JUNTA DE DISTRITO MUNICIPAL DE RÍO GRANDE</t>
  </si>
  <si>
    <t>7378 - JUNTA DE DISTRITO MUNICIPAL EL ESTRECHO DE LUPERÓN OMAR BROSS</t>
  </si>
  <si>
    <t>7379 - JUNTA DE DISTRITO MUNICIPAL DE BOCA DE MAO</t>
  </si>
  <si>
    <t>7380 - JUNTA DE DISTRITO MUNICIPAL DE PARADERO</t>
  </si>
  <si>
    <t>7381 - JUNTA DE DISTRITO MUNICIPAL DE SANTIAGO DE LA CRUZ</t>
  </si>
  <si>
    <t>7382 - JUNTA DE DISTRITO MUNICIPAL DE GUALETE</t>
  </si>
  <si>
    <t>7383 - JUNTA DE DISTRITO MUNICIPAL DE VILLA CENTRAL</t>
  </si>
  <si>
    <t>7384 - JUNTA DE DISTRITO MUNICIPAL DE LA ZANJA</t>
  </si>
  <si>
    <t>7385 - AYUNTAMIENTO MUNICIPAL DE EL PEÑÓN</t>
  </si>
  <si>
    <t>7386 - JUNTA DE DISTRITO MUNICIPAL MAMÁ TINGÓ</t>
  </si>
  <si>
    <t>7387 - JUNTA DE DISTRITO MUNICIPAL DE TAVERA</t>
  </si>
  <si>
    <t>7388 - JUNTA DE DISTRITO MUNICIPAL DE ZAMBRANA ABAJO</t>
  </si>
  <si>
    <t>7389 - JUNTA DE DISTRITO MUNICIPAL DE DON JUAN RODRÍGUEZ</t>
  </si>
  <si>
    <t>7390 - JUNTA DE DISTRITO MUNICIPAL DE DOÑA ANA</t>
  </si>
  <si>
    <t>7391 - JUNTA DE DISTRITO MUNICIPAL DE HATILLO</t>
  </si>
  <si>
    <t>7392 - JUNTA DE DISTRITO MUNICIPAL DE QUITA SUEÑO (BAJOS DE HAINA)</t>
  </si>
  <si>
    <t>7393 - JUNTA DE DISTRITO MUNICIPAL DE SANTA MARÍA</t>
  </si>
  <si>
    <t>7394 - JUNTA DE DISTRITO MUNICIPAL SANTIAGO OESTE</t>
  </si>
  <si>
    <t>Empresas Públicas No Financieras</t>
  </si>
  <si>
    <t>6102 - CORPORACIÓN DEL ACUEDUCTO Y ALCANTARILLADO DE SANTO DOMINGO</t>
  </si>
  <si>
    <t>6103 - CORPORACION ESTATAL DE RADIO Y TELEVISON ( CERTV)</t>
  </si>
  <si>
    <t>6104 - CORPORACIÓN DE ACUEDUCTO Y ALCANTARILLADO DE SANTIAGO</t>
  </si>
  <si>
    <t>6107 - CORPORACIÓN DE ACUEDUCTO Y ALCANTARILLADO DE MOCA</t>
  </si>
  <si>
    <t>6108 - CORPORACIÓN DE ACUEDUCTO Y ALCANTARILLADO DE LA ROMANA</t>
  </si>
  <si>
    <t>6109 - CORPORACIÓN DE ACUEDUCTO Y ALCANTARILLADO DE PUERTO PLATA</t>
  </si>
  <si>
    <t>6110 - CONSEJO ESTATAL DEL AZUCAR</t>
  </si>
  <si>
    <t>6111 - INSTITUTO DE ESTABILIZACIÓN DE PRECIOS</t>
  </si>
  <si>
    <t>6112 - INSTITUTO NACIONAL DE AGUAS POTABLES Y ALCANTARILLADOS</t>
  </si>
  <si>
    <t>6115 - INSTITUTO POSTAL DOMINICANO</t>
  </si>
  <si>
    <t>6118 - LOTERIA NACIONAL</t>
  </si>
  <si>
    <t>6120 - PROYECTO LA CRUZ DE MANZANILLO</t>
  </si>
  <si>
    <t>6121 - CORPORACION DE ACUEDUCTO Y ALCANTARILLADO DE BOCA CHICA</t>
  </si>
  <si>
    <t>6122 - CORPORACION DE ACUEDUCTO Y ALCANTARILLADO DE MONSEÑOR NOUEL</t>
  </si>
  <si>
    <t>6123 - EMPRESA DE GENERACION HIDROELECTRICA DOMINICANA (EGEHID)</t>
  </si>
  <si>
    <t>6125 - CORPORACION DE ACUEDUCTO Y ALCANTARILLADO DE LA VEGA</t>
  </si>
  <si>
    <t>6128 - EMPRESA ELECTRICA DEL NORTE (EDENORTE)</t>
  </si>
  <si>
    <t>6129 - EMPRESA ELECTRICA DEL SUR (EDESUR)</t>
  </si>
  <si>
    <t>6130 - EMPRESA ELECTRICA DEL ESTE (EDEESTE)</t>
  </si>
  <si>
    <t>6131 - OPERADORA METROPOLITANA DE SERVICIOS DE AUTOBUSES (OMSA)</t>
  </si>
  <si>
    <t>6133 - INDUSTRIA MILITAR DOMINICANA</t>
  </si>
  <si>
    <t>Empresas Públicas Financieras</t>
  </si>
  <si>
    <t>5001 - BANCO AGRICOLA DE LA REPUBLICA DOMINICANA</t>
  </si>
  <si>
    <t>5002 - BANCO CENTRAL DE LA REPÚBLICA DOMINICANA</t>
  </si>
  <si>
    <t>5005 - CAJA DE AHORROS PARA OBREROS Y MONTE DE PIEDAD</t>
  </si>
  <si>
    <t>5006 - CENTRO DE DESARROLLO Y COMPETITIVIDAD INDUSTRIAL (PROINDUSTRIA)</t>
  </si>
  <si>
    <t>5007 - CONS. NAC. PROM. Y APOYO A LA MICRO, PEQ. Y MEDIANA EMPRESA - PROMIPYME</t>
  </si>
  <si>
    <t>5008 - SUPERINTENDENCIA DEL MERCADO DE VALORES</t>
  </si>
  <si>
    <r>
      <t xml:space="preserve">Fuente: </t>
    </r>
    <r>
      <rPr>
        <sz val="9"/>
        <color rgb="FF000000"/>
        <rFont val="Times New Roman"/>
        <family val="1"/>
      </rPr>
      <t>Sistema de Información de la Gestión Financiera (SIGEF).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</si>
</sst>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3" formatCode="_(* #,##0.00_);_(* \(#,##0.00\);_(* &quot;-&quot;??_);_(@_)"/>
    <numFmt numFmtId="164" formatCode="0.0"/>
    <numFmt numFmtId="165" formatCode="0.0%"/>
    <numFmt numFmtId="166" formatCode="#,##0.0"/>
    <numFmt numFmtId="167" formatCode="_(* #,##0_);_(* \(#,##0\);_(* &quot;-&quot;??_);_(@_)"/>
    <numFmt numFmtId="168" formatCode="#,##0.0,,"/>
    <numFmt numFmtId="169" formatCode="#,##0.0000"/>
    <numFmt numFmtId="170" formatCode="General_)"/>
    <numFmt numFmtId="171" formatCode="_(* 0.00%_);_(* \(0.00%\);_(* &quot;-&quot;??_);_(@_)"/>
    <numFmt numFmtId="172" formatCode="0.000%"/>
    <numFmt numFmtId="173" formatCode="#,##0.00000"/>
    <numFmt numFmtId="174" formatCode="#,##0.0,,_);\(#,##0.0,,\)"/>
    <numFmt numFmtId="175" formatCode="#,##0.00,,"/>
    <numFmt numFmtId="176" formatCode="#,##0.0_);\(#,##0.0\)"/>
    <numFmt numFmtId="177" formatCode="_(* #,##0.000000_);_(* \(#,##0.000000\);_(* &quot;-&quot;??????_);_(@_)"/>
    <numFmt numFmtId="178" formatCode="_(* #,##0.0_);_(* \(#,##0.0\);_(* &quot;-&quot;??_);_(@_)"/>
    <numFmt numFmtId="179" formatCode="_(* #,##0.0_);_(* \(#,##0.0\);_(* &quot;-&quot;?_);_(@_)"/>
    <numFmt numFmtId="180" formatCode="_(* #,##0.0_);_(* \(#,##0.0\);_(* &quot;-&quot;_);_(@_)"/>
    <numFmt numFmtId="181" formatCode="%#,#00"/>
    <numFmt numFmtId="182" formatCode="_-* #,##0.00\ _€_-;\-* #,##0.00\ _€_-;_-* &quot;-&quot;??\ _€_-;_-@_-"/>
    <numFmt numFmtId="183" formatCode="#,##0.0;[Red]#,##0.0"/>
    <numFmt numFmtId="184" formatCode="#,###.0,,"/>
    <numFmt numFmtId="185" formatCode="#,##0.00000000000000"/>
    <numFmt numFmtId="186" formatCode="_-* #,##0.0_-;\-* #,##0.0_-;_-* &quot;-&quot;?_-;_-@_-"/>
    <numFmt numFmtId="187" formatCode="_(* #,##0.000_);_(* \(#,##0.000\);_(* &quot;-&quot;??_);_(@_)"/>
    <numFmt numFmtId="188" formatCode="_(* #,##0.0000000_);_(* \(#,##0.0000000\);_(* &quot;-&quot;??_);_(@_)"/>
    <numFmt numFmtId="189" formatCode="_-* #,##0.00_-;\-* #,##0.00_-;_-* &quot;-&quot;??_-;_-@_-"/>
    <numFmt numFmtId="190" formatCode="_(* #,##0.00000000000_);_(* \(#,##0.00000000000\);_(* &quot;-&quot;??_);_(@_)"/>
    <numFmt numFmtId="191" formatCode="_(* #,##0.0000000000_);_(* \(#,##0.0000000000\);_(* &quot;-&quot;??_);_(@_)"/>
    <numFmt numFmtId="192" formatCode="_(#,##0.0,,_);_(* \(#,##0.000000\);_(* &quot;-&quot;??_);_(@_)"/>
    <numFmt numFmtId="193" formatCode="_ * #,##0.00_ ;_ * \-#,##0.00_ ;_ * &quot;-&quot;??_ ;_ @_ "/>
    <numFmt numFmtId="194" formatCode="_-* #,##0.000_-;\-* #,##0.000_-;_-* &quot;-&quot;??_-;_-@_-"/>
    <numFmt numFmtId="195" formatCode="0#,###.0,,"/>
    <numFmt numFmtId="196" formatCode="#,##0.00;\-#,##0.00"/>
    <numFmt numFmtId="197" formatCode="#.0,,"/>
    <numFmt numFmtId="198" formatCode="_(* #,##0.0,,_);_(* \(#,##0.0,,\);_(* &quot;-&quot;?_);_(@_)"/>
    <numFmt numFmtId="199" formatCode="_(* #,##0_);_(* \(#,##0\);_(* &quot;-&quot;?_);_(@_)"/>
    <numFmt numFmtId="200" formatCode="#,##0,,"/>
  </numFmts>
  <fonts count="152">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theme="1"/>
      <name val="Avenir Next LT Pro"/>
      <family val="2"/>
    </font>
    <font>
      <i/>
      <sz val="10"/>
      <color theme="1"/>
      <name val="Calibri"/>
      <family val="2"/>
      <scheme val="minor"/>
    </font>
    <font>
      <sz val="10"/>
      <color theme="1"/>
      <name val="Calibri"/>
      <family val="2"/>
      <scheme val="minor"/>
    </font>
    <font>
      <b/>
      <sz val="10"/>
      <color theme="0"/>
      <name val="Calibri"/>
      <family val="2"/>
      <scheme val="minor"/>
    </font>
    <font>
      <sz val="11"/>
      <color theme="1"/>
      <name val="Avenir Next LT Pro"/>
      <family val="2"/>
    </font>
    <font>
      <b/>
      <sz val="8"/>
      <color theme="1"/>
      <name val="Avenir Next LT Pro"/>
      <family val="2"/>
    </font>
    <font>
      <sz val="8"/>
      <color theme="1"/>
      <name val="Avenir Next LT Pro"/>
      <family val="2"/>
    </font>
    <font>
      <i/>
      <sz val="11"/>
      <color theme="1"/>
      <name val="Avenir Next LT Pro"/>
      <family val="2"/>
    </font>
    <font>
      <sz val="10"/>
      <name val="Times New Roman"/>
      <family val="1"/>
    </font>
    <font>
      <sz val="11"/>
      <name val="Calibri"/>
      <family val="2"/>
      <scheme val="minor"/>
    </font>
    <font>
      <sz val="12"/>
      <name val="Arial"/>
      <family val="2"/>
    </font>
    <font>
      <b/>
      <sz val="11"/>
      <color theme="0"/>
      <name val="Avenir Next LT Pro"/>
      <family val="2"/>
    </font>
    <font>
      <b/>
      <sz val="11"/>
      <name val="Calibri"/>
      <family val="2"/>
      <scheme val="minor"/>
    </font>
    <font>
      <sz val="10"/>
      <color theme="1"/>
      <name val="Avenir Next LT Pro"/>
      <family val="2"/>
    </font>
    <font>
      <b/>
      <sz val="10"/>
      <color theme="1"/>
      <name val="Calibri"/>
      <family val="2"/>
      <scheme val="minor"/>
    </font>
    <font>
      <b/>
      <sz val="9"/>
      <color theme="1"/>
      <name val="Times New Roman"/>
      <family val="1"/>
    </font>
    <font>
      <sz val="9"/>
      <color theme="1"/>
      <name val="Times New Roman"/>
      <family val="1"/>
    </font>
    <font>
      <sz val="11"/>
      <color theme="1"/>
      <name val="Times New Roman"/>
      <family val="1"/>
    </font>
    <font>
      <i/>
      <sz val="10"/>
      <color theme="1"/>
      <name val="Times New Roman"/>
      <family val="1"/>
    </font>
    <font>
      <b/>
      <sz val="12"/>
      <color theme="1"/>
      <name val="Times New Roman"/>
      <family val="1"/>
    </font>
    <font>
      <sz val="12"/>
      <color theme="1"/>
      <name val="Times New Roman"/>
      <family val="1"/>
    </font>
    <font>
      <i/>
      <sz val="12"/>
      <color theme="1"/>
      <name val="Times New Roman"/>
      <family val="1"/>
    </font>
    <font>
      <b/>
      <sz val="12"/>
      <color theme="0"/>
      <name val="Times New Roman"/>
      <family val="1"/>
    </font>
    <font>
      <b/>
      <sz val="8"/>
      <color theme="1"/>
      <name val="Times New Roman"/>
      <family val="1"/>
    </font>
    <font>
      <sz val="8"/>
      <color theme="1"/>
      <name val="Times New Roman"/>
      <family val="1"/>
    </font>
    <font>
      <sz val="11"/>
      <name val="Times New Roman"/>
      <family val="1"/>
    </font>
    <font>
      <sz val="11"/>
      <color theme="0"/>
      <name val="Times New Roman"/>
      <family val="1"/>
    </font>
    <font>
      <sz val="10"/>
      <color theme="1"/>
      <name val="Times New Roman"/>
      <family val="1"/>
    </font>
    <font>
      <b/>
      <sz val="11"/>
      <name val="Times New Roman"/>
      <family val="1"/>
    </font>
    <font>
      <b/>
      <sz val="9"/>
      <name val="Times New Roman"/>
      <family val="1"/>
    </font>
    <font>
      <sz val="9"/>
      <name val="Times New Roman"/>
      <family val="1"/>
    </font>
    <font>
      <i/>
      <sz val="9"/>
      <name val="Times New Roman"/>
      <family val="1"/>
    </font>
    <font>
      <b/>
      <sz val="11"/>
      <color theme="0"/>
      <name val="Times New Roman"/>
      <family val="1"/>
    </font>
    <font>
      <i/>
      <sz val="11"/>
      <color theme="0"/>
      <name val="Times New Roman"/>
      <family val="1"/>
    </font>
    <font>
      <b/>
      <sz val="8"/>
      <color theme="0"/>
      <name val="Times New Roman"/>
      <family val="1"/>
    </font>
    <font>
      <sz val="8"/>
      <color theme="0"/>
      <name val="Times New Roman"/>
      <family val="1"/>
    </font>
    <font>
      <i/>
      <sz val="8"/>
      <color theme="0"/>
      <name val="Times New Roman"/>
      <family val="1"/>
    </font>
    <font>
      <b/>
      <sz val="12"/>
      <name val="Times New Roman"/>
      <family val="1"/>
    </font>
    <font>
      <sz val="12"/>
      <name val="Times New Roman"/>
      <family val="1"/>
    </font>
    <font>
      <b/>
      <sz val="10"/>
      <color theme="0"/>
      <name val="Times New Roman"/>
      <family val="1"/>
    </font>
    <font>
      <sz val="8"/>
      <color indexed="8"/>
      <name val="Times New Roman"/>
      <family val="1"/>
    </font>
    <font>
      <b/>
      <sz val="10"/>
      <color theme="1"/>
      <name val="Times New Roman"/>
      <family val="1"/>
    </font>
    <font>
      <sz val="10"/>
      <name val="Arial"/>
      <family val="2"/>
    </font>
    <font>
      <b/>
      <sz val="11"/>
      <color theme="1"/>
      <name val="Times New Roman"/>
      <family val="1"/>
    </font>
    <font>
      <sz val="9"/>
      <color rgb="FF555555"/>
      <name val="Times New Roman"/>
      <family val="1"/>
    </font>
    <font>
      <b/>
      <sz val="16"/>
      <color rgb="FFFF0000"/>
      <name val="Times New Roman"/>
      <family val="1"/>
    </font>
    <font>
      <u/>
      <sz val="11"/>
      <color theme="10"/>
      <name val="Calibri"/>
      <family val="2"/>
      <scheme val="minor"/>
    </font>
    <font>
      <u/>
      <sz val="11"/>
      <color theme="10"/>
      <name val="Times New Roman"/>
      <family val="1"/>
    </font>
    <font>
      <b/>
      <sz val="14"/>
      <color theme="1"/>
      <name val="Times New Roman"/>
      <family val="1"/>
    </font>
    <font>
      <b/>
      <sz val="8"/>
      <color rgb="FFFF0000"/>
      <name val="Times New Roman"/>
      <family val="1"/>
    </font>
    <font>
      <b/>
      <sz val="12"/>
      <color theme="0"/>
      <name val="Calibri"/>
      <family val="2"/>
      <scheme val="minor"/>
    </font>
    <font>
      <sz val="12"/>
      <name val="Arial MT"/>
    </font>
    <font>
      <sz val="9"/>
      <color theme="1"/>
      <name val="Gill Sans MT"/>
      <family val="2"/>
    </font>
    <font>
      <b/>
      <sz val="11"/>
      <color theme="0"/>
      <name val="Gill Sans MT"/>
      <family val="2"/>
    </font>
    <font>
      <i/>
      <sz val="11"/>
      <color theme="0"/>
      <name val="Gill Sans MT"/>
      <family val="2"/>
    </font>
    <font>
      <sz val="11"/>
      <color theme="0"/>
      <name val="Gill Sans MT"/>
      <family val="2"/>
    </font>
    <font>
      <sz val="11"/>
      <color indexed="8"/>
      <name val="Calibri"/>
      <family val="2"/>
    </font>
    <font>
      <sz val="11"/>
      <color indexed="8"/>
      <name val="Calibri"/>
      <family val="2"/>
      <scheme val="minor"/>
    </font>
    <font>
      <sz val="1"/>
      <color indexed="8"/>
      <name val="Courier"/>
      <family val="3"/>
    </font>
    <font>
      <b/>
      <sz val="11"/>
      <color rgb="FF000000"/>
      <name val="Times New Roman"/>
      <family val="1"/>
    </font>
    <font>
      <sz val="11"/>
      <color rgb="FF000000"/>
      <name val="Times New Roman"/>
      <family val="1"/>
    </font>
    <font>
      <vertAlign val="superscript"/>
      <sz val="11"/>
      <color theme="1"/>
      <name val="Times New Roman"/>
      <family val="1"/>
    </font>
    <font>
      <i/>
      <sz val="11"/>
      <color theme="1"/>
      <name val="Times New Roman"/>
      <family val="1"/>
    </font>
    <font>
      <b/>
      <vertAlign val="superscript"/>
      <sz val="12"/>
      <color theme="0"/>
      <name val="Times New Roman"/>
      <family val="1"/>
    </font>
    <font>
      <b/>
      <sz val="14"/>
      <color theme="0"/>
      <name val="Times New Roman"/>
      <family val="1"/>
    </font>
    <font>
      <sz val="14"/>
      <color theme="1"/>
      <name val="Times New Roman"/>
      <family val="1"/>
    </font>
    <font>
      <sz val="10"/>
      <color theme="1"/>
      <name val="Segoe UI"/>
      <family val="2"/>
    </font>
    <font>
      <b/>
      <sz val="8"/>
      <color rgb="FFFFFFFF"/>
      <name val="Times New Roman"/>
      <family val="1"/>
    </font>
    <font>
      <b/>
      <sz val="8"/>
      <name val="Times New Roman"/>
      <family val="1"/>
    </font>
    <font>
      <sz val="8"/>
      <name val="Times New Roman"/>
      <family val="1"/>
    </font>
    <font>
      <b/>
      <sz val="16"/>
      <name val="Times New Roman"/>
      <family val="1"/>
    </font>
    <font>
      <sz val="16"/>
      <name val="Times New Roman"/>
      <family val="1"/>
    </font>
    <font>
      <b/>
      <sz val="18"/>
      <color theme="1"/>
      <name val="Times New Roman"/>
      <family val="1"/>
    </font>
    <font>
      <b/>
      <sz val="16"/>
      <color theme="1"/>
      <name val="Times New Roman"/>
      <family val="1"/>
    </font>
    <font>
      <sz val="16"/>
      <color theme="1"/>
      <name val="Times New Roman"/>
      <family val="1"/>
    </font>
    <font>
      <b/>
      <sz val="16"/>
      <color theme="0"/>
      <name val="Times New Roman"/>
      <family val="1"/>
    </font>
    <font>
      <sz val="9"/>
      <color indexed="8"/>
      <name val="Times New Roman"/>
      <family val="1"/>
    </font>
    <font>
      <b/>
      <sz val="10"/>
      <name val="Times New Roman"/>
      <family val="1"/>
    </font>
    <font>
      <b/>
      <sz val="8"/>
      <color indexed="8"/>
      <name val="Times New Roman"/>
      <family val="1"/>
    </font>
    <font>
      <sz val="8"/>
      <color rgb="FF000000"/>
      <name val="Times New Roman"/>
      <family val="1"/>
    </font>
    <font>
      <b/>
      <sz val="9"/>
      <color indexed="8"/>
      <name val="Times New Roman"/>
      <family val="1"/>
    </font>
    <font>
      <sz val="10"/>
      <color theme="0"/>
      <name val="Times New Roman"/>
      <family val="1"/>
    </font>
    <font>
      <sz val="12"/>
      <color theme="0"/>
      <name val="Times New Roman"/>
      <family val="1"/>
    </font>
    <font>
      <b/>
      <sz val="12"/>
      <color rgb="FF000000"/>
      <name val="Times New Roman"/>
      <family val="1"/>
    </font>
    <font>
      <sz val="12"/>
      <color theme="4"/>
      <name val="Times New Roman"/>
      <family val="1"/>
    </font>
    <font>
      <i/>
      <sz val="12"/>
      <name val="Times New Roman"/>
      <family val="1"/>
    </font>
    <font>
      <b/>
      <sz val="12"/>
      <color theme="4"/>
      <name val="Times New Roman"/>
      <family val="1"/>
    </font>
    <font>
      <b/>
      <sz val="12"/>
      <color indexed="8"/>
      <name val="Times New Roman"/>
      <family val="1"/>
    </font>
    <font>
      <sz val="10"/>
      <color theme="1"/>
      <name val="Arial"/>
      <family val="2"/>
    </font>
    <font>
      <sz val="12"/>
      <color indexed="8"/>
      <name val="Times New Roman"/>
      <family val="1"/>
    </font>
    <font>
      <b/>
      <vertAlign val="superscript"/>
      <sz val="11"/>
      <color theme="0"/>
      <name val="Times New Roman"/>
      <family val="1"/>
    </font>
    <font>
      <b/>
      <sz val="11"/>
      <color indexed="8"/>
      <name val="Times New Roman"/>
      <family val="1"/>
    </font>
    <font>
      <sz val="11"/>
      <color indexed="8"/>
      <name val="Times New Roman"/>
      <family val="1"/>
    </font>
    <font>
      <sz val="10"/>
      <color indexed="8"/>
      <name val="Arial"/>
      <family val="2"/>
    </font>
    <font>
      <sz val="10"/>
      <color theme="0"/>
      <name val="Arial"/>
      <family val="2"/>
    </font>
    <font>
      <vertAlign val="superscript"/>
      <sz val="12"/>
      <color theme="1"/>
      <name val="Times New Roman"/>
      <family val="1"/>
    </font>
    <font>
      <b/>
      <i/>
      <sz val="10"/>
      <color indexed="8"/>
      <name val="Arial"/>
      <family val="2"/>
    </font>
    <font>
      <b/>
      <u/>
      <sz val="11"/>
      <color indexed="8"/>
      <name val="Times New Roman"/>
      <family val="1"/>
    </font>
    <font>
      <u/>
      <sz val="11"/>
      <color indexed="8"/>
      <name val="Times New Roman"/>
      <family val="1"/>
    </font>
    <font>
      <sz val="9"/>
      <color indexed="8"/>
      <name val="Arial"/>
      <family val="2"/>
    </font>
    <font>
      <b/>
      <sz val="10"/>
      <name val="Arial"/>
      <family val="2"/>
    </font>
    <font>
      <b/>
      <sz val="10"/>
      <color indexed="8"/>
      <name val="Arial"/>
      <family val="2"/>
    </font>
    <font>
      <b/>
      <u/>
      <sz val="10"/>
      <color indexed="8"/>
      <name val="Arial"/>
      <family val="2"/>
    </font>
    <font>
      <u/>
      <sz val="10"/>
      <color indexed="8"/>
      <name val="Arial"/>
      <family val="2"/>
    </font>
    <font>
      <vertAlign val="superscript"/>
      <sz val="12"/>
      <color indexed="8"/>
      <name val="Times New Roman"/>
      <family val="1"/>
    </font>
    <font>
      <b/>
      <sz val="14"/>
      <name val="Times New Roman"/>
      <family val="1"/>
    </font>
    <font>
      <b/>
      <vertAlign val="superscript"/>
      <sz val="14"/>
      <color theme="0"/>
      <name val="Times New Roman"/>
      <family val="1"/>
    </font>
    <font>
      <b/>
      <sz val="12"/>
      <color indexed="9"/>
      <name val="Times New Roman"/>
      <family val="1"/>
    </font>
    <font>
      <b/>
      <i/>
      <sz val="12"/>
      <color indexed="8"/>
      <name val="Times New Roman"/>
      <family val="1"/>
    </font>
    <font>
      <i/>
      <sz val="10"/>
      <color indexed="8"/>
      <name val="Arial"/>
      <family val="2"/>
    </font>
    <font>
      <i/>
      <sz val="9"/>
      <color indexed="8"/>
      <name val="Times New Roman"/>
      <family val="1"/>
    </font>
    <font>
      <i/>
      <sz val="11"/>
      <color theme="1"/>
      <name val="Calibri"/>
      <family val="2"/>
      <scheme val="minor"/>
    </font>
    <font>
      <sz val="12"/>
      <color rgb="FFF2F7FC"/>
      <name val="Times New Roman"/>
      <family val="1"/>
    </font>
    <font>
      <b/>
      <sz val="12"/>
      <color rgb="FFF2F7FC"/>
      <name val="Times New Roman"/>
      <family val="1"/>
    </font>
    <font>
      <b/>
      <i/>
      <sz val="12"/>
      <name val="Times New Roman"/>
      <family val="1"/>
    </font>
    <font>
      <i/>
      <sz val="9"/>
      <color theme="1"/>
      <name val="Times New Roman"/>
      <family val="1"/>
    </font>
    <font>
      <sz val="12"/>
      <color theme="6"/>
      <name val="Times New Roman"/>
      <family val="1"/>
    </font>
    <font>
      <b/>
      <sz val="14"/>
      <color rgb="FF1D3B6C"/>
      <name val="Times New Roman"/>
      <family val="1"/>
    </font>
    <font>
      <sz val="14"/>
      <name val="Times New Roman"/>
      <family val="1"/>
    </font>
    <font>
      <b/>
      <sz val="12"/>
      <color rgb="FFFF0000"/>
      <name val="Times New Roman"/>
      <family val="1"/>
    </font>
    <font>
      <sz val="12"/>
      <color rgb="FFFF0000"/>
      <name val="Times New Roman"/>
      <family val="1"/>
    </font>
    <font>
      <b/>
      <sz val="12"/>
      <color rgb="FF1D3B6C"/>
      <name val="Times New Roman"/>
      <family val="1"/>
    </font>
    <font>
      <sz val="11"/>
      <color rgb="FF1D3B6C"/>
      <name val="Calibri"/>
      <family val="2"/>
      <scheme val="minor"/>
    </font>
    <font>
      <sz val="12"/>
      <color rgb="FF1D3B6C"/>
      <name val="Times New Roman"/>
      <family val="1"/>
    </font>
    <font>
      <sz val="9"/>
      <color theme="1"/>
      <name val="Avenir Next LT Pro"/>
      <family val="2"/>
    </font>
    <font>
      <b/>
      <sz val="11"/>
      <color rgb="FFFF0000"/>
      <name val="Times New Roman"/>
      <family val="1"/>
    </font>
    <font>
      <b/>
      <sz val="8"/>
      <color rgb="FF000000"/>
      <name val="Times New Roman"/>
      <family val="1"/>
    </font>
    <font>
      <b/>
      <sz val="12"/>
      <color theme="1"/>
      <name val="Avenir Next LT Pro"/>
      <family val="2"/>
    </font>
    <font>
      <b/>
      <sz val="10"/>
      <color theme="1"/>
      <name val="Avenir Next LT Pro"/>
      <family val="2"/>
    </font>
    <font>
      <b/>
      <sz val="9"/>
      <color theme="1"/>
      <name val="Avenir Next LT Pro"/>
      <family val="2"/>
    </font>
    <font>
      <b/>
      <sz val="10"/>
      <color theme="1"/>
      <name val="Arial"/>
      <family val="2"/>
    </font>
    <font>
      <sz val="12"/>
      <color rgb="FF000000"/>
      <name val="Times New Roman"/>
      <family val="1"/>
    </font>
    <font>
      <sz val="11"/>
      <color rgb="FFFF0000"/>
      <name val="Times New Roman"/>
      <family val="1"/>
    </font>
    <font>
      <u/>
      <sz val="11"/>
      <color theme="0"/>
      <name val="Times New Roman"/>
      <family val="1"/>
    </font>
    <font>
      <sz val="12"/>
      <color theme="0"/>
      <name val="Calibri"/>
      <family val="2"/>
      <scheme val="minor"/>
    </font>
    <font>
      <sz val="12"/>
      <color theme="1"/>
      <name val="Calibri"/>
      <family val="2"/>
      <scheme val="minor"/>
    </font>
    <font>
      <sz val="14"/>
      <color theme="1"/>
      <name val="Calibri"/>
      <family val="2"/>
      <scheme val="minor"/>
    </font>
    <font>
      <b/>
      <sz val="9"/>
      <color rgb="FF000000"/>
      <name val="Times New Roman"/>
      <family val="1"/>
    </font>
    <font>
      <sz val="9"/>
      <color rgb="FF000000"/>
      <name val="Times New Roman"/>
      <family val="1"/>
    </font>
    <font>
      <sz val="8"/>
      <color theme="0"/>
      <name val="Arial"/>
      <family val="2"/>
    </font>
    <font>
      <b/>
      <sz val="9"/>
      <color theme="0"/>
      <name val="Times New Roman"/>
      <family val="1"/>
    </font>
    <font>
      <sz val="9"/>
      <color theme="0"/>
      <name val="Times New Roman"/>
      <family val="1"/>
    </font>
    <font>
      <i/>
      <sz val="9"/>
      <color theme="0"/>
      <name val="Times New Roman"/>
      <family val="1"/>
    </font>
    <font>
      <i/>
      <sz val="11"/>
      <name val="Times New Roman"/>
      <family val="1"/>
    </font>
    <font>
      <i/>
      <sz val="11"/>
      <color rgb="FFFF0000"/>
      <name val="Times New Roman"/>
      <family val="1"/>
    </font>
    <font>
      <sz val="10"/>
      <color rgb="FFFF0000"/>
      <name val="Calibri"/>
      <family val="2"/>
      <scheme val="minor"/>
    </font>
    <font>
      <b/>
      <sz val="10"/>
      <color rgb="FFFF0000"/>
      <name val="Calibri"/>
      <family val="2"/>
      <scheme val="minor"/>
    </font>
  </fonts>
  <fills count="26">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1D3B6C"/>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rgb="FF1D3B6C"/>
        <bgColor theme="4" tint="0.79998168889431442"/>
      </patternFill>
    </fill>
    <fill>
      <patternFill patternType="solid">
        <fgColor rgb="FFDAE9F8"/>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305496"/>
        <bgColor theme="4" tint="0.79998168889431442"/>
      </patternFill>
    </fill>
    <fill>
      <patternFill patternType="solid">
        <fgColor rgb="FF305496"/>
        <bgColor indexed="64"/>
      </patternFill>
    </fill>
    <fill>
      <patternFill patternType="solid">
        <fgColor rgb="FFDEECF9"/>
        <bgColor indexed="64"/>
      </patternFill>
    </fill>
    <fill>
      <patternFill patternType="solid">
        <fgColor rgb="FF1D3B6C"/>
        <bgColor indexed="9"/>
      </patternFill>
    </fill>
    <fill>
      <patternFill patternType="solid">
        <fgColor theme="5"/>
        <bgColor indexed="64"/>
      </patternFill>
    </fill>
    <fill>
      <patternFill patternType="solid">
        <fgColor theme="5" tint="0.59999389629810485"/>
        <bgColor indexed="64"/>
      </patternFill>
    </fill>
    <fill>
      <patternFill patternType="solid">
        <fgColor rgb="FFD1DEF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3" tint="0.89999084444715716"/>
        <bgColor theme="4" tint="0.79998168889431442"/>
      </patternFill>
    </fill>
    <fill>
      <patternFill patternType="solid">
        <fgColor theme="0"/>
        <bgColor theme="4" tint="0.79998168889431442"/>
      </patternFill>
    </fill>
    <fill>
      <patternFill patternType="solid">
        <fgColor rgb="FFB4C6E7"/>
        <bgColor indexed="64"/>
      </patternFill>
    </fill>
    <fill>
      <patternFill patternType="solid">
        <fgColor theme="3" tint="0.749992370372631"/>
        <bgColor theme="4" tint="0.79998168889431442"/>
      </patternFill>
    </fill>
  </fills>
  <borders count="277">
    <border>
      <left/>
      <right/>
      <top/>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right style="thin">
        <color theme="0"/>
      </right>
      <top/>
      <bottom style="thin">
        <color theme="0"/>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theme="0"/>
      </left>
      <right/>
      <top style="medium">
        <color indexed="64"/>
      </top>
      <bottom/>
      <diagonal/>
    </border>
    <border>
      <left style="thin">
        <color theme="0"/>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theme="0"/>
      </top>
      <bottom style="medium">
        <color theme="0"/>
      </bottom>
      <diagonal/>
    </border>
    <border>
      <left/>
      <right/>
      <top style="medium">
        <color theme="0"/>
      </top>
      <bottom/>
      <diagonal/>
    </border>
    <border>
      <left style="thin">
        <color theme="0"/>
      </left>
      <right style="medium">
        <color theme="1"/>
      </right>
      <top/>
      <bottom style="medium">
        <color theme="1"/>
      </bottom>
      <diagonal/>
    </border>
    <border>
      <left style="medium">
        <color theme="1"/>
      </left>
      <right style="thin">
        <color theme="0"/>
      </right>
      <top/>
      <bottom style="medium">
        <color theme="1"/>
      </bottom>
      <diagonal/>
    </border>
    <border>
      <left style="thin">
        <color theme="0"/>
      </left>
      <right style="medium">
        <color theme="1"/>
      </right>
      <top/>
      <bottom style="medium">
        <color theme="4"/>
      </bottom>
      <diagonal/>
    </border>
    <border>
      <left style="medium">
        <color theme="1"/>
      </left>
      <right style="thin">
        <color theme="0"/>
      </right>
      <top/>
      <bottom style="medium">
        <color theme="4"/>
      </bottom>
      <diagonal/>
    </border>
    <border>
      <left style="thin">
        <color theme="0"/>
      </left>
      <right style="medium">
        <color theme="1"/>
      </right>
      <top/>
      <bottom/>
      <diagonal/>
    </border>
    <border>
      <left style="medium">
        <color theme="1"/>
      </left>
      <right style="thin">
        <color theme="0"/>
      </right>
      <top/>
      <bottom/>
      <diagonal/>
    </border>
    <border>
      <left style="thin">
        <color theme="0"/>
      </left>
      <right style="medium">
        <color theme="1"/>
      </right>
      <top/>
      <bottom style="medium">
        <color indexed="64"/>
      </bottom>
      <diagonal/>
    </border>
    <border>
      <left style="medium">
        <color theme="1"/>
      </left>
      <right style="thin">
        <color theme="0"/>
      </right>
      <top/>
      <bottom style="medium">
        <color indexed="64"/>
      </bottom>
      <diagonal/>
    </border>
    <border>
      <left style="thin">
        <color theme="0"/>
      </left>
      <right style="medium">
        <color theme="1"/>
      </right>
      <top style="medium">
        <color theme="1"/>
      </top>
      <bottom style="thin">
        <color theme="0"/>
      </bottom>
      <diagonal/>
    </border>
    <border>
      <left style="medium">
        <color theme="1"/>
      </left>
      <right style="thin">
        <color theme="0"/>
      </right>
      <top style="medium">
        <color theme="1"/>
      </top>
      <bottom/>
      <diagonal/>
    </border>
    <border>
      <left/>
      <right/>
      <top/>
      <bottom style="medium">
        <color theme="0"/>
      </bottom>
      <diagonal/>
    </border>
    <border>
      <left style="thin">
        <color theme="0"/>
      </left>
      <right style="medium">
        <color indexed="64"/>
      </right>
      <top/>
      <bottom style="medium">
        <color indexed="64"/>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medium">
        <color indexed="64"/>
      </left>
      <right style="thin">
        <color theme="0"/>
      </right>
      <top/>
      <bottom style="medium">
        <color indexed="64"/>
      </bottom>
      <diagonal/>
    </border>
    <border>
      <left/>
      <right style="thin">
        <color theme="0"/>
      </right>
      <top style="medium">
        <color indexed="64"/>
      </top>
      <bottom/>
      <diagonal/>
    </border>
    <border>
      <left style="thin">
        <color theme="0"/>
      </left>
      <right style="thin">
        <color theme="0"/>
      </right>
      <top style="medium">
        <color indexed="64"/>
      </top>
      <bottom/>
      <diagonal/>
    </border>
    <border>
      <left style="medium">
        <color indexed="64"/>
      </left>
      <right style="thin">
        <color theme="0"/>
      </right>
      <top style="medium">
        <color indexed="64"/>
      </top>
      <bottom/>
      <diagonal/>
    </border>
    <border>
      <left style="thin">
        <color theme="0"/>
      </left>
      <right style="medium">
        <color indexed="64"/>
      </right>
      <top/>
      <bottom/>
      <diagonal/>
    </border>
    <border>
      <left style="thin">
        <color theme="0"/>
      </left>
      <right style="thin">
        <color theme="0"/>
      </right>
      <top/>
      <bottom/>
      <diagonal/>
    </border>
    <border>
      <left style="medium">
        <color indexed="64"/>
      </left>
      <right style="thin">
        <color theme="0"/>
      </right>
      <top/>
      <bottom/>
      <diagonal/>
    </border>
    <border>
      <left style="thin">
        <color theme="0"/>
      </left>
      <right style="medium">
        <color indexed="64"/>
      </right>
      <top style="medium">
        <color indexed="64"/>
      </top>
      <bottom style="medium">
        <color indexed="64"/>
      </bottom>
      <diagonal/>
    </border>
    <border>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medium">
        <color indexed="64"/>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medium">
        <color indexed="64"/>
      </top>
      <bottom style="thin">
        <color theme="0"/>
      </bottom>
      <diagonal/>
    </border>
    <border>
      <left/>
      <right/>
      <top style="medium">
        <color indexed="64"/>
      </top>
      <bottom style="thin">
        <color theme="0"/>
      </bottom>
      <diagonal/>
    </border>
    <border>
      <left style="thin">
        <color theme="0"/>
      </left>
      <right/>
      <top style="medium">
        <color indexed="64"/>
      </top>
      <bottom style="thin">
        <color theme="0"/>
      </bottom>
      <diagonal/>
    </border>
    <border>
      <left style="thin">
        <color theme="0"/>
      </left>
      <right style="medium">
        <color indexed="64"/>
      </right>
      <top style="medium">
        <color indexed="64"/>
      </top>
      <bottom style="double">
        <color theme="4"/>
      </bottom>
      <diagonal/>
    </border>
    <border>
      <left style="thin">
        <color theme="0"/>
      </left>
      <right style="thin">
        <color theme="0"/>
      </right>
      <top style="medium">
        <color indexed="64"/>
      </top>
      <bottom style="double">
        <color theme="4"/>
      </bottom>
      <diagonal/>
    </border>
    <border>
      <left style="medium">
        <color indexed="64"/>
      </left>
      <right style="thin">
        <color theme="0"/>
      </right>
      <top style="medium">
        <color indexed="64"/>
      </top>
      <bottom style="double">
        <color theme="4"/>
      </bottom>
      <diagonal/>
    </border>
    <border>
      <left style="thin">
        <color theme="0"/>
      </left>
      <right style="medium">
        <color indexed="64"/>
      </right>
      <top/>
      <bottom style="medium">
        <color theme="4"/>
      </bottom>
      <diagonal/>
    </border>
    <border>
      <left/>
      <right style="thin">
        <color theme="0"/>
      </right>
      <top/>
      <bottom style="medium">
        <color theme="4"/>
      </bottom>
      <diagonal/>
    </border>
    <border>
      <left style="thin">
        <color theme="0"/>
      </left>
      <right style="thin">
        <color theme="0"/>
      </right>
      <top/>
      <bottom style="medium">
        <color theme="4"/>
      </bottom>
      <diagonal/>
    </border>
    <border>
      <left style="medium">
        <color indexed="64"/>
      </left>
      <right style="thin">
        <color theme="0"/>
      </right>
      <top/>
      <bottom style="medium">
        <color theme="4"/>
      </bottom>
      <diagonal/>
    </border>
    <border>
      <left/>
      <right style="medium">
        <color indexed="64"/>
      </right>
      <top/>
      <bottom style="double">
        <color theme="4"/>
      </bottom>
      <diagonal/>
    </border>
    <border>
      <left/>
      <right style="thin">
        <color theme="0"/>
      </right>
      <top/>
      <bottom style="double">
        <color theme="4"/>
      </bottom>
      <diagonal/>
    </border>
    <border>
      <left style="thin">
        <color theme="0"/>
      </left>
      <right style="thin">
        <color theme="0"/>
      </right>
      <top/>
      <bottom style="double">
        <color theme="4"/>
      </bottom>
      <diagonal/>
    </border>
    <border>
      <left style="medium">
        <color indexed="64"/>
      </left>
      <right style="thin">
        <color theme="0"/>
      </right>
      <top/>
      <bottom style="double">
        <color theme="4"/>
      </bottom>
      <diagonal/>
    </border>
    <border>
      <left/>
      <right style="medium">
        <color indexed="64"/>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left>
      <right style="thin">
        <color theme="0"/>
      </right>
      <top style="medium">
        <color indexed="64"/>
      </top>
      <bottom style="thin">
        <color theme="0"/>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theme="0"/>
      </bottom>
      <diagonal/>
    </border>
    <border>
      <left style="thin">
        <color theme="0"/>
      </left>
      <right style="medium">
        <color indexed="64"/>
      </right>
      <top style="thin">
        <color theme="0"/>
      </top>
      <bottom style="medium">
        <color indexed="64"/>
      </bottom>
      <diagonal/>
    </border>
    <border>
      <left style="thin">
        <color theme="0"/>
      </left>
      <right style="thin">
        <color theme="0"/>
      </right>
      <top style="thin">
        <color theme="0"/>
      </top>
      <bottom style="medium">
        <color indexed="64"/>
      </bottom>
      <diagonal/>
    </border>
    <border>
      <left/>
      <right style="thin">
        <color theme="0"/>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medium">
        <color indexed="64"/>
      </right>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right/>
      <top/>
      <bottom style="thin">
        <color indexed="64"/>
      </bottom>
      <diagonal/>
    </border>
    <border>
      <left/>
      <right/>
      <top style="thin">
        <color indexed="64"/>
      </top>
      <bottom/>
      <diagonal/>
    </border>
    <border>
      <left style="medium">
        <color indexed="64"/>
      </left>
      <right/>
      <top/>
      <bottom style="thin">
        <color indexed="64"/>
      </bottom>
      <diagonal/>
    </border>
    <border>
      <left/>
      <right style="medium">
        <color theme="0"/>
      </right>
      <top style="thin">
        <color theme="0"/>
      </top>
      <bottom/>
      <diagonal/>
    </border>
    <border>
      <left style="medium">
        <color indexed="64"/>
      </left>
      <right style="thin">
        <color theme="0"/>
      </right>
      <top style="thin">
        <color theme="0"/>
      </top>
      <bottom/>
      <diagonal/>
    </border>
    <border>
      <left style="medium">
        <color indexed="64"/>
      </left>
      <right/>
      <top style="medium">
        <color indexed="64"/>
      </top>
      <bottom style="thin">
        <color theme="0"/>
      </bottom>
      <diagonal/>
    </border>
    <border>
      <left style="thin">
        <color rgb="FF3B3B3B"/>
      </left>
      <right style="medium">
        <color indexed="64"/>
      </right>
      <top style="thin">
        <color rgb="FF3B3B3B"/>
      </top>
      <bottom style="medium">
        <color indexed="64"/>
      </bottom>
      <diagonal/>
    </border>
    <border>
      <left style="thin">
        <color rgb="FF3B3B3B"/>
      </left>
      <right style="thin">
        <color rgb="FF3B3B3B"/>
      </right>
      <top style="thin">
        <color rgb="FF3B3B3B"/>
      </top>
      <bottom style="medium">
        <color indexed="64"/>
      </bottom>
      <diagonal/>
    </border>
    <border>
      <left style="medium">
        <color indexed="64"/>
      </left>
      <right style="thin">
        <color rgb="FF3B3B3B"/>
      </right>
      <top style="thin">
        <color rgb="FF3B3B3B"/>
      </top>
      <bottom style="medium">
        <color indexed="64"/>
      </bottom>
      <diagonal/>
    </border>
    <border>
      <left style="thin">
        <color rgb="FF3B3B3B"/>
      </left>
      <right style="medium">
        <color indexed="64"/>
      </right>
      <top style="thin">
        <color rgb="FF3B3B3B"/>
      </top>
      <bottom style="thin">
        <color rgb="FF3B3B3B"/>
      </bottom>
      <diagonal/>
    </border>
    <border>
      <left style="thin">
        <color rgb="FF3B3B3B"/>
      </left>
      <right style="thin">
        <color rgb="FF3B3B3B"/>
      </right>
      <top style="thin">
        <color rgb="FF3B3B3B"/>
      </top>
      <bottom style="thin">
        <color rgb="FF3B3B3B"/>
      </bottom>
      <diagonal/>
    </border>
    <border>
      <left style="medium">
        <color indexed="64"/>
      </left>
      <right style="thin">
        <color rgb="FF3B3B3B"/>
      </right>
      <top style="thin">
        <color rgb="FF3B3B3B"/>
      </top>
      <bottom style="thin">
        <color rgb="FF3B3B3B"/>
      </bottom>
      <diagonal/>
    </border>
    <border>
      <left style="thin">
        <color rgb="FF3B3B3B"/>
      </left>
      <right style="medium">
        <color indexed="64"/>
      </right>
      <top/>
      <bottom style="thin">
        <color rgb="FF3B3B3B"/>
      </bottom>
      <diagonal/>
    </border>
    <border>
      <left style="thin">
        <color rgb="FF3B3B3B"/>
      </left>
      <right style="thin">
        <color rgb="FF3B3B3B"/>
      </right>
      <top/>
      <bottom style="thin">
        <color rgb="FF3B3B3B"/>
      </bottom>
      <diagonal/>
    </border>
    <border>
      <left style="medium">
        <color indexed="64"/>
      </left>
      <right style="thin">
        <color rgb="FF3B3B3B"/>
      </right>
      <top/>
      <bottom style="thin">
        <color rgb="FF3B3B3B"/>
      </bottom>
      <diagonal/>
    </border>
    <border>
      <left style="thin">
        <color rgb="FF3B3B3B"/>
      </left>
      <right style="medium">
        <color indexed="64"/>
      </right>
      <top style="medium">
        <color indexed="64"/>
      </top>
      <bottom style="thin">
        <color rgb="FF3B3B3B"/>
      </bottom>
      <diagonal/>
    </border>
    <border>
      <left style="thin">
        <color rgb="FF3B3B3B"/>
      </left>
      <right style="thin">
        <color rgb="FF3B3B3B"/>
      </right>
      <top style="medium">
        <color indexed="64"/>
      </top>
      <bottom style="thin">
        <color rgb="FF3B3B3B"/>
      </bottom>
      <diagonal/>
    </border>
    <border>
      <left style="medium">
        <color indexed="64"/>
      </left>
      <right style="thin">
        <color rgb="FF3B3B3B"/>
      </right>
      <top style="medium">
        <color indexed="64"/>
      </top>
      <bottom style="thin">
        <color rgb="FF3B3B3B"/>
      </bottom>
      <diagonal/>
    </border>
    <border>
      <left style="medium">
        <color indexed="64"/>
      </left>
      <right style="medium">
        <color theme="0"/>
      </right>
      <top style="medium">
        <color indexed="64"/>
      </top>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right style="medium">
        <color theme="0"/>
      </right>
      <top style="medium">
        <color indexed="64"/>
      </top>
      <bottom style="medium">
        <color theme="0"/>
      </bottom>
      <diagonal/>
    </border>
    <border>
      <left style="medium">
        <color theme="0"/>
      </left>
      <right/>
      <top style="medium">
        <color indexed="64"/>
      </top>
      <bottom/>
      <diagonal/>
    </border>
    <border>
      <left/>
      <right style="medium">
        <color theme="0"/>
      </right>
      <top style="medium">
        <color indexed="64"/>
      </top>
      <bottom/>
      <diagonal/>
    </border>
    <border>
      <left style="medium">
        <color theme="0"/>
      </left>
      <right style="medium">
        <color indexed="64"/>
      </right>
      <top style="medium">
        <color indexed="64"/>
      </top>
      <bottom/>
      <diagonal/>
    </border>
    <border>
      <left style="medium">
        <color indexed="64"/>
      </left>
      <right style="medium">
        <color theme="0"/>
      </right>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top/>
      <bottom/>
      <diagonal/>
    </border>
    <border>
      <left/>
      <right style="medium">
        <color theme="0"/>
      </right>
      <top/>
      <bottom/>
      <diagonal/>
    </border>
    <border>
      <left style="medium">
        <color theme="0"/>
      </left>
      <right style="medium">
        <color indexed="64"/>
      </right>
      <top/>
      <bottom/>
      <diagonal/>
    </border>
    <border>
      <left/>
      <right style="medium">
        <color theme="0"/>
      </right>
      <top style="medium">
        <color theme="0"/>
      </top>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indexed="64"/>
      </right>
      <top/>
      <bottom style="medium">
        <color theme="0"/>
      </bottom>
      <diagonal/>
    </border>
    <border>
      <left style="medium">
        <color indexed="64"/>
      </left>
      <right style="medium">
        <color theme="0"/>
      </right>
      <top/>
      <bottom style="medium">
        <color indexed="64"/>
      </bottom>
      <diagonal/>
    </border>
    <border>
      <left style="medium">
        <color theme="0"/>
      </left>
      <right style="medium">
        <color theme="0"/>
      </right>
      <top/>
      <bottom style="medium">
        <color indexed="64"/>
      </bottom>
      <diagonal/>
    </border>
    <border>
      <left style="medium">
        <color theme="0"/>
      </left>
      <right/>
      <top/>
      <bottom style="medium">
        <color indexed="64"/>
      </bottom>
      <diagonal/>
    </border>
    <border>
      <left/>
      <right style="medium">
        <color theme="0"/>
      </right>
      <top/>
      <bottom style="medium">
        <color indexed="64"/>
      </bottom>
      <diagonal/>
    </border>
    <border>
      <left style="medium">
        <color theme="0"/>
      </left>
      <right style="medium">
        <color theme="0"/>
      </right>
      <top style="medium">
        <color indexed="64"/>
      </top>
      <bottom/>
      <diagonal/>
    </border>
    <border>
      <left style="medium">
        <color theme="0"/>
      </left>
      <right/>
      <top style="medium">
        <color theme="0"/>
      </top>
      <bottom/>
      <diagonal/>
    </border>
    <border>
      <left/>
      <right/>
      <top style="thin">
        <color indexed="65"/>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style="medium">
        <color theme="0"/>
      </left>
      <right style="medium">
        <color theme="0"/>
      </right>
      <top style="medium">
        <color indexed="64"/>
      </top>
      <bottom style="medium">
        <color theme="0"/>
      </bottom>
      <diagonal/>
    </border>
    <border>
      <left/>
      <right/>
      <top style="medium">
        <color theme="0"/>
      </top>
      <bottom style="medium">
        <color indexed="64"/>
      </bottom>
      <diagonal/>
    </border>
    <border>
      <left style="medium">
        <color theme="0"/>
      </left>
      <right style="medium">
        <color theme="0"/>
      </right>
      <top style="medium">
        <color theme="0"/>
      </top>
      <bottom style="thin">
        <color theme="0"/>
      </bottom>
      <diagonal/>
    </border>
    <border>
      <left style="medium">
        <color theme="0"/>
      </left>
      <right style="medium">
        <color theme="0"/>
      </right>
      <top style="thin">
        <color theme="0"/>
      </top>
      <bottom style="thin">
        <color theme="0"/>
      </bottom>
      <diagonal/>
    </border>
    <border>
      <left style="medium">
        <color theme="0"/>
      </left>
      <right style="medium">
        <color theme="0"/>
      </right>
      <top/>
      <bottom style="thin">
        <color theme="0"/>
      </bottom>
      <diagonal/>
    </border>
    <border>
      <left style="medium">
        <color theme="0"/>
      </left>
      <right style="medium">
        <color theme="0"/>
      </right>
      <top style="thin">
        <color theme="0"/>
      </top>
      <bottom/>
      <diagonal/>
    </border>
    <border>
      <left style="thin">
        <color theme="0"/>
      </left>
      <right/>
      <top/>
      <bottom/>
      <diagonal/>
    </border>
    <border>
      <left/>
      <right/>
      <top/>
      <bottom style="medium">
        <color theme="1"/>
      </bottom>
      <diagonal/>
    </border>
    <border>
      <left style="medium">
        <color theme="0"/>
      </left>
      <right/>
      <top style="medium">
        <color theme="1"/>
      </top>
      <bottom style="medium">
        <color theme="0"/>
      </bottom>
      <diagonal/>
    </border>
    <border>
      <left/>
      <right/>
      <top style="medium">
        <color theme="1"/>
      </top>
      <bottom style="medium">
        <color theme="0"/>
      </bottom>
      <diagonal/>
    </border>
    <border>
      <left/>
      <right style="medium">
        <color theme="0"/>
      </right>
      <top style="medium">
        <color theme="1"/>
      </top>
      <bottom style="medium">
        <color theme="0"/>
      </bottom>
      <diagonal/>
    </border>
    <border>
      <left style="medium">
        <color theme="0"/>
      </left>
      <right style="medium">
        <color theme="0"/>
      </right>
      <top style="medium">
        <color theme="1"/>
      </top>
      <bottom/>
      <diagonal/>
    </border>
    <border>
      <left style="medium">
        <color theme="0"/>
      </left>
      <right style="thin">
        <color theme="0"/>
      </right>
      <top style="medium">
        <color theme="1"/>
      </top>
      <bottom/>
      <diagonal/>
    </border>
    <border>
      <left style="medium">
        <color theme="0"/>
      </left>
      <right style="thin">
        <color theme="0"/>
      </right>
      <top/>
      <bottom style="medium">
        <color theme="0"/>
      </bottom>
      <diagonal/>
    </border>
    <border>
      <left style="medium">
        <color theme="0"/>
      </left>
      <right style="medium">
        <color theme="0"/>
      </right>
      <top style="medium">
        <color indexed="64"/>
      </top>
      <bottom style="medium">
        <color indexed="64"/>
      </bottom>
      <diagonal/>
    </border>
    <border>
      <left style="thin">
        <color theme="0"/>
      </left>
      <right style="medium">
        <color theme="0"/>
      </right>
      <top style="thin">
        <color theme="0"/>
      </top>
      <bottom/>
      <diagonal/>
    </border>
    <border>
      <left style="thin">
        <color theme="0"/>
      </left>
      <right/>
      <top style="thin">
        <color theme="0"/>
      </top>
      <bottom/>
      <diagonal/>
    </border>
    <border>
      <left/>
      <right/>
      <top style="thin">
        <color theme="0"/>
      </top>
      <bottom/>
      <diagonal/>
    </border>
    <border>
      <left style="medium">
        <color theme="0"/>
      </left>
      <right/>
      <top style="thin">
        <color theme="0"/>
      </top>
      <bottom/>
      <diagonal/>
    </border>
    <border>
      <left style="thin">
        <color theme="0"/>
      </left>
      <right style="medium">
        <color theme="0"/>
      </right>
      <top/>
      <bottom/>
      <diagonal/>
    </border>
    <border>
      <left style="medium">
        <color theme="0"/>
      </left>
      <right style="thin">
        <color theme="0"/>
      </right>
      <top style="medium">
        <color theme="0"/>
      </top>
      <bottom/>
      <diagonal/>
    </border>
    <border>
      <left style="thin">
        <color theme="0"/>
      </left>
      <right/>
      <top style="medium">
        <color theme="0"/>
      </top>
      <bottom/>
      <diagonal/>
    </border>
    <border>
      <left style="thin">
        <color theme="0"/>
      </left>
      <right/>
      <top/>
      <bottom style="medium">
        <color theme="0"/>
      </bottom>
      <diagonal/>
    </border>
    <border>
      <left style="thin">
        <color theme="0"/>
      </left>
      <right style="medium">
        <color theme="0"/>
      </right>
      <top/>
      <bottom style="medium">
        <color theme="0"/>
      </bottom>
      <diagonal/>
    </border>
    <border>
      <left style="medium">
        <color theme="0"/>
      </left>
      <right style="thin">
        <color theme="0"/>
      </right>
      <top style="medium">
        <color theme="0"/>
      </top>
      <bottom style="medium">
        <color theme="0"/>
      </bottom>
      <diagonal/>
    </border>
    <border>
      <left/>
      <right style="thin">
        <color theme="0"/>
      </right>
      <top style="medium">
        <color theme="0"/>
      </top>
      <bottom style="medium">
        <color theme="0"/>
      </bottom>
      <diagonal/>
    </border>
    <border>
      <left style="medium">
        <color theme="0"/>
      </left>
      <right/>
      <top/>
      <bottom style="medium">
        <color theme="4"/>
      </bottom>
      <diagonal/>
    </border>
    <border>
      <left/>
      <right/>
      <top/>
      <bottom style="medium">
        <color theme="4"/>
      </bottom>
      <diagonal/>
    </border>
    <border>
      <left/>
      <right style="medium">
        <color theme="0"/>
      </right>
      <top/>
      <bottom style="medium">
        <color theme="4"/>
      </bottom>
      <diagonal/>
    </border>
    <border>
      <left/>
      <right/>
      <top/>
      <bottom style="medium">
        <color theme="0" tint="-0.34998626667073579"/>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thin">
        <color theme="0"/>
      </bottom>
      <diagonal/>
    </border>
    <border>
      <left/>
      <right/>
      <top style="thin">
        <color indexed="64"/>
      </top>
      <bottom style="thin">
        <color theme="1"/>
      </bottom>
      <diagonal/>
    </border>
    <border>
      <left style="thin">
        <color indexed="64"/>
      </left>
      <right/>
      <top/>
      <bottom/>
      <diagonal/>
    </border>
    <border>
      <left/>
      <right style="thin">
        <color theme="1"/>
      </right>
      <top style="thin">
        <color theme="1"/>
      </top>
      <bottom/>
      <diagonal/>
    </border>
    <border>
      <left style="medium">
        <color theme="0"/>
      </left>
      <right style="thin">
        <color indexed="64"/>
      </right>
      <top style="thin">
        <color theme="1"/>
      </top>
      <bottom/>
      <diagonal/>
    </border>
    <border>
      <left/>
      <right style="thin">
        <color theme="1"/>
      </right>
      <top/>
      <bottom/>
      <diagonal/>
    </border>
    <border>
      <left/>
      <right style="thin">
        <color indexed="64"/>
      </right>
      <top/>
      <bottom/>
      <diagonal/>
    </border>
    <border>
      <left style="thin">
        <color indexed="64"/>
      </left>
      <right/>
      <top/>
      <bottom style="thin">
        <color indexed="64"/>
      </bottom>
      <diagonal/>
    </border>
    <border>
      <left style="thin">
        <color theme="1"/>
      </left>
      <right style="thin">
        <color theme="0"/>
      </right>
      <top style="thin">
        <color theme="1"/>
      </top>
      <bottom style="thin">
        <color theme="1"/>
      </bottom>
      <diagonal/>
    </border>
    <border>
      <left/>
      <right style="medium">
        <color theme="0"/>
      </right>
      <top/>
      <bottom style="thin">
        <color theme="1"/>
      </bottom>
      <diagonal/>
    </border>
    <border>
      <left style="medium">
        <color theme="0"/>
      </left>
      <right style="medium">
        <color theme="0"/>
      </right>
      <top/>
      <bottom style="thin">
        <color theme="1"/>
      </bottom>
      <diagonal/>
    </border>
    <border>
      <left/>
      <right style="thin">
        <color indexed="64"/>
      </right>
      <top/>
      <bottom style="thin">
        <color theme="1"/>
      </bottom>
      <diagonal/>
    </border>
    <border>
      <left/>
      <right/>
      <top style="thin">
        <color theme="1"/>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theme="0"/>
      </bottom>
      <diagonal/>
    </border>
    <border>
      <left/>
      <right style="medium">
        <color indexed="64"/>
      </right>
      <top style="medium">
        <color indexed="64"/>
      </top>
      <bottom style="medium">
        <color theme="0"/>
      </bottom>
      <diagonal/>
    </border>
    <border>
      <left style="medium">
        <color indexed="64"/>
      </left>
      <right/>
      <top style="medium">
        <color theme="0"/>
      </top>
      <bottom style="medium">
        <color theme="0"/>
      </bottom>
      <diagonal/>
    </border>
    <border>
      <left/>
      <right style="medium">
        <color indexed="64"/>
      </right>
      <top style="medium">
        <color theme="0"/>
      </top>
      <bottom/>
      <diagonal/>
    </border>
    <border>
      <left style="medium">
        <color theme="0"/>
      </left>
      <right style="thin">
        <color indexed="64"/>
      </right>
      <top style="medium">
        <color theme="0"/>
      </top>
      <bottom style="thin">
        <color indexed="64"/>
      </bottom>
      <diagonal/>
    </border>
    <border>
      <left style="thin">
        <color indexed="64"/>
      </left>
      <right style="thin">
        <color indexed="64"/>
      </right>
      <top style="medium">
        <color theme="0"/>
      </top>
      <bottom style="thin">
        <color indexed="64"/>
      </bottom>
      <diagonal/>
    </border>
    <border>
      <left style="thin">
        <color indexed="64"/>
      </left>
      <right style="medium">
        <color indexed="64"/>
      </right>
      <top style="medium">
        <color theme="0"/>
      </top>
      <bottom style="thin">
        <color indexed="64"/>
      </bottom>
      <diagonal/>
    </border>
    <border>
      <left style="medium">
        <color indexed="64"/>
      </left>
      <right/>
      <top style="thin">
        <color theme="0"/>
      </top>
      <bottom style="thin">
        <color theme="0"/>
      </bottom>
      <diagonal/>
    </border>
    <border>
      <left style="medium">
        <color theme="0"/>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theme="0"/>
      </left>
      <right style="thin">
        <color indexed="64"/>
      </right>
      <top style="thin">
        <color indexed="64"/>
      </top>
      <bottom/>
      <diagonal/>
    </border>
    <border>
      <left style="medium">
        <color theme="0"/>
      </left>
      <right style="thin">
        <color indexed="64"/>
      </right>
      <top/>
      <bottom/>
      <diagonal/>
    </border>
    <border>
      <left style="medium">
        <color indexed="64"/>
      </left>
      <right style="medium">
        <color theme="0"/>
      </right>
      <top/>
      <bottom style="thin">
        <color theme="0"/>
      </bottom>
      <diagonal/>
    </border>
    <border>
      <left style="medium">
        <color theme="0"/>
      </left>
      <right style="thin">
        <color indexed="64"/>
      </right>
      <top/>
      <bottom style="thin">
        <color auto="1"/>
      </bottom>
      <diagonal/>
    </border>
    <border>
      <left style="medium">
        <color indexed="64"/>
      </left>
      <right style="thin">
        <color theme="0"/>
      </right>
      <top style="thin">
        <color theme="0"/>
      </top>
      <bottom style="medium">
        <color theme="0"/>
      </bottom>
      <diagonal/>
    </border>
    <border>
      <left/>
      <right style="thin">
        <color indexed="64"/>
      </right>
      <top style="thin">
        <color indexed="64"/>
      </top>
      <bottom style="medium">
        <color theme="0"/>
      </bottom>
      <diagonal/>
    </border>
    <border>
      <left style="thin">
        <color indexed="64"/>
      </left>
      <right style="thin">
        <color indexed="64"/>
      </right>
      <top style="thin">
        <color indexed="64"/>
      </top>
      <bottom style="medium">
        <color theme="0"/>
      </bottom>
      <diagonal/>
    </border>
    <border>
      <left style="thin">
        <color indexed="64"/>
      </left>
      <right style="medium">
        <color indexed="64"/>
      </right>
      <top style="thin">
        <color indexed="64"/>
      </top>
      <bottom style="medium">
        <color theme="0"/>
      </bottom>
      <diagonal/>
    </border>
    <border>
      <left style="medium">
        <color indexed="64"/>
      </left>
      <right/>
      <top style="medium">
        <color theme="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indexed="64"/>
      </left>
      <right style="thin">
        <color indexed="64"/>
      </right>
      <top style="thin">
        <color indexed="64"/>
      </top>
      <bottom style="medium">
        <color indexed="64"/>
      </bottom>
      <diagonal/>
    </border>
    <border>
      <left style="thin">
        <color theme="0"/>
      </left>
      <right style="medium">
        <color theme="0"/>
      </right>
      <top style="thin">
        <color theme="0"/>
      </top>
      <bottom style="medium">
        <color theme="0"/>
      </bottom>
      <diagonal/>
    </border>
    <border>
      <left style="thin">
        <color indexed="64"/>
      </left>
      <right style="medium">
        <color indexed="64"/>
      </right>
      <top style="thin">
        <color indexed="64"/>
      </top>
      <bottom style="medium">
        <color indexed="64"/>
      </bottom>
      <diagonal/>
    </border>
    <border>
      <left style="medium">
        <color theme="0"/>
      </left>
      <right style="thin">
        <color theme="0"/>
      </right>
      <top style="medium">
        <color indexed="64"/>
      </top>
      <bottom style="thin">
        <color theme="0"/>
      </bottom>
      <diagonal/>
    </border>
    <border>
      <left style="thin">
        <color theme="0"/>
      </left>
      <right style="medium">
        <color indexed="64"/>
      </right>
      <top style="thin">
        <color theme="0"/>
      </top>
      <bottom style="medium">
        <color theme="0"/>
      </bottom>
      <diagonal/>
    </border>
    <border>
      <left style="medium">
        <color theme="0"/>
      </left>
      <right style="medium">
        <color indexed="64"/>
      </right>
      <top style="medium">
        <color theme="0"/>
      </top>
      <bottom style="medium">
        <color theme="0"/>
      </bottom>
      <diagonal/>
    </border>
    <border>
      <left style="medium">
        <color indexed="64"/>
      </left>
      <right style="medium">
        <color theme="0"/>
      </right>
      <top/>
      <bottom style="medium">
        <color theme="0"/>
      </bottom>
      <diagonal/>
    </border>
    <border>
      <left style="medium">
        <color indexed="64"/>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style="medium">
        <color theme="0"/>
      </left>
      <right style="medium">
        <color indexed="64"/>
      </right>
      <top style="medium">
        <color theme="0"/>
      </top>
      <bottom style="medium">
        <color indexed="64"/>
      </bottom>
      <diagonal/>
    </border>
    <border>
      <left/>
      <right style="medium">
        <color theme="0"/>
      </right>
      <top style="medium">
        <color theme="0"/>
      </top>
      <bottom style="thin">
        <color theme="4"/>
      </bottom>
      <diagonal/>
    </border>
    <border>
      <left style="medium">
        <color theme="0"/>
      </left>
      <right style="medium">
        <color theme="0"/>
      </right>
      <top style="medium">
        <color theme="0"/>
      </top>
      <bottom style="thin">
        <color theme="4"/>
      </bottom>
      <diagonal/>
    </border>
    <border>
      <left style="medium">
        <color theme="0"/>
      </left>
      <right/>
      <top style="medium">
        <color theme="0"/>
      </top>
      <bottom style="thin">
        <color theme="4"/>
      </bottom>
      <diagonal/>
    </border>
    <border>
      <left/>
      <right/>
      <top style="medium">
        <color theme="0"/>
      </top>
      <bottom style="thin">
        <color theme="4"/>
      </bottom>
      <diagonal/>
    </border>
    <border>
      <left/>
      <right style="medium">
        <color theme="0"/>
      </right>
      <top style="medium">
        <color indexed="64"/>
      </top>
      <bottom style="medium">
        <color indexed="64"/>
      </bottom>
      <diagonal/>
    </border>
    <border>
      <left style="medium">
        <color theme="0"/>
      </left>
      <right/>
      <top style="medium">
        <color indexed="64"/>
      </top>
      <bottom style="medium">
        <color indexed="64"/>
      </bottom>
      <diagonal/>
    </border>
    <border>
      <left style="thin">
        <color theme="1"/>
      </left>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style="thin">
        <color theme="1"/>
      </left>
      <right/>
      <top/>
      <bottom/>
      <diagonal/>
    </border>
    <border>
      <left style="thin">
        <color theme="1"/>
      </left>
      <right/>
      <top/>
      <bottom style="thin">
        <color theme="8" tint="0.39997558519241921"/>
      </bottom>
      <diagonal/>
    </border>
    <border>
      <left/>
      <right/>
      <top/>
      <bottom style="thin">
        <color theme="8" tint="0.39997558519241921"/>
      </bottom>
      <diagonal/>
    </border>
    <border>
      <left style="thin">
        <color indexed="64"/>
      </left>
      <right/>
      <top/>
      <bottom style="thin">
        <color theme="8" tint="0.39997558519241921"/>
      </bottom>
      <diagonal/>
    </border>
    <border>
      <left/>
      <right style="thin">
        <color indexed="64"/>
      </right>
      <top/>
      <bottom style="thin">
        <color theme="8" tint="0.39997558519241921"/>
      </bottom>
      <diagonal/>
    </border>
    <border>
      <left style="thin">
        <color theme="1"/>
      </left>
      <right/>
      <top/>
      <bottom style="thin">
        <color theme="1"/>
      </bottom>
      <diagonal/>
    </border>
    <border>
      <left/>
      <right/>
      <top/>
      <bottom style="thin">
        <color theme="1"/>
      </bottom>
      <diagonal/>
    </border>
    <border>
      <left/>
      <right style="thin">
        <color indexed="64"/>
      </right>
      <top style="thin">
        <color theme="8" tint="0.39997558519241921"/>
      </top>
      <bottom style="thin">
        <color indexed="64"/>
      </bottom>
      <diagonal/>
    </border>
    <border>
      <left style="medium">
        <color theme="0"/>
      </left>
      <right style="thin">
        <color theme="0"/>
      </right>
      <top/>
      <bottom style="thin">
        <color theme="0"/>
      </bottom>
      <diagonal/>
    </border>
    <border>
      <left style="thin">
        <color theme="0"/>
      </left>
      <right style="medium">
        <color theme="0"/>
      </right>
      <top/>
      <bottom style="thin">
        <color theme="0"/>
      </bottom>
      <diagonal/>
    </border>
    <border>
      <left/>
      <right style="medium">
        <color theme="0"/>
      </right>
      <top style="medium">
        <color theme="0"/>
      </top>
      <bottom style="medium">
        <color indexed="64"/>
      </bottom>
      <diagonal/>
    </border>
    <border>
      <left style="thin">
        <color theme="0"/>
      </left>
      <right/>
      <top/>
      <bottom style="thin">
        <color theme="0"/>
      </bottom>
      <diagonal/>
    </border>
    <border>
      <left/>
      <right style="thin">
        <color theme="0"/>
      </right>
      <top style="thin">
        <color theme="0"/>
      </top>
      <bottom style="thin">
        <color theme="0"/>
      </bottom>
      <diagonal/>
    </border>
    <border>
      <left/>
      <right/>
      <top/>
      <bottom style="medium">
        <color rgb="FF1F4E78"/>
      </bottom>
      <diagonal/>
    </border>
    <border>
      <left/>
      <right style="thin">
        <color theme="0"/>
      </right>
      <top/>
      <bottom style="medium">
        <color rgb="FF1F4E78"/>
      </bottom>
      <diagonal/>
    </border>
    <border>
      <left style="thin">
        <color theme="0"/>
      </left>
      <right/>
      <top style="thin">
        <color theme="4" tint="0.39997558519241921"/>
      </top>
      <bottom style="thin">
        <color theme="0"/>
      </bottom>
      <diagonal/>
    </border>
    <border>
      <left/>
      <right/>
      <top style="thin">
        <color theme="4" tint="0.39997558519241921"/>
      </top>
      <bottom style="thin">
        <color theme="0"/>
      </bottom>
      <diagonal/>
    </border>
    <border>
      <left/>
      <right style="thin">
        <color theme="0"/>
      </right>
      <top style="thin">
        <color theme="4" tint="0.39997558519241921"/>
      </top>
      <bottom style="thin">
        <color theme="0"/>
      </bottom>
      <diagonal/>
    </border>
    <border>
      <left style="medium">
        <color theme="0"/>
      </left>
      <right/>
      <top style="medium">
        <color theme="0"/>
      </top>
      <bottom style="medium">
        <color indexed="64"/>
      </bottom>
      <diagonal/>
    </border>
    <border>
      <left/>
      <right style="medium">
        <color indexed="64"/>
      </right>
      <top style="medium">
        <color theme="0"/>
      </top>
      <bottom style="medium">
        <color theme="0"/>
      </bottom>
      <diagonal/>
    </border>
    <border>
      <left/>
      <right style="medium">
        <color indexed="64"/>
      </right>
      <top style="medium">
        <color theme="0"/>
      </top>
      <bottom style="medium">
        <color indexed="64"/>
      </bottom>
      <diagonal/>
    </border>
    <border>
      <left/>
      <right/>
      <top style="thin">
        <color theme="4" tint="0.39997558519241921"/>
      </top>
      <bottom/>
      <diagonal/>
    </border>
    <border>
      <left style="medium">
        <color theme="0"/>
      </left>
      <right style="medium">
        <color theme="0"/>
      </right>
      <top style="medium">
        <color indexed="64"/>
      </top>
      <bottom style="thin">
        <color indexed="64"/>
      </bottom>
      <diagonal/>
    </border>
    <border>
      <left style="medium">
        <color theme="0"/>
      </left>
      <right style="medium">
        <color theme="0"/>
      </right>
      <top style="thin">
        <color indexed="64"/>
      </top>
      <bottom style="medium">
        <color indexed="64"/>
      </bottom>
      <diagonal/>
    </border>
    <border>
      <left style="medium">
        <color indexed="64"/>
      </left>
      <right style="medium">
        <color theme="0"/>
      </right>
      <top style="medium">
        <color indexed="64"/>
      </top>
      <bottom style="thin">
        <color indexed="64"/>
      </bottom>
      <diagonal/>
    </border>
    <border>
      <left style="thin">
        <color indexed="64"/>
      </left>
      <right style="medium">
        <color theme="0"/>
      </right>
      <top style="medium">
        <color indexed="64"/>
      </top>
      <bottom style="thin">
        <color indexed="64"/>
      </bottom>
      <diagonal/>
    </border>
    <border>
      <left style="medium">
        <color indexed="64"/>
      </left>
      <right/>
      <top style="medium">
        <color theme="1"/>
      </top>
      <bottom style="thin">
        <color theme="1"/>
      </bottom>
      <diagonal/>
    </border>
    <border>
      <left style="medium">
        <color indexed="64"/>
      </left>
      <right/>
      <top style="thin">
        <color theme="1"/>
      </top>
      <bottom style="thin">
        <color theme="1"/>
      </bottom>
      <diagonal/>
    </border>
    <border>
      <left style="medium">
        <color indexed="64"/>
      </left>
      <right style="thin">
        <color indexed="64"/>
      </right>
      <top style="thin">
        <color theme="1"/>
      </top>
      <bottom/>
      <diagonal/>
    </border>
    <border>
      <left style="medium">
        <color indexed="64"/>
      </left>
      <right style="thin">
        <color indexed="64"/>
      </right>
      <top/>
      <bottom style="thin">
        <color theme="1"/>
      </bottom>
      <diagonal/>
    </border>
    <border>
      <left style="medium">
        <color indexed="64"/>
      </left>
      <right/>
      <top style="thin">
        <color theme="1"/>
      </top>
      <bottom/>
      <diagonal/>
    </border>
    <border>
      <left style="medium">
        <color indexed="64"/>
      </left>
      <right/>
      <top style="thin">
        <color theme="1"/>
      </top>
      <bottom style="medium">
        <color indexed="64"/>
      </bottom>
      <diagonal/>
    </border>
    <border>
      <left style="medium">
        <color theme="0"/>
      </left>
      <right style="medium">
        <color indexed="64"/>
      </right>
      <top style="medium">
        <color indexed="64"/>
      </top>
      <bottom style="medium">
        <color theme="0"/>
      </bottom>
      <diagonal/>
    </border>
    <border>
      <left style="medium">
        <color theme="0"/>
      </left>
      <right style="medium">
        <color indexed="64"/>
      </right>
      <top/>
      <bottom style="medium">
        <color indexed="64"/>
      </bottom>
      <diagonal/>
    </border>
  </borders>
  <cellStyleXfs count="58">
    <xf numFmtId="0" fontId="0" fillId="0" borderId="0"/>
    <xf numFmtId="9" fontId="1" fillId="0" borderId="0" applyFont="0" applyFill="0" applyBorder="0" applyAlignment="0" applyProtection="0"/>
    <xf numFmtId="0" fontId="13" fillId="0" borderId="0"/>
    <xf numFmtId="43" fontId="1" fillId="0" borderId="0" applyFont="0" applyFill="0" applyBorder="0" applyAlignment="0" applyProtection="0"/>
    <xf numFmtId="0" fontId="47" fillId="0" borderId="0"/>
    <xf numFmtId="0" fontId="1" fillId="0" borderId="0"/>
    <xf numFmtId="0" fontId="51" fillId="0" borderId="0" applyNumberFormat="0" applyFill="0" applyBorder="0" applyAlignment="0" applyProtection="0"/>
    <xf numFmtId="9" fontId="1" fillId="0" borderId="0" applyFont="0" applyFill="0" applyBorder="0" applyAlignment="0" applyProtection="0"/>
    <xf numFmtId="170" fontId="56" fillId="0" borderId="0"/>
    <xf numFmtId="43" fontId="1" fillId="0" borderId="0" applyFont="0" applyFill="0" applyBorder="0" applyAlignment="0" applyProtection="0"/>
    <xf numFmtId="0" fontId="47" fillId="0" borderId="0"/>
    <xf numFmtId="0" fontId="47" fillId="0" borderId="0"/>
    <xf numFmtId="0" fontId="47" fillId="0" borderId="0"/>
    <xf numFmtId="0" fontId="47" fillId="0" borderId="0"/>
    <xf numFmtId="0" fontId="61" fillId="0" borderId="0"/>
    <xf numFmtId="0" fontId="1" fillId="0" borderId="0"/>
    <xf numFmtId="0" fontId="1" fillId="0" borderId="0"/>
    <xf numFmtId="9" fontId="1" fillId="0" borderId="0" applyFont="0" applyFill="0" applyBorder="0" applyAlignment="0" applyProtection="0"/>
    <xf numFmtId="9" fontId="62" fillId="0" borderId="0" applyFont="0" applyFill="0" applyBorder="0" applyAlignment="0" applyProtection="0"/>
    <xf numFmtId="43" fontId="1" fillId="0" borderId="0" applyFont="0" applyFill="0" applyBorder="0" applyAlignment="0" applyProtection="0"/>
    <xf numFmtId="9" fontId="47" fillId="0" borderId="0" applyFont="0" applyFill="0" applyBorder="0" applyAlignment="0" applyProtection="0"/>
    <xf numFmtId="0" fontId="47" fillId="0" borderId="0"/>
    <xf numFmtId="0" fontId="47" fillId="0" borderId="0"/>
    <xf numFmtId="181" fontId="63" fillId="0" borderId="0">
      <protection locked="0"/>
    </xf>
    <xf numFmtId="0" fontId="47" fillId="0" borderId="0"/>
    <xf numFmtId="43" fontId="47" fillId="0" borderId="0" applyFont="0" applyFill="0" applyBorder="0" applyAlignment="0" applyProtection="0"/>
    <xf numFmtId="0" fontId="1" fillId="0" borderId="0"/>
    <xf numFmtId="0" fontId="47" fillId="0" borderId="0"/>
    <xf numFmtId="9" fontId="1" fillId="0" borderId="0" applyFont="0" applyFill="0" applyBorder="0" applyAlignment="0" applyProtection="0"/>
    <xf numFmtId="0" fontId="47" fillId="0" borderId="0"/>
    <xf numFmtId="43" fontId="1" fillId="0" borderId="0" applyFont="0" applyFill="0" applyBorder="0" applyAlignment="0" applyProtection="0"/>
    <xf numFmtId="43" fontId="4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47" fillId="0" borderId="0"/>
    <xf numFmtId="9" fontId="1" fillId="0" borderId="0" applyFont="0" applyFill="0" applyBorder="0" applyAlignment="0" applyProtection="0"/>
    <xf numFmtId="43" fontId="1" fillId="0" borderId="0" applyFont="0" applyFill="0" applyBorder="0" applyAlignment="0" applyProtection="0"/>
    <xf numFmtId="9" fontId="47" fillId="0" borderId="0" applyFont="0" applyFill="0" applyBorder="0" applyAlignment="0" applyProtection="0"/>
    <xf numFmtId="43" fontId="61" fillId="0" borderId="0" applyFont="0" applyFill="0" applyBorder="0" applyAlignment="0" applyProtection="0"/>
    <xf numFmtId="9" fontId="61" fillId="0" borderId="0" applyFont="0" applyFill="0" applyBorder="0" applyAlignment="0" applyProtection="0"/>
    <xf numFmtId="189" fontId="1" fillId="0" borderId="0" applyFont="0" applyFill="0" applyBorder="0" applyAlignment="0" applyProtection="0"/>
    <xf numFmtId="0" fontId="1" fillId="0" borderId="0"/>
    <xf numFmtId="43" fontId="1" fillId="0" borderId="0" applyFont="0" applyFill="0" applyBorder="0" applyAlignment="0" applyProtection="0"/>
    <xf numFmtId="193" fontId="1" fillId="0" borderId="0" applyFont="0" applyFill="0" applyBorder="0" applyAlignment="0" applyProtection="0"/>
    <xf numFmtId="9" fontId="1" fillId="0" borderId="0" applyFont="0" applyFill="0" applyBorder="0" applyAlignment="0" applyProtection="0"/>
    <xf numFmtId="0" fontId="62" fillId="0" borderId="0"/>
    <xf numFmtId="0" fontId="1" fillId="0" borderId="0"/>
    <xf numFmtId="9" fontId="1" fillId="0" borderId="0" applyFont="0" applyFill="0" applyBorder="0" applyAlignment="0" applyProtection="0"/>
    <xf numFmtId="43" fontId="47" fillId="0" borderId="0" applyFont="0" applyFill="0" applyBorder="0" applyAlignment="0" applyProtection="0"/>
    <xf numFmtId="189" fontId="1" fillId="0" borderId="0" applyFont="0" applyFill="0" applyBorder="0" applyAlignment="0" applyProtection="0"/>
    <xf numFmtId="43" fontId="1" fillId="0" borderId="0" applyFont="0" applyFill="0" applyBorder="0" applyAlignment="0" applyProtection="0"/>
    <xf numFmtId="182" fontId="1" fillId="0" borderId="0" applyFont="0" applyFill="0" applyBorder="0" applyAlignment="0" applyProtection="0"/>
    <xf numFmtId="9" fontId="1" fillId="0" borderId="0" applyFont="0" applyFill="0" applyBorder="0" applyAlignment="0" applyProtection="0"/>
    <xf numFmtId="189" fontId="1"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cellStyleXfs>
  <cellXfs count="2894">
    <xf numFmtId="0" fontId="0" fillId="0" borderId="0" xfId="0"/>
    <xf numFmtId="0" fontId="5" fillId="0" borderId="0" xfId="0" applyFont="1" applyAlignment="1">
      <alignment horizontal="center" vertical="top"/>
    </xf>
    <xf numFmtId="0" fontId="0" fillId="0" borderId="0" xfId="0" applyAlignment="1">
      <alignment horizontal="center"/>
    </xf>
    <xf numFmtId="0" fontId="0" fillId="0" borderId="0" xfId="0" applyAlignment="1">
      <alignment horizontal="left" vertical="top" wrapText="1"/>
    </xf>
    <xf numFmtId="0" fontId="5" fillId="0" borderId="0" xfId="0" applyFont="1" applyAlignment="1">
      <alignment horizontal="center" vertical="center"/>
    </xf>
    <xf numFmtId="0" fontId="7" fillId="0" borderId="0" xfId="0" applyFont="1" applyAlignment="1">
      <alignment vertical="center"/>
    </xf>
    <xf numFmtId="0" fontId="4" fillId="0" borderId="0" xfId="0" applyFont="1"/>
    <xf numFmtId="0" fontId="4" fillId="0" borderId="0" xfId="0" applyFont="1" applyAlignment="1">
      <alignment horizontal="left" vertical="top" wrapText="1"/>
    </xf>
    <xf numFmtId="0" fontId="4" fillId="0" borderId="0" xfId="0" applyFont="1" applyAlignment="1">
      <alignment horizontal="center" vertical="center"/>
    </xf>
    <xf numFmtId="0" fontId="9" fillId="0" borderId="0" xfId="0" applyFont="1" applyAlignment="1">
      <alignment horizontal="center" vertical="center"/>
    </xf>
    <xf numFmtId="0" fontId="5" fillId="0" borderId="0" xfId="0" applyFont="1"/>
    <xf numFmtId="0" fontId="10" fillId="0" borderId="0" xfId="0" applyFont="1" applyAlignment="1">
      <alignment horizontal="left" vertical="center"/>
    </xf>
    <xf numFmtId="0" fontId="0" fillId="0" borderId="2" xfId="0" applyBorder="1"/>
    <xf numFmtId="0" fontId="0" fillId="0" borderId="3" xfId="0" applyBorder="1"/>
    <xf numFmtId="0" fontId="0" fillId="0" borderId="0" xfId="0" applyAlignment="1">
      <alignment horizontal="left"/>
    </xf>
    <xf numFmtId="0" fontId="15" fillId="0" borderId="0" xfId="0" applyFont="1" applyAlignment="1">
      <alignment horizontal="right"/>
    </xf>
    <xf numFmtId="165" fontId="15" fillId="0" borderId="0" xfId="0" applyNumberFormat="1" applyFont="1" applyAlignment="1">
      <alignment horizontal="right"/>
    </xf>
    <xf numFmtId="2" fontId="0" fillId="0" borderId="0" xfId="0" applyNumberFormat="1"/>
    <xf numFmtId="0" fontId="0" fillId="0" borderId="0" xfId="0" applyAlignment="1">
      <alignment horizontal="right"/>
    </xf>
    <xf numFmtId="0" fontId="12" fillId="0" borderId="0" xfId="0" applyFont="1" applyAlignment="1">
      <alignment horizontal="center" vertical="center"/>
    </xf>
    <xf numFmtId="165" fontId="0" fillId="0" borderId="0" xfId="1" applyNumberFormat="1" applyFont="1" applyBorder="1"/>
    <xf numFmtId="17" fontId="0" fillId="0" borderId="0" xfId="0" applyNumberFormat="1" applyAlignment="1">
      <alignment vertical="center" wrapText="1"/>
    </xf>
    <xf numFmtId="0" fontId="0" fillId="0" borderId="0" xfId="0" applyAlignment="1">
      <alignment vertical="center" wrapText="1"/>
    </xf>
    <xf numFmtId="0" fontId="14" fillId="0" borderId="0" xfId="0" applyFont="1"/>
    <xf numFmtId="0" fontId="14" fillId="0" borderId="0" xfId="0" applyFont="1" applyAlignment="1">
      <alignment horizontal="left" vertical="top" wrapText="1"/>
    </xf>
    <xf numFmtId="49" fontId="0" fillId="0" borderId="0" xfId="0" applyNumberFormat="1"/>
    <xf numFmtId="17" fontId="14" fillId="0" borderId="0" xfId="0" applyNumberFormat="1" applyFont="1"/>
    <xf numFmtId="4" fontId="14" fillId="0" borderId="0" xfId="0" applyNumberFormat="1" applyFont="1"/>
    <xf numFmtId="0" fontId="17" fillId="0" borderId="0" xfId="0" applyFont="1" applyAlignment="1">
      <alignment horizontal="center" vertical="center"/>
    </xf>
    <xf numFmtId="164" fontId="4" fillId="0" borderId="0" xfId="0" applyNumberFormat="1" applyFont="1" applyAlignment="1">
      <alignment horizontal="center"/>
    </xf>
    <xf numFmtId="0" fontId="16" fillId="0" borderId="0" xfId="0" applyFont="1"/>
    <xf numFmtId="0" fontId="2" fillId="2" borderId="0" xfId="0" applyFont="1" applyFill="1" applyAlignment="1">
      <alignment horizontal="center" vertical="center"/>
    </xf>
    <xf numFmtId="0" fontId="4" fillId="2" borderId="0" xfId="0" applyFont="1" applyFill="1"/>
    <xf numFmtId="164" fontId="4" fillId="2" borderId="0" xfId="0" applyNumberFormat="1" applyFont="1" applyFill="1" applyAlignment="1">
      <alignment horizontal="center" vertical="center"/>
    </xf>
    <xf numFmtId="164" fontId="4" fillId="2" borderId="0" xfId="0" applyNumberFormat="1" applyFont="1" applyFill="1" applyAlignment="1">
      <alignment horizontal="center"/>
    </xf>
    <xf numFmtId="2" fontId="14" fillId="0" borderId="0" xfId="0" applyNumberFormat="1" applyFont="1"/>
    <xf numFmtId="165" fontId="14" fillId="0" borderId="0" xfId="1" applyNumberFormat="1" applyFont="1" applyBorder="1"/>
    <xf numFmtId="165" fontId="0" fillId="0" borderId="0" xfId="0" applyNumberFormat="1"/>
    <xf numFmtId="0" fontId="14" fillId="2" borderId="0" xfId="0" applyFont="1" applyFill="1"/>
    <xf numFmtId="0" fontId="0" fillId="0" borderId="0" xfId="0" applyAlignment="1">
      <alignment horizontal="center" vertical="center"/>
    </xf>
    <xf numFmtId="0" fontId="0" fillId="0" borderId="0" xfId="0" applyAlignment="1">
      <alignment horizontal="left" vertical="top"/>
    </xf>
    <xf numFmtId="0" fontId="9" fillId="0" borderId="0" xfId="0" applyFont="1"/>
    <xf numFmtId="0" fontId="9" fillId="0" borderId="0" xfId="0" applyFont="1" applyAlignment="1">
      <alignment horizontal="left" vertical="top" wrapText="1"/>
    </xf>
    <xf numFmtId="0" fontId="9" fillId="0" borderId="0" xfId="0" applyFont="1" applyAlignment="1">
      <alignment horizontal="center"/>
    </xf>
    <xf numFmtId="0" fontId="18" fillId="0" borderId="0" xfId="0" applyFont="1" applyAlignment="1">
      <alignment vertical="center"/>
    </xf>
    <xf numFmtId="0" fontId="20" fillId="0" borderId="0" xfId="0" applyFont="1" applyAlignment="1">
      <alignment horizontal="left" vertical="top"/>
    </xf>
    <xf numFmtId="0" fontId="24" fillId="0" borderId="5" xfId="0" applyFont="1" applyBorder="1" applyAlignment="1">
      <alignment horizontal="left" vertical="center" wrapText="1"/>
    </xf>
    <xf numFmtId="164" fontId="24" fillId="0" borderId="5" xfId="0" applyNumberFormat="1" applyFont="1" applyBorder="1" applyAlignment="1">
      <alignment horizontal="right" vertical="center"/>
    </xf>
    <xf numFmtId="164" fontId="24" fillId="0" borderId="11" xfId="0" applyNumberFormat="1" applyFont="1" applyBorder="1" applyAlignment="1">
      <alignment horizontal="right" vertical="center"/>
    </xf>
    <xf numFmtId="164" fontId="24" fillId="0" borderId="12" xfId="0" applyNumberFormat="1" applyFont="1" applyBorder="1" applyAlignment="1">
      <alignment horizontal="right" vertical="center"/>
    </xf>
    <xf numFmtId="0" fontId="25" fillId="0" borderId="8" xfId="0" applyFont="1" applyBorder="1" applyAlignment="1">
      <alignment vertical="center" wrapText="1"/>
    </xf>
    <xf numFmtId="164" fontId="25" fillId="0" borderId="8" xfId="0" applyNumberFormat="1" applyFont="1" applyBorder="1" applyAlignment="1">
      <alignment horizontal="right" vertical="center"/>
    </xf>
    <xf numFmtId="164" fontId="25" fillId="0" borderId="0" xfId="0" applyNumberFormat="1" applyFont="1" applyAlignment="1">
      <alignment horizontal="right" vertical="center"/>
    </xf>
    <xf numFmtId="164" fontId="25" fillId="0" borderId="13" xfId="0" applyNumberFormat="1" applyFont="1" applyBorder="1" applyAlignment="1">
      <alignment horizontal="right" vertical="center"/>
    </xf>
    <xf numFmtId="0" fontId="24" fillId="0" borderId="8" xfId="0" applyFont="1" applyBorder="1" applyAlignment="1">
      <alignment horizontal="left" vertical="center" wrapText="1"/>
    </xf>
    <xf numFmtId="164" fontId="24" fillId="0" borderId="8" xfId="0" applyNumberFormat="1" applyFont="1" applyBorder="1" applyAlignment="1">
      <alignment horizontal="right" vertical="center"/>
    </xf>
    <xf numFmtId="164" fontId="24" fillId="0" borderId="0" xfId="0" applyNumberFormat="1" applyFont="1" applyAlignment="1">
      <alignment horizontal="right" vertical="center"/>
    </xf>
    <xf numFmtId="164" fontId="24" fillId="0" borderId="13" xfId="0" applyNumberFormat="1" applyFont="1" applyBorder="1" applyAlignment="1">
      <alignment horizontal="right" vertical="center"/>
    </xf>
    <xf numFmtId="0" fontId="28" fillId="0" borderId="0" xfId="0" applyFont="1" applyAlignment="1">
      <alignment horizontal="left" vertical="top"/>
    </xf>
    <xf numFmtId="0" fontId="22" fillId="0" borderId="0" xfId="0" applyFont="1"/>
    <xf numFmtId="0" fontId="29" fillId="0" borderId="0" xfId="0" applyFont="1" applyAlignment="1">
      <alignment horizontal="left" vertical="top"/>
    </xf>
    <xf numFmtId="0" fontId="30" fillId="0" borderId="0" xfId="0" applyFont="1"/>
    <xf numFmtId="0" fontId="31" fillId="0" borderId="0" xfId="0" applyFont="1"/>
    <xf numFmtId="2" fontId="34" fillId="0" borderId="0" xfId="0" applyNumberFormat="1" applyFont="1" applyAlignment="1">
      <alignment horizontal="left" vertical="center"/>
    </xf>
    <xf numFmtId="2" fontId="20" fillId="0" borderId="0" xfId="0" applyNumberFormat="1" applyFont="1" applyAlignment="1">
      <alignment horizontal="left" vertical="center"/>
    </xf>
    <xf numFmtId="0" fontId="37" fillId="0" borderId="0" xfId="0" applyFont="1"/>
    <xf numFmtId="0" fontId="38" fillId="0" borderId="0" xfId="0" applyFont="1"/>
    <xf numFmtId="0" fontId="37" fillId="2" borderId="0" xfId="0" applyFont="1" applyFill="1" applyAlignment="1">
      <alignment horizontal="center" vertical="center" wrapText="1"/>
    </xf>
    <xf numFmtId="0" fontId="31" fillId="2" borderId="0" xfId="0" applyFont="1" applyFill="1"/>
    <xf numFmtId="0" fontId="31" fillId="2" borderId="0" xfId="2" applyFont="1" applyFill="1" applyAlignment="1">
      <alignment horizontal="left" vertical="center"/>
    </xf>
    <xf numFmtId="2" fontId="39" fillId="0" borderId="0" xfId="0" applyNumberFormat="1" applyFont="1" applyAlignment="1">
      <alignment horizontal="left" vertical="center"/>
    </xf>
    <xf numFmtId="17" fontId="14" fillId="2" borderId="0" xfId="0" applyNumberFormat="1" applyFont="1" applyFill="1"/>
    <xf numFmtId="4" fontId="14" fillId="2" borderId="0" xfId="0" applyNumberFormat="1" applyFont="1" applyFill="1"/>
    <xf numFmtId="0" fontId="17" fillId="2" borderId="0" xfId="0" applyFont="1" applyFill="1" applyAlignment="1">
      <alignment horizontal="center" vertical="center"/>
    </xf>
    <xf numFmtId="2" fontId="14" fillId="2" borderId="0" xfId="0" applyNumberFormat="1" applyFont="1" applyFill="1"/>
    <xf numFmtId="17" fontId="31" fillId="2" borderId="0" xfId="0" applyNumberFormat="1" applyFont="1" applyFill="1"/>
    <xf numFmtId="4" fontId="31" fillId="2" borderId="0" xfId="0" applyNumberFormat="1" applyFont="1" applyFill="1"/>
    <xf numFmtId="4" fontId="31" fillId="0" borderId="0" xfId="0" applyNumberFormat="1" applyFont="1"/>
    <xf numFmtId="0" fontId="0" fillId="0" borderId="0" xfId="0" applyAlignment="1">
      <alignment vertical="center"/>
    </xf>
    <xf numFmtId="0" fontId="6" fillId="0" borderId="0" xfId="0" applyFont="1" applyAlignment="1">
      <alignment vertical="center"/>
    </xf>
    <xf numFmtId="17" fontId="31" fillId="0" borderId="0" xfId="0" applyNumberFormat="1" applyFont="1" applyAlignment="1">
      <alignment horizontal="right"/>
    </xf>
    <xf numFmtId="2" fontId="31" fillId="0" borderId="0" xfId="0" applyNumberFormat="1" applyFont="1" applyAlignment="1">
      <alignment vertical="center"/>
    </xf>
    <xf numFmtId="0" fontId="31" fillId="0" borderId="0" xfId="0" applyFont="1" applyAlignment="1">
      <alignment vertical="center"/>
    </xf>
    <xf numFmtId="2" fontId="31" fillId="0" borderId="0" xfId="0" applyNumberFormat="1" applyFont="1"/>
    <xf numFmtId="0" fontId="20" fillId="0" borderId="0" xfId="0" applyFont="1" applyAlignment="1">
      <alignment horizontal="left" vertical="center"/>
    </xf>
    <xf numFmtId="0" fontId="21" fillId="0" borderId="0" xfId="0" applyFont="1"/>
    <xf numFmtId="0" fontId="31" fillId="0" borderId="0" xfId="0" applyFont="1" applyAlignment="1">
      <alignment horizontal="left" vertical="top" wrapText="1"/>
    </xf>
    <xf numFmtId="0" fontId="31" fillId="0" borderId="0" xfId="0" applyFont="1" applyAlignment="1">
      <alignment horizontal="center" vertical="center"/>
    </xf>
    <xf numFmtId="0" fontId="31" fillId="0" borderId="0" xfId="0" applyFont="1" applyAlignment="1">
      <alignment horizontal="left" vertical="top"/>
    </xf>
    <xf numFmtId="164" fontId="31" fillId="0" borderId="0" xfId="0" applyNumberFormat="1" applyFont="1"/>
    <xf numFmtId="0" fontId="31" fillId="0" borderId="0" xfId="0" applyFont="1" applyAlignment="1">
      <alignment horizontal="center"/>
    </xf>
    <xf numFmtId="164" fontId="31" fillId="0" borderId="0" xfId="0" applyNumberFormat="1" applyFont="1" applyAlignment="1">
      <alignment horizontal="center"/>
    </xf>
    <xf numFmtId="0" fontId="0" fillId="3" borderId="0" xfId="0" applyFill="1"/>
    <xf numFmtId="0" fontId="4" fillId="3" borderId="0" xfId="0" applyFont="1" applyFill="1"/>
    <xf numFmtId="164" fontId="4" fillId="3" borderId="0" xfId="0" applyNumberFormat="1" applyFont="1" applyFill="1"/>
    <xf numFmtId="0" fontId="14" fillId="3" borderId="0" xfId="0" applyFont="1" applyFill="1"/>
    <xf numFmtId="0" fontId="0" fillId="3" borderId="0" xfId="0" applyFill="1" applyAlignment="1">
      <alignment horizontal="center" vertical="center"/>
    </xf>
    <xf numFmtId="0" fontId="25" fillId="0" borderId="0" xfId="0" applyFont="1"/>
    <xf numFmtId="0" fontId="27" fillId="4" borderId="5" xfId="0" applyFont="1" applyFill="1" applyBorder="1" applyAlignment="1">
      <alignment horizontal="center" vertical="center"/>
    </xf>
    <xf numFmtId="0" fontId="27" fillId="4" borderId="9" xfId="0" applyFont="1" applyFill="1" applyBorder="1" applyAlignment="1">
      <alignment horizontal="center" vertical="center"/>
    </xf>
    <xf numFmtId="0" fontId="27" fillId="4" borderId="10" xfId="0" applyFont="1" applyFill="1" applyBorder="1" applyAlignment="1">
      <alignment horizontal="center" vertical="center"/>
    </xf>
    <xf numFmtId="0" fontId="24" fillId="5" borderId="8" xfId="0" applyFont="1" applyFill="1" applyBorder="1" applyAlignment="1">
      <alignment horizontal="left" vertical="center" wrapText="1"/>
    </xf>
    <xf numFmtId="164" fontId="24" fillId="5" borderId="8" xfId="0" applyNumberFormat="1" applyFont="1" applyFill="1" applyBorder="1" applyAlignment="1">
      <alignment horizontal="right" vertical="center"/>
    </xf>
    <xf numFmtId="164" fontId="24" fillId="5" borderId="0" xfId="0" applyNumberFormat="1" applyFont="1" applyFill="1" applyAlignment="1">
      <alignment horizontal="right" vertical="center"/>
    </xf>
    <xf numFmtId="164" fontId="24" fillId="5" borderId="13" xfId="0" applyNumberFormat="1" applyFont="1" applyFill="1" applyBorder="1" applyAlignment="1">
      <alignment horizontal="right" vertical="center"/>
    </xf>
    <xf numFmtId="0" fontId="25" fillId="5" borderId="8" xfId="0" applyFont="1" applyFill="1" applyBorder="1" applyAlignment="1">
      <alignment vertical="center" wrapText="1"/>
    </xf>
    <xf numFmtId="164" fontId="25" fillId="5" borderId="8" xfId="0" applyNumberFormat="1" applyFont="1" applyFill="1" applyBorder="1" applyAlignment="1">
      <alignment horizontal="right" vertical="center"/>
    </xf>
    <xf numFmtId="164" fontId="25" fillId="5" borderId="0" xfId="0" applyNumberFormat="1" applyFont="1" applyFill="1" applyAlignment="1">
      <alignment horizontal="right" vertical="center"/>
    </xf>
    <xf numFmtId="164" fontId="25" fillId="5" borderId="13" xfId="0" applyNumberFormat="1" applyFont="1" applyFill="1" applyBorder="1" applyAlignment="1">
      <alignment horizontal="right" vertical="center"/>
    </xf>
    <xf numFmtId="0" fontId="25" fillId="5" borderId="8" xfId="0" applyFont="1" applyFill="1" applyBorder="1" applyAlignment="1">
      <alignment horizontal="left" vertical="center" wrapText="1"/>
    </xf>
    <xf numFmtId="0" fontId="25" fillId="5" borderId="14" xfId="0" applyFont="1" applyFill="1" applyBorder="1" applyAlignment="1">
      <alignment horizontal="left" vertical="center" wrapText="1"/>
    </xf>
    <xf numFmtId="164" fontId="25" fillId="5" borderId="14" xfId="0" applyNumberFormat="1" applyFont="1" applyFill="1" applyBorder="1" applyAlignment="1">
      <alignment horizontal="right" vertical="center"/>
    </xf>
    <xf numFmtId="164" fontId="25" fillId="5" borderId="4" xfId="0" applyNumberFormat="1" applyFont="1" applyFill="1" applyBorder="1" applyAlignment="1">
      <alignment horizontal="right" vertical="center"/>
    </xf>
    <xf numFmtId="164" fontId="25" fillId="5" borderId="15" xfId="0" applyNumberFormat="1" applyFont="1" applyFill="1" applyBorder="1" applyAlignment="1">
      <alignment horizontal="right" vertical="center"/>
    </xf>
    <xf numFmtId="0" fontId="22" fillId="2" borderId="0" xfId="0" applyFont="1" applyFill="1"/>
    <xf numFmtId="0" fontId="28" fillId="2" borderId="0" xfId="0" applyFont="1" applyFill="1"/>
    <xf numFmtId="0" fontId="20" fillId="0" borderId="0" xfId="0" applyFont="1"/>
    <xf numFmtId="0" fontId="21" fillId="0" borderId="16" xfId="0" applyFont="1" applyBorder="1"/>
    <xf numFmtId="0" fontId="48" fillId="2" borderId="0" xfId="0" applyFont="1" applyFill="1" applyAlignment="1">
      <alignment vertical="center"/>
    </xf>
    <xf numFmtId="0" fontId="0" fillId="2" borderId="0" xfId="0" applyFill="1"/>
    <xf numFmtId="0" fontId="20" fillId="0" borderId="17" xfId="0" applyFont="1" applyBorder="1" applyAlignment="1">
      <alignment vertical="center"/>
    </xf>
    <xf numFmtId="0" fontId="20" fillId="0" borderId="0" xfId="0" applyFont="1" applyAlignment="1">
      <alignment vertical="center"/>
    </xf>
    <xf numFmtId="164" fontId="37" fillId="4" borderId="18" xfId="5" applyNumberFormat="1" applyFont="1" applyFill="1" applyBorder="1" applyAlignment="1">
      <alignment horizontal="center"/>
    </xf>
    <xf numFmtId="0" fontId="37" fillId="4" borderId="19" xfId="5" applyFont="1" applyFill="1" applyBorder="1"/>
    <xf numFmtId="164" fontId="22" fillId="0" borderId="20" xfId="5" applyNumberFormat="1" applyFont="1" applyBorder="1" applyAlignment="1">
      <alignment horizontal="center"/>
    </xf>
    <xf numFmtId="0" fontId="22" fillId="0" borderId="21" xfId="5" applyFont="1" applyBorder="1"/>
    <xf numFmtId="164" fontId="22" fillId="0" borderId="22" xfId="5" applyNumberFormat="1" applyFont="1" applyBorder="1" applyAlignment="1">
      <alignment horizontal="center"/>
    </xf>
    <xf numFmtId="0" fontId="22" fillId="0" borderId="23" xfId="5" applyFont="1" applyBorder="1"/>
    <xf numFmtId="164" fontId="48" fillId="0" borderId="22" xfId="5" applyNumberFormat="1" applyFont="1" applyBorder="1" applyAlignment="1">
      <alignment horizontal="center"/>
    </xf>
    <xf numFmtId="0" fontId="48" fillId="0" borderId="23" xfId="5" applyFont="1" applyBorder="1"/>
    <xf numFmtId="0" fontId="37" fillId="4" borderId="24" xfId="5" applyFont="1" applyFill="1" applyBorder="1" applyAlignment="1">
      <alignment horizontal="center"/>
    </xf>
    <xf numFmtId="0" fontId="37" fillId="4" borderId="26" xfId="5" applyFont="1" applyFill="1" applyBorder="1" applyAlignment="1">
      <alignment horizontal="center"/>
    </xf>
    <xf numFmtId="0" fontId="25" fillId="0" borderId="0" xfId="0" applyFont="1" applyAlignment="1">
      <alignment horizontal="center" vertical="center"/>
    </xf>
    <xf numFmtId="167" fontId="0" fillId="2" borderId="0" xfId="3" applyNumberFormat="1" applyFont="1" applyFill="1"/>
    <xf numFmtId="0" fontId="22" fillId="0" borderId="0" xfId="5" applyFont="1"/>
    <xf numFmtId="4" fontId="0" fillId="0" borderId="0" xfId="0" applyNumberFormat="1"/>
    <xf numFmtId="0" fontId="49" fillId="0" borderId="0" xfId="5" applyFont="1"/>
    <xf numFmtId="0" fontId="21" fillId="0" borderId="0" xfId="5" applyFont="1"/>
    <xf numFmtId="0" fontId="20" fillId="0" borderId="0" xfId="5" applyFont="1"/>
    <xf numFmtId="0" fontId="28" fillId="0" borderId="0" xfId="5" applyFont="1"/>
    <xf numFmtId="0" fontId="50" fillId="2" borderId="0" xfId="5" applyFont="1" applyFill="1"/>
    <xf numFmtId="166" fontId="22" fillId="0" borderId="29" xfId="5" applyNumberFormat="1" applyFont="1" applyBorder="1" applyAlignment="1">
      <alignment horizontal="center"/>
    </xf>
    <xf numFmtId="166" fontId="22" fillId="0" borderId="30" xfId="5" applyNumberFormat="1" applyFont="1" applyBorder="1" applyAlignment="1">
      <alignment horizontal="center"/>
    </xf>
    <xf numFmtId="166" fontId="22" fillId="0" borderId="31" xfId="5" applyNumberFormat="1" applyFont="1" applyBorder="1" applyAlignment="1">
      <alignment horizontal="center"/>
    </xf>
    <xf numFmtId="0" fontId="22" fillId="0" borderId="32" xfId="5" applyFont="1" applyBorder="1"/>
    <xf numFmtId="166" fontId="48" fillId="5" borderId="29" xfId="5" applyNumberFormat="1" applyFont="1" applyFill="1" applyBorder="1" applyAlignment="1">
      <alignment horizontal="center"/>
    </xf>
    <xf numFmtId="166" fontId="48" fillId="5" borderId="30" xfId="5" applyNumberFormat="1" applyFont="1" applyFill="1" applyBorder="1" applyAlignment="1">
      <alignment horizontal="center"/>
    </xf>
    <xf numFmtId="166" fontId="48" fillId="5" borderId="31" xfId="5" applyNumberFormat="1" applyFont="1" applyFill="1" applyBorder="1" applyAlignment="1">
      <alignment horizontal="center"/>
    </xf>
    <xf numFmtId="0" fontId="48" fillId="5" borderId="32" xfId="5" applyFont="1" applyFill="1" applyBorder="1"/>
    <xf numFmtId="166" fontId="48" fillId="5" borderId="10" xfId="5" applyNumberFormat="1" applyFont="1" applyFill="1" applyBorder="1" applyAlignment="1">
      <alignment horizontal="center"/>
    </xf>
    <xf numFmtId="166" fontId="48" fillId="5" borderId="33" xfId="5" applyNumberFormat="1" applyFont="1" applyFill="1" applyBorder="1" applyAlignment="1">
      <alignment horizontal="center"/>
    </xf>
    <xf numFmtId="166" fontId="48" fillId="5" borderId="34" xfId="5" applyNumberFormat="1" applyFont="1" applyFill="1" applyBorder="1" applyAlignment="1">
      <alignment horizontal="center"/>
    </xf>
    <xf numFmtId="0" fontId="48" fillId="5" borderId="35" xfId="5" applyFont="1" applyFill="1" applyBorder="1"/>
    <xf numFmtId="166" fontId="22" fillId="0" borderId="36" xfId="5" applyNumberFormat="1" applyFont="1" applyBorder="1" applyAlignment="1">
      <alignment horizontal="center"/>
    </xf>
    <xf numFmtId="166" fontId="22" fillId="0" borderId="2" xfId="5" applyNumberFormat="1" applyFont="1" applyBorder="1" applyAlignment="1">
      <alignment horizontal="center"/>
    </xf>
    <xf numFmtId="166" fontId="22" fillId="0" borderId="37" xfId="5" applyNumberFormat="1" applyFont="1" applyBorder="1" applyAlignment="1">
      <alignment horizontal="center"/>
    </xf>
    <xf numFmtId="0" fontId="22" fillId="0" borderId="38" xfId="5" applyFont="1" applyBorder="1"/>
    <xf numFmtId="166" fontId="48" fillId="5" borderId="39" xfId="5" applyNumberFormat="1" applyFont="1" applyFill="1" applyBorder="1" applyAlignment="1">
      <alignment horizontal="center"/>
    </xf>
    <xf numFmtId="166" fontId="48" fillId="5" borderId="40" xfId="5" applyNumberFormat="1" applyFont="1" applyFill="1" applyBorder="1" applyAlignment="1">
      <alignment horizontal="center"/>
    </xf>
    <xf numFmtId="166" fontId="48" fillId="5" borderId="41" xfId="5" applyNumberFormat="1" applyFont="1" applyFill="1" applyBorder="1" applyAlignment="1">
      <alignment horizontal="center"/>
    </xf>
    <xf numFmtId="0" fontId="48" fillId="5" borderId="42" xfId="5" applyFont="1" applyFill="1" applyBorder="1"/>
    <xf numFmtId="0" fontId="22" fillId="0" borderId="17" xfId="5" applyFont="1" applyBorder="1"/>
    <xf numFmtId="0" fontId="22" fillId="0" borderId="38" xfId="5" applyFont="1" applyBorder="1" applyAlignment="1">
      <alignment horizontal="left"/>
    </xf>
    <xf numFmtId="0" fontId="37" fillId="4" borderId="43" xfId="5" applyFont="1" applyFill="1" applyBorder="1" applyAlignment="1">
      <alignment horizontal="center"/>
    </xf>
    <xf numFmtId="0" fontId="37" fillId="4" borderId="44" xfId="5" applyFont="1" applyFill="1" applyBorder="1" applyAlignment="1">
      <alignment horizontal="center"/>
    </xf>
    <xf numFmtId="0" fontId="37" fillId="4" borderId="45" xfId="5" applyFont="1" applyFill="1" applyBorder="1" applyAlignment="1">
      <alignment horizontal="center"/>
    </xf>
    <xf numFmtId="0" fontId="37" fillId="4" borderId="46" xfId="5" applyFont="1" applyFill="1" applyBorder="1" applyAlignment="1">
      <alignment horizontal="center"/>
    </xf>
    <xf numFmtId="0" fontId="25" fillId="0" borderId="0" xfId="5" applyFont="1" applyAlignment="1">
      <alignment vertical="center"/>
    </xf>
    <xf numFmtId="0" fontId="48" fillId="0" borderId="0" xfId="5" applyFont="1" applyAlignment="1">
      <alignment vertical="center"/>
    </xf>
    <xf numFmtId="0" fontId="52" fillId="0" borderId="0" xfId="6" applyFont="1"/>
    <xf numFmtId="0" fontId="53" fillId="0" borderId="0" xfId="5" applyFont="1"/>
    <xf numFmtId="9" fontId="22" fillId="0" borderId="0" xfId="7" applyFont="1"/>
    <xf numFmtId="165" fontId="22" fillId="2" borderId="29" xfId="1" applyNumberFormat="1" applyFont="1" applyFill="1" applyBorder="1" applyAlignment="1">
      <alignment horizontal="center"/>
    </xf>
    <xf numFmtId="168" fontId="22" fillId="2" borderId="31" xfId="5" applyNumberFormat="1" applyFont="1" applyFill="1" applyBorder="1" applyAlignment="1">
      <alignment horizontal="center"/>
    </xf>
    <xf numFmtId="0" fontId="22" fillId="5" borderId="32" xfId="5" applyFont="1" applyFill="1" applyBorder="1" applyAlignment="1">
      <alignment horizontal="left"/>
    </xf>
    <xf numFmtId="165" fontId="22" fillId="2" borderId="36" xfId="1" applyNumberFormat="1" applyFont="1" applyFill="1" applyBorder="1" applyAlignment="1">
      <alignment horizontal="center"/>
    </xf>
    <xf numFmtId="168" fontId="22" fillId="2" borderId="37" xfId="5" applyNumberFormat="1" applyFont="1" applyFill="1" applyBorder="1" applyAlignment="1">
      <alignment horizontal="center"/>
    </xf>
    <xf numFmtId="0" fontId="22" fillId="5" borderId="8" xfId="5" applyFont="1" applyFill="1" applyBorder="1"/>
    <xf numFmtId="9" fontId="22" fillId="0" borderId="0" xfId="7" applyFont="1" applyBorder="1"/>
    <xf numFmtId="0" fontId="22" fillId="5" borderId="38" xfId="5" applyFont="1" applyFill="1" applyBorder="1" applyAlignment="1">
      <alignment horizontal="left"/>
    </xf>
    <xf numFmtId="165" fontId="22" fillId="0" borderId="0" xfId="7" applyNumberFormat="1" applyFont="1" applyBorder="1"/>
    <xf numFmtId="166" fontId="22" fillId="2" borderId="2" xfId="5" applyNumberFormat="1" applyFont="1" applyFill="1" applyBorder="1" applyAlignment="1">
      <alignment horizontal="center"/>
    </xf>
    <xf numFmtId="0" fontId="37" fillId="4" borderId="49" xfId="5" applyFont="1" applyFill="1" applyBorder="1" applyAlignment="1">
      <alignment horizontal="center"/>
    </xf>
    <xf numFmtId="0" fontId="37" fillId="4" borderId="50" xfId="5" applyFont="1" applyFill="1" applyBorder="1" applyAlignment="1">
      <alignment horizontal="center"/>
    </xf>
    <xf numFmtId="0" fontId="37" fillId="4" borderId="51" xfId="5" applyFont="1" applyFill="1" applyBorder="1"/>
    <xf numFmtId="0" fontId="22" fillId="0" borderId="4" xfId="5" applyFont="1" applyBorder="1"/>
    <xf numFmtId="0" fontId="22" fillId="0" borderId="0" xfId="5" applyFont="1" applyAlignment="1">
      <alignment vertical="center"/>
    </xf>
    <xf numFmtId="0" fontId="20" fillId="0" borderId="0" xfId="5" applyFont="1" applyAlignment="1">
      <alignment vertical="center"/>
    </xf>
    <xf numFmtId="0" fontId="22" fillId="2" borderId="0" xfId="5" applyFont="1" applyFill="1"/>
    <xf numFmtId="0" fontId="29" fillId="0" borderId="0" xfId="5" applyFont="1"/>
    <xf numFmtId="0" fontId="28" fillId="0" borderId="0" xfId="5" applyFont="1" applyAlignment="1">
      <alignment vertical="center"/>
    </xf>
    <xf numFmtId="165" fontId="33" fillId="6" borderId="29" xfId="7" applyNumberFormat="1" applyFont="1" applyFill="1" applyBorder="1" applyAlignment="1">
      <alignment horizontal="center"/>
    </xf>
    <xf numFmtId="166" fontId="48" fillId="6" borderId="30" xfId="5" applyNumberFormat="1" applyFont="1" applyFill="1" applyBorder="1" applyAlignment="1">
      <alignment horizontal="center"/>
    </xf>
    <xf numFmtId="166" fontId="48" fillId="6" borderId="31" xfId="5" applyNumberFormat="1" applyFont="1" applyFill="1" applyBorder="1" applyAlignment="1">
      <alignment horizontal="center"/>
    </xf>
    <xf numFmtId="0" fontId="48" fillId="6" borderId="32" xfId="5" applyFont="1" applyFill="1" applyBorder="1"/>
    <xf numFmtId="165" fontId="33" fillId="6" borderId="36" xfId="7" applyNumberFormat="1" applyFont="1" applyFill="1" applyBorder="1" applyAlignment="1">
      <alignment horizontal="center"/>
    </xf>
    <xf numFmtId="166" fontId="48" fillId="6" borderId="2" xfId="5" applyNumberFormat="1" applyFont="1" applyFill="1" applyBorder="1" applyAlignment="1">
      <alignment horizontal="center"/>
    </xf>
    <xf numFmtId="166" fontId="48" fillId="6" borderId="37" xfId="5" applyNumberFormat="1" applyFont="1" applyFill="1" applyBorder="1" applyAlignment="1">
      <alignment horizontal="center"/>
    </xf>
    <xf numFmtId="0" fontId="48" fillId="6" borderId="38" xfId="5" applyFont="1" applyFill="1" applyBorder="1"/>
    <xf numFmtId="165" fontId="33" fillId="7" borderId="52" xfId="7" applyNumberFormat="1" applyFont="1" applyFill="1" applyBorder="1" applyAlignment="1">
      <alignment horizontal="center"/>
    </xf>
    <xf numFmtId="166" fontId="30" fillId="7" borderId="53" xfId="5" applyNumberFormat="1" applyFont="1" applyFill="1" applyBorder="1" applyAlignment="1">
      <alignment horizontal="center"/>
    </xf>
    <xf numFmtId="166" fontId="30" fillId="7" borderId="54" xfId="5" quotePrefix="1" applyNumberFormat="1" applyFont="1" applyFill="1" applyBorder="1" applyAlignment="1">
      <alignment horizontal="center"/>
    </xf>
    <xf numFmtId="166" fontId="30" fillId="7" borderId="54" xfId="5" applyNumberFormat="1" applyFont="1" applyFill="1" applyBorder="1" applyAlignment="1">
      <alignment horizontal="center"/>
    </xf>
    <xf numFmtId="0" fontId="30" fillId="7" borderId="55" xfId="5" applyFont="1" applyFill="1" applyBorder="1"/>
    <xf numFmtId="165" fontId="33" fillId="7" borderId="36" xfId="7" applyNumberFormat="1" applyFont="1" applyFill="1" applyBorder="1" applyAlignment="1">
      <alignment horizontal="center"/>
    </xf>
    <xf numFmtId="166" fontId="30" fillId="7" borderId="2" xfId="5" applyNumberFormat="1" applyFont="1" applyFill="1" applyBorder="1" applyAlignment="1">
      <alignment horizontal="center"/>
    </xf>
    <xf numFmtId="166" fontId="30" fillId="7" borderId="37" xfId="5" applyNumberFormat="1" applyFont="1" applyFill="1" applyBorder="1" applyAlignment="1">
      <alignment horizontal="center"/>
    </xf>
    <xf numFmtId="0" fontId="30" fillId="7" borderId="38" xfId="5" applyFont="1" applyFill="1" applyBorder="1"/>
    <xf numFmtId="165" fontId="33" fillId="5" borderId="36" xfId="7" applyNumberFormat="1" applyFont="1" applyFill="1" applyBorder="1" applyAlignment="1">
      <alignment horizontal="center"/>
    </xf>
    <xf numFmtId="166" fontId="30" fillId="5" borderId="2" xfId="5" applyNumberFormat="1" applyFont="1" applyFill="1" applyBorder="1" applyAlignment="1">
      <alignment horizontal="center"/>
    </xf>
    <xf numFmtId="166" fontId="30" fillId="5" borderId="37" xfId="5" applyNumberFormat="1" applyFont="1" applyFill="1" applyBorder="1" applyAlignment="1">
      <alignment horizontal="center"/>
    </xf>
    <xf numFmtId="0" fontId="30" fillId="5" borderId="38" xfId="5" applyFont="1" applyFill="1" applyBorder="1"/>
    <xf numFmtId="0" fontId="37" fillId="4" borderId="56" xfId="5" applyFont="1" applyFill="1" applyBorder="1" applyAlignment="1">
      <alignment horizontal="center" vertical="center"/>
    </xf>
    <xf numFmtId="0" fontId="37" fillId="4" borderId="57" xfId="5" applyFont="1" applyFill="1" applyBorder="1" applyAlignment="1">
      <alignment horizontal="center" vertical="center"/>
    </xf>
    <xf numFmtId="0" fontId="37" fillId="4" borderId="58" xfId="5" applyFont="1" applyFill="1" applyBorder="1" applyAlignment="1">
      <alignment horizontal="center"/>
    </xf>
    <xf numFmtId="0" fontId="37" fillId="4" borderId="60" xfId="5" applyFont="1" applyFill="1" applyBorder="1" applyAlignment="1">
      <alignment horizontal="center"/>
    </xf>
    <xf numFmtId="0" fontId="37" fillId="4" borderId="61" xfId="5" applyFont="1" applyFill="1" applyBorder="1" applyAlignment="1">
      <alignment horizontal="center"/>
    </xf>
    <xf numFmtId="0" fontId="33" fillId="0" borderId="0" xfId="5" applyFont="1"/>
    <xf numFmtId="165" fontId="22" fillId="0" borderId="0" xfId="1" applyNumberFormat="1" applyFont="1"/>
    <xf numFmtId="0" fontId="20" fillId="0" borderId="2" xfId="5" applyFont="1" applyBorder="1" applyAlignment="1">
      <alignment vertical="center"/>
    </xf>
    <xf numFmtId="0" fontId="22" fillId="0" borderId="2" xfId="5" applyFont="1" applyBorder="1"/>
    <xf numFmtId="0" fontId="28" fillId="0" borderId="2" xfId="5" applyFont="1" applyBorder="1" applyAlignment="1">
      <alignment vertical="center"/>
    </xf>
    <xf numFmtId="165" fontId="37" fillId="4" borderId="39" xfId="1" applyNumberFormat="1" applyFont="1" applyFill="1" applyBorder="1" applyAlignment="1">
      <alignment horizontal="center"/>
    </xf>
    <xf numFmtId="166" fontId="37" fillId="4" borderId="41" xfId="5" applyNumberFormat="1" applyFont="1" applyFill="1" applyBorder="1" applyAlignment="1">
      <alignment horizontal="center"/>
    </xf>
    <xf numFmtId="166" fontId="37" fillId="4" borderId="40" xfId="5" applyNumberFormat="1" applyFont="1" applyFill="1" applyBorder="1" applyAlignment="1">
      <alignment horizontal="center"/>
    </xf>
    <xf numFmtId="0" fontId="37" fillId="4" borderId="62" xfId="5" applyFont="1" applyFill="1" applyBorder="1"/>
    <xf numFmtId="165" fontId="22" fillId="0" borderId="13" xfId="1" applyNumberFormat="1" applyFont="1" applyFill="1" applyBorder="1" applyAlignment="1">
      <alignment horizontal="center" vertical="center"/>
    </xf>
    <xf numFmtId="166" fontId="22" fillId="0" borderId="37" xfId="5" applyNumberFormat="1" applyFont="1" applyBorder="1" applyAlignment="1">
      <alignment horizontal="center" vertical="center"/>
    </xf>
    <xf numFmtId="166" fontId="22" fillId="0" borderId="2" xfId="5" applyNumberFormat="1" applyFont="1" applyBorder="1" applyAlignment="1">
      <alignment horizontal="center" vertical="center"/>
    </xf>
    <xf numFmtId="0" fontId="30" fillId="5" borderId="63" xfId="5" applyFont="1" applyFill="1" applyBorder="1"/>
    <xf numFmtId="0" fontId="22" fillId="5" borderId="63" xfId="5" applyFont="1" applyFill="1" applyBorder="1"/>
    <xf numFmtId="0" fontId="37" fillId="4" borderId="65" xfId="5" applyFont="1" applyFill="1" applyBorder="1" applyAlignment="1">
      <alignment horizontal="center" vertical="center"/>
    </xf>
    <xf numFmtId="0" fontId="37" fillId="4" borderId="61" xfId="5" applyFont="1" applyFill="1" applyBorder="1" applyAlignment="1">
      <alignment horizontal="center" vertical="center"/>
    </xf>
    <xf numFmtId="0" fontId="48" fillId="0" borderId="0" xfId="5" applyFont="1" applyAlignment="1">
      <alignment vertical="center" wrapText="1"/>
    </xf>
    <xf numFmtId="0" fontId="25" fillId="2" borderId="0" xfId="5" applyFont="1" applyFill="1" applyAlignment="1">
      <alignment horizontal="center" vertical="center"/>
    </xf>
    <xf numFmtId="10" fontId="22" fillId="0" borderId="0" xfId="7" applyNumberFormat="1" applyFont="1"/>
    <xf numFmtId="0" fontId="22" fillId="0" borderId="0" xfId="5" applyFont="1" applyAlignment="1">
      <alignment horizontal="center" vertical="center"/>
    </xf>
    <xf numFmtId="9" fontId="22" fillId="0" borderId="0" xfId="5" applyNumberFormat="1" applyFont="1"/>
    <xf numFmtId="10" fontId="22" fillId="0" borderId="0" xfId="9" applyNumberFormat="1" applyFont="1"/>
    <xf numFmtId="49" fontId="22" fillId="0" borderId="0" xfId="5" applyNumberFormat="1" applyFont="1"/>
    <xf numFmtId="17" fontId="30" fillId="0" borderId="0" xfId="5" applyNumberFormat="1" applyFont="1"/>
    <xf numFmtId="0" fontId="33" fillId="0" borderId="0" xfId="5" applyFont="1" applyAlignment="1">
      <alignment horizontal="center"/>
    </xf>
    <xf numFmtId="2" fontId="22" fillId="0" borderId="0" xfId="5" applyNumberFormat="1" applyFont="1"/>
    <xf numFmtId="2" fontId="25" fillId="0" borderId="29" xfId="5" applyNumberFormat="1" applyFont="1" applyBorder="1" applyAlignment="1">
      <alignment horizontal="center" vertical="center"/>
    </xf>
    <xf numFmtId="2" fontId="25" fillId="0" borderId="31" xfId="5" applyNumberFormat="1" applyFont="1" applyBorder="1" applyAlignment="1">
      <alignment horizontal="center" vertical="center"/>
    </xf>
    <xf numFmtId="2" fontId="25" fillId="0" borderId="31" xfId="5" applyNumberFormat="1" applyFont="1" applyBorder="1" applyAlignment="1">
      <alignment horizontal="center"/>
    </xf>
    <xf numFmtId="0" fontId="25" fillId="0" borderId="32" xfId="5" applyFont="1" applyBorder="1" applyAlignment="1">
      <alignment vertical="center"/>
    </xf>
    <xf numFmtId="2" fontId="25" fillId="0" borderId="13" xfId="5" applyNumberFormat="1" applyFont="1" applyBorder="1" applyAlignment="1">
      <alignment horizontal="center"/>
    </xf>
    <xf numFmtId="2" fontId="25" fillId="0" borderId="0" xfId="5" applyNumberFormat="1" applyFont="1" applyAlignment="1">
      <alignment horizontal="center"/>
    </xf>
    <xf numFmtId="0" fontId="25" fillId="0" borderId="8" xfId="5" applyFont="1" applyBorder="1"/>
    <xf numFmtId="2" fontId="25" fillId="0" borderId="36" xfId="5" applyNumberFormat="1" applyFont="1" applyBorder="1" applyAlignment="1">
      <alignment horizontal="center"/>
    </xf>
    <xf numFmtId="2" fontId="25" fillId="0" borderId="37" xfId="5" applyNumberFormat="1" applyFont="1" applyBorder="1" applyAlignment="1">
      <alignment horizontal="center"/>
    </xf>
    <xf numFmtId="0" fontId="25" fillId="0" borderId="38" xfId="5" applyFont="1" applyBorder="1"/>
    <xf numFmtId="2" fontId="25" fillId="0" borderId="36" xfId="5" applyNumberFormat="1" applyFont="1" applyBorder="1" applyAlignment="1">
      <alignment horizontal="center" vertical="center"/>
    </xf>
    <xf numFmtId="2" fontId="25" fillId="0" borderId="37" xfId="5" applyNumberFormat="1" applyFont="1" applyBorder="1" applyAlignment="1">
      <alignment horizontal="center" vertical="center"/>
    </xf>
    <xf numFmtId="0" fontId="25" fillId="0" borderId="38" xfId="5" applyFont="1" applyBorder="1" applyAlignment="1">
      <alignment horizontal="left" vertical="center"/>
    </xf>
    <xf numFmtId="0" fontId="27" fillId="8" borderId="70" xfId="5" applyFont="1" applyFill="1" applyBorder="1" applyAlignment="1">
      <alignment horizontal="center"/>
    </xf>
    <xf numFmtId="0" fontId="27" fillId="8" borderId="71" xfId="5" applyFont="1" applyFill="1" applyBorder="1" applyAlignment="1">
      <alignment horizontal="center"/>
    </xf>
    <xf numFmtId="0" fontId="27" fillId="8" borderId="72" xfId="5" applyFont="1" applyFill="1" applyBorder="1" applyAlignment="1">
      <alignment horizontal="center"/>
    </xf>
    <xf numFmtId="0" fontId="27" fillId="8" borderId="73" xfId="5" applyFont="1" applyFill="1" applyBorder="1" applyAlignment="1">
      <alignment horizontal="center" vertical="center"/>
    </xf>
    <xf numFmtId="0" fontId="27" fillId="4" borderId="74" xfId="5" applyFont="1" applyFill="1" applyBorder="1" applyAlignment="1">
      <alignment horizontal="center" vertical="center"/>
    </xf>
    <xf numFmtId="0" fontId="27" fillId="4" borderId="75" xfId="5" applyFont="1" applyFill="1" applyBorder="1" applyAlignment="1">
      <alignment horizontal="center" vertical="center"/>
    </xf>
    <xf numFmtId="17" fontId="27" fillId="4" borderId="3" xfId="5" applyNumberFormat="1" applyFont="1" applyFill="1" applyBorder="1" applyAlignment="1">
      <alignment horizontal="center" vertical="center"/>
    </xf>
    <xf numFmtId="17" fontId="27" fillId="4" borderId="75" xfId="5" applyNumberFormat="1" applyFont="1" applyFill="1" applyBorder="1" applyAlignment="1">
      <alignment horizontal="center" vertical="center"/>
    </xf>
    <xf numFmtId="0" fontId="27" fillId="4" borderId="65" xfId="5" applyFont="1" applyFill="1" applyBorder="1" applyAlignment="1">
      <alignment horizontal="center" vertical="center"/>
    </xf>
    <xf numFmtId="0" fontId="57" fillId="0" borderId="0" xfId="0" applyFont="1" applyAlignment="1">
      <alignment vertical="center" wrapText="1"/>
    </xf>
    <xf numFmtId="0" fontId="20" fillId="0" borderId="0" xfId="5" applyFont="1" applyAlignment="1">
      <alignment horizontal="left" vertical="center"/>
    </xf>
    <xf numFmtId="0" fontId="59" fillId="0" borderId="0" xfId="0" applyFont="1"/>
    <xf numFmtId="0" fontId="28" fillId="0" borderId="0" xfId="5" applyFont="1" applyAlignment="1">
      <alignment horizontal="left" vertical="center"/>
    </xf>
    <xf numFmtId="0" fontId="28" fillId="0" borderId="0" xfId="5" applyFont="1" applyAlignment="1">
      <alignment horizontal="justify" vertical="center"/>
    </xf>
    <xf numFmtId="0" fontId="25" fillId="0" borderId="0" xfId="5" applyFont="1" applyAlignment="1">
      <alignment horizontal="center"/>
    </xf>
    <xf numFmtId="0" fontId="25" fillId="0" borderId="0" xfId="5" applyFont="1"/>
    <xf numFmtId="0" fontId="24" fillId="0" borderId="0" xfId="5" applyFont="1" applyAlignment="1">
      <alignment vertical="center"/>
    </xf>
    <xf numFmtId="0" fontId="22" fillId="0" borderId="0" xfId="5" applyFont="1" applyAlignment="1">
      <alignment vertical="top" wrapText="1"/>
    </xf>
    <xf numFmtId="167" fontId="32" fillId="0" borderId="0" xfId="5" applyNumberFormat="1" applyFont="1"/>
    <xf numFmtId="0" fontId="46" fillId="0" borderId="0" xfId="5" applyFont="1" applyAlignment="1">
      <alignment vertical="center"/>
    </xf>
    <xf numFmtId="0" fontId="37" fillId="4" borderId="0" xfId="0" applyFont="1" applyFill="1" applyAlignment="1">
      <alignment horizontal="center" vertical="center"/>
    </xf>
    <xf numFmtId="0" fontId="48" fillId="10" borderId="164" xfId="0" applyFont="1" applyFill="1" applyBorder="1"/>
    <xf numFmtId="178" fontId="64" fillId="10" borderId="164" xfId="3" applyNumberFormat="1" applyFont="1" applyFill="1" applyBorder="1" applyAlignment="1">
      <alignment vertical="center" wrapText="1"/>
    </xf>
    <xf numFmtId="165" fontId="48" fillId="10" borderId="164" xfId="1" applyNumberFormat="1" applyFont="1" applyFill="1" applyBorder="1" applyAlignment="1">
      <alignment wrapText="1"/>
    </xf>
    <xf numFmtId="178" fontId="65" fillId="0" borderId="0" xfId="3" applyNumberFormat="1" applyFont="1" applyFill="1" applyBorder="1" applyAlignment="1">
      <alignment vertical="center" wrapText="1"/>
    </xf>
    <xf numFmtId="165" fontId="22" fillId="0" borderId="0" xfId="1" applyNumberFormat="1" applyFont="1" applyBorder="1" applyAlignment="1">
      <alignment wrapText="1"/>
    </xf>
    <xf numFmtId="0" fontId="22" fillId="0" borderId="0" xfId="0" applyFont="1" applyAlignment="1">
      <alignment horizontal="left"/>
    </xf>
    <xf numFmtId="178" fontId="65" fillId="0" borderId="0" xfId="3" applyNumberFormat="1" applyFont="1" applyFill="1" applyAlignment="1">
      <alignment vertical="center" wrapText="1"/>
    </xf>
    <xf numFmtId="10" fontId="22" fillId="0" borderId="0" xfId="1" applyNumberFormat="1" applyFont="1" applyBorder="1" applyAlignment="1">
      <alignment wrapText="1"/>
    </xf>
    <xf numFmtId="165" fontId="22" fillId="0" borderId="0" xfId="1" applyNumberFormat="1" applyFont="1" applyAlignment="1">
      <alignment wrapText="1"/>
    </xf>
    <xf numFmtId="0" fontId="37" fillId="4" borderId="0" xfId="0" applyFont="1" applyFill="1" applyAlignment="1">
      <alignment horizontal="center"/>
    </xf>
    <xf numFmtId="180" fontId="37" fillId="4" borderId="0" xfId="3" applyNumberFormat="1" applyFont="1" applyFill="1" applyAlignment="1">
      <alignment vertical="center" wrapText="1"/>
    </xf>
    <xf numFmtId="165" fontId="37" fillId="4" borderId="0" xfId="1" applyNumberFormat="1" applyFont="1" applyFill="1" applyAlignment="1">
      <alignment wrapText="1"/>
    </xf>
    <xf numFmtId="0" fontId="27" fillId="4" borderId="0" xfId="0" applyFont="1" applyFill="1" applyAlignment="1">
      <alignment horizontal="center" vertical="center"/>
    </xf>
    <xf numFmtId="0" fontId="27" fillId="4" borderId="0" xfId="0" applyFont="1" applyFill="1" applyAlignment="1">
      <alignment horizontal="center"/>
    </xf>
    <xf numFmtId="0" fontId="33" fillId="10" borderId="79" xfId="22" applyFont="1" applyFill="1" applyBorder="1"/>
    <xf numFmtId="178" fontId="48" fillId="10" borderId="77" xfId="3" applyNumberFormat="1" applyFont="1" applyFill="1" applyBorder="1" applyAlignment="1">
      <alignment horizontal="center" vertical="center"/>
    </xf>
    <xf numFmtId="164" fontId="48" fillId="10" borderId="77" xfId="1" applyNumberFormat="1" applyFont="1" applyFill="1" applyBorder="1" applyAlignment="1">
      <alignment horizontal="center" vertical="center"/>
    </xf>
    <xf numFmtId="178" fontId="48" fillId="10" borderId="165" xfId="3" applyNumberFormat="1" applyFont="1" applyFill="1" applyBorder="1" applyAlignment="1">
      <alignment horizontal="right" vertical="center"/>
    </xf>
    <xf numFmtId="0" fontId="30" fillId="0" borderId="8" xfId="22" applyFont="1" applyBorder="1"/>
    <xf numFmtId="178" fontId="22" fillId="0" borderId="0" xfId="3" applyNumberFormat="1" applyFont="1" applyFill="1" applyBorder="1" applyAlignment="1">
      <alignment horizontal="center" vertical="center"/>
    </xf>
    <xf numFmtId="164" fontId="22" fillId="0" borderId="0" xfId="1" applyNumberFormat="1" applyFont="1" applyFill="1" applyBorder="1" applyAlignment="1">
      <alignment horizontal="center" vertical="center"/>
    </xf>
    <xf numFmtId="178" fontId="22" fillId="0" borderId="13" xfId="3" applyNumberFormat="1" applyFont="1" applyFill="1" applyBorder="1" applyAlignment="1">
      <alignment horizontal="right" vertical="center"/>
    </xf>
    <xf numFmtId="0" fontId="23" fillId="0" borderId="8" xfId="22" applyFont="1" applyBorder="1" applyAlignment="1">
      <alignment horizontal="left" vertical="top" wrapText="1" indent="2"/>
    </xf>
    <xf numFmtId="0" fontId="33" fillId="10" borderId="166" xfId="22" applyFont="1" applyFill="1" applyBorder="1"/>
    <xf numFmtId="178" fontId="48" fillId="10" borderId="127" xfId="3" applyNumberFormat="1" applyFont="1" applyFill="1" applyBorder="1" applyAlignment="1">
      <alignment horizontal="center" vertical="center"/>
    </xf>
    <xf numFmtId="164" fontId="48" fillId="10" borderId="127" xfId="1" applyNumberFormat="1" applyFont="1" applyFill="1" applyBorder="1" applyAlignment="1">
      <alignment horizontal="center" vertical="center"/>
    </xf>
    <xf numFmtId="178" fontId="48" fillId="10" borderId="167" xfId="3" applyNumberFormat="1" applyFont="1" applyFill="1" applyBorder="1" applyAlignment="1">
      <alignment horizontal="right" vertical="center"/>
    </xf>
    <xf numFmtId="0" fontId="30" fillId="0" borderId="8" xfId="22" applyFont="1" applyBorder="1" applyAlignment="1">
      <alignment horizontal="left" indent="1"/>
    </xf>
    <xf numFmtId="0" fontId="30" fillId="0" borderId="8" xfId="22" applyFont="1" applyBorder="1" applyAlignment="1">
      <alignment horizontal="left"/>
    </xf>
    <xf numFmtId="0" fontId="30" fillId="0" borderId="79" xfId="22" applyFont="1" applyBorder="1"/>
    <xf numFmtId="178" fontId="22" fillId="0" borderId="77" xfId="3" applyNumberFormat="1" applyFont="1" applyFill="1" applyBorder="1" applyAlignment="1">
      <alignment horizontal="center" vertical="center"/>
    </xf>
    <xf numFmtId="164" fontId="22" fillId="0" borderId="77" xfId="1" applyNumberFormat="1" applyFont="1" applyFill="1" applyBorder="1" applyAlignment="1">
      <alignment horizontal="center" vertical="center"/>
    </xf>
    <xf numFmtId="178" fontId="22" fillId="0" borderId="165" xfId="3" applyNumberFormat="1" applyFont="1" applyFill="1" applyBorder="1" applyAlignment="1">
      <alignment horizontal="right" vertical="center"/>
    </xf>
    <xf numFmtId="0" fontId="33" fillId="10" borderId="14" xfId="22" applyFont="1" applyFill="1" applyBorder="1" applyAlignment="1">
      <alignment wrapText="1"/>
    </xf>
    <xf numFmtId="178" fontId="48" fillId="10" borderId="4" xfId="3" applyNumberFormat="1" applyFont="1" applyFill="1" applyBorder="1" applyAlignment="1">
      <alignment horizontal="center"/>
    </xf>
    <xf numFmtId="164" fontId="48" fillId="10" borderId="4" xfId="1" applyNumberFormat="1" applyFont="1" applyFill="1" applyBorder="1" applyAlignment="1">
      <alignment horizontal="center"/>
    </xf>
    <xf numFmtId="178" fontId="48" fillId="10" borderId="15" xfId="3" applyNumberFormat="1" applyFont="1" applyFill="1" applyBorder="1" applyAlignment="1">
      <alignment horizontal="right" vertical="center"/>
    </xf>
    <xf numFmtId="0" fontId="22" fillId="0" borderId="8" xfId="0" applyFont="1" applyBorder="1"/>
    <xf numFmtId="178" fontId="30" fillId="0" borderId="0" xfId="3" applyNumberFormat="1" applyFont="1" applyAlignment="1" applyProtection="1">
      <alignment horizontal="center"/>
    </xf>
    <xf numFmtId="165" fontId="30" fillId="0" borderId="13" xfId="23" applyNumberFormat="1" applyFont="1" applyBorder="1" applyAlignment="1" applyProtection="1">
      <alignment horizontal="center"/>
    </xf>
    <xf numFmtId="4" fontId="22" fillId="0" borderId="14" xfId="0" applyNumberFormat="1" applyFont="1" applyBorder="1" applyAlignment="1">
      <alignment horizontal="left"/>
    </xf>
    <xf numFmtId="178" fontId="30" fillId="0" borderId="4" xfId="3" applyNumberFormat="1" applyFont="1" applyBorder="1" applyAlignment="1" applyProtection="1">
      <alignment horizontal="center"/>
    </xf>
    <xf numFmtId="0" fontId="37" fillId="4" borderId="6" xfId="0" applyFont="1" applyFill="1" applyBorder="1" applyAlignment="1">
      <alignment horizontal="center"/>
    </xf>
    <xf numFmtId="178" fontId="37" fillId="4" borderId="7" xfId="0" applyNumberFormat="1" applyFont="1" applyFill="1" applyBorder="1" applyAlignment="1">
      <alignment horizontal="center"/>
    </xf>
    <xf numFmtId="165" fontId="37" fillId="4" borderId="123" xfId="1" applyNumberFormat="1" applyFont="1" applyFill="1" applyBorder="1" applyAlignment="1">
      <alignment horizontal="center"/>
    </xf>
    <xf numFmtId="165" fontId="30" fillId="2" borderId="0" xfId="23" applyNumberFormat="1" applyFont="1" applyFill="1" applyAlignment="1" applyProtection="1">
      <alignment horizontal="center"/>
    </xf>
    <xf numFmtId="0" fontId="22" fillId="0" borderId="8" xfId="0" applyFont="1" applyBorder="1" applyAlignment="1">
      <alignment horizontal="left" indent="1"/>
    </xf>
    <xf numFmtId="0" fontId="67" fillId="0" borderId="8" xfId="0" applyFont="1" applyBorder="1" applyAlignment="1">
      <alignment horizontal="left" indent="2"/>
    </xf>
    <xf numFmtId="4" fontId="67" fillId="0" borderId="14" xfId="0" applyNumberFormat="1" applyFont="1" applyBorder="1" applyAlignment="1">
      <alignment horizontal="left" indent="2"/>
    </xf>
    <xf numFmtId="165" fontId="30" fillId="2" borderId="4" xfId="23" applyNumberFormat="1" applyFont="1" applyFill="1" applyBorder="1" applyAlignment="1" applyProtection="1">
      <alignment horizontal="center"/>
    </xf>
    <xf numFmtId="165" fontId="30" fillId="0" borderId="15" xfId="23" applyNumberFormat="1" applyFont="1" applyBorder="1" applyAlignment="1" applyProtection="1">
      <alignment horizontal="center"/>
    </xf>
    <xf numFmtId="178" fontId="64" fillId="10" borderId="164" xfId="3" applyNumberFormat="1" applyFont="1" applyFill="1" applyBorder="1" applyAlignment="1">
      <alignment vertical="center"/>
    </xf>
    <xf numFmtId="165" fontId="48" fillId="10" borderId="164" xfId="1" applyNumberFormat="1" applyFont="1" applyFill="1" applyBorder="1" applyAlignment="1">
      <alignment horizontal="center"/>
    </xf>
    <xf numFmtId="178" fontId="65" fillId="0" borderId="0" xfId="3" applyNumberFormat="1" applyFont="1" applyFill="1" applyBorder="1" applyAlignment="1">
      <alignment vertical="center"/>
    </xf>
    <xf numFmtId="165" fontId="22" fillId="0" borderId="0" xfId="1" applyNumberFormat="1" applyFont="1" applyBorder="1" applyAlignment="1">
      <alignment horizontal="center"/>
    </xf>
    <xf numFmtId="0" fontId="22" fillId="0" borderId="0" xfId="0" applyFont="1" applyAlignment="1">
      <alignment horizontal="left" indent="1"/>
    </xf>
    <xf numFmtId="178" fontId="65" fillId="0" borderId="0" xfId="3" applyNumberFormat="1" applyFont="1" applyFill="1" applyAlignment="1">
      <alignment vertical="center"/>
    </xf>
    <xf numFmtId="165" fontId="22" fillId="0" borderId="0" xfId="1" applyNumberFormat="1" applyFont="1" applyAlignment="1">
      <alignment horizontal="center"/>
    </xf>
    <xf numFmtId="180" fontId="37" fillId="4" borderId="0" xfId="3" applyNumberFormat="1" applyFont="1" applyFill="1" applyAlignment="1">
      <alignment vertical="center"/>
    </xf>
    <xf numFmtId="165" fontId="37" fillId="4" borderId="0" xfId="1" applyNumberFormat="1" applyFont="1" applyFill="1" applyAlignment="1">
      <alignment horizontal="center"/>
    </xf>
    <xf numFmtId="0" fontId="27" fillId="4" borderId="44" xfId="21" applyFont="1" applyFill="1" applyBorder="1" applyAlignment="1">
      <alignment horizontal="center" vertical="center" wrapText="1"/>
    </xf>
    <xf numFmtId="0" fontId="27" fillId="4" borderId="113" xfId="21" applyFont="1" applyFill="1" applyBorder="1" applyAlignment="1">
      <alignment horizontal="center" vertical="center"/>
    </xf>
    <xf numFmtId="0" fontId="27" fillId="4" borderId="110" xfId="21" applyFont="1" applyFill="1" applyBorder="1" applyAlignment="1">
      <alignment horizontal="center" vertical="center"/>
    </xf>
    <xf numFmtId="0" fontId="27" fillId="4" borderId="111" xfId="21" applyFont="1" applyFill="1" applyBorder="1" applyAlignment="1">
      <alignment horizontal="center" vertical="center" wrapText="1"/>
    </xf>
    <xf numFmtId="49" fontId="27" fillId="4" borderId="159" xfId="21" applyNumberFormat="1" applyFont="1" applyFill="1" applyBorder="1" applyAlignment="1">
      <alignment horizontal="center" vertical="center" wrapText="1"/>
    </xf>
    <xf numFmtId="49" fontId="27" fillId="4" borderId="16" xfId="21" applyNumberFormat="1" applyFont="1" applyFill="1" applyBorder="1" applyAlignment="1">
      <alignment horizontal="center" vertical="center" wrapText="1"/>
    </xf>
    <xf numFmtId="49" fontId="27" fillId="4" borderId="113" xfId="21" applyNumberFormat="1" applyFont="1" applyFill="1" applyBorder="1" applyAlignment="1">
      <alignment horizontal="center" vertical="center" wrapText="1"/>
    </xf>
    <xf numFmtId="49" fontId="27" fillId="4" borderId="160" xfId="21" applyNumberFormat="1" applyFont="1" applyFill="1" applyBorder="1" applyAlignment="1">
      <alignment horizontal="center" vertical="center" wrapText="1"/>
    </xf>
    <xf numFmtId="0" fontId="24" fillId="10" borderId="113" xfId="21" applyFont="1" applyFill="1" applyBorder="1" applyAlignment="1">
      <alignment horizontal="left"/>
    </xf>
    <xf numFmtId="168" fontId="24" fillId="10" borderId="110" xfId="3" applyNumberFormat="1" applyFont="1" applyFill="1" applyBorder="1" applyAlignment="1">
      <alignment horizontal="center" vertical="center"/>
    </xf>
    <xf numFmtId="165" fontId="24" fillId="10" borderId="111" xfId="1" applyNumberFormat="1" applyFont="1" applyFill="1" applyBorder="1" applyAlignment="1">
      <alignment horizontal="center" vertical="center"/>
    </xf>
    <xf numFmtId="165" fontId="24" fillId="10" borderId="110" xfId="1" applyNumberFormat="1" applyFont="1" applyFill="1" applyBorder="1" applyAlignment="1">
      <alignment horizontal="center" vertical="center"/>
    </xf>
    <xf numFmtId="0" fontId="24" fillId="0" borderId="105" xfId="0" applyFont="1" applyBorder="1" applyAlignment="1">
      <alignment horizontal="left" indent="1"/>
    </xf>
    <xf numFmtId="168" fontId="24" fillId="0" borderId="0" xfId="3" applyNumberFormat="1" applyFont="1" applyBorder="1" applyAlignment="1">
      <alignment horizontal="center"/>
    </xf>
    <xf numFmtId="165" fontId="24" fillId="0" borderId="106" xfId="1" applyNumberFormat="1" applyFont="1" applyBorder="1" applyAlignment="1">
      <alignment horizontal="center"/>
    </xf>
    <xf numFmtId="0" fontId="25" fillId="0" borderId="105" xfId="0" applyFont="1" applyBorder="1" applyAlignment="1">
      <alignment horizontal="left" indent="2"/>
    </xf>
    <xf numFmtId="168" fontId="25" fillId="0" borderId="0" xfId="3" applyNumberFormat="1" applyFont="1" applyFill="1" applyBorder="1" applyAlignment="1">
      <alignment horizontal="center"/>
    </xf>
    <xf numFmtId="165" fontId="25" fillId="0" borderId="106" xfId="1" applyNumberFormat="1" applyFont="1" applyBorder="1" applyAlignment="1">
      <alignment horizontal="center"/>
    </xf>
    <xf numFmtId="0" fontId="25" fillId="0" borderId="161" xfId="0" applyFont="1" applyBorder="1" applyAlignment="1">
      <alignment horizontal="left" indent="2"/>
    </xf>
    <xf numFmtId="168" fontId="25" fillId="0" borderId="162" xfId="3" applyNumberFormat="1" applyFont="1" applyFill="1" applyBorder="1" applyAlignment="1">
      <alignment horizontal="center"/>
    </xf>
    <xf numFmtId="165" fontId="25" fillId="0" borderId="163" xfId="1" applyNumberFormat="1" applyFont="1" applyBorder="1" applyAlignment="1">
      <alignment horizontal="center"/>
    </xf>
    <xf numFmtId="0" fontId="27" fillId="4" borderId="111" xfId="21" applyFont="1" applyFill="1" applyBorder="1" applyAlignment="1">
      <alignment horizontal="center" wrapText="1"/>
    </xf>
    <xf numFmtId="0" fontId="27" fillId="4" borderId="113" xfId="21" applyFont="1" applyFill="1" applyBorder="1" applyAlignment="1">
      <alignment horizontal="center" vertical="center" wrapText="1"/>
    </xf>
    <xf numFmtId="0" fontId="27" fillId="4" borderId="139" xfId="21" applyFont="1" applyFill="1" applyBorder="1" applyAlignment="1">
      <alignment horizontal="center" wrapText="1"/>
    </xf>
    <xf numFmtId="0" fontId="27" fillId="4" borderId="137" xfId="21" applyFont="1" applyFill="1" applyBorder="1" applyAlignment="1">
      <alignment horizontal="center" wrapText="1"/>
    </xf>
    <xf numFmtId="0" fontId="27" fillId="9" borderId="106" xfId="0" applyFont="1" applyFill="1" applyBorder="1" applyAlignment="1">
      <alignment horizontal="center" vertical="center"/>
    </xf>
    <xf numFmtId="0" fontId="24" fillId="10" borderId="4" xfId="21" applyFont="1" applyFill="1" applyBorder="1" applyAlignment="1">
      <alignment horizontal="left" vertical="center" wrapText="1"/>
    </xf>
    <xf numFmtId="168" fontId="24" fillId="10" borderId="4" xfId="21" applyNumberFormat="1" applyFont="1" applyFill="1" applyBorder="1" applyAlignment="1">
      <alignment vertical="center"/>
    </xf>
    <xf numFmtId="165" fontId="24" fillId="10" borderId="7" xfId="1" applyNumberFormat="1" applyFont="1" applyFill="1" applyBorder="1" applyAlignment="1">
      <alignment horizontal="center" vertical="center"/>
    </xf>
    <xf numFmtId="0" fontId="24" fillId="10" borderId="0" xfId="0" applyFont="1" applyFill="1" applyAlignment="1">
      <alignment horizontal="left" indent="2"/>
    </xf>
    <xf numFmtId="168" fontId="24" fillId="10" borderId="0" xfId="0" applyNumberFormat="1" applyFont="1" applyFill="1"/>
    <xf numFmtId="165" fontId="42" fillId="10" borderId="0" xfId="1" applyNumberFormat="1" applyFont="1" applyFill="1" applyBorder="1" applyAlignment="1">
      <alignment horizontal="center" vertical="center"/>
    </xf>
    <xf numFmtId="0" fontId="25" fillId="0" borderId="0" xfId="0" applyFont="1" applyAlignment="1">
      <alignment horizontal="left" indent="3"/>
    </xf>
    <xf numFmtId="168" fontId="25" fillId="0" borderId="0" xfId="0" applyNumberFormat="1" applyFont="1"/>
    <xf numFmtId="165" fontId="43" fillId="0" borderId="0" xfId="1" applyNumberFormat="1" applyFont="1" applyFill="1" applyBorder="1" applyAlignment="1">
      <alignment horizontal="center" vertical="center"/>
    </xf>
    <xf numFmtId="0" fontId="25" fillId="0" borderId="0" xfId="0" applyFont="1" applyAlignment="1">
      <alignment horizontal="left" indent="4"/>
    </xf>
    <xf numFmtId="0" fontId="25" fillId="0" borderId="0" xfId="0" applyFont="1" applyAlignment="1">
      <alignment horizontal="left" indent="5"/>
    </xf>
    <xf numFmtId="0" fontId="24" fillId="10" borderId="7" xfId="21" applyFont="1" applyFill="1" applyBorder="1" applyAlignment="1">
      <alignment horizontal="left" vertical="center" wrapText="1"/>
    </xf>
    <xf numFmtId="168" fontId="24" fillId="10" borderId="7" xfId="21" applyNumberFormat="1" applyFont="1" applyFill="1" applyBorder="1" applyAlignment="1">
      <alignment vertical="center"/>
    </xf>
    <xf numFmtId="0" fontId="25" fillId="2" borderId="0" xfId="0" applyFont="1" applyFill="1" applyAlignment="1">
      <alignment horizontal="left" indent="3"/>
    </xf>
    <xf numFmtId="168" fontId="25" fillId="2" borderId="0" xfId="0" applyNumberFormat="1" applyFont="1" applyFill="1"/>
    <xf numFmtId="165" fontId="43" fillId="2" borderId="0" xfId="1" applyNumberFormat="1" applyFont="1" applyFill="1" applyBorder="1" applyAlignment="1">
      <alignment horizontal="center" vertical="center"/>
    </xf>
    <xf numFmtId="0" fontId="25" fillId="2" borderId="0" xfId="0" applyFont="1" applyFill="1" applyAlignment="1">
      <alignment horizontal="left" indent="4"/>
    </xf>
    <xf numFmtId="0" fontId="27" fillId="4" borderId="7" xfId="21" applyFont="1" applyFill="1" applyBorder="1" applyAlignment="1">
      <alignment horizontal="left" vertical="center" wrapText="1"/>
    </xf>
    <xf numFmtId="168" fontId="27" fillId="4" borderId="7" xfId="21" applyNumberFormat="1" applyFont="1" applyFill="1" applyBorder="1" applyAlignment="1">
      <alignment vertical="center" wrapText="1"/>
    </xf>
    <xf numFmtId="165" fontId="27" fillId="4" borderId="149" xfId="1" applyNumberFormat="1" applyFont="1" applyFill="1" applyBorder="1" applyAlignment="1">
      <alignment horizontal="center" vertical="center" wrapText="1"/>
    </xf>
    <xf numFmtId="165" fontId="27" fillId="4" borderId="7" xfId="1" applyNumberFormat="1" applyFont="1" applyFill="1" applyBorder="1" applyAlignment="1">
      <alignment horizontal="center" vertical="center" wrapText="1"/>
    </xf>
    <xf numFmtId="0" fontId="42" fillId="5" borderId="140" xfId="10" applyFont="1" applyFill="1" applyBorder="1"/>
    <xf numFmtId="168" fontId="42" fillId="5" borderId="104" xfId="10" applyNumberFormat="1" applyFont="1" applyFill="1" applyBorder="1" applyAlignment="1">
      <alignment horizontal="center"/>
    </xf>
    <xf numFmtId="165" fontId="42" fillId="5" borderId="104" xfId="7" applyNumberFormat="1" applyFont="1" applyFill="1" applyBorder="1" applyAlignment="1">
      <alignment horizontal="center"/>
    </xf>
    <xf numFmtId="165" fontId="42" fillId="5" borderId="103" xfId="20" applyNumberFormat="1" applyFont="1" applyFill="1" applyBorder="1" applyAlignment="1">
      <alignment horizontal="center"/>
    </xf>
    <xf numFmtId="0" fontId="43" fillId="0" borderId="104" xfId="10" applyFont="1" applyBorder="1" applyAlignment="1">
      <alignment horizontal="left" indent="1"/>
    </xf>
    <xf numFmtId="168" fontId="43" fillId="0" borderId="104" xfId="10" applyNumberFormat="1" applyFont="1" applyBorder="1" applyAlignment="1">
      <alignment horizontal="center"/>
    </xf>
    <xf numFmtId="165" fontId="43" fillId="0" borderId="104" xfId="7" applyNumberFormat="1" applyFont="1" applyBorder="1" applyAlignment="1">
      <alignment horizontal="center"/>
    </xf>
    <xf numFmtId="165" fontId="43" fillId="0" borderId="104" xfId="20" applyNumberFormat="1" applyFont="1" applyBorder="1" applyAlignment="1">
      <alignment horizontal="center"/>
    </xf>
    <xf numFmtId="0" fontId="42" fillId="5" borderId="104" xfId="10" applyFont="1" applyFill="1" applyBorder="1"/>
    <xf numFmtId="165" fontId="42" fillId="5" borderId="104" xfId="20" applyNumberFormat="1" applyFont="1" applyFill="1" applyBorder="1" applyAlignment="1">
      <alignment horizontal="center"/>
    </xf>
    <xf numFmtId="0" fontId="43" fillId="0" borderId="104" xfId="10" applyFont="1" applyBorder="1" applyAlignment="1">
      <alignment horizontal="left" indent="2"/>
    </xf>
    <xf numFmtId="0" fontId="42" fillId="5" borderId="104" xfId="10" applyFont="1" applyFill="1" applyBorder="1" applyAlignment="1">
      <alignment horizontal="left"/>
    </xf>
    <xf numFmtId="168" fontId="43" fillId="5" borderId="104" xfId="10" applyNumberFormat="1" applyFont="1" applyFill="1" applyBorder="1" applyAlignment="1">
      <alignment horizontal="center"/>
    </xf>
    <xf numFmtId="165" fontId="43" fillId="5" borderId="104" xfId="7" applyNumberFormat="1" applyFont="1" applyFill="1" applyBorder="1" applyAlignment="1">
      <alignment horizontal="center"/>
    </xf>
    <xf numFmtId="165" fontId="43" fillId="5" borderId="104" xfId="20" applyNumberFormat="1" applyFont="1" applyFill="1" applyBorder="1" applyAlignment="1">
      <alignment horizontal="center"/>
    </xf>
    <xf numFmtId="0" fontId="42" fillId="0" borderId="104" xfId="10" applyFont="1" applyBorder="1" applyAlignment="1">
      <alignment horizontal="left" indent="1"/>
    </xf>
    <xf numFmtId="168" fontId="42" fillId="0" borderId="104" xfId="10" applyNumberFormat="1" applyFont="1" applyBorder="1" applyAlignment="1">
      <alignment horizontal="center"/>
    </xf>
    <xf numFmtId="165" fontId="42" fillId="0" borderId="104" xfId="7" applyNumberFormat="1" applyFont="1" applyBorder="1" applyAlignment="1">
      <alignment horizontal="center"/>
    </xf>
    <xf numFmtId="165" fontId="42" fillId="0" borderId="104" xfId="20" applyNumberFormat="1" applyFont="1" applyBorder="1" applyAlignment="1">
      <alignment horizontal="center"/>
    </xf>
    <xf numFmtId="0" fontId="27" fillId="4" borderId="104" xfId="10" applyFont="1" applyFill="1" applyBorder="1"/>
    <xf numFmtId="168" fontId="27" fillId="4" borderId="104" xfId="10" applyNumberFormat="1" applyFont="1" applyFill="1" applyBorder="1" applyAlignment="1">
      <alignment horizontal="center"/>
    </xf>
    <xf numFmtId="165" fontId="27" fillId="4" borderId="104" xfId="7" applyNumberFormat="1" applyFont="1" applyFill="1" applyBorder="1" applyAlignment="1">
      <alignment horizontal="center"/>
    </xf>
    <xf numFmtId="165" fontId="27" fillId="4" borderId="104" xfId="20" applyNumberFormat="1" applyFont="1" applyFill="1" applyBorder="1" applyAlignment="1">
      <alignment horizontal="center"/>
    </xf>
    <xf numFmtId="0" fontId="42" fillId="0" borderId="104" xfId="10" applyFont="1" applyBorder="1"/>
    <xf numFmtId="165" fontId="42" fillId="0" borderId="104" xfId="7" applyNumberFormat="1" applyFont="1" applyFill="1" applyBorder="1" applyAlignment="1">
      <alignment horizontal="center"/>
    </xf>
    <xf numFmtId="165" fontId="42" fillId="0" borderId="104" xfId="20" applyNumberFormat="1" applyFont="1" applyFill="1" applyBorder="1" applyAlignment="1">
      <alignment horizontal="center"/>
    </xf>
    <xf numFmtId="0" fontId="27" fillId="4" borderId="111" xfId="10" applyFont="1" applyFill="1" applyBorder="1"/>
    <xf numFmtId="168" fontId="27" fillId="4" borderId="111" xfId="10" applyNumberFormat="1" applyFont="1" applyFill="1" applyBorder="1" applyAlignment="1">
      <alignment horizontal="center"/>
    </xf>
    <xf numFmtId="165" fontId="27" fillId="4" borderId="111" xfId="7" applyNumberFormat="1" applyFont="1" applyFill="1" applyBorder="1" applyAlignment="1">
      <alignment horizontal="center"/>
    </xf>
    <xf numFmtId="165" fontId="27" fillId="4" borderId="111" xfId="20" applyNumberFormat="1" applyFont="1" applyFill="1" applyBorder="1" applyAlignment="1">
      <alignment horizontal="center"/>
    </xf>
    <xf numFmtId="0" fontId="27" fillId="9" borderId="135" xfId="16" applyFont="1" applyFill="1" applyBorder="1" applyAlignment="1">
      <alignment horizontal="center" vertical="center" wrapText="1"/>
    </xf>
    <xf numFmtId="0" fontId="27" fillId="9" borderId="111" xfId="16" applyFont="1" applyFill="1" applyBorder="1" applyAlignment="1">
      <alignment horizontal="center" vertical="center" wrapText="1"/>
    </xf>
    <xf numFmtId="0" fontId="27" fillId="9" borderId="113" xfId="16" applyFont="1" applyFill="1" applyBorder="1" applyAlignment="1">
      <alignment horizontal="center" vertical="center"/>
    </xf>
    <xf numFmtId="0" fontId="24" fillId="10" borderId="17" xfId="16" applyFont="1" applyFill="1" applyBorder="1" applyAlignment="1">
      <alignment horizontal="left" vertical="center" wrapText="1"/>
    </xf>
    <xf numFmtId="168" fontId="24" fillId="10" borderId="17" xfId="16" applyNumberFormat="1" applyFont="1" applyFill="1" applyBorder="1" applyAlignment="1">
      <alignment horizontal="center" vertical="center"/>
    </xf>
    <xf numFmtId="172" fontId="24" fillId="10" borderId="0" xfId="17" applyNumberFormat="1" applyFont="1" applyFill="1" applyBorder="1" applyAlignment="1">
      <alignment horizontal="center" vertical="center"/>
    </xf>
    <xf numFmtId="0" fontId="24" fillId="0" borderId="0" xfId="16" applyFont="1" applyAlignment="1">
      <alignment horizontal="left" vertical="center" wrapText="1" indent="1"/>
    </xf>
    <xf numFmtId="168" fontId="24" fillId="0" borderId="0" xfId="16" applyNumberFormat="1" applyFont="1" applyAlignment="1">
      <alignment horizontal="center" vertical="center"/>
    </xf>
    <xf numFmtId="172" fontId="25" fillId="0" borderId="0" xfId="17" applyNumberFormat="1" applyFont="1" applyBorder="1" applyAlignment="1">
      <alignment horizontal="center" vertical="center"/>
    </xf>
    <xf numFmtId="0" fontId="25" fillId="0" borderId="0" xfId="16" applyFont="1" applyAlignment="1">
      <alignment horizontal="left" vertical="center" wrapText="1" indent="2"/>
    </xf>
    <xf numFmtId="168" fontId="25" fillId="0" borderId="0" xfId="16" applyNumberFormat="1" applyFont="1" applyAlignment="1">
      <alignment horizontal="center" vertical="center" wrapText="1"/>
    </xf>
    <xf numFmtId="168" fontId="25" fillId="0" borderId="0" xfId="16" applyNumberFormat="1" applyFont="1" applyAlignment="1">
      <alignment horizontal="center" vertical="center"/>
    </xf>
    <xf numFmtId="0" fontId="24" fillId="10" borderId="0" xfId="16" applyFont="1" applyFill="1" applyAlignment="1">
      <alignment horizontal="left" vertical="center" wrapText="1"/>
    </xf>
    <xf numFmtId="168" fontId="24" fillId="10" borderId="0" xfId="16" applyNumberFormat="1" applyFont="1" applyFill="1" applyAlignment="1">
      <alignment horizontal="center" vertical="center"/>
    </xf>
    <xf numFmtId="0" fontId="25" fillId="0" borderId="0" xfId="11" applyFont="1" applyAlignment="1">
      <alignment horizontal="left" vertical="center" wrapText="1" indent="2"/>
    </xf>
    <xf numFmtId="168" fontId="25" fillId="0" borderId="0" xfId="11" applyNumberFormat="1" applyFont="1" applyAlignment="1">
      <alignment horizontal="center" vertical="center" wrapText="1"/>
    </xf>
    <xf numFmtId="0" fontId="27" fillId="4" borderId="119" xfId="16" applyFont="1" applyFill="1" applyBorder="1" applyAlignment="1">
      <alignment horizontal="left" vertical="center"/>
    </xf>
    <xf numFmtId="168" fontId="27" fillId="4" borderId="117" xfId="16" applyNumberFormat="1" applyFont="1" applyFill="1" applyBorder="1" applyAlignment="1">
      <alignment horizontal="center" vertical="center"/>
    </xf>
    <xf numFmtId="172" fontId="27" fillId="4" borderId="0" xfId="17" applyNumberFormat="1" applyFont="1" applyFill="1" applyBorder="1" applyAlignment="1">
      <alignment horizontal="center" vertical="center"/>
    </xf>
    <xf numFmtId="0" fontId="27" fillId="9" borderId="113" xfId="0" applyFont="1" applyFill="1" applyBorder="1" applyAlignment="1">
      <alignment horizontal="center" vertical="center" wrapText="1"/>
    </xf>
    <xf numFmtId="0" fontId="27" fillId="9" borderId="113" xfId="0" applyFont="1" applyFill="1" applyBorder="1" applyAlignment="1">
      <alignment horizontal="center" vertical="center"/>
    </xf>
    <xf numFmtId="0" fontId="24" fillId="10" borderId="0" xfId="0" applyFont="1" applyFill="1"/>
    <xf numFmtId="174" fontId="24" fillId="10" borderId="0" xfId="0" applyNumberFormat="1" applyFont="1" applyFill="1" applyAlignment="1">
      <alignment horizontal="center" vertical="center"/>
    </xf>
    <xf numFmtId="165" fontId="24" fillId="10" borderId="0" xfId="1" applyNumberFormat="1" applyFont="1" applyFill="1" applyAlignment="1">
      <alignment horizontal="center" vertical="center"/>
    </xf>
    <xf numFmtId="0" fontId="25" fillId="0" borderId="0" xfId="0" applyFont="1" applyAlignment="1">
      <alignment horizontal="left" indent="1"/>
    </xf>
    <xf numFmtId="174" fontId="25" fillId="0" borderId="0" xfId="0" applyNumberFormat="1" applyFont="1" applyAlignment="1">
      <alignment horizontal="center" vertical="center"/>
    </xf>
    <xf numFmtId="165" fontId="25" fillId="0" borderId="0" xfId="1" applyNumberFormat="1" applyFont="1" applyAlignment="1">
      <alignment horizontal="center" vertical="center"/>
    </xf>
    <xf numFmtId="165" fontId="25" fillId="0" borderId="0" xfId="1" applyNumberFormat="1" applyFont="1" applyFill="1" applyAlignment="1">
      <alignment horizontal="center" vertical="center"/>
    </xf>
    <xf numFmtId="0" fontId="25" fillId="2" borderId="0" xfId="0" applyFont="1" applyFill="1" applyAlignment="1">
      <alignment horizontal="left" indent="1"/>
    </xf>
    <xf numFmtId="174" fontId="25" fillId="2" borderId="0" xfId="0" applyNumberFormat="1" applyFont="1" applyFill="1" applyAlignment="1">
      <alignment horizontal="center" vertical="center"/>
    </xf>
    <xf numFmtId="165" fontId="25" fillId="2" borderId="0" xfId="1" applyNumberFormat="1" applyFont="1" applyFill="1" applyBorder="1" applyAlignment="1">
      <alignment horizontal="center" vertical="center"/>
    </xf>
    <xf numFmtId="0" fontId="27" fillId="4" borderId="0" xfId="0" applyFont="1" applyFill="1"/>
    <xf numFmtId="174" fontId="27" fillId="4" borderId="0" xfId="0" applyNumberFormat="1" applyFont="1" applyFill="1" applyAlignment="1">
      <alignment horizontal="center"/>
    </xf>
    <xf numFmtId="165" fontId="27" fillId="4" borderId="0" xfId="1" applyNumberFormat="1" applyFont="1" applyFill="1" applyAlignment="1">
      <alignment horizontal="center"/>
    </xf>
    <xf numFmtId="0" fontId="27" fillId="4" borderId="112" xfId="13" applyFont="1" applyFill="1" applyBorder="1" applyAlignment="1">
      <alignment horizontal="center" vertical="center" wrapText="1"/>
    </xf>
    <xf numFmtId="0" fontId="27" fillId="4" borderId="113" xfId="13" applyFont="1" applyFill="1" applyBorder="1" applyAlignment="1">
      <alignment horizontal="center" vertical="center" wrapText="1"/>
    </xf>
    <xf numFmtId="0" fontId="27" fillId="4" borderId="114" xfId="13" applyFont="1" applyFill="1" applyBorder="1" applyAlignment="1">
      <alignment horizontal="center" vertical="center" wrapText="1"/>
    </xf>
    <xf numFmtId="0" fontId="27" fillId="4" borderId="103" xfId="0" applyFont="1" applyFill="1" applyBorder="1" applyAlignment="1">
      <alignment horizontal="center"/>
    </xf>
    <xf numFmtId="0" fontId="27" fillId="4" borderId="104" xfId="0" applyFont="1" applyFill="1" applyBorder="1" applyAlignment="1">
      <alignment horizontal="center"/>
    </xf>
    <xf numFmtId="0" fontId="27" fillId="4" borderId="106" xfId="0" applyFont="1" applyFill="1" applyBorder="1" applyAlignment="1">
      <alignment horizontal="center"/>
    </xf>
    <xf numFmtId="168" fontId="43" fillId="10" borderId="126" xfId="3" applyNumberFormat="1" applyFont="1" applyFill="1" applyBorder="1" applyAlignment="1">
      <alignment horizontal="center" vertical="center" wrapText="1"/>
    </xf>
    <xf numFmtId="168" fontId="43" fillId="10" borderId="126" xfId="0" applyNumberFormat="1" applyFont="1" applyFill="1" applyBorder="1" applyAlignment="1">
      <alignment horizontal="center" vertical="center"/>
    </xf>
    <xf numFmtId="168" fontId="25" fillId="10" borderId="126" xfId="0" applyNumberFormat="1" applyFont="1" applyFill="1" applyBorder="1" applyAlignment="1">
      <alignment horizontal="center" vertical="center"/>
    </xf>
    <xf numFmtId="165" fontId="42" fillId="10" borderId="126" xfId="1" applyNumberFormat="1" applyFont="1" applyFill="1" applyBorder="1" applyAlignment="1">
      <alignment horizontal="center" vertical="center"/>
    </xf>
    <xf numFmtId="165" fontId="25" fillId="10" borderId="0" xfId="1" applyNumberFormat="1" applyFont="1" applyFill="1" applyBorder="1" applyAlignment="1">
      <alignment horizontal="center" vertical="center"/>
    </xf>
    <xf numFmtId="168" fontId="43" fillId="0" borderId="1" xfId="3" applyNumberFormat="1" applyFont="1" applyFill="1" applyBorder="1" applyAlignment="1">
      <alignment horizontal="center" vertical="center" wrapText="1"/>
    </xf>
    <xf numFmtId="168" fontId="25" fillId="0" borderId="1" xfId="0" applyNumberFormat="1" applyFont="1" applyBorder="1" applyAlignment="1">
      <alignment horizontal="center" vertical="center"/>
    </xf>
    <xf numFmtId="165" fontId="42" fillId="10" borderId="1" xfId="1" applyNumberFormat="1" applyFont="1" applyFill="1" applyBorder="1" applyAlignment="1">
      <alignment horizontal="center" vertical="center"/>
    </xf>
    <xf numFmtId="165" fontId="25" fillId="10" borderId="127" xfId="1" applyNumberFormat="1" applyFont="1" applyFill="1" applyBorder="1" applyAlignment="1">
      <alignment horizontal="center" vertical="center"/>
    </xf>
    <xf numFmtId="168" fontId="43" fillId="10" borderId="1" xfId="3" applyNumberFormat="1" applyFont="1" applyFill="1" applyBorder="1" applyAlignment="1">
      <alignment horizontal="center" vertical="center" wrapText="1"/>
    </xf>
    <xf numFmtId="168" fontId="25" fillId="10" borderId="1" xfId="0" applyNumberFormat="1" applyFont="1" applyFill="1" applyBorder="1" applyAlignment="1">
      <alignment horizontal="center" vertical="center"/>
    </xf>
    <xf numFmtId="168" fontId="43" fillId="10" borderId="128" xfId="3" applyNumberFormat="1" applyFont="1" applyFill="1" applyBorder="1" applyAlignment="1">
      <alignment horizontal="center" vertical="center" wrapText="1"/>
    </xf>
    <xf numFmtId="168" fontId="43" fillId="0" borderId="1" xfId="0" applyNumberFormat="1" applyFont="1" applyBorder="1" applyAlignment="1">
      <alignment horizontal="center" vertical="center"/>
    </xf>
    <xf numFmtId="168" fontId="43" fillId="10" borderId="1" xfId="0" applyNumberFormat="1" applyFont="1" applyFill="1" applyBorder="1" applyAlignment="1">
      <alignment horizontal="center" vertical="center"/>
    </xf>
    <xf numFmtId="165" fontId="42" fillId="10" borderId="128" xfId="1" applyNumberFormat="1" applyFont="1" applyFill="1" applyBorder="1" applyAlignment="1">
      <alignment horizontal="center" vertical="center"/>
    </xf>
    <xf numFmtId="174" fontId="27" fillId="4" borderId="132" xfId="14" applyNumberFormat="1" applyFont="1" applyFill="1" applyBorder="1" applyAlignment="1">
      <alignment horizontal="center" vertical="center"/>
    </xf>
    <xf numFmtId="165" fontId="27" fillId="4" borderId="131" xfId="1" applyNumberFormat="1" applyFont="1" applyFill="1" applyBorder="1" applyAlignment="1">
      <alignment horizontal="center" vertical="center"/>
    </xf>
    <xf numFmtId="165" fontId="27" fillId="4" borderId="130" xfId="1" applyNumberFormat="1" applyFont="1" applyFill="1" applyBorder="1" applyAlignment="1">
      <alignment horizontal="center" vertical="center"/>
    </xf>
    <xf numFmtId="165" fontId="25" fillId="10" borderId="77" xfId="1" applyNumberFormat="1" applyFont="1" applyFill="1" applyBorder="1" applyAlignment="1">
      <alignment horizontal="center" vertical="center"/>
    </xf>
    <xf numFmtId="165" fontId="25" fillId="10" borderId="129" xfId="1" applyNumberFormat="1" applyFont="1" applyFill="1" applyBorder="1" applyAlignment="1">
      <alignment horizontal="center" vertical="center"/>
    </xf>
    <xf numFmtId="168" fontId="25" fillId="0" borderId="128" xfId="0" applyNumberFormat="1" applyFont="1" applyBorder="1" applyAlignment="1">
      <alignment horizontal="center" vertical="center"/>
    </xf>
    <xf numFmtId="174" fontId="27" fillId="4" borderId="131" xfId="14" applyNumberFormat="1" applyFont="1" applyFill="1" applyBorder="1" applyAlignment="1">
      <alignment horizontal="center" vertical="center"/>
    </xf>
    <xf numFmtId="165" fontId="27" fillId="4" borderId="133" xfId="1" applyNumberFormat="1" applyFont="1" applyFill="1" applyBorder="1" applyAlignment="1">
      <alignment horizontal="center" vertical="center"/>
    </xf>
    <xf numFmtId="165" fontId="27" fillId="4" borderId="134" xfId="1" applyNumberFormat="1" applyFont="1" applyFill="1" applyBorder="1" applyAlignment="1">
      <alignment horizontal="center" vertical="center"/>
    </xf>
    <xf numFmtId="0" fontId="37" fillId="9" borderId="113" xfId="0" applyFont="1" applyFill="1" applyBorder="1" applyAlignment="1">
      <alignment horizontal="center" vertical="center" wrapText="1"/>
    </xf>
    <xf numFmtId="0" fontId="27" fillId="4" borderId="103" xfId="0" applyFont="1" applyFill="1" applyBorder="1" applyAlignment="1">
      <alignment horizontal="center" vertical="center"/>
    </xf>
    <xf numFmtId="168" fontId="24" fillId="10" borderId="0" xfId="0" applyNumberFormat="1" applyFont="1" applyFill="1" applyAlignment="1">
      <alignment horizontal="center" vertical="center"/>
    </xf>
    <xf numFmtId="168" fontId="25" fillId="0" borderId="0" xfId="0" applyNumberFormat="1" applyFont="1" applyAlignment="1">
      <alignment horizontal="center" vertical="center"/>
    </xf>
    <xf numFmtId="0" fontId="25" fillId="0" borderId="0" xfId="0" applyFont="1" applyAlignment="1">
      <alignment horizontal="left" wrapText="1" indent="1"/>
    </xf>
    <xf numFmtId="0" fontId="25" fillId="0" borderId="0" xfId="0" applyFont="1" applyAlignment="1">
      <alignment horizontal="left" vertical="top" indent="1"/>
    </xf>
    <xf numFmtId="0" fontId="27" fillId="4" borderId="113" xfId="0" applyFont="1" applyFill="1" applyBorder="1" applyAlignment="1">
      <alignment horizontal="left"/>
    </xf>
    <xf numFmtId="168" fontId="27" fillId="4" borderId="112" xfId="0" applyNumberFormat="1" applyFont="1" applyFill="1" applyBorder="1" applyAlignment="1">
      <alignment horizontal="center" vertical="center"/>
    </xf>
    <xf numFmtId="168" fontId="27" fillId="4" borderId="113" xfId="0" applyNumberFormat="1" applyFont="1" applyFill="1" applyBorder="1" applyAlignment="1">
      <alignment horizontal="center" vertical="center"/>
    </xf>
    <xf numFmtId="168" fontId="27" fillId="4" borderId="16" xfId="0" applyNumberFormat="1" applyFont="1" applyFill="1" applyBorder="1" applyAlignment="1">
      <alignment horizontal="center" vertical="center"/>
    </xf>
    <xf numFmtId="168" fontId="27" fillId="4" borderId="114" xfId="0" applyNumberFormat="1" applyFont="1" applyFill="1" applyBorder="1" applyAlignment="1">
      <alignment horizontal="center" vertical="center"/>
    </xf>
    <xf numFmtId="165" fontId="27" fillId="4" borderId="113" xfId="1" applyNumberFormat="1" applyFont="1" applyFill="1" applyBorder="1" applyAlignment="1">
      <alignment horizontal="center" vertical="center"/>
    </xf>
    <xf numFmtId="0" fontId="24" fillId="10" borderId="0" xfId="0" applyFont="1" applyFill="1" applyAlignment="1">
      <alignment horizontal="left" vertical="center" wrapText="1"/>
    </xf>
    <xf numFmtId="0" fontId="24" fillId="0" borderId="122" xfId="0" applyFont="1" applyBorder="1" applyAlignment="1">
      <alignment horizontal="left" vertical="center" wrapText="1" indent="1"/>
    </xf>
    <xf numFmtId="174" fontId="24" fillId="0" borderId="0" xfId="0" applyNumberFormat="1" applyFont="1" applyAlignment="1">
      <alignment horizontal="center" vertical="center"/>
    </xf>
    <xf numFmtId="165" fontId="24" fillId="0" borderId="0" xfId="1" applyNumberFormat="1" applyFont="1" applyAlignment="1">
      <alignment horizontal="center" vertical="center"/>
    </xf>
    <xf numFmtId="0" fontId="25" fillId="0" borderId="122" xfId="0" applyFont="1" applyBorder="1" applyAlignment="1">
      <alignment horizontal="left" vertical="center" wrapText="1" indent="2"/>
    </xf>
    <xf numFmtId="0" fontId="25" fillId="0" borderId="122" xfId="11" applyFont="1" applyBorder="1" applyAlignment="1">
      <alignment horizontal="left" vertical="center" wrapText="1" indent="2"/>
    </xf>
    <xf numFmtId="0" fontId="24" fillId="10" borderId="122" xfId="0" applyFont="1" applyFill="1" applyBorder="1" applyAlignment="1">
      <alignment horizontal="left" vertical="center" wrapText="1"/>
    </xf>
    <xf numFmtId="0" fontId="24" fillId="0" borderId="122" xfId="0" applyFont="1" applyBorder="1" applyAlignment="1">
      <alignment horizontal="left" vertical="center" indent="1"/>
    </xf>
    <xf numFmtId="0" fontId="27" fillId="4" borderId="113" xfId="0" applyFont="1" applyFill="1" applyBorder="1" applyAlignment="1">
      <alignment horizontal="left" vertical="center"/>
    </xf>
    <xf numFmtId="174" fontId="27" fillId="4" borderId="113" xfId="0" applyNumberFormat="1" applyFont="1" applyFill="1" applyBorder="1" applyAlignment="1">
      <alignment horizontal="center" vertical="center"/>
    </xf>
    <xf numFmtId="0" fontId="37" fillId="9" borderId="96" xfId="0" applyFont="1" applyFill="1" applyBorder="1" applyAlignment="1">
      <alignment horizontal="center" vertical="center"/>
    </xf>
    <xf numFmtId="0" fontId="37" fillId="9" borderId="112" xfId="0" applyFont="1" applyFill="1" applyBorder="1" applyAlignment="1">
      <alignment horizontal="center" vertical="center" wrapText="1"/>
    </xf>
    <xf numFmtId="0" fontId="37" fillId="9" borderId="114" xfId="0" applyFont="1" applyFill="1" applyBorder="1" applyAlignment="1">
      <alignment horizontal="center" vertical="center" wrapText="1"/>
    </xf>
    <xf numFmtId="0" fontId="37" fillId="9" borderId="117" xfId="0" applyFont="1" applyFill="1" applyBorder="1" applyAlignment="1">
      <alignment horizontal="center" vertical="center"/>
    </xf>
    <xf numFmtId="0" fontId="37" fillId="9" borderId="4" xfId="0" applyFont="1" applyFill="1" applyBorder="1" applyAlignment="1">
      <alignment horizontal="center" vertical="center" wrapText="1"/>
    </xf>
    <xf numFmtId="0" fontId="37" fillId="9" borderId="118" xfId="0" applyFont="1" applyFill="1" applyBorder="1" applyAlignment="1">
      <alignment horizontal="center" vertical="center" wrapText="1"/>
    </xf>
    <xf numFmtId="0" fontId="37" fillId="9" borderId="117" xfId="0" applyFont="1" applyFill="1" applyBorder="1" applyAlignment="1">
      <alignment horizontal="center" vertical="center" wrapText="1"/>
    </xf>
    <xf numFmtId="0" fontId="37" fillId="9" borderId="119" xfId="0" applyFont="1" applyFill="1" applyBorder="1" applyAlignment="1">
      <alignment horizontal="center" vertical="center" wrapText="1"/>
    </xf>
    <xf numFmtId="0" fontId="37" fillId="9" borderId="15" xfId="0" applyFont="1" applyFill="1" applyBorder="1" applyAlignment="1">
      <alignment horizontal="center" vertical="center" wrapText="1"/>
    </xf>
    <xf numFmtId="0" fontId="48" fillId="10" borderId="8" xfId="0" applyFont="1" applyFill="1" applyBorder="1" applyAlignment="1">
      <alignment horizontal="left" wrapText="1"/>
    </xf>
    <xf numFmtId="168" fontId="33" fillId="10" borderId="104" xfId="3" applyNumberFormat="1" applyFont="1" applyFill="1" applyBorder="1" applyAlignment="1">
      <alignment horizontal="center" vertical="center"/>
    </xf>
    <xf numFmtId="168" fontId="33" fillId="10" borderId="105" xfId="3" applyNumberFormat="1" applyFont="1" applyFill="1" applyBorder="1" applyAlignment="1">
      <alignment horizontal="center" vertical="center"/>
    </xf>
    <xf numFmtId="165" fontId="33" fillId="10" borderId="104" xfId="1" applyNumberFormat="1" applyFont="1" applyFill="1" applyBorder="1" applyAlignment="1">
      <alignment horizontal="center" vertical="center"/>
    </xf>
    <xf numFmtId="165" fontId="33" fillId="10" borderId="106" xfId="1" applyNumberFormat="1" applyFont="1" applyFill="1" applyBorder="1" applyAlignment="1">
      <alignment horizontal="center" vertical="center"/>
    </xf>
    <xf numFmtId="165" fontId="33" fillId="10" borderId="13" xfId="1" applyNumberFormat="1" applyFont="1" applyFill="1" applyBorder="1" applyAlignment="1">
      <alignment horizontal="center" vertical="center"/>
    </xf>
    <xf numFmtId="0" fontId="48" fillId="0" borderId="8" xfId="0" applyFont="1" applyBorder="1" applyAlignment="1">
      <alignment horizontal="left" wrapText="1" indent="1"/>
    </xf>
    <xf numFmtId="0" fontId="22" fillId="0" borderId="8" xfId="0" applyFont="1" applyBorder="1" applyAlignment="1">
      <alignment horizontal="left" wrapText="1" indent="2"/>
    </xf>
    <xf numFmtId="168" fontId="30" fillId="0" borderId="104" xfId="3" applyNumberFormat="1" applyFont="1" applyBorder="1" applyAlignment="1">
      <alignment horizontal="center" vertical="center"/>
    </xf>
    <xf numFmtId="168" fontId="30" fillId="0" borderId="0" xfId="3" applyNumberFormat="1" applyFont="1" applyBorder="1" applyAlignment="1">
      <alignment horizontal="center" vertical="center"/>
    </xf>
    <xf numFmtId="168" fontId="30" fillId="0" borderId="105" xfId="3" applyNumberFormat="1" applyFont="1" applyBorder="1" applyAlignment="1">
      <alignment horizontal="center" vertical="center"/>
    </xf>
    <xf numFmtId="165" fontId="30" fillId="0" borderId="104" xfId="1" applyNumberFormat="1" applyFont="1" applyBorder="1" applyAlignment="1">
      <alignment horizontal="center" vertical="center"/>
    </xf>
    <xf numFmtId="165" fontId="30" fillId="0" borderId="106" xfId="1" applyNumberFormat="1" applyFont="1" applyBorder="1" applyAlignment="1">
      <alignment horizontal="center" vertical="center"/>
    </xf>
    <xf numFmtId="165" fontId="30" fillId="0" borderId="13" xfId="1" applyNumberFormat="1" applyFont="1" applyBorder="1" applyAlignment="1">
      <alignment horizontal="center" vertical="center"/>
    </xf>
    <xf numFmtId="0" fontId="48" fillId="0" borderId="8" xfId="0" applyFont="1" applyBorder="1" applyAlignment="1">
      <alignment horizontal="left" indent="1"/>
    </xf>
    <xf numFmtId="0" fontId="48" fillId="0" borderId="8" xfId="0" applyFont="1" applyBorder="1" applyAlignment="1">
      <alignment horizontal="center"/>
    </xf>
    <xf numFmtId="0" fontId="37" fillId="4" borderId="8" xfId="0" applyFont="1" applyFill="1" applyBorder="1" applyAlignment="1">
      <alignment horizontal="left" vertical="center" wrapText="1"/>
    </xf>
    <xf numFmtId="168" fontId="37" fillId="4" borderId="104" xfId="3" applyNumberFormat="1" applyFont="1" applyFill="1" applyBorder="1" applyAlignment="1">
      <alignment horizontal="center" vertical="center"/>
    </xf>
    <xf numFmtId="168" fontId="37" fillId="4" borderId="0" xfId="3" applyNumberFormat="1" applyFont="1" applyFill="1" applyBorder="1" applyAlignment="1">
      <alignment horizontal="center" vertical="center"/>
    </xf>
    <xf numFmtId="168" fontId="37" fillId="4" borderId="105" xfId="3" applyNumberFormat="1" applyFont="1" applyFill="1" applyBorder="1" applyAlignment="1">
      <alignment horizontal="center" vertical="center"/>
    </xf>
    <xf numFmtId="165" fontId="37" fillId="4" borderId="104" xfId="1" applyNumberFormat="1" applyFont="1" applyFill="1" applyBorder="1" applyAlignment="1">
      <alignment horizontal="center" vertical="center"/>
    </xf>
    <xf numFmtId="165" fontId="37" fillId="4" borderId="106" xfId="1" applyNumberFormat="1" applyFont="1" applyFill="1" applyBorder="1" applyAlignment="1">
      <alignment horizontal="center" vertical="center"/>
    </xf>
    <xf numFmtId="165" fontId="37" fillId="4" borderId="13" xfId="1" applyNumberFormat="1" applyFont="1" applyFill="1" applyBorder="1" applyAlignment="1">
      <alignment horizontal="center" vertical="center"/>
    </xf>
    <xf numFmtId="0" fontId="48" fillId="10" borderId="5" xfId="0" applyFont="1" applyFill="1" applyBorder="1" applyAlignment="1">
      <alignment horizontal="left" wrapText="1"/>
    </xf>
    <xf numFmtId="168" fontId="33" fillId="10" borderId="120" xfId="3" applyNumberFormat="1" applyFont="1" applyFill="1" applyBorder="1" applyAlignment="1">
      <alignment horizontal="center" vertical="center"/>
    </xf>
    <xf numFmtId="168" fontId="33" fillId="10" borderId="11" xfId="3" applyNumberFormat="1" applyFont="1" applyFill="1" applyBorder="1" applyAlignment="1">
      <alignment horizontal="center" vertical="center"/>
    </xf>
    <xf numFmtId="168" fontId="33" fillId="10" borderId="99" xfId="3" applyNumberFormat="1" applyFont="1" applyFill="1" applyBorder="1" applyAlignment="1">
      <alignment horizontal="center" vertical="center"/>
    </xf>
    <xf numFmtId="165" fontId="33" fillId="10" borderId="120" xfId="1" applyNumberFormat="1" applyFont="1" applyFill="1" applyBorder="1" applyAlignment="1">
      <alignment horizontal="center" vertical="center"/>
    </xf>
    <xf numFmtId="165" fontId="33" fillId="10" borderId="100" xfId="1" applyNumberFormat="1" applyFont="1" applyFill="1" applyBorder="1" applyAlignment="1">
      <alignment horizontal="center" vertical="center"/>
    </xf>
    <xf numFmtId="165" fontId="33" fillId="10" borderId="12" xfId="1" applyNumberFormat="1" applyFont="1" applyFill="1" applyBorder="1" applyAlignment="1">
      <alignment horizontal="center" vertical="center"/>
    </xf>
    <xf numFmtId="0" fontId="22" fillId="0" borderId="8" xfId="0" applyFont="1" applyBorder="1" applyAlignment="1">
      <alignment horizontal="left" wrapText="1" indent="1"/>
    </xf>
    <xf numFmtId="0" fontId="22" fillId="0" borderId="14" xfId="0" applyFont="1" applyBorder="1" applyAlignment="1">
      <alignment horizontal="left" wrapText="1" indent="1"/>
    </xf>
    <xf numFmtId="168" fontId="30" fillId="0" borderId="117" xfId="3" applyNumberFormat="1" applyFont="1" applyBorder="1" applyAlignment="1">
      <alignment horizontal="center" vertical="center"/>
    </xf>
    <xf numFmtId="168" fontId="30" fillId="0" borderId="4" xfId="3" applyNumberFormat="1" applyFont="1" applyBorder="1" applyAlignment="1">
      <alignment horizontal="center" vertical="center"/>
    </xf>
    <xf numFmtId="168" fontId="30" fillId="0" borderId="118" xfId="3" applyNumberFormat="1" applyFont="1" applyBorder="1" applyAlignment="1">
      <alignment horizontal="center" vertical="center"/>
    </xf>
    <xf numFmtId="165" fontId="30" fillId="0" borderId="117" xfId="1" applyNumberFormat="1" applyFont="1" applyBorder="1" applyAlignment="1">
      <alignment horizontal="center" vertical="center"/>
    </xf>
    <xf numFmtId="165" fontId="30" fillId="0" borderId="119" xfId="1" applyNumberFormat="1" applyFont="1" applyBorder="1" applyAlignment="1">
      <alignment horizontal="center" vertical="center"/>
    </xf>
    <xf numFmtId="165" fontId="30" fillId="0" borderId="15" xfId="1" applyNumberFormat="1" applyFont="1" applyBorder="1" applyAlignment="1">
      <alignment horizontal="center" vertical="center"/>
    </xf>
    <xf numFmtId="0" fontId="37" fillId="4" borderId="14" xfId="0" applyFont="1" applyFill="1" applyBorder="1" applyAlignment="1">
      <alignment horizontal="left" vertical="center" wrapText="1"/>
    </xf>
    <xf numFmtId="168" fontId="37" fillId="4" borderId="117" xfId="3" applyNumberFormat="1" applyFont="1" applyFill="1" applyBorder="1" applyAlignment="1">
      <alignment horizontal="center" vertical="center"/>
    </xf>
    <xf numFmtId="168" fontId="37" fillId="4" borderId="4" xfId="3" applyNumberFormat="1" applyFont="1" applyFill="1" applyBorder="1" applyAlignment="1">
      <alignment horizontal="center" vertical="center"/>
    </xf>
    <xf numFmtId="168" fontId="37" fillId="4" borderId="118" xfId="3" applyNumberFormat="1" applyFont="1" applyFill="1" applyBorder="1" applyAlignment="1">
      <alignment horizontal="center" vertical="center"/>
    </xf>
    <xf numFmtId="165" fontId="37" fillId="4" borderId="117" xfId="1" applyNumberFormat="1" applyFont="1" applyFill="1" applyBorder="1" applyAlignment="1">
      <alignment horizontal="center" vertical="center"/>
    </xf>
    <xf numFmtId="165" fontId="37" fillId="4" borderId="119" xfId="1" applyNumberFormat="1" applyFont="1" applyFill="1" applyBorder="1" applyAlignment="1">
      <alignment horizontal="center" vertical="center"/>
    </xf>
    <xf numFmtId="165" fontId="37" fillId="4" borderId="15" xfId="1" applyNumberFormat="1" applyFont="1" applyFill="1" applyBorder="1" applyAlignment="1">
      <alignment horizontal="center" vertical="center"/>
    </xf>
    <xf numFmtId="0" fontId="69" fillId="9" borderId="135" xfId="16" applyFont="1" applyFill="1" applyBorder="1" applyAlignment="1">
      <alignment horizontal="center" vertical="center" wrapText="1"/>
    </xf>
    <xf numFmtId="0" fontId="69" fillId="9" borderId="104" xfId="16" applyFont="1" applyFill="1" applyBorder="1" applyAlignment="1">
      <alignment horizontal="center" vertical="center" wrapText="1"/>
    </xf>
    <xf numFmtId="0" fontId="69" fillId="9" borderId="111" xfId="16" applyFont="1" applyFill="1" applyBorder="1" applyAlignment="1">
      <alignment horizontal="center" vertical="center" wrapText="1"/>
    </xf>
    <xf numFmtId="0" fontId="69" fillId="9" borderId="113" xfId="16" applyFont="1" applyFill="1" applyBorder="1" applyAlignment="1">
      <alignment horizontal="center" vertical="center" wrapText="1"/>
    </xf>
    <xf numFmtId="0" fontId="69" fillId="9" borderId="28" xfId="16" applyFont="1" applyFill="1" applyBorder="1" applyAlignment="1">
      <alignment horizontal="center" vertical="center" wrapText="1"/>
    </xf>
    <xf numFmtId="0" fontId="69" fillId="9" borderId="112" xfId="16" applyFont="1" applyFill="1" applyBorder="1" applyAlignment="1">
      <alignment horizontal="center" vertical="center" wrapText="1"/>
    </xf>
    <xf numFmtId="0" fontId="69" fillId="9" borderId="0" xfId="16" applyFont="1" applyFill="1" applyAlignment="1">
      <alignment horizontal="center" vertical="center" wrapText="1"/>
    </xf>
    <xf numFmtId="0" fontId="53" fillId="10" borderId="17" xfId="16" applyFont="1" applyFill="1" applyBorder="1" applyAlignment="1">
      <alignment horizontal="left" vertical="center" wrapText="1"/>
    </xf>
    <xf numFmtId="174" fontId="53" fillId="10" borderId="17" xfId="16" applyNumberFormat="1" applyFont="1" applyFill="1" applyBorder="1" applyAlignment="1">
      <alignment horizontal="center" vertical="center"/>
    </xf>
    <xf numFmtId="177" fontId="53" fillId="10" borderId="17" xfId="3" applyNumberFormat="1" applyFont="1" applyFill="1" applyBorder="1" applyAlignment="1">
      <alignment horizontal="center" vertical="center"/>
    </xf>
    <xf numFmtId="165" fontId="53" fillId="10" borderId="17" xfId="17" applyNumberFormat="1" applyFont="1" applyFill="1" applyBorder="1" applyAlignment="1">
      <alignment horizontal="center" vertical="center"/>
    </xf>
    <xf numFmtId="0" fontId="53" fillId="0" borderId="0" xfId="16" applyFont="1" applyAlignment="1">
      <alignment horizontal="left" vertical="center" wrapText="1" indent="1"/>
    </xf>
    <xf numFmtId="174" fontId="53" fillId="0" borderId="0" xfId="16" applyNumberFormat="1" applyFont="1" applyAlignment="1">
      <alignment horizontal="center" vertical="center"/>
    </xf>
    <xf numFmtId="177" fontId="70" fillId="0" borderId="0" xfId="3" applyNumberFormat="1" applyFont="1" applyAlignment="1">
      <alignment horizontal="center" vertical="center"/>
    </xf>
    <xf numFmtId="174" fontId="70" fillId="0" borderId="0" xfId="16" applyNumberFormat="1" applyFont="1" applyAlignment="1">
      <alignment horizontal="center" vertical="center"/>
    </xf>
    <xf numFmtId="165" fontId="70" fillId="0" borderId="0" xfId="17" applyNumberFormat="1" applyFont="1" applyFill="1" applyBorder="1" applyAlignment="1">
      <alignment horizontal="center" vertical="center"/>
    </xf>
    <xf numFmtId="0" fontId="70" fillId="0" borderId="0" xfId="16" applyFont="1" applyAlignment="1">
      <alignment horizontal="left" vertical="center" wrapText="1" indent="2"/>
    </xf>
    <xf numFmtId="174" fontId="70" fillId="2" borderId="0" xfId="16" applyNumberFormat="1" applyFont="1" applyFill="1" applyAlignment="1">
      <alignment horizontal="center" vertical="center"/>
    </xf>
    <xf numFmtId="0" fontId="53" fillId="10" borderId="0" xfId="16" applyFont="1" applyFill="1" applyAlignment="1">
      <alignment horizontal="left" vertical="center" wrapText="1"/>
    </xf>
    <xf numFmtId="174" fontId="53" fillId="10" borderId="0" xfId="16" applyNumberFormat="1" applyFont="1" applyFill="1" applyAlignment="1">
      <alignment horizontal="center" vertical="center"/>
    </xf>
    <xf numFmtId="165" fontId="53" fillId="10" borderId="0" xfId="17" applyNumberFormat="1" applyFont="1" applyFill="1" applyBorder="1" applyAlignment="1">
      <alignment horizontal="center" vertical="center"/>
    </xf>
    <xf numFmtId="174" fontId="53" fillId="2" borderId="0" xfId="16" applyNumberFormat="1" applyFont="1" applyFill="1" applyAlignment="1">
      <alignment horizontal="center" vertical="center"/>
    </xf>
    <xf numFmtId="0" fontId="70" fillId="0" borderId="0" xfId="16" applyFont="1" applyAlignment="1">
      <alignment horizontal="left" vertical="center" wrapText="1" indent="1"/>
    </xf>
    <xf numFmtId="177" fontId="70" fillId="2" borderId="0" xfId="3" applyNumberFormat="1" applyFont="1" applyFill="1" applyAlignment="1">
      <alignment horizontal="center" vertical="center"/>
    </xf>
    <xf numFmtId="165" fontId="53" fillId="0" borderId="0" xfId="17" applyNumberFormat="1" applyFont="1" applyFill="1" applyBorder="1" applyAlignment="1">
      <alignment horizontal="center" vertical="center"/>
    </xf>
    <xf numFmtId="177" fontId="53" fillId="0" borderId="0" xfId="3" applyNumberFormat="1" applyFont="1" applyAlignment="1">
      <alignment horizontal="center" vertical="center"/>
    </xf>
    <xf numFmtId="165" fontId="70" fillId="0" borderId="17" xfId="17" applyNumberFormat="1" applyFont="1" applyFill="1" applyBorder="1" applyAlignment="1">
      <alignment horizontal="center" vertical="center"/>
    </xf>
    <xf numFmtId="165" fontId="53" fillId="0" borderId="17" xfId="17" applyNumberFormat="1" applyFont="1" applyFill="1" applyBorder="1" applyAlignment="1">
      <alignment horizontal="center" vertical="center"/>
    </xf>
    <xf numFmtId="0" fontId="69" fillId="4" borderId="119" xfId="16" applyFont="1" applyFill="1" applyBorder="1" applyAlignment="1">
      <alignment horizontal="left" vertical="center"/>
    </xf>
    <xf numFmtId="174" fontId="69" fillId="4" borderId="117" xfId="16" applyNumberFormat="1" applyFont="1" applyFill="1" applyBorder="1" applyAlignment="1">
      <alignment horizontal="center" vertical="center"/>
    </xf>
    <xf numFmtId="165" fontId="69" fillId="4" borderId="0" xfId="17" applyNumberFormat="1" applyFont="1" applyFill="1" applyBorder="1" applyAlignment="1">
      <alignment horizontal="center" vertical="center"/>
    </xf>
    <xf numFmtId="167" fontId="22" fillId="0" borderId="0" xfId="3" applyNumberFormat="1" applyFont="1"/>
    <xf numFmtId="43" fontId="22" fillId="0" borderId="0" xfId="3" applyFont="1"/>
    <xf numFmtId="0" fontId="72" fillId="6" borderId="84" xfId="0" applyFont="1" applyFill="1" applyBorder="1" applyAlignment="1">
      <alignment horizontal="centerContinuous" vertical="center" wrapText="1"/>
    </xf>
    <xf numFmtId="0" fontId="72" fillId="4" borderId="84" xfId="0" applyFont="1" applyFill="1" applyBorder="1" applyAlignment="1">
      <alignment horizontal="centerContinuous" vertical="center" wrapText="1"/>
    </xf>
    <xf numFmtId="0" fontId="72" fillId="4" borderId="83" xfId="0" applyFont="1" applyFill="1" applyBorder="1" applyAlignment="1">
      <alignment horizontal="centerContinuous" vertical="center" wrapText="1"/>
    </xf>
    <xf numFmtId="0" fontId="29" fillId="0" borderId="91" xfId="0" applyFont="1" applyBorder="1" applyAlignment="1">
      <alignment horizontal="center" vertical="center"/>
    </xf>
    <xf numFmtId="167" fontId="29" fillId="0" borderId="90" xfId="0" applyNumberFormat="1" applyFont="1" applyBorder="1" applyAlignment="1">
      <alignment horizontal="center" vertical="center"/>
    </xf>
    <xf numFmtId="171" fontId="29" fillId="0" borderId="90" xfId="0" applyNumberFormat="1" applyFont="1" applyBorder="1" applyAlignment="1">
      <alignment horizontal="center" vertical="center"/>
    </xf>
    <xf numFmtId="43" fontId="29" fillId="0" borderId="90" xfId="0" applyNumberFormat="1" applyFont="1" applyBorder="1" applyAlignment="1">
      <alignment horizontal="center" vertical="center"/>
    </xf>
    <xf numFmtId="171" fontId="29" fillId="0" borderId="89" xfId="0" applyNumberFormat="1" applyFont="1" applyBorder="1" applyAlignment="1">
      <alignment horizontal="center" vertical="center"/>
    </xf>
    <xf numFmtId="0" fontId="29" fillId="0" borderId="88" xfId="0" applyFont="1" applyBorder="1" applyAlignment="1">
      <alignment horizontal="center" vertical="center"/>
    </xf>
    <xf numFmtId="167" fontId="29" fillId="0" borderId="87" xfId="0" applyNumberFormat="1" applyFont="1" applyBorder="1" applyAlignment="1">
      <alignment horizontal="center" vertical="center"/>
    </xf>
    <xf numFmtId="171" fontId="29" fillId="0" borderId="87" xfId="0" applyNumberFormat="1" applyFont="1" applyBorder="1" applyAlignment="1">
      <alignment horizontal="center" vertical="center"/>
    </xf>
    <xf numFmtId="43" fontId="29" fillId="0" borderId="87" xfId="0" applyNumberFormat="1" applyFont="1" applyBorder="1" applyAlignment="1">
      <alignment horizontal="center" vertical="center"/>
    </xf>
    <xf numFmtId="171" fontId="29" fillId="0" borderId="86" xfId="0" applyNumberFormat="1" applyFont="1" applyBorder="1" applyAlignment="1">
      <alignment horizontal="center" vertical="center"/>
    </xf>
    <xf numFmtId="0" fontId="29" fillId="0" borderId="85" xfId="0" applyFont="1" applyBorder="1" applyAlignment="1">
      <alignment horizontal="center" vertical="center"/>
    </xf>
    <xf numFmtId="167" fontId="29" fillId="0" borderId="84" xfId="0" applyNumberFormat="1" applyFont="1" applyBorder="1" applyAlignment="1">
      <alignment horizontal="center" vertical="center"/>
    </xf>
    <xf numFmtId="171" fontId="29" fillId="0" borderId="84" xfId="0" applyNumberFormat="1" applyFont="1" applyBorder="1" applyAlignment="1">
      <alignment horizontal="center" vertical="center"/>
    </xf>
    <xf numFmtId="43" fontId="29" fillId="0" borderId="84" xfId="0" applyNumberFormat="1" applyFont="1" applyBorder="1" applyAlignment="1">
      <alignment horizontal="center" vertical="center"/>
    </xf>
    <xf numFmtId="171" fontId="29" fillId="0" borderId="83" xfId="0" applyNumberFormat="1" applyFont="1" applyBorder="1" applyAlignment="1">
      <alignment horizontal="center" vertical="center"/>
    </xf>
    <xf numFmtId="0" fontId="33" fillId="0" borderId="0" xfId="0" applyFont="1" applyAlignment="1">
      <alignment vertical="center" wrapText="1" readingOrder="1"/>
    </xf>
    <xf numFmtId="0" fontId="30" fillId="0" borderId="0" xfId="0" applyFont="1" applyAlignment="1">
      <alignment vertical="top" wrapText="1" readingOrder="1"/>
    </xf>
    <xf numFmtId="0" fontId="30" fillId="0" borderId="0" xfId="0" applyFont="1" applyAlignment="1">
      <alignment horizontal="center" vertical="top" wrapText="1" readingOrder="1"/>
    </xf>
    <xf numFmtId="10" fontId="22" fillId="0" borderId="0" xfId="1" applyNumberFormat="1" applyFont="1"/>
    <xf numFmtId="168" fontId="13" fillId="0" borderId="104" xfId="3" applyNumberFormat="1" applyFont="1" applyBorder="1" applyAlignment="1">
      <alignment horizontal="center" vertical="center"/>
    </xf>
    <xf numFmtId="165" fontId="13" fillId="0" borderId="104" xfId="1" applyNumberFormat="1" applyFont="1" applyBorder="1" applyAlignment="1">
      <alignment horizontal="center" vertical="center"/>
    </xf>
    <xf numFmtId="172" fontId="22" fillId="0" borderId="0" xfId="1" applyNumberFormat="1" applyFont="1"/>
    <xf numFmtId="0" fontId="73" fillId="0" borderId="0" xfId="0" applyFont="1" applyAlignment="1">
      <alignment horizontal="left" vertical="center" wrapText="1"/>
    </xf>
    <xf numFmtId="0" fontId="33" fillId="0" borderId="0" xfId="0" applyFont="1" applyAlignment="1">
      <alignment horizontal="left" vertical="center" wrapText="1"/>
    </xf>
    <xf numFmtId="0" fontId="74" fillId="0" borderId="0" xfId="0" applyFont="1" applyAlignment="1">
      <alignment horizontal="left" vertical="center"/>
    </xf>
    <xf numFmtId="0" fontId="73" fillId="0" borderId="0" xfId="0" applyFont="1" applyAlignment="1">
      <alignment horizontal="left" vertical="center"/>
    </xf>
    <xf numFmtId="168" fontId="30" fillId="0" borderId="0" xfId="3" applyNumberFormat="1" applyFont="1" applyFill="1" applyBorder="1" applyAlignment="1">
      <alignment horizontal="center" vertical="center"/>
    </xf>
    <xf numFmtId="167" fontId="22" fillId="0" borderId="0" xfId="0" applyNumberFormat="1" applyFont="1"/>
    <xf numFmtId="4" fontId="22" fillId="0" borderId="0" xfId="0" applyNumberFormat="1" applyFont="1"/>
    <xf numFmtId="0" fontId="30" fillId="0" borderId="0" xfId="10" applyFont="1" applyAlignment="1">
      <alignment vertical="center"/>
    </xf>
    <xf numFmtId="168" fontId="22" fillId="0" borderId="0" xfId="0" applyNumberFormat="1" applyFont="1"/>
    <xf numFmtId="169" fontId="22" fillId="0" borderId="0" xfId="0" applyNumberFormat="1" applyFont="1"/>
    <xf numFmtId="173" fontId="22" fillId="0" borderId="0" xfId="0" applyNumberFormat="1" applyFont="1"/>
    <xf numFmtId="0" fontId="28" fillId="0" borderId="0" xfId="0" applyFont="1"/>
    <xf numFmtId="0" fontId="29" fillId="0" borderId="0" xfId="0" applyFont="1"/>
    <xf numFmtId="43" fontId="22" fillId="0" borderId="0" xfId="0" applyNumberFormat="1" applyFont="1"/>
    <xf numFmtId="0" fontId="48" fillId="0" borderId="0" xfId="0" applyFont="1" applyAlignment="1">
      <alignment horizontal="left" vertical="center" wrapText="1"/>
    </xf>
    <xf numFmtId="174" fontId="48" fillId="0" borderId="0" xfId="0" applyNumberFormat="1" applyFont="1" applyAlignment="1">
      <alignment horizontal="center" vertical="center"/>
    </xf>
    <xf numFmtId="0" fontId="48" fillId="0" borderId="0" xfId="0" applyFont="1" applyAlignment="1">
      <alignment vertical="center"/>
    </xf>
    <xf numFmtId="168" fontId="22" fillId="0" borderId="0" xfId="3" applyNumberFormat="1" applyFont="1"/>
    <xf numFmtId="0" fontId="33" fillId="11" borderId="6" xfId="0" applyFont="1" applyFill="1" applyBorder="1"/>
    <xf numFmtId="174" fontId="22" fillId="11" borderId="62" xfId="0" applyNumberFormat="1" applyFont="1" applyFill="1" applyBorder="1" applyAlignment="1">
      <alignment horizontal="center" vertical="center"/>
    </xf>
    <xf numFmtId="175" fontId="22" fillId="0" borderId="0" xfId="0" applyNumberFormat="1" applyFont="1"/>
    <xf numFmtId="2" fontId="22" fillId="0" borderId="0" xfId="3" applyNumberFormat="1" applyFont="1"/>
    <xf numFmtId="174" fontId="22" fillId="0" borderId="0" xfId="0" applyNumberFormat="1" applyFont="1" applyAlignment="1">
      <alignment horizontal="center" vertical="center"/>
    </xf>
    <xf numFmtId="0" fontId="22" fillId="0" borderId="0" xfId="0" applyFont="1" applyAlignment="1">
      <alignment vertical="center"/>
    </xf>
    <xf numFmtId="176" fontId="22" fillId="0" borderId="0" xfId="0" applyNumberFormat="1" applyFont="1"/>
    <xf numFmtId="0" fontId="22" fillId="0" borderId="0" xfId="0" applyFont="1" applyAlignment="1">
      <alignment horizontal="left" vertical="center" wrapText="1"/>
    </xf>
    <xf numFmtId="0" fontId="48" fillId="0" borderId="0" xfId="0" applyFont="1" applyAlignment="1">
      <alignment horizontal="left" vertical="center" indent="1"/>
    </xf>
    <xf numFmtId="0" fontId="37" fillId="4" borderId="62" xfId="0" applyFont="1" applyFill="1" applyBorder="1"/>
    <xf numFmtId="174" fontId="48" fillId="5" borderId="123" xfId="12" applyNumberFormat="1" applyFont="1" applyFill="1" applyBorder="1" applyAlignment="1">
      <alignment horizontal="center" vertical="center"/>
    </xf>
    <xf numFmtId="0" fontId="48" fillId="12" borderId="124" xfId="0" applyFont="1" applyFill="1" applyBorder="1" applyAlignment="1">
      <alignment horizontal="center" vertical="center"/>
    </xf>
    <xf numFmtId="43" fontId="48" fillId="12" borderId="124" xfId="3" applyFont="1" applyFill="1" applyBorder="1" applyAlignment="1">
      <alignment horizontal="center" vertical="center"/>
    </xf>
    <xf numFmtId="165" fontId="22" fillId="0" borderId="0" xfId="1" applyNumberFormat="1" applyFont="1" applyFill="1"/>
    <xf numFmtId="0" fontId="53" fillId="0" borderId="0" xfId="0" applyFont="1" applyAlignment="1">
      <alignment horizontal="left" vertical="center"/>
    </xf>
    <xf numFmtId="0" fontId="70" fillId="0" borderId="0" xfId="0" applyFont="1" applyAlignment="1">
      <alignment horizontal="left" vertical="center" indent="1"/>
    </xf>
    <xf numFmtId="0" fontId="53" fillId="0" borderId="0" xfId="0" applyFont="1" applyAlignment="1">
      <alignment horizontal="left" vertical="center" indent="1"/>
    </xf>
    <xf numFmtId="0" fontId="77" fillId="0" borderId="0" xfId="0" applyFont="1" applyAlignment="1">
      <alignment vertical="center" wrapText="1"/>
    </xf>
    <xf numFmtId="0" fontId="78" fillId="0" borderId="0" xfId="0" applyFont="1" applyAlignment="1">
      <alignment vertical="center"/>
    </xf>
    <xf numFmtId="0" fontId="69" fillId="4" borderId="112" xfId="13" applyFont="1" applyFill="1" applyBorder="1" applyAlignment="1">
      <alignment horizontal="center" vertical="center" wrapText="1"/>
    </xf>
    <xf numFmtId="0" fontId="69" fillId="4" borderId="113" xfId="13" applyFont="1" applyFill="1" applyBorder="1" applyAlignment="1">
      <alignment horizontal="center" vertical="center" wrapText="1"/>
    </xf>
    <xf numFmtId="0" fontId="69" fillId="4" borderId="114" xfId="13" applyFont="1" applyFill="1" applyBorder="1" applyAlignment="1">
      <alignment horizontal="center" vertical="center" wrapText="1"/>
    </xf>
    <xf numFmtId="0" fontId="69" fillId="4" borderId="103" xfId="0" applyFont="1" applyFill="1" applyBorder="1" applyAlignment="1">
      <alignment horizontal="center" vertical="center"/>
    </xf>
    <xf numFmtId="0" fontId="69" fillId="4" borderId="104" xfId="0" applyFont="1" applyFill="1" applyBorder="1" applyAlignment="1">
      <alignment horizontal="center" vertical="center"/>
    </xf>
    <xf numFmtId="0" fontId="69" fillId="4" borderId="106" xfId="0" applyFont="1" applyFill="1" applyBorder="1" applyAlignment="1">
      <alignment horizontal="center" vertical="center"/>
    </xf>
    <xf numFmtId="0" fontId="69" fillId="4" borderId="0" xfId="0" applyFont="1" applyFill="1" applyAlignment="1">
      <alignment horizontal="center" vertical="center"/>
    </xf>
    <xf numFmtId="0" fontId="53" fillId="12" borderId="124" xfId="0" applyFont="1" applyFill="1" applyBorder="1" applyAlignment="1">
      <alignment horizontal="center" vertical="center"/>
    </xf>
    <xf numFmtId="43" fontId="53" fillId="12" borderId="124" xfId="3" applyFont="1" applyFill="1" applyBorder="1" applyAlignment="1">
      <alignment horizontal="center" vertical="center"/>
    </xf>
    <xf numFmtId="0" fontId="70" fillId="0" borderId="0" xfId="0" applyFont="1"/>
    <xf numFmtId="0" fontId="79" fillId="0" borderId="0" xfId="0" applyFont="1" applyAlignment="1">
      <alignment horizontal="left" vertical="center" indent="1"/>
    </xf>
    <xf numFmtId="0" fontId="78" fillId="0" borderId="0" xfId="0" applyFont="1" applyAlignment="1">
      <alignment horizontal="left" vertical="center" indent="1"/>
    </xf>
    <xf numFmtId="0" fontId="48" fillId="0" borderId="0" xfId="0" applyFont="1"/>
    <xf numFmtId="0" fontId="22" fillId="0" borderId="28" xfId="0" applyFont="1" applyBorder="1"/>
    <xf numFmtId="0" fontId="33" fillId="6" borderId="62" xfId="0" applyFont="1" applyFill="1" applyBorder="1"/>
    <xf numFmtId="10" fontId="22" fillId="0" borderId="0" xfId="0" applyNumberFormat="1" applyFont="1"/>
    <xf numFmtId="9" fontId="22" fillId="0" borderId="0" xfId="0" applyNumberFormat="1" applyFont="1"/>
    <xf numFmtId="0" fontId="24" fillId="0" borderId="0" xfId="0" applyFont="1" applyAlignment="1">
      <alignment vertical="center"/>
    </xf>
    <xf numFmtId="0" fontId="25" fillId="0" borderId="0" xfId="0" applyFont="1" applyAlignment="1">
      <alignment horizontal="left" vertical="center" indent="1"/>
    </xf>
    <xf numFmtId="0" fontId="24" fillId="0" borderId="0" xfId="0" applyFont="1" applyAlignment="1">
      <alignment horizontal="left" vertical="center" indent="1"/>
    </xf>
    <xf numFmtId="0" fontId="22" fillId="0" borderId="0" xfId="15" applyFont="1"/>
    <xf numFmtId="0" fontId="22" fillId="0" borderId="0" xfId="16" applyFont="1"/>
    <xf numFmtId="0" fontId="33" fillId="6" borderId="62" xfId="16" applyFont="1" applyFill="1" applyBorder="1"/>
    <xf numFmtId="174" fontId="48" fillId="6" borderId="123" xfId="12" applyNumberFormat="1" applyFont="1" applyFill="1" applyBorder="1" applyAlignment="1">
      <alignment horizontal="center" vertical="center"/>
    </xf>
    <xf numFmtId="165" fontId="22" fillId="0" borderId="0" xfId="17" applyNumberFormat="1" applyFont="1"/>
    <xf numFmtId="0" fontId="48" fillId="0" borderId="0" xfId="15" applyFont="1"/>
    <xf numFmtId="174" fontId="79" fillId="0" borderId="0" xfId="16" applyNumberFormat="1" applyFont="1" applyAlignment="1">
      <alignment horizontal="center" vertical="center"/>
    </xf>
    <xf numFmtId="10" fontId="22" fillId="0" borderId="0" xfId="17" applyNumberFormat="1" applyFont="1"/>
    <xf numFmtId="0" fontId="33" fillId="0" borderId="0" xfId="16" applyFont="1"/>
    <xf numFmtId="0" fontId="48" fillId="12" borderId="124" xfId="0" applyFont="1" applyFill="1" applyBorder="1"/>
    <xf numFmtId="168" fontId="48" fillId="12" borderId="123" xfId="12" applyNumberFormat="1" applyFont="1" applyFill="1" applyBorder="1" applyAlignment="1">
      <alignment horizontal="center" vertical="center"/>
    </xf>
    <xf numFmtId="0" fontId="33" fillId="0" borderId="0" xfId="16" applyFont="1" applyAlignment="1">
      <alignment vertical="center" wrapText="1" readingOrder="1"/>
    </xf>
    <xf numFmtId="0" fontId="30" fillId="0" borderId="0" xfId="16" applyFont="1" applyAlignment="1">
      <alignment vertical="top" wrapText="1" readingOrder="1"/>
    </xf>
    <xf numFmtId="0" fontId="22" fillId="0" borderId="136" xfId="16" applyFont="1" applyBorder="1" applyAlignment="1">
      <alignment horizontal="center"/>
    </xf>
    <xf numFmtId="0" fontId="22" fillId="0" borderId="17" xfId="16" applyFont="1" applyBorder="1" applyAlignment="1">
      <alignment horizontal="center"/>
    </xf>
    <xf numFmtId="0" fontId="80" fillId="0" borderId="0" xfId="16" applyFont="1" applyAlignment="1">
      <alignment horizontal="center" vertical="center"/>
    </xf>
    <xf numFmtId="0" fontId="80" fillId="0" borderId="0" xfId="16" applyFont="1" applyAlignment="1">
      <alignment horizontal="center" vertical="center" wrapText="1"/>
    </xf>
    <xf numFmtId="165" fontId="22" fillId="0" borderId="0" xfId="18" applyNumberFormat="1" applyFont="1"/>
    <xf numFmtId="43" fontId="22" fillId="0" borderId="0" xfId="19" applyFont="1"/>
    <xf numFmtId="39" fontId="22" fillId="0" borderId="0" xfId="16" applyNumberFormat="1" applyFont="1"/>
    <xf numFmtId="165" fontId="22" fillId="0" borderId="0" xfId="17" applyNumberFormat="1" applyFont="1" applyFill="1" applyBorder="1" applyAlignment="1">
      <alignment horizontal="center" vertical="center"/>
    </xf>
    <xf numFmtId="172" fontId="22" fillId="0" borderId="0" xfId="17" applyNumberFormat="1" applyFont="1" applyFill="1" applyBorder="1" applyAlignment="1">
      <alignment horizontal="center" vertical="center"/>
    </xf>
    <xf numFmtId="165" fontId="22" fillId="0" borderId="0" xfId="1" applyNumberFormat="1" applyFont="1" applyFill="1" applyBorder="1" applyAlignment="1">
      <alignment horizontal="center" vertical="center"/>
    </xf>
    <xf numFmtId="0" fontId="37" fillId="0" borderId="0" xfId="16" applyFont="1" applyAlignment="1">
      <alignment horizontal="left" vertical="center"/>
    </xf>
    <xf numFmtId="174" fontId="37" fillId="0" borderId="0" xfId="16" applyNumberFormat="1" applyFont="1" applyAlignment="1">
      <alignment horizontal="center" vertical="center"/>
    </xf>
    <xf numFmtId="165" fontId="22" fillId="0" borderId="11" xfId="17" applyNumberFormat="1" applyFont="1" applyFill="1" applyBorder="1"/>
    <xf numFmtId="165" fontId="22" fillId="0" borderId="0" xfId="17" applyNumberFormat="1" applyFont="1" applyFill="1" applyBorder="1"/>
    <xf numFmtId="0" fontId="48" fillId="0" borderId="0" xfId="16" applyFont="1" applyAlignment="1">
      <alignment vertical="center"/>
    </xf>
    <xf numFmtId="0" fontId="22" fillId="0" borderId="28" xfId="16" applyFont="1" applyBorder="1"/>
    <xf numFmtId="0" fontId="48" fillId="0" borderId="1" xfId="0" applyFont="1" applyBorder="1" applyAlignment="1">
      <alignment horizontal="center" vertical="center"/>
    </xf>
    <xf numFmtId="178" fontId="33" fillId="0" borderId="1" xfId="19" applyNumberFormat="1" applyFont="1" applyFill="1" applyBorder="1" applyAlignment="1">
      <alignment horizontal="center" vertical="center"/>
    </xf>
    <xf numFmtId="167" fontId="22" fillId="0" borderId="0" xfId="19" applyNumberFormat="1" applyFont="1" applyFill="1"/>
    <xf numFmtId="165" fontId="22" fillId="0" borderId="0" xfId="7" applyNumberFormat="1" applyFont="1"/>
    <xf numFmtId="167" fontId="22" fillId="0" borderId="0" xfId="7" applyNumberFormat="1" applyFont="1" applyFill="1"/>
    <xf numFmtId="168" fontId="22" fillId="0" borderId="0" xfId="19" applyNumberFormat="1" applyFont="1" applyFill="1"/>
    <xf numFmtId="3" fontId="22" fillId="0" borderId="0" xfId="0" applyNumberFormat="1" applyFont="1"/>
    <xf numFmtId="167" fontId="22" fillId="0" borderId="0" xfId="19" applyNumberFormat="1" applyFont="1"/>
    <xf numFmtId="43" fontId="22" fillId="0" borderId="0" xfId="19" applyFont="1" applyFill="1"/>
    <xf numFmtId="0" fontId="20" fillId="0" borderId="0" xfId="0" applyFont="1" applyAlignment="1">
      <alignment horizontal="justify" vertical="center"/>
    </xf>
    <xf numFmtId="0" fontId="32" fillId="0" borderId="0" xfId="0" applyFont="1"/>
    <xf numFmtId="43" fontId="21" fillId="0" borderId="0" xfId="0" applyNumberFormat="1" applyFont="1"/>
    <xf numFmtId="0" fontId="21" fillId="0" borderId="0" xfId="0" applyFont="1" applyAlignment="1">
      <alignment horizontal="left" vertical="center" indent="1"/>
    </xf>
    <xf numFmtId="0" fontId="21" fillId="0" borderId="0" xfId="0" applyFont="1" applyAlignment="1">
      <alignment wrapText="1"/>
    </xf>
    <xf numFmtId="3" fontId="21" fillId="0" borderId="0" xfId="0" applyNumberFormat="1" applyFont="1" applyAlignment="1">
      <alignment wrapText="1"/>
    </xf>
    <xf numFmtId="165" fontId="21" fillId="0" borderId="0" xfId="1" applyNumberFormat="1" applyFont="1" applyAlignment="1">
      <alignment wrapText="1"/>
    </xf>
    <xf numFmtId="0" fontId="20" fillId="0" borderId="0" xfId="0" applyFont="1" applyAlignment="1">
      <alignment horizontal="left" vertical="center" indent="1"/>
    </xf>
    <xf numFmtId="165" fontId="21" fillId="0" borderId="0" xfId="7" applyNumberFormat="1" applyFont="1"/>
    <xf numFmtId="0" fontId="48" fillId="12" borderId="0" xfId="0" applyFont="1" applyFill="1"/>
    <xf numFmtId="168" fontId="48" fillId="12" borderId="0" xfId="12" applyNumberFormat="1" applyFont="1" applyFill="1" applyAlignment="1">
      <alignment horizontal="center" vertical="center"/>
    </xf>
    <xf numFmtId="0" fontId="37" fillId="14" borderId="113" xfId="21" applyFont="1" applyFill="1" applyBorder="1" applyAlignment="1">
      <alignment horizontal="center" wrapText="1"/>
    </xf>
    <xf numFmtId="0" fontId="22" fillId="0" borderId="142" xfId="0" applyFont="1" applyBorder="1"/>
    <xf numFmtId="0" fontId="37" fillId="14" borderId="111" xfId="21" applyFont="1" applyFill="1" applyBorder="1" applyAlignment="1">
      <alignment horizontal="center" vertical="center" wrapText="1"/>
    </xf>
    <xf numFmtId="0" fontId="37" fillId="14" borderId="113" xfId="21" applyFont="1" applyFill="1" applyBorder="1" applyAlignment="1">
      <alignment horizontal="center" vertical="center" wrapText="1"/>
    </xf>
    <xf numFmtId="0" fontId="37" fillId="14" borderId="139" xfId="21" applyFont="1" applyFill="1" applyBorder="1" applyAlignment="1">
      <alignment horizontal="center" wrapText="1"/>
    </xf>
    <xf numFmtId="0" fontId="48" fillId="15" borderId="4" xfId="21" applyFont="1" applyFill="1" applyBorder="1" applyAlignment="1">
      <alignment horizontal="left" vertical="center" wrapText="1"/>
    </xf>
    <xf numFmtId="168" fontId="48" fillId="15" borderId="4" xfId="21" applyNumberFormat="1" applyFont="1" applyFill="1" applyBorder="1" applyAlignment="1">
      <alignment vertical="center"/>
    </xf>
    <xf numFmtId="0" fontId="48" fillId="15" borderId="11" xfId="21" applyFont="1" applyFill="1" applyBorder="1" applyAlignment="1">
      <alignment horizontal="left" vertical="center" wrapText="1"/>
    </xf>
    <xf numFmtId="168" fontId="48" fillId="15" borderId="11" xfId="21" applyNumberFormat="1" applyFont="1" applyFill="1" applyBorder="1" applyAlignment="1">
      <alignment vertical="center"/>
    </xf>
    <xf numFmtId="168" fontId="30" fillId="0" borderId="0" xfId="3" applyNumberFormat="1" applyFont="1" applyFill="1" applyBorder="1" applyAlignment="1">
      <alignment vertical="center"/>
    </xf>
    <xf numFmtId="0" fontId="48" fillId="15" borderId="0" xfId="0" applyFont="1" applyFill="1" applyAlignment="1">
      <alignment horizontal="left" vertical="center" wrapText="1"/>
    </xf>
    <xf numFmtId="168" fontId="33" fillId="15" borderId="0" xfId="3" applyNumberFormat="1" applyFont="1" applyFill="1" applyBorder="1" applyAlignment="1">
      <alignment vertical="center"/>
    </xf>
    <xf numFmtId="0" fontId="37" fillId="14" borderId="7" xfId="21" applyFont="1" applyFill="1" applyBorder="1" applyAlignment="1">
      <alignment horizontal="left" vertical="center" wrapText="1"/>
    </xf>
    <xf numFmtId="168" fontId="37" fillId="14" borderId="7" xfId="21" applyNumberFormat="1" applyFont="1" applyFill="1" applyBorder="1" applyAlignment="1">
      <alignment vertical="center" wrapText="1"/>
    </xf>
    <xf numFmtId="49" fontId="81" fillId="0" borderId="0" xfId="0" applyNumberFormat="1" applyFont="1" applyAlignment="1">
      <alignment vertical="center"/>
    </xf>
    <xf numFmtId="0" fontId="33" fillId="10" borderId="62" xfId="0" applyFont="1" applyFill="1" applyBorder="1"/>
    <xf numFmtId="168" fontId="21" fillId="10" borderId="0" xfId="3" applyNumberFormat="1" applyFont="1" applyFill="1" applyBorder="1" applyAlignment="1">
      <alignment horizontal="center"/>
    </xf>
    <xf numFmtId="0" fontId="33" fillId="2" borderId="0" xfId="0" applyFont="1" applyFill="1"/>
    <xf numFmtId="3" fontId="48" fillId="2" borderId="0" xfId="12" applyNumberFormat="1" applyFont="1" applyFill="1" applyAlignment="1">
      <alignment horizontal="center" vertical="center"/>
    </xf>
    <xf numFmtId="0" fontId="22" fillId="0" borderId="114" xfId="0" applyFont="1" applyBorder="1"/>
    <xf numFmtId="179" fontId="22" fillId="0" borderId="0" xfId="0" applyNumberFormat="1" applyFont="1"/>
    <xf numFmtId="49" fontId="48" fillId="0" borderId="0" xfId="0" applyNumberFormat="1" applyFont="1" applyAlignment="1">
      <alignment horizontal="center"/>
    </xf>
    <xf numFmtId="49" fontId="22" fillId="0" borderId="0" xfId="0" applyNumberFormat="1" applyFont="1" applyAlignment="1">
      <alignment horizontal="center"/>
    </xf>
    <xf numFmtId="0" fontId="33" fillId="6" borderId="62" xfId="0" applyFont="1" applyFill="1" applyBorder="1" applyAlignment="1">
      <alignment horizontal="center"/>
    </xf>
    <xf numFmtId="0" fontId="21" fillId="0" borderId="0" xfId="0" applyFont="1" applyAlignment="1">
      <alignment horizontal="left"/>
    </xf>
    <xf numFmtId="0" fontId="13" fillId="0" borderId="0" xfId="0" applyFont="1" applyAlignment="1">
      <alignment horizontal="left"/>
    </xf>
    <xf numFmtId="165" fontId="22" fillId="0" borderId="0" xfId="0" applyNumberFormat="1" applyFont="1"/>
    <xf numFmtId="178" fontId="33" fillId="6" borderId="62" xfId="3" applyNumberFormat="1" applyFont="1" applyFill="1" applyBorder="1" applyAlignment="1">
      <alignment horizontal="right" vertical="center" wrapText="1"/>
    </xf>
    <xf numFmtId="49" fontId="22" fillId="2" borderId="0" xfId="0" applyNumberFormat="1" applyFont="1" applyFill="1" applyAlignment="1">
      <alignment horizontal="center"/>
    </xf>
    <xf numFmtId="0" fontId="32" fillId="0" borderId="0" xfId="0" applyFont="1" applyAlignment="1">
      <alignment horizontal="left"/>
    </xf>
    <xf numFmtId="178" fontId="48" fillId="0" borderId="0" xfId="3" applyNumberFormat="1" applyFont="1" applyFill="1" applyBorder="1" applyAlignment="1">
      <alignment horizontal="center"/>
    </xf>
    <xf numFmtId="164" fontId="48" fillId="0" borderId="0" xfId="1" applyNumberFormat="1" applyFont="1" applyFill="1" applyBorder="1" applyAlignment="1">
      <alignment horizontal="center"/>
    </xf>
    <xf numFmtId="178" fontId="48" fillId="0" borderId="0" xfId="3" applyNumberFormat="1" applyFont="1" applyFill="1" applyBorder="1" applyAlignment="1">
      <alignment horizontal="right" vertical="center"/>
    </xf>
    <xf numFmtId="17" fontId="22" fillId="0" borderId="0" xfId="0" applyNumberFormat="1" applyFont="1" applyAlignment="1">
      <alignment horizontal="center" vertical="center"/>
    </xf>
    <xf numFmtId="0" fontId="22" fillId="0" borderId="0" xfId="0" applyFont="1" applyAlignment="1">
      <alignment horizontal="center" vertical="center"/>
    </xf>
    <xf numFmtId="0" fontId="46" fillId="0" borderId="0" xfId="0" applyFont="1" applyAlignment="1">
      <alignment horizontal="left"/>
    </xf>
    <xf numFmtId="180" fontId="44" fillId="0" borderId="0" xfId="3" applyNumberFormat="1" applyFont="1" applyFill="1" applyAlignment="1">
      <alignment vertical="center" wrapText="1"/>
    </xf>
    <xf numFmtId="165" fontId="44" fillId="0" borderId="0" xfId="1" applyNumberFormat="1" applyFont="1" applyFill="1" applyAlignment="1">
      <alignment wrapText="1"/>
    </xf>
    <xf numFmtId="0" fontId="74" fillId="0" borderId="0" xfId="22" applyFont="1"/>
    <xf numFmtId="0" fontId="46" fillId="0" borderId="0" xfId="0" applyFont="1"/>
    <xf numFmtId="178" fontId="44" fillId="0" borderId="0" xfId="0" applyNumberFormat="1" applyFont="1" applyAlignment="1">
      <alignment horizontal="center"/>
    </xf>
    <xf numFmtId="165" fontId="44" fillId="0" borderId="0" xfId="1" applyNumberFormat="1" applyFont="1" applyFill="1" applyBorder="1" applyAlignment="1">
      <alignment horizontal="center"/>
    </xf>
    <xf numFmtId="49" fontId="83" fillId="0" borderId="0" xfId="0" applyNumberFormat="1" applyFont="1" applyAlignment="1">
      <alignment horizontal="left"/>
    </xf>
    <xf numFmtId="49" fontId="85" fillId="0" borderId="0" xfId="0" applyNumberFormat="1" applyFont="1" applyAlignment="1">
      <alignment horizontal="left"/>
    </xf>
    <xf numFmtId="178" fontId="82" fillId="6" borderId="62" xfId="3" applyNumberFormat="1" applyFont="1" applyFill="1" applyBorder="1" applyAlignment="1">
      <alignment horizontal="right" vertical="center" wrapText="1"/>
    </xf>
    <xf numFmtId="0" fontId="33" fillId="6" borderId="62" xfId="0" applyFont="1" applyFill="1" applyBorder="1" applyAlignment="1">
      <alignment horizontal="center" vertical="center"/>
    </xf>
    <xf numFmtId="178" fontId="48" fillId="6" borderId="123" xfId="3" applyNumberFormat="1" applyFont="1" applyFill="1" applyBorder="1" applyAlignment="1">
      <alignment horizontal="center" vertical="center"/>
    </xf>
    <xf numFmtId="165" fontId="13" fillId="2" borderId="0" xfId="23" applyNumberFormat="1" applyFont="1" applyFill="1" applyAlignment="1" applyProtection="1">
      <alignment horizontal="center"/>
    </xf>
    <xf numFmtId="165" fontId="13" fillId="0" borderId="0" xfId="23" applyNumberFormat="1" applyFont="1" applyAlignment="1" applyProtection="1">
      <alignment horizontal="center"/>
    </xf>
    <xf numFmtId="0" fontId="25" fillId="2" borderId="0" xfId="0" applyFont="1" applyFill="1" applyAlignment="1">
      <alignment horizontal="center" vertical="center"/>
    </xf>
    <xf numFmtId="0" fontId="24" fillId="2" borderId="0" xfId="0" applyFont="1" applyFill="1" applyAlignment="1">
      <alignment horizontal="center" vertical="center"/>
    </xf>
    <xf numFmtId="0" fontId="25" fillId="2" borderId="171" xfId="0" applyFont="1" applyFill="1" applyBorder="1" applyAlignment="1">
      <alignment horizontal="center" vertical="center"/>
    </xf>
    <xf numFmtId="0" fontId="87" fillId="9" borderId="172" xfId="0" applyFont="1" applyFill="1" applyBorder="1" applyAlignment="1">
      <alignment horizontal="center" vertical="center" wrapText="1"/>
    </xf>
    <xf numFmtId="0" fontId="87" fillId="9" borderId="173" xfId="0" applyFont="1" applyFill="1" applyBorder="1" applyAlignment="1">
      <alignment horizontal="center" vertical="center" wrapText="1"/>
    </xf>
    <xf numFmtId="0" fontId="25" fillId="2" borderId="174" xfId="0" applyFont="1" applyFill="1" applyBorder="1" applyAlignment="1">
      <alignment horizontal="center" vertical="center"/>
    </xf>
    <xf numFmtId="0" fontId="24" fillId="2" borderId="0" xfId="0" applyFont="1" applyFill="1" applyAlignment="1">
      <alignment horizontal="center" vertical="center" wrapText="1"/>
    </xf>
    <xf numFmtId="168" fontId="42" fillId="2" borderId="0" xfId="24" applyNumberFormat="1" applyFont="1" applyFill="1" applyAlignment="1">
      <alignment horizontal="center" vertical="center"/>
    </xf>
    <xf numFmtId="165" fontId="42" fillId="2" borderId="0" xfId="1" applyNumberFormat="1" applyFont="1" applyFill="1" applyBorder="1" applyAlignment="1">
      <alignment horizontal="center" vertical="center"/>
    </xf>
    <xf numFmtId="168" fontId="42" fillId="2" borderId="0" xfId="3" applyNumberFormat="1" applyFont="1" applyFill="1" applyBorder="1" applyAlignment="1">
      <alignment horizontal="center" vertical="center"/>
    </xf>
    <xf numFmtId="165" fontId="42" fillId="2" borderId="175" xfId="1" applyNumberFormat="1" applyFont="1" applyFill="1" applyBorder="1" applyAlignment="1">
      <alignment horizontal="center" vertical="center"/>
    </xf>
    <xf numFmtId="168" fontId="88" fillId="2" borderId="0" xfId="0" applyNumberFormat="1" applyFont="1" applyFill="1" applyAlignment="1">
      <alignment horizontal="center"/>
    </xf>
    <xf numFmtId="165" fontId="25" fillId="2" borderId="0" xfId="0" applyNumberFormat="1" applyFont="1" applyFill="1" applyAlignment="1">
      <alignment horizontal="center" vertical="center"/>
    </xf>
    <xf numFmtId="0" fontId="89" fillId="2" borderId="0" xfId="0" applyFont="1" applyFill="1" applyAlignment="1">
      <alignment horizontal="center" vertical="center"/>
    </xf>
    <xf numFmtId="0" fontId="89" fillId="2" borderId="171" xfId="0" applyFont="1" applyFill="1" applyBorder="1" applyAlignment="1">
      <alignment horizontal="center" vertical="center" wrapText="1"/>
    </xf>
    <xf numFmtId="168" fontId="89" fillId="2" borderId="0" xfId="24" applyNumberFormat="1" applyFont="1" applyFill="1" applyAlignment="1">
      <alignment horizontal="center" vertical="center"/>
    </xf>
    <xf numFmtId="165" fontId="89" fillId="2" borderId="0" xfId="1" applyNumberFormat="1" applyFont="1" applyFill="1" applyBorder="1" applyAlignment="1">
      <alignment horizontal="center" vertical="center"/>
    </xf>
    <xf numFmtId="168" fontId="89" fillId="2" borderId="0" xfId="0" applyNumberFormat="1" applyFont="1" applyFill="1" applyAlignment="1">
      <alignment horizontal="center"/>
    </xf>
    <xf numFmtId="168" fontId="89" fillId="2" borderId="0" xfId="3" applyNumberFormat="1" applyFont="1" applyFill="1" applyBorder="1" applyAlignment="1">
      <alignment horizontal="center" vertical="center"/>
    </xf>
    <xf numFmtId="165" fontId="89" fillId="2" borderId="175" xfId="1" applyNumberFormat="1" applyFont="1" applyFill="1" applyBorder="1" applyAlignment="1">
      <alignment horizontal="center" vertical="center"/>
    </xf>
    <xf numFmtId="0" fontId="25" fillId="2" borderId="171" xfId="0" applyFont="1" applyFill="1" applyBorder="1" applyAlignment="1">
      <alignment horizontal="center" vertical="center" wrapText="1"/>
    </xf>
    <xf numFmtId="168" fontId="90" fillId="2" borderId="0" xfId="24" applyNumberFormat="1" applyFont="1" applyFill="1" applyAlignment="1">
      <alignment horizontal="center" vertical="center"/>
    </xf>
    <xf numFmtId="43" fontId="43" fillId="2" borderId="0" xfId="3" applyFont="1" applyFill="1" applyBorder="1" applyAlignment="1">
      <alignment horizontal="center" vertical="center"/>
    </xf>
    <xf numFmtId="165" fontId="43" fillId="2" borderId="175" xfId="1" applyNumberFormat="1" applyFont="1" applyFill="1" applyBorder="1" applyAlignment="1">
      <alignment horizontal="center" vertical="center"/>
    </xf>
    <xf numFmtId="0" fontId="24" fillId="2" borderId="171" xfId="0" applyFont="1" applyFill="1" applyBorder="1" applyAlignment="1">
      <alignment horizontal="center" vertical="center" wrapText="1"/>
    </xf>
    <xf numFmtId="165" fontId="24" fillId="2" borderId="0" xfId="1" applyNumberFormat="1" applyFont="1" applyFill="1" applyBorder="1" applyAlignment="1">
      <alignment horizontal="center" vertical="center"/>
    </xf>
    <xf numFmtId="0" fontId="24" fillId="2" borderId="176" xfId="0" applyFont="1" applyFill="1" applyBorder="1" applyAlignment="1">
      <alignment horizontal="center" vertical="center" wrapText="1"/>
    </xf>
    <xf numFmtId="0" fontId="25" fillId="4" borderId="0" xfId="0" applyFont="1" applyFill="1" applyAlignment="1">
      <alignment horizontal="center" vertical="center"/>
    </xf>
    <xf numFmtId="168" fontId="25" fillId="4" borderId="0" xfId="0" applyNumberFormat="1" applyFont="1" applyFill="1" applyAlignment="1">
      <alignment horizontal="center" vertical="center"/>
    </xf>
    <xf numFmtId="0" fontId="25" fillId="4" borderId="175" xfId="0" applyFont="1" applyFill="1" applyBorder="1" applyAlignment="1">
      <alignment horizontal="center" vertical="center"/>
    </xf>
    <xf numFmtId="0" fontId="25" fillId="2" borderId="175" xfId="0" applyFont="1" applyFill="1" applyBorder="1" applyAlignment="1">
      <alignment horizontal="center" vertical="center"/>
    </xf>
    <xf numFmtId="168" fontId="91" fillId="2" borderId="0" xfId="24" applyNumberFormat="1" applyFont="1" applyFill="1" applyAlignment="1">
      <alignment horizontal="center" vertical="center"/>
    </xf>
    <xf numFmtId="165" fontId="91" fillId="2" borderId="0" xfId="1" applyNumberFormat="1" applyFont="1" applyFill="1" applyBorder="1" applyAlignment="1">
      <alignment horizontal="center" vertical="center"/>
    </xf>
    <xf numFmtId="168" fontId="91" fillId="2" borderId="0" xfId="3" applyNumberFormat="1" applyFont="1" applyFill="1" applyBorder="1" applyAlignment="1">
      <alignment horizontal="center" vertical="center"/>
    </xf>
    <xf numFmtId="168" fontId="91" fillId="2" borderId="175" xfId="3" applyNumberFormat="1" applyFont="1" applyFill="1" applyBorder="1" applyAlignment="1">
      <alignment horizontal="center" vertical="center"/>
    </xf>
    <xf numFmtId="43" fontId="42" fillId="2" borderId="0" xfId="3" applyFont="1" applyFill="1" applyBorder="1" applyAlignment="1">
      <alignment horizontal="center" vertical="center"/>
    </xf>
    <xf numFmtId="0" fontId="27" fillId="4" borderId="177" xfId="0" applyFont="1" applyFill="1" applyBorder="1" applyAlignment="1">
      <alignment horizontal="center" vertical="center" wrapText="1"/>
    </xf>
    <xf numFmtId="168" fontId="27" fillId="4" borderId="178" xfId="3" applyNumberFormat="1" applyFont="1" applyFill="1" applyBorder="1" applyAlignment="1">
      <alignment horizontal="center" vertical="center"/>
    </xf>
    <xf numFmtId="165" fontId="27" fillId="4" borderId="179" xfId="1" applyNumberFormat="1" applyFont="1" applyFill="1" applyBorder="1" applyAlignment="1">
      <alignment horizontal="center" vertical="center"/>
    </xf>
    <xf numFmtId="165" fontId="27" fillId="4" borderId="180" xfId="1" applyNumberFormat="1" applyFont="1" applyFill="1" applyBorder="1" applyAlignment="1">
      <alignment horizontal="center" vertical="center"/>
    </xf>
    <xf numFmtId="0" fontId="25" fillId="2" borderId="69" xfId="0" applyFont="1" applyFill="1" applyBorder="1" applyAlignment="1">
      <alignment horizontal="center" vertical="center"/>
    </xf>
    <xf numFmtId="178" fontId="74" fillId="2" borderId="0" xfId="3" applyNumberFormat="1" applyFont="1" applyFill="1"/>
    <xf numFmtId="168" fontId="74" fillId="2" borderId="0" xfId="3" applyNumberFormat="1" applyFont="1" applyFill="1" applyBorder="1"/>
    <xf numFmtId="168" fontId="74" fillId="2" borderId="0" xfId="3" applyNumberFormat="1" applyFont="1" applyFill="1"/>
    <xf numFmtId="43" fontId="25" fillId="2" borderId="0" xfId="3" applyFont="1" applyFill="1"/>
    <xf numFmtId="0" fontId="25" fillId="2" borderId="182" xfId="0" applyFont="1" applyFill="1" applyBorder="1"/>
    <xf numFmtId="166" fontId="25" fillId="2" borderId="186" xfId="3" applyNumberFormat="1" applyFont="1" applyFill="1" applyBorder="1"/>
    <xf numFmtId="166" fontId="25" fillId="0" borderId="183" xfId="3" applyNumberFormat="1" applyFont="1" applyFill="1" applyBorder="1"/>
    <xf numFmtId="166" fontId="25" fillId="0" borderId="187" xfId="3" applyNumberFormat="1" applyFont="1" applyFill="1" applyBorder="1"/>
    <xf numFmtId="166" fontId="25" fillId="0" borderId="188" xfId="3" applyNumberFormat="1" applyFont="1" applyFill="1" applyBorder="1"/>
    <xf numFmtId="0" fontId="25" fillId="2" borderId="189" xfId="0" applyFont="1" applyFill="1" applyBorder="1"/>
    <xf numFmtId="166" fontId="25" fillId="2" borderId="67" xfId="3" applyNumberFormat="1" applyFont="1" applyFill="1" applyBorder="1"/>
    <xf numFmtId="4" fontId="25" fillId="2" borderId="67" xfId="3" applyNumberFormat="1" applyFont="1" applyFill="1" applyBorder="1"/>
    <xf numFmtId="4" fontId="43" fillId="0" borderId="67" xfId="0" applyNumberFormat="1" applyFont="1" applyBorder="1" applyAlignment="1">
      <alignment horizontal="right"/>
    </xf>
    <xf numFmtId="4" fontId="25" fillId="0" borderId="67" xfId="0" applyNumberFormat="1" applyFont="1" applyBorder="1" applyAlignment="1">
      <alignment horizontal="right"/>
    </xf>
    <xf numFmtId="4" fontId="25" fillId="0" borderId="171" xfId="0" applyNumberFormat="1" applyFont="1" applyBorder="1" applyAlignment="1">
      <alignment horizontal="right"/>
    </xf>
    <xf numFmtId="4" fontId="25" fillId="0" borderId="190" xfId="0" applyNumberFormat="1" applyFont="1" applyBorder="1" applyAlignment="1">
      <alignment horizontal="right"/>
    </xf>
    <xf numFmtId="0" fontId="25" fillId="5" borderId="189" xfId="0" applyFont="1" applyFill="1" applyBorder="1"/>
    <xf numFmtId="166" fontId="25" fillId="5" borderId="67" xfId="0" applyNumberFormat="1" applyFont="1" applyFill="1" applyBorder="1"/>
    <xf numFmtId="166" fontId="25" fillId="18" borderId="67" xfId="0" applyNumberFormat="1" applyFont="1" applyFill="1" applyBorder="1"/>
    <xf numFmtId="166" fontId="25" fillId="5" borderId="171" xfId="0" applyNumberFormat="1" applyFont="1" applyFill="1" applyBorder="1"/>
    <xf numFmtId="166" fontId="25" fillId="5" borderId="190" xfId="0" applyNumberFormat="1" applyFont="1" applyFill="1" applyBorder="1"/>
    <xf numFmtId="166" fontId="43" fillId="2" borderId="67" xfId="3" applyNumberFormat="1" applyFont="1" applyFill="1" applyBorder="1"/>
    <xf numFmtId="166" fontId="43" fillId="0" borderId="67" xfId="3" applyNumberFormat="1" applyFont="1" applyFill="1" applyBorder="1"/>
    <xf numFmtId="166" fontId="43" fillId="0" borderId="171" xfId="3" applyNumberFormat="1" applyFont="1" applyFill="1" applyBorder="1"/>
    <xf numFmtId="166" fontId="43" fillId="0" borderId="190" xfId="3" applyNumberFormat="1" applyFont="1" applyFill="1" applyBorder="1"/>
    <xf numFmtId="4" fontId="25" fillId="0" borderId="67" xfId="3" applyNumberFormat="1" applyFont="1" applyFill="1" applyBorder="1"/>
    <xf numFmtId="4" fontId="25" fillId="0" borderId="171" xfId="3" applyNumberFormat="1" applyFont="1" applyFill="1" applyBorder="1"/>
    <xf numFmtId="4" fontId="25" fillId="0" borderId="190" xfId="3" applyNumberFormat="1" applyFont="1" applyFill="1" applyBorder="1"/>
    <xf numFmtId="166" fontId="25" fillId="5" borderId="67" xfId="3" applyNumberFormat="1" applyFont="1" applyFill="1" applyBorder="1"/>
    <xf numFmtId="166" fontId="25" fillId="18" borderId="67" xfId="3" applyNumberFormat="1" applyFont="1" applyFill="1" applyBorder="1"/>
    <xf numFmtId="166" fontId="25" fillId="5" borderId="171" xfId="3" applyNumberFormat="1" applyFont="1" applyFill="1" applyBorder="1"/>
    <xf numFmtId="166" fontId="25" fillId="5" borderId="190" xfId="3" applyNumberFormat="1" applyFont="1" applyFill="1" applyBorder="1"/>
    <xf numFmtId="166" fontId="25" fillId="2" borderId="67" xfId="3" applyNumberFormat="1" applyFont="1" applyFill="1" applyBorder="1" applyAlignment="1"/>
    <xf numFmtId="166" fontId="25" fillId="0" borderId="67" xfId="3" applyNumberFormat="1" applyFont="1" applyFill="1" applyBorder="1" applyAlignment="1"/>
    <xf numFmtId="166" fontId="25" fillId="0" borderId="171" xfId="3" applyNumberFormat="1" applyFont="1" applyFill="1" applyBorder="1" applyAlignment="1"/>
    <xf numFmtId="166" fontId="25" fillId="0" borderId="190" xfId="3" applyNumberFormat="1" applyFont="1" applyFill="1" applyBorder="1" applyAlignment="1"/>
    <xf numFmtId="0" fontId="25" fillId="5" borderId="67" xfId="0" applyFont="1" applyFill="1" applyBorder="1"/>
    <xf numFmtId="0" fontId="25" fillId="18" borderId="67" xfId="0" applyFont="1" applyFill="1" applyBorder="1"/>
    <xf numFmtId="0" fontId="25" fillId="5" borderId="171" xfId="0" applyFont="1" applyFill="1" applyBorder="1"/>
    <xf numFmtId="0" fontId="25" fillId="5" borderId="190" xfId="0" applyFont="1" applyFill="1" applyBorder="1"/>
    <xf numFmtId="0" fontId="43" fillId="2" borderId="189" xfId="0" applyFont="1" applyFill="1" applyBorder="1"/>
    <xf numFmtId="2" fontId="25" fillId="2" borderId="175" xfId="0" quotePrefix="1" applyNumberFormat="1" applyFont="1" applyFill="1" applyBorder="1" applyAlignment="1">
      <alignment horizontal="right"/>
    </xf>
    <xf numFmtId="2" fontId="25" fillId="0" borderId="67" xfId="0" quotePrefix="1" applyNumberFormat="1" applyFont="1" applyBorder="1" applyAlignment="1">
      <alignment horizontal="right"/>
    </xf>
    <xf numFmtId="2" fontId="25" fillId="0" borderId="171" xfId="0" quotePrefix="1" applyNumberFormat="1" applyFont="1" applyBorder="1" applyAlignment="1">
      <alignment horizontal="right"/>
    </xf>
    <xf numFmtId="2" fontId="25" fillId="0" borderId="190" xfId="0" quotePrefix="1" applyNumberFormat="1" applyFont="1" applyBorder="1" applyAlignment="1">
      <alignment horizontal="right"/>
    </xf>
    <xf numFmtId="2" fontId="43" fillId="2" borderId="67" xfId="0" applyNumberFormat="1" applyFont="1" applyFill="1" applyBorder="1" applyAlignment="1">
      <alignment horizontal="right"/>
    </xf>
    <xf numFmtId="2" fontId="43" fillId="2" borderId="175" xfId="0" quotePrefix="1" applyNumberFormat="1" applyFont="1" applyFill="1" applyBorder="1" applyAlignment="1">
      <alignment horizontal="right"/>
    </xf>
    <xf numFmtId="2" fontId="43" fillId="2" borderId="67" xfId="0" quotePrefix="1" applyNumberFormat="1" applyFont="1" applyFill="1" applyBorder="1" applyAlignment="1">
      <alignment horizontal="right"/>
    </xf>
    <xf numFmtId="2" fontId="25" fillId="2" borderId="67" xfId="0" applyNumberFormat="1" applyFont="1" applyFill="1" applyBorder="1"/>
    <xf numFmtId="2" fontId="43" fillId="0" borderId="67" xfId="0" quotePrefix="1" applyNumberFormat="1" applyFont="1" applyBorder="1" applyAlignment="1">
      <alignment horizontal="right"/>
    </xf>
    <xf numFmtId="0" fontId="43" fillId="2" borderId="184" xfId="0" applyFont="1" applyFill="1" applyBorder="1" applyAlignment="1">
      <alignment horizontal="left" indent="1"/>
    </xf>
    <xf numFmtId="4" fontId="43" fillId="2" borderId="185" xfId="3" applyNumberFormat="1" applyFont="1" applyFill="1" applyBorder="1"/>
    <xf numFmtId="2" fontId="43" fillId="0" borderId="185" xfId="0" applyNumberFormat="1" applyFont="1" applyBorder="1"/>
    <xf numFmtId="2" fontId="43" fillId="0" borderId="191" xfId="0" applyNumberFormat="1" applyFont="1" applyBorder="1"/>
    <xf numFmtId="0" fontId="27" fillId="4" borderId="6" xfId="0" applyFont="1" applyFill="1" applyBorder="1"/>
    <xf numFmtId="0" fontId="87" fillId="4" borderId="7" xfId="0" applyFont="1" applyFill="1" applyBorder="1"/>
    <xf numFmtId="0" fontId="25" fillId="17" borderId="7" xfId="0" applyFont="1" applyFill="1" applyBorder="1"/>
    <xf numFmtId="0" fontId="25" fillId="4" borderId="7" xfId="0" applyFont="1" applyFill="1" applyBorder="1"/>
    <xf numFmtId="0" fontId="25" fillId="4" borderId="123" xfId="0" applyFont="1" applyFill="1" applyBorder="1"/>
    <xf numFmtId="164" fontId="25" fillId="2" borderId="183" xfId="0" applyNumberFormat="1" applyFont="1" applyFill="1" applyBorder="1" applyAlignment="1">
      <alignment horizontal="right"/>
    </xf>
    <xf numFmtId="164" fontId="25" fillId="2" borderId="187" xfId="0" applyNumberFormat="1" applyFont="1" applyFill="1" applyBorder="1" applyAlignment="1">
      <alignment horizontal="right"/>
    </xf>
    <xf numFmtId="164" fontId="25" fillId="0" borderId="183" xfId="0" applyNumberFormat="1" applyFont="1" applyBorder="1" applyAlignment="1">
      <alignment horizontal="right"/>
    </xf>
    <xf numFmtId="164" fontId="25" fillId="0" borderId="188" xfId="0" applyNumberFormat="1" applyFont="1" applyBorder="1" applyAlignment="1">
      <alignment horizontal="right"/>
    </xf>
    <xf numFmtId="166" fontId="43" fillId="2" borderId="67" xfId="0" applyNumberFormat="1" applyFont="1" applyFill="1" applyBorder="1"/>
    <xf numFmtId="166" fontId="43" fillId="2" borderId="171" xfId="0" applyNumberFormat="1" applyFont="1" applyFill="1" applyBorder="1"/>
    <xf numFmtId="166" fontId="43" fillId="0" borderId="67" xfId="0" applyNumberFormat="1" applyFont="1" applyBorder="1"/>
    <xf numFmtId="166" fontId="25" fillId="0" borderId="190" xfId="3" applyNumberFormat="1" applyFont="1" applyFill="1" applyBorder="1" applyAlignment="1">
      <alignment horizontal="right"/>
    </xf>
    <xf numFmtId="0" fontId="25" fillId="0" borderId="189" xfId="0" applyFont="1" applyBorder="1"/>
    <xf numFmtId="164" fontId="25" fillId="2" borderId="67" xfId="0" applyNumberFormat="1" applyFont="1" applyFill="1" applyBorder="1"/>
    <xf numFmtId="164" fontId="25" fillId="2" borderId="171" xfId="0" applyNumberFormat="1" applyFont="1" applyFill="1" applyBorder="1"/>
    <xf numFmtId="164" fontId="43" fillId="0" borderId="67" xfId="0" applyNumberFormat="1" applyFont="1" applyBorder="1"/>
    <xf numFmtId="164" fontId="25" fillId="0" borderId="190" xfId="0" applyNumberFormat="1" applyFont="1" applyBorder="1" applyAlignment="1">
      <alignment horizontal="right"/>
    </xf>
    <xf numFmtId="2" fontId="25" fillId="0" borderId="175" xfId="0" applyNumberFormat="1" applyFont="1" applyBorder="1"/>
    <xf numFmtId="2" fontId="25" fillId="0" borderId="67" xfId="0" applyNumberFormat="1" applyFont="1" applyBorder="1"/>
    <xf numFmtId="2" fontId="25" fillId="0" borderId="190" xfId="0" applyNumberFormat="1" applyFont="1" applyBorder="1" applyAlignment="1">
      <alignment horizontal="right"/>
    </xf>
    <xf numFmtId="164" fontId="43" fillId="2" borderId="67" xfId="0" applyNumberFormat="1" applyFont="1" applyFill="1" applyBorder="1"/>
    <xf numFmtId="164" fontId="43" fillId="2" borderId="171" xfId="0" applyNumberFormat="1" applyFont="1" applyFill="1" applyBorder="1"/>
    <xf numFmtId="2" fontId="43" fillId="2" borderId="67" xfId="0" applyNumberFormat="1" applyFont="1" applyFill="1" applyBorder="1"/>
    <xf numFmtId="0" fontId="25" fillId="2" borderId="184" xfId="0" applyFont="1" applyFill="1" applyBorder="1"/>
    <xf numFmtId="164" fontId="43" fillId="2" borderId="185" xfId="0" applyNumberFormat="1" applyFont="1" applyFill="1" applyBorder="1"/>
    <xf numFmtId="164" fontId="43" fillId="2" borderId="134" xfId="0" applyNumberFormat="1" applyFont="1" applyFill="1" applyBorder="1"/>
    <xf numFmtId="2" fontId="43" fillId="2" borderId="185" xfId="0" applyNumberFormat="1" applyFont="1" applyFill="1" applyBorder="1"/>
    <xf numFmtId="2" fontId="43" fillId="0" borderId="191" xfId="0" applyNumberFormat="1" applyFont="1" applyBorder="1" applyAlignment="1">
      <alignment horizontal="right"/>
    </xf>
    <xf numFmtId="0" fontId="25" fillId="0" borderId="5" xfId="0" applyFont="1" applyBorder="1"/>
    <xf numFmtId="0" fontId="25" fillId="5" borderId="68" xfId="0" applyFont="1" applyFill="1" applyBorder="1" applyAlignment="1">
      <alignment horizontal="center" vertical="center"/>
    </xf>
    <xf numFmtId="164" fontId="25" fillId="5" borderId="68" xfId="0" applyNumberFormat="1" applyFont="1" applyFill="1" applyBorder="1" applyAlignment="1">
      <alignment horizontal="center" vertical="center"/>
    </xf>
    <xf numFmtId="164" fontId="25" fillId="5" borderId="192" xfId="0" applyNumberFormat="1" applyFont="1" applyFill="1" applyBorder="1" applyAlignment="1">
      <alignment horizontal="center" vertical="center"/>
    </xf>
    <xf numFmtId="0" fontId="25" fillId="0" borderId="8" xfId="0" applyFont="1" applyBorder="1"/>
    <xf numFmtId="0" fontId="25" fillId="5" borderId="67" xfId="0" applyFont="1" applyFill="1" applyBorder="1" applyAlignment="1">
      <alignment horizontal="center" vertical="center"/>
    </xf>
    <xf numFmtId="164" fontId="25" fillId="5" borderId="67" xfId="0" applyNumberFormat="1" applyFont="1" applyFill="1" applyBorder="1" applyAlignment="1">
      <alignment horizontal="center" vertical="center"/>
    </xf>
    <xf numFmtId="164" fontId="25" fillId="5" borderId="190" xfId="0" applyNumberFormat="1" applyFont="1" applyFill="1" applyBorder="1" applyAlignment="1">
      <alignment horizontal="center" vertical="center"/>
    </xf>
    <xf numFmtId="4" fontId="25" fillId="5" borderId="67" xfId="0" applyNumberFormat="1" applyFont="1" applyFill="1" applyBorder="1" applyAlignment="1">
      <alignment horizontal="center" vertical="center"/>
    </xf>
    <xf numFmtId="166" fontId="25" fillId="5" borderId="67" xfId="0" applyNumberFormat="1" applyFont="1" applyFill="1" applyBorder="1" applyAlignment="1">
      <alignment horizontal="center" vertical="center"/>
    </xf>
    <xf numFmtId="166" fontId="25" fillId="5" borderId="190" xfId="0" applyNumberFormat="1" applyFont="1" applyFill="1" applyBorder="1" applyAlignment="1">
      <alignment horizontal="center" vertical="center"/>
    </xf>
    <xf numFmtId="0" fontId="43" fillId="0" borderId="8" xfId="0" applyFont="1" applyBorder="1"/>
    <xf numFmtId="2" fontId="25" fillId="5" borderId="67" xfId="0" applyNumberFormat="1" applyFont="1" applyFill="1" applyBorder="1" applyAlignment="1">
      <alignment horizontal="center" vertical="center"/>
    </xf>
    <xf numFmtId="2" fontId="25" fillId="5" borderId="190" xfId="0" applyNumberFormat="1" applyFont="1" applyFill="1" applyBorder="1" applyAlignment="1">
      <alignment horizontal="center" vertical="center"/>
    </xf>
    <xf numFmtId="0" fontId="43" fillId="0" borderId="14" xfId="0" applyFont="1" applyBorder="1" applyAlignment="1">
      <alignment horizontal="left" indent="1"/>
    </xf>
    <xf numFmtId="0" fontId="25" fillId="4" borderId="193" xfId="0" applyFont="1" applyFill="1" applyBorder="1" applyAlignment="1">
      <alignment horizontal="center" vertical="center"/>
    </xf>
    <xf numFmtId="164" fontId="25" fillId="4" borderId="194" xfId="0" applyNumberFormat="1" applyFont="1" applyFill="1" applyBorder="1" applyAlignment="1">
      <alignment horizontal="center" vertical="center"/>
    </xf>
    <xf numFmtId="0" fontId="25" fillId="2" borderId="5" xfId="0" applyFont="1" applyFill="1" applyBorder="1"/>
    <xf numFmtId="0" fontId="25" fillId="2" borderId="8" xfId="0" applyFont="1" applyFill="1" applyBorder="1"/>
    <xf numFmtId="0" fontId="25" fillId="2" borderId="14" xfId="0" applyFont="1" applyFill="1" applyBorder="1"/>
    <xf numFmtId="164" fontId="25" fillId="5" borderId="185" xfId="0" applyNumberFormat="1" applyFont="1" applyFill="1" applyBorder="1" applyAlignment="1">
      <alignment horizontal="center" vertical="center"/>
    </xf>
    <xf numFmtId="164" fontId="25" fillId="5" borderId="191" xfId="0" applyNumberFormat="1" applyFont="1" applyFill="1" applyBorder="1" applyAlignment="1">
      <alignment horizontal="center" vertical="center"/>
    </xf>
    <xf numFmtId="0" fontId="93" fillId="0" borderId="0" xfId="0" applyFont="1"/>
    <xf numFmtId="0" fontId="37" fillId="4" borderId="126" xfId="0" applyFont="1" applyFill="1" applyBorder="1" applyAlignment="1">
      <alignment horizontal="center" vertical="center" wrapText="1"/>
    </xf>
    <xf numFmtId="0" fontId="96" fillId="0" borderId="171" xfId="0" applyFont="1" applyBorder="1"/>
    <xf numFmtId="176" fontId="33" fillId="0" borderId="67" xfId="22" applyNumberFormat="1" applyFont="1" applyBorder="1" applyAlignment="1">
      <alignment vertical="center"/>
    </xf>
    <xf numFmtId="43" fontId="33" fillId="0" borderId="67" xfId="3" applyFont="1" applyBorder="1" applyAlignment="1">
      <alignment vertical="center"/>
    </xf>
    <xf numFmtId="166" fontId="33" fillId="0" borderId="67" xfId="22" applyNumberFormat="1" applyFont="1" applyBorder="1" applyAlignment="1">
      <alignment vertical="center"/>
    </xf>
    <xf numFmtId="165" fontId="96" fillId="0" borderId="67" xfId="0" applyNumberFormat="1" applyFont="1" applyBorder="1" applyAlignment="1">
      <alignment horizontal="right"/>
    </xf>
    <xf numFmtId="0" fontId="97" fillId="0" borderId="171" xfId="0" applyFont="1" applyBorder="1" applyAlignment="1">
      <alignment horizontal="left" indent="1"/>
    </xf>
    <xf numFmtId="178" fontId="30" fillId="0" borderId="67" xfId="3" applyNumberFormat="1" applyFont="1" applyBorder="1" applyAlignment="1">
      <alignment vertical="center"/>
    </xf>
    <xf numFmtId="178" fontId="22" fillId="0" borderId="67" xfId="3" applyNumberFormat="1" applyFont="1" applyBorder="1"/>
    <xf numFmtId="178" fontId="22" fillId="0" borderId="0" xfId="3" applyNumberFormat="1" applyFont="1" applyBorder="1"/>
    <xf numFmtId="165" fontId="97" fillId="0" borderId="67" xfId="0" applyNumberFormat="1" applyFont="1" applyBorder="1" applyAlignment="1">
      <alignment horizontal="right"/>
    </xf>
    <xf numFmtId="43" fontId="93" fillId="0" borderId="0" xfId="3" applyFont="1"/>
    <xf numFmtId="0" fontId="97" fillId="0" borderId="171" xfId="0" applyFont="1" applyBorder="1" applyAlignment="1">
      <alignment horizontal="left" wrapText="1" indent="1"/>
    </xf>
    <xf numFmtId="178" fontId="22" fillId="0" borderId="67" xfId="3" applyNumberFormat="1" applyFont="1" applyBorder="1" applyAlignment="1">
      <alignment vertical="center"/>
    </xf>
    <xf numFmtId="178" fontId="22" fillId="0" borderId="0" xfId="3" applyNumberFormat="1" applyFont="1" applyBorder="1" applyAlignment="1">
      <alignment vertical="center"/>
    </xf>
    <xf numFmtId="165" fontId="97" fillId="0" borderId="67" xfId="0" applyNumberFormat="1" applyFont="1" applyBorder="1" applyAlignment="1">
      <alignment horizontal="right" vertical="center"/>
    </xf>
    <xf numFmtId="178" fontId="30" fillId="0" borderId="175" xfId="3" applyNumberFormat="1" applyFont="1" applyBorder="1" applyAlignment="1">
      <alignment vertical="center"/>
    </xf>
    <xf numFmtId="4" fontId="93" fillId="0" borderId="0" xfId="0" applyNumberFormat="1" applyFont="1"/>
    <xf numFmtId="178" fontId="33" fillId="0" borderId="67" xfId="3" applyNumberFormat="1" applyFont="1" applyBorder="1" applyAlignment="1">
      <alignment vertical="center"/>
    </xf>
    <xf numFmtId="10" fontId="96" fillId="0" borderId="67" xfId="0" applyNumberFormat="1" applyFont="1" applyBorder="1" applyAlignment="1">
      <alignment horizontal="right"/>
    </xf>
    <xf numFmtId="0" fontId="97" fillId="0" borderId="67" xfId="0" applyFont="1" applyBorder="1" applyAlignment="1">
      <alignment horizontal="left" indent="1"/>
    </xf>
    <xf numFmtId="176" fontId="93" fillId="0" borderId="0" xfId="0" applyNumberFormat="1" applyFont="1"/>
    <xf numFmtId="166" fontId="93" fillId="0" borderId="0" xfId="0" applyNumberFormat="1" applyFont="1"/>
    <xf numFmtId="43" fontId="93" fillId="0" borderId="0" xfId="0" applyNumberFormat="1" applyFont="1"/>
    <xf numFmtId="178" fontId="93" fillId="0" borderId="0" xfId="3" applyNumberFormat="1" applyFont="1"/>
    <xf numFmtId="49" fontId="97" fillId="0" borderId="171" xfId="0" applyNumberFormat="1" applyFont="1" applyBorder="1" applyAlignment="1">
      <alignment horizontal="left" indent="1"/>
    </xf>
    <xf numFmtId="49" fontId="96" fillId="0" borderId="171" xfId="0" applyNumberFormat="1" applyFont="1" applyBorder="1" applyAlignment="1">
      <alignment horizontal="left" indent="1"/>
    </xf>
    <xf numFmtId="178" fontId="33" fillId="2" borderId="175" xfId="3" applyNumberFormat="1" applyFont="1" applyFill="1" applyBorder="1" applyAlignment="1">
      <alignment vertical="center"/>
    </xf>
    <xf numFmtId="178" fontId="30" fillId="2" borderId="67" xfId="3" applyNumberFormat="1" applyFont="1" applyFill="1" applyBorder="1" applyAlignment="1">
      <alignment vertical="center"/>
    </xf>
    <xf numFmtId="178" fontId="30" fillId="2" borderId="175" xfId="3" applyNumberFormat="1" applyFont="1" applyFill="1" applyBorder="1" applyAlignment="1">
      <alignment vertical="center"/>
    </xf>
    <xf numFmtId="0" fontId="30" fillId="0" borderId="171" xfId="0" applyFont="1" applyBorder="1" applyAlignment="1">
      <alignment horizontal="left" vertical="center" wrapText="1" indent="1"/>
    </xf>
    <xf numFmtId="49" fontId="97" fillId="0" borderId="67" xfId="21" applyNumberFormat="1" applyFont="1" applyBorder="1" applyAlignment="1">
      <alignment horizontal="left" wrapText="1" indent="1"/>
    </xf>
    <xf numFmtId="49" fontId="37" fillId="4" borderId="1" xfId="10" applyNumberFormat="1" applyFont="1" applyFill="1" applyBorder="1" applyAlignment="1">
      <alignment horizontal="left" vertical="center"/>
    </xf>
    <xf numFmtId="176" fontId="37" fillId="4" borderId="1" xfId="22" applyNumberFormat="1" applyFont="1" applyFill="1" applyBorder="1" applyAlignment="1">
      <alignment vertical="center"/>
    </xf>
    <xf numFmtId="166" fontId="37" fillId="4" borderId="68" xfId="22" applyNumberFormat="1" applyFont="1" applyFill="1" applyBorder="1" applyAlignment="1">
      <alignment vertical="center"/>
    </xf>
    <xf numFmtId="165" fontId="37" fillId="4" borderId="1" xfId="0" applyNumberFormat="1" applyFont="1" applyFill="1" applyBorder="1" applyAlignment="1">
      <alignment horizontal="right" vertical="center"/>
    </xf>
    <xf numFmtId="49" fontId="30" fillId="0" borderId="1" xfId="10" applyNumberFormat="1" applyFont="1" applyBorder="1" applyAlignment="1">
      <alignment horizontal="left" vertical="center"/>
    </xf>
    <xf numFmtId="176" fontId="30" fillId="0" borderId="1" xfId="22" applyNumberFormat="1" applyFont="1" applyBorder="1" applyAlignment="1">
      <alignment vertical="center"/>
    </xf>
    <xf numFmtId="49" fontId="96" fillId="0" borderId="1" xfId="10" applyNumberFormat="1" applyFont="1" applyBorder="1" applyAlignment="1">
      <alignment horizontal="left" vertical="center"/>
    </xf>
    <xf numFmtId="176" fontId="33" fillId="0" borderId="1" xfId="22" applyNumberFormat="1" applyFont="1" applyBorder="1" applyAlignment="1">
      <alignment vertical="center"/>
    </xf>
    <xf numFmtId="43" fontId="33" fillId="0" borderId="1" xfId="3" applyFont="1" applyBorder="1" applyAlignment="1">
      <alignment vertical="center"/>
    </xf>
    <xf numFmtId="166" fontId="33" fillId="0" borderId="1" xfId="22" applyNumberFormat="1" applyFont="1" applyBorder="1" applyAlignment="1">
      <alignment vertical="center"/>
    </xf>
    <xf numFmtId="166" fontId="37" fillId="4" borderId="1" xfId="22" applyNumberFormat="1" applyFont="1" applyFill="1" applyBorder="1" applyAlignment="1">
      <alignment vertical="center"/>
    </xf>
    <xf numFmtId="165" fontId="37" fillId="4" borderId="1" xfId="25" applyNumberFormat="1" applyFont="1" applyFill="1" applyBorder="1" applyAlignment="1">
      <alignment vertical="center"/>
    </xf>
    <xf numFmtId="39" fontId="93" fillId="0" borderId="0" xfId="0" applyNumberFormat="1" applyFont="1"/>
    <xf numFmtId="176" fontId="35" fillId="0" borderId="0" xfId="12" applyNumberFormat="1" applyFont="1"/>
    <xf numFmtId="49" fontId="98" fillId="0" borderId="0" xfId="10" applyNumberFormat="1" applyFont="1" applyAlignment="1">
      <alignment vertical="center"/>
    </xf>
    <xf numFmtId="176" fontId="99" fillId="0" borderId="0" xfId="0" applyNumberFormat="1" applyFont="1"/>
    <xf numFmtId="176" fontId="47" fillId="0" borderId="0" xfId="0" applyNumberFormat="1" applyFont="1"/>
    <xf numFmtId="0" fontId="99" fillId="0" borderId="0" xfId="0" applyFont="1"/>
    <xf numFmtId="1" fontId="93" fillId="0" borderId="0" xfId="0" applyNumberFormat="1" applyFont="1"/>
    <xf numFmtId="0" fontId="81" fillId="0" borderId="0" xfId="12" applyFont="1"/>
    <xf numFmtId="176" fontId="98" fillId="0" borderId="0" xfId="10" applyNumberFormat="1" applyFont="1" applyAlignment="1">
      <alignment vertical="center"/>
    </xf>
    <xf numFmtId="49" fontId="81" fillId="0" borderId="0" xfId="10" applyNumberFormat="1" applyFont="1" applyAlignment="1">
      <alignment vertical="center"/>
    </xf>
    <xf numFmtId="43" fontId="47" fillId="0" borderId="0" xfId="3" applyFont="1" applyFill="1" applyBorder="1"/>
    <xf numFmtId="178" fontId="93" fillId="0" borderId="0" xfId="3" applyNumberFormat="1" applyFont="1" applyFill="1"/>
    <xf numFmtId="0" fontId="27" fillId="4" borderId="1" xfId="0" applyFont="1" applyFill="1" applyBorder="1" applyAlignment="1">
      <alignment horizontal="center"/>
    </xf>
    <xf numFmtId="0" fontId="25" fillId="0" borderId="67" xfId="0" applyFont="1" applyBorder="1"/>
    <xf numFmtId="176" fontId="25" fillId="0" borderId="67" xfId="0" applyNumberFormat="1" applyFont="1" applyBorder="1"/>
    <xf numFmtId="176" fontId="25" fillId="0" borderId="175" xfId="0" applyNumberFormat="1" applyFont="1" applyBorder="1"/>
    <xf numFmtId="0" fontId="25" fillId="0" borderId="67" xfId="0" applyFont="1" applyBorder="1" applyAlignment="1">
      <alignment horizontal="right"/>
    </xf>
    <xf numFmtId="178" fontId="25" fillId="0" borderId="175" xfId="0" applyNumberFormat="1" applyFont="1" applyBorder="1"/>
    <xf numFmtId="165" fontId="93" fillId="0" borderId="0" xfId="0" applyNumberFormat="1" applyFont="1"/>
    <xf numFmtId="0" fontId="27" fillId="4" borderId="1" xfId="0" applyFont="1" applyFill="1" applyBorder="1"/>
    <xf numFmtId="176" fontId="27" fillId="4" borderId="1" xfId="0" applyNumberFormat="1" applyFont="1" applyFill="1" applyBorder="1"/>
    <xf numFmtId="0" fontId="93" fillId="0" borderId="0" xfId="0" applyFont="1" applyAlignment="1">
      <alignment horizontal="right" indent="2"/>
    </xf>
    <xf numFmtId="0" fontId="71" fillId="0" borderId="0" xfId="26" applyFont="1"/>
    <xf numFmtId="0" fontId="101" fillId="0" borderId="0" xfId="12" applyFont="1" applyAlignment="1">
      <alignment horizontal="center"/>
    </xf>
    <xf numFmtId="0" fontId="47" fillId="0" borderId="0" xfId="12"/>
    <xf numFmtId="10" fontId="47" fillId="0" borderId="0" xfId="12" applyNumberFormat="1"/>
    <xf numFmtId="0" fontId="27" fillId="4" borderId="126" xfId="22" applyFont="1" applyFill="1" applyBorder="1" applyAlignment="1">
      <alignment horizontal="center" vertical="center" wrapText="1"/>
    </xf>
    <xf numFmtId="0" fontId="96" fillId="0" borderId="67" xfId="12" applyFont="1" applyBorder="1" applyAlignment="1">
      <alignment horizontal="left" vertical="center"/>
    </xf>
    <xf numFmtId="176" fontId="96" fillId="0" borderId="67" xfId="21" applyNumberFormat="1" applyFont="1" applyBorder="1"/>
    <xf numFmtId="165" fontId="96" fillId="0" borderId="175" xfId="21" applyNumberFormat="1" applyFont="1" applyBorder="1"/>
    <xf numFmtId="178" fontId="47" fillId="0" borderId="0" xfId="3" applyNumberFormat="1" applyFont="1" applyBorder="1"/>
    <xf numFmtId="0" fontId="96" fillId="0" borderId="67" xfId="27" applyFont="1" applyBorder="1"/>
    <xf numFmtId="176" fontId="96" fillId="0" borderId="175" xfId="21" applyNumberFormat="1" applyFont="1" applyBorder="1"/>
    <xf numFmtId="165" fontId="47" fillId="0" borderId="0" xfId="12" applyNumberFormat="1"/>
    <xf numFmtId="182" fontId="47" fillId="0" borderId="0" xfId="12" applyNumberFormat="1"/>
    <xf numFmtId="176" fontId="47" fillId="0" borderId="0" xfId="12" applyNumberFormat="1"/>
    <xf numFmtId="49" fontId="96" fillId="0" borderId="67" xfId="21" applyNumberFormat="1" applyFont="1" applyBorder="1" applyAlignment="1">
      <alignment horizontal="left"/>
    </xf>
    <xf numFmtId="49" fontId="97" fillId="0" borderId="67" xfId="21" applyNumberFormat="1" applyFont="1" applyBorder="1" applyAlignment="1">
      <alignment horizontal="left" indent="1"/>
    </xf>
    <xf numFmtId="176" fontId="97" fillId="0" borderId="175" xfId="21" applyNumberFormat="1" applyFont="1" applyBorder="1"/>
    <xf numFmtId="165" fontId="97" fillId="0" borderId="175" xfId="21" applyNumberFormat="1" applyFont="1" applyBorder="1"/>
    <xf numFmtId="176" fontId="98" fillId="0" borderId="0" xfId="12" applyNumberFormat="1" applyFont="1" applyAlignment="1">
      <alignment horizontal="right"/>
    </xf>
    <xf numFmtId="176" fontId="96" fillId="0" borderId="175" xfId="27" applyNumberFormat="1" applyFont="1" applyBorder="1"/>
    <xf numFmtId="165" fontId="96" fillId="0" borderId="175" xfId="27" applyNumberFormat="1" applyFont="1" applyBorder="1"/>
    <xf numFmtId="49" fontId="96" fillId="0" borderId="67" xfId="27" applyNumberFormat="1" applyFont="1" applyBorder="1" applyAlignment="1">
      <alignment horizontal="left" indent="1"/>
    </xf>
    <xf numFmtId="49" fontId="97" fillId="0" borderId="67" xfId="27" applyNumberFormat="1" applyFont="1" applyBorder="1" applyAlignment="1">
      <alignment horizontal="left" indent="2"/>
    </xf>
    <xf numFmtId="49" fontId="97" fillId="0" borderId="67" xfId="12" applyNumberFormat="1" applyFont="1" applyBorder="1" applyAlignment="1">
      <alignment horizontal="left" indent="2"/>
    </xf>
    <xf numFmtId="49" fontId="96" fillId="0" borderId="67" xfId="21" applyNumberFormat="1" applyFont="1" applyBorder="1" applyAlignment="1">
      <alignment horizontal="left" indent="2"/>
    </xf>
    <xf numFmtId="49" fontId="97" fillId="0" borderId="67" xfId="21" applyNumberFormat="1" applyFont="1" applyBorder="1" applyAlignment="1">
      <alignment horizontal="left" indent="3"/>
    </xf>
    <xf numFmtId="0" fontId="96" fillId="0" borderId="67" xfId="27" applyFont="1" applyBorder="1" applyAlignment="1">
      <alignment horizontal="left" indent="2"/>
    </xf>
    <xf numFmtId="43" fontId="47" fillId="0" borderId="0" xfId="12" applyNumberFormat="1"/>
    <xf numFmtId="49" fontId="96" fillId="0" borderId="67" xfId="21" applyNumberFormat="1" applyFont="1" applyBorder="1" applyAlignment="1">
      <alignment horizontal="left" vertical="center" wrapText="1"/>
    </xf>
    <xf numFmtId="176" fontId="102" fillId="0" borderId="175" xfId="21" applyNumberFormat="1" applyFont="1" applyBorder="1" applyAlignment="1">
      <alignment vertical="center"/>
    </xf>
    <xf numFmtId="165" fontId="102" fillId="0" borderId="175" xfId="21" applyNumberFormat="1" applyFont="1" applyBorder="1" applyAlignment="1">
      <alignment vertical="center"/>
    </xf>
    <xf numFmtId="49" fontId="103" fillId="0" borderId="67" xfId="21" applyNumberFormat="1" applyFont="1" applyBorder="1" applyAlignment="1">
      <alignment horizontal="left" indent="2"/>
    </xf>
    <xf numFmtId="176" fontId="103" fillId="0" borderId="175" xfId="21" applyNumberFormat="1" applyFont="1" applyBorder="1"/>
    <xf numFmtId="165" fontId="103" fillId="0" borderId="175" xfId="21" applyNumberFormat="1" applyFont="1" applyBorder="1"/>
    <xf numFmtId="43" fontId="97" fillId="0" borderId="175" xfId="3" applyFont="1" applyFill="1" applyBorder="1" applyProtection="1"/>
    <xf numFmtId="43" fontId="47" fillId="0" borderId="0" xfId="3" applyFont="1"/>
    <xf numFmtId="49" fontId="97" fillId="0" borderId="67" xfId="21" applyNumberFormat="1" applyFont="1" applyBorder="1" applyAlignment="1">
      <alignment horizontal="left" indent="2"/>
    </xf>
    <xf numFmtId="49" fontId="96" fillId="0" borderId="67" xfId="21" applyNumberFormat="1" applyFont="1" applyBorder="1"/>
    <xf numFmtId="49" fontId="96" fillId="0" borderId="67" xfId="21" applyNumberFormat="1" applyFont="1" applyBorder="1" applyAlignment="1">
      <alignment horizontal="left" indent="1"/>
    </xf>
    <xf numFmtId="49" fontId="97" fillId="0" borderId="67" xfId="27" applyNumberFormat="1" applyFont="1" applyBorder="1" applyAlignment="1">
      <alignment horizontal="left" indent="3"/>
    </xf>
    <xf numFmtId="178" fontId="47" fillId="0" borderId="0" xfId="3" applyNumberFormat="1" applyFont="1"/>
    <xf numFmtId="165" fontId="97" fillId="0" borderId="67" xfId="12" applyNumberFormat="1" applyFont="1" applyBorder="1" applyAlignment="1">
      <alignment vertical="center"/>
    </xf>
    <xf numFmtId="43" fontId="96" fillId="0" borderId="175" xfId="3" applyFont="1" applyBorder="1"/>
    <xf numFmtId="49" fontId="97" fillId="0" borderId="67" xfId="21" applyNumberFormat="1" applyFont="1" applyBorder="1" applyAlignment="1">
      <alignment horizontal="left"/>
    </xf>
    <xf numFmtId="43" fontId="97" fillId="0" borderId="175" xfId="3" applyFont="1" applyBorder="1"/>
    <xf numFmtId="49" fontId="97" fillId="0" borderId="67" xfId="21" applyNumberFormat="1" applyFont="1" applyBorder="1" applyAlignment="1">
      <alignment horizontal="left" wrapText="1" indent="2"/>
    </xf>
    <xf numFmtId="176" fontId="97" fillId="0" borderId="175" xfId="21" applyNumberFormat="1" applyFont="1" applyBorder="1" applyAlignment="1">
      <alignment vertical="center"/>
    </xf>
    <xf numFmtId="165" fontId="97" fillId="0" borderId="175" xfId="21" applyNumberFormat="1" applyFont="1" applyBorder="1" applyAlignment="1">
      <alignment vertical="center"/>
    </xf>
    <xf numFmtId="43" fontId="97" fillId="0" borderId="175" xfId="3" applyFont="1" applyBorder="1" applyAlignment="1">
      <alignment vertical="center"/>
    </xf>
    <xf numFmtId="49" fontId="37" fillId="4" borderId="1" xfId="21" applyNumberFormat="1" applyFont="1" applyFill="1" applyBorder="1" applyAlignment="1">
      <alignment horizontal="left" vertical="center"/>
    </xf>
    <xf numFmtId="176" fontId="37" fillId="4" borderId="128" xfId="21" applyNumberFormat="1" applyFont="1" applyFill="1" applyBorder="1" applyAlignment="1">
      <alignment vertical="center"/>
    </xf>
    <xf numFmtId="165" fontId="37" fillId="4" borderId="128" xfId="21" applyNumberFormat="1" applyFont="1" applyFill="1" applyBorder="1" applyAlignment="1">
      <alignment vertical="center"/>
    </xf>
    <xf numFmtId="49" fontId="97" fillId="0" borderId="67" xfId="21" applyNumberFormat="1" applyFont="1" applyBorder="1" applyAlignment="1">
      <alignment horizontal="left" vertical="center"/>
    </xf>
    <xf numFmtId="49" fontId="37" fillId="4" borderId="1" xfId="12" applyNumberFormat="1" applyFont="1" applyFill="1" applyBorder="1" applyAlignment="1">
      <alignment horizontal="left" vertical="center"/>
    </xf>
    <xf numFmtId="176" fontId="37" fillId="4" borderId="128" xfId="12" applyNumberFormat="1" applyFont="1" applyFill="1" applyBorder="1" applyAlignment="1">
      <alignment vertical="center"/>
    </xf>
    <xf numFmtId="165" fontId="37" fillId="4" borderId="128" xfId="12" applyNumberFormat="1" applyFont="1" applyFill="1" applyBorder="1" applyAlignment="1">
      <alignment vertical="center"/>
    </xf>
    <xf numFmtId="176" fontId="98" fillId="0" borderId="0" xfId="12" applyNumberFormat="1" applyFont="1" applyAlignment="1">
      <alignment vertical="center"/>
    </xf>
    <xf numFmtId="0" fontId="104" fillId="0" borderId="0" xfId="12" applyFont="1"/>
    <xf numFmtId="0" fontId="98" fillId="0" borderId="0" xfId="12" applyFont="1"/>
    <xf numFmtId="10" fontId="47" fillId="0" borderId="0" xfId="20" applyNumberFormat="1" applyFont="1"/>
    <xf numFmtId="0" fontId="105" fillId="0" borderId="0" xfId="22" applyFont="1" applyAlignment="1">
      <alignment vertical="center"/>
    </xf>
    <xf numFmtId="0" fontId="105" fillId="0" borderId="0" xfId="22" applyFont="1"/>
    <xf numFmtId="0" fontId="105" fillId="0" borderId="0" xfId="22" applyFont="1" applyAlignment="1">
      <alignment vertical="center" wrapText="1"/>
    </xf>
    <xf numFmtId="0" fontId="105" fillId="0" borderId="0" xfId="22" applyFont="1" applyAlignment="1">
      <alignment horizontal="center" vertical="center" wrapText="1"/>
    </xf>
    <xf numFmtId="165" fontId="96" fillId="0" borderId="67" xfId="21" applyNumberFormat="1" applyFont="1" applyBorder="1"/>
    <xf numFmtId="165" fontId="106" fillId="0" borderId="0" xfId="21" applyNumberFormat="1" applyFont="1"/>
    <xf numFmtId="165" fontId="98" fillId="0" borderId="0" xfId="21" applyNumberFormat="1" applyFont="1"/>
    <xf numFmtId="165" fontId="106" fillId="0" borderId="0" xfId="27" applyNumberFormat="1" applyFont="1"/>
    <xf numFmtId="165" fontId="107" fillId="0" borderId="0" xfId="21" applyNumberFormat="1" applyFont="1"/>
    <xf numFmtId="165" fontId="108" fillId="0" borderId="0" xfId="21" applyNumberFormat="1" applyFont="1"/>
    <xf numFmtId="43" fontId="108" fillId="0" borderId="0" xfId="3" applyFont="1" applyFill="1" applyBorder="1" applyProtection="1"/>
    <xf numFmtId="165" fontId="98" fillId="0" borderId="0" xfId="12" applyNumberFormat="1" applyFont="1" applyAlignment="1">
      <alignment vertical="center"/>
    </xf>
    <xf numFmtId="43" fontId="98" fillId="0" borderId="0" xfId="3" applyFont="1" applyFill="1" applyBorder="1" applyProtection="1"/>
    <xf numFmtId="43" fontId="106" fillId="0" borderId="0" xfId="3" applyFont="1" applyFill="1" applyBorder="1" applyProtection="1"/>
    <xf numFmtId="10" fontId="97" fillId="0" borderId="175" xfId="21" applyNumberFormat="1" applyFont="1" applyBorder="1"/>
    <xf numFmtId="172" fontId="97" fillId="0" borderId="175" xfId="21" applyNumberFormat="1" applyFont="1" applyBorder="1"/>
    <xf numFmtId="165" fontId="106" fillId="0" borderId="0" xfId="12" applyNumberFormat="1" applyFont="1"/>
    <xf numFmtId="176" fontId="13" fillId="0" borderId="0" xfId="12" applyNumberFormat="1" applyFont="1"/>
    <xf numFmtId="0" fontId="27" fillId="4" borderId="17" xfId="0" applyFont="1" applyFill="1" applyBorder="1" applyAlignment="1">
      <alignment horizontal="center" vertical="center"/>
    </xf>
    <xf numFmtId="0" fontId="27" fillId="4" borderId="1" xfId="0" applyFont="1" applyFill="1" applyBorder="1" applyAlignment="1">
      <alignment horizontal="center" vertical="center"/>
    </xf>
    <xf numFmtId="0" fontId="92" fillId="0" borderId="171" xfId="0" applyFont="1" applyBorder="1" applyAlignment="1">
      <alignment vertical="center"/>
    </xf>
    <xf numFmtId="176" fontId="42" fillId="0" borderId="67" xfId="22" applyNumberFormat="1" applyFont="1" applyBorder="1" applyAlignment="1">
      <alignment vertical="center"/>
    </xf>
    <xf numFmtId="165" fontId="42" fillId="0" borderId="67" xfId="3" applyNumberFormat="1" applyFont="1" applyBorder="1" applyAlignment="1">
      <alignment vertical="center"/>
    </xf>
    <xf numFmtId="176" fontId="106" fillId="0" borderId="0" xfId="21" applyNumberFormat="1" applyFont="1"/>
    <xf numFmtId="0" fontId="94" fillId="0" borderId="171" xfId="0" applyFont="1" applyBorder="1" applyAlignment="1">
      <alignment horizontal="left" indent="1"/>
    </xf>
    <xf numFmtId="176" fontId="43" fillId="0" borderId="67" xfId="22" applyNumberFormat="1" applyFont="1" applyBorder="1" applyAlignment="1">
      <alignment vertical="center"/>
    </xf>
    <xf numFmtId="165" fontId="43" fillId="0" borderId="67" xfId="20" applyNumberFormat="1" applyFont="1" applyBorder="1" applyAlignment="1">
      <alignment vertical="center"/>
    </xf>
    <xf numFmtId="0" fontId="94" fillId="0" borderId="171" xfId="0" applyFont="1" applyBorder="1" applyAlignment="1">
      <alignment horizontal="left" wrapText="1" indent="1"/>
    </xf>
    <xf numFmtId="165" fontId="43" fillId="0" borderId="67" xfId="20" applyNumberFormat="1" applyFont="1" applyBorder="1" applyAlignment="1"/>
    <xf numFmtId="165" fontId="42" fillId="0" borderId="67" xfId="20" applyNumberFormat="1" applyFont="1" applyBorder="1" applyAlignment="1">
      <alignment vertical="center"/>
    </xf>
    <xf numFmtId="0" fontId="94" fillId="0" borderId="67" xfId="0" applyFont="1" applyBorder="1" applyAlignment="1">
      <alignment horizontal="left" indent="1"/>
    </xf>
    <xf numFmtId="0" fontId="93" fillId="2" borderId="0" xfId="0" applyFont="1" applyFill="1"/>
    <xf numFmtId="176" fontId="98" fillId="2" borderId="0" xfId="27" applyNumberFormat="1" applyFont="1" applyFill="1"/>
    <xf numFmtId="176" fontId="93" fillId="2" borderId="0" xfId="0" applyNumberFormat="1" applyFont="1" applyFill="1"/>
    <xf numFmtId="43" fontId="43" fillId="0" borderId="67" xfId="3" applyFont="1" applyBorder="1" applyAlignment="1">
      <alignment vertical="center"/>
    </xf>
    <xf numFmtId="49" fontId="94" fillId="0" borderId="171" xfId="0" applyNumberFormat="1" applyFont="1" applyBorder="1" applyAlignment="1">
      <alignment horizontal="left" indent="1"/>
    </xf>
    <xf numFmtId="10" fontId="93" fillId="0" borderId="0" xfId="0" applyNumberFormat="1" applyFont="1"/>
    <xf numFmtId="49" fontId="92" fillId="0" borderId="171" xfId="0" applyNumberFormat="1" applyFont="1" applyBorder="1" applyAlignment="1">
      <alignment horizontal="left" indent="1"/>
    </xf>
    <xf numFmtId="49" fontId="94" fillId="0" borderId="67" xfId="21" applyNumberFormat="1" applyFont="1" applyBorder="1" applyAlignment="1">
      <alignment horizontal="left" indent="1"/>
    </xf>
    <xf numFmtId="49" fontId="94" fillId="0" borderId="67" xfId="21" applyNumberFormat="1" applyFont="1" applyBorder="1" applyAlignment="1">
      <alignment horizontal="left" wrapText="1" indent="1"/>
    </xf>
    <xf numFmtId="49" fontId="94" fillId="0" borderId="171" xfId="21" applyNumberFormat="1" applyFont="1" applyBorder="1" applyAlignment="1">
      <alignment horizontal="left" wrapText="1" indent="1"/>
    </xf>
    <xf numFmtId="49" fontId="27" fillId="4" borderId="1" xfId="10" applyNumberFormat="1" applyFont="1" applyFill="1" applyBorder="1" applyAlignment="1">
      <alignment horizontal="left" vertical="center"/>
    </xf>
    <xf numFmtId="176" fontId="27" fillId="4" borderId="1" xfId="22" applyNumberFormat="1" applyFont="1" applyFill="1" applyBorder="1" applyAlignment="1">
      <alignment vertical="center"/>
    </xf>
    <xf numFmtId="165" fontId="27" fillId="4" borderId="1" xfId="20" applyNumberFormat="1" applyFont="1" applyFill="1" applyBorder="1" applyAlignment="1">
      <alignment vertical="center"/>
    </xf>
    <xf numFmtId="49" fontId="94" fillId="0" borderId="171" xfId="0" applyNumberFormat="1" applyFont="1" applyBorder="1" applyAlignment="1">
      <alignment horizontal="left" vertical="center"/>
    </xf>
    <xf numFmtId="49" fontId="94" fillId="0" borderId="1" xfId="10" applyNumberFormat="1" applyFont="1" applyBorder="1" applyAlignment="1">
      <alignment horizontal="left" vertical="center"/>
    </xf>
    <xf numFmtId="176" fontId="43" fillId="0" borderId="1" xfId="22" applyNumberFormat="1" applyFont="1" applyBorder="1" applyAlignment="1">
      <alignment vertical="center"/>
    </xf>
    <xf numFmtId="165" fontId="43" fillId="0" borderId="1" xfId="20" applyNumberFormat="1" applyFont="1" applyBorder="1" applyAlignment="1">
      <alignment vertical="center"/>
    </xf>
    <xf numFmtId="165" fontId="93" fillId="0" borderId="0" xfId="20" applyNumberFormat="1" applyFont="1"/>
    <xf numFmtId="176" fontId="25" fillId="0" borderId="0" xfId="0" applyNumberFormat="1" applyFont="1"/>
    <xf numFmtId="49" fontId="94" fillId="0" borderId="0" xfId="10" applyNumberFormat="1" applyFont="1" applyAlignment="1">
      <alignment vertical="center"/>
    </xf>
    <xf numFmtId="176" fontId="87" fillId="0" borderId="0" xfId="0" applyNumberFormat="1" applyFont="1"/>
    <xf numFmtId="176" fontId="43" fillId="0" borderId="0" xfId="0" applyNumberFormat="1" applyFont="1"/>
    <xf numFmtId="0" fontId="87" fillId="0" borderId="0" xfId="0" applyFont="1"/>
    <xf numFmtId="176" fontId="93" fillId="0" borderId="0" xfId="3" applyNumberFormat="1" applyFont="1"/>
    <xf numFmtId="0" fontId="47" fillId="0" borderId="0" xfId="10"/>
    <xf numFmtId="39" fontId="99" fillId="0" borderId="0" xfId="10" applyNumberFormat="1" applyFont="1"/>
    <xf numFmtId="0" fontId="94" fillId="0" borderId="171" xfId="10" applyFont="1" applyBorder="1"/>
    <xf numFmtId="183" fontId="94" fillId="0" borderId="67" xfId="10" applyNumberFormat="1" applyFont="1" applyBorder="1"/>
    <xf numFmtId="166" fontId="43" fillId="0" borderId="67" xfId="22" applyNumberFormat="1" applyFont="1" applyBorder="1" applyAlignment="1">
      <alignment vertical="center"/>
    </xf>
    <xf numFmtId="165" fontId="43" fillId="0" borderId="67" xfId="20" applyNumberFormat="1" applyFont="1" applyBorder="1"/>
    <xf numFmtId="165" fontId="47" fillId="0" borderId="0" xfId="20" applyNumberFormat="1" applyFont="1"/>
    <xf numFmtId="39" fontId="47" fillId="0" borderId="0" xfId="10" applyNumberFormat="1"/>
    <xf numFmtId="0" fontId="94" fillId="0" borderId="176" xfId="10" applyFont="1" applyBorder="1"/>
    <xf numFmtId="165" fontId="43" fillId="0" borderId="126" xfId="20" applyNumberFormat="1" applyFont="1" applyBorder="1"/>
    <xf numFmtId="0" fontId="27" fillId="4" borderId="129" xfId="10" applyFont="1" applyFill="1" applyBorder="1" applyAlignment="1">
      <alignment horizontal="left" vertical="center"/>
    </xf>
    <xf numFmtId="183" fontId="27" fillId="4" borderId="1" xfId="10" applyNumberFormat="1" applyFont="1" applyFill="1" applyBorder="1" applyAlignment="1">
      <alignment horizontal="right" vertical="center"/>
    </xf>
    <xf numFmtId="166" fontId="27" fillId="4" borderId="1" xfId="22" applyNumberFormat="1" applyFont="1" applyFill="1" applyBorder="1" applyAlignment="1">
      <alignment vertical="center"/>
    </xf>
    <xf numFmtId="165" fontId="27" fillId="4" borderId="1" xfId="20" applyNumberFormat="1" applyFont="1" applyFill="1" applyBorder="1"/>
    <xf numFmtId="0" fontId="43" fillId="0" borderId="129" xfId="10" applyFont="1" applyBorder="1" applyAlignment="1">
      <alignment horizontal="left" vertical="center" wrapText="1"/>
    </xf>
    <xf numFmtId="183" fontId="43" fillId="0" borderId="1" xfId="10" applyNumberFormat="1" applyFont="1" applyBorder="1" applyAlignment="1">
      <alignment horizontal="right" vertical="center"/>
    </xf>
    <xf numFmtId="165" fontId="43" fillId="0" borderId="126" xfId="20" applyNumberFormat="1" applyFont="1" applyBorder="1" applyAlignment="1">
      <alignment vertical="center"/>
    </xf>
    <xf numFmtId="49" fontId="27" fillId="4" borderId="1" xfId="10" applyNumberFormat="1" applyFont="1" applyFill="1" applyBorder="1" applyAlignment="1">
      <alignment horizontal="left" vertical="center" wrapText="1"/>
    </xf>
    <xf numFmtId="0" fontId="94" fillId="0" borderId="129" xfId="10" applyFont="1" applyBorder="1" applyAlignment="1">
      <alignment horizontal="left" vertical="center"/>
    </xf>
    <xf numFmtId="183" fontId="94" fillId="0" borderId="1" xfId="10" applyNumberFormat="1" applyFont="1" applyBorder="1" applyAlignment="1">
      <alignment horizontal="right" vertical="center"/>
    </xf>
    <xf numFmtId="166" fontId="43" fillId="0" borderId="1" xfId="22" applyNumberFormat="1" applyFont="1" applyBorder="1" applyAlignment="1">
      <alignment vertical="center"/>
    </xf>
    <xf numFmtId="165" fontId="43" fillId="0" borderId="128" xfId="20" applyNumberFormat="1" applyFont="1" applyBorder="1"/>
    <xf numFmtId="165" fontId="27" fillId="4" borderId="128" xfId="20" applyNumberFormat="1" applyFont="1" applyFill="1" applyBorder="1"/>
    <xf numFmtId="0" fontId="43" fillId="0" borderId="0" xfId="10" applyFont="1"/>
    <xf numFmtId="49" fontId="94" fillId="0" borderId="0" xfId="10" applyNumberFormat="1" applyFont="1" applyAlignment="1">
      <alignment vertical="center" wrapText="1"/>
    </xf>
    <xf numFmtId="0" fontId="47" fillId="0" borderId="0" xfId="22" applyAlignment="1">
      <alignment vertical="center"/>
    </xf>
    <xf numFmtId="176" fontId="47" fillId="0" borderId="0" xfId="10" applyNumberFormat="1"/>
    <xf numFmtId="166" fontId="47" fillId="0" borderId="0" xfId="10" applyNumberFormat="1"/>
    <xf numFmtId="183" fontId="47" fillId="0" borderId="0" xfId="10" applyNumberFormat="1"/>
    <xf numFmtId="168" fontId="47" fillId="0" borderId="0" xfId="3" applyNumberFormat="1" applyFont="1"/>
    <xf numFmtId="0" fontId="27" fillId="4" borderId="1" xfId="0" applyFont="1" applyFill="1" applyBorder="1" applyAlignment="1">
      <alignment horizontal="center" vertical="center" wrapText="1"/>
    </xf>
    <xf numFmtId="0" fontId="24" fillId="0" borderId="1" xfId="0" applyFont="1" applyBorder="1" applyAlignment="1">
      <alignment vertical="center"/>
    </xf>
    <xf numFmtId="178" fontId="24" fillId="0" borderId="1" xfId="3" applyNumberFormat="1" applyFont="1" applyBorder="1" applyAlignment="1">
      <alignment vertical="center"/>
    </xf>
    <xf numFmtId="10" fontId="24" fillId="0" borderId="1" xfId="28" applyNumberFormat="1" applyFont="1" applyBorder="1" applyAlignment="1">
      <alignment vertical="center"/>
    </xf>
    <xf numFmtId="0" fontId="25" fillId="0" borderId="68" xfId="0" applyFont="1" applyBorder="1" applyAlignment="1">
      <alignment horizontal="left" vertical="center" indent="1"/>
    </xf>
    <xf numFmtId="178" fontId="25" fillId="0" borderId="68" xfId="3" applyNumberFormat="1" applyFont="1" applyBorder="1" applyAlignment="1">
      <alignment horizontal="left" vertical="center"/>
    </xf>
    <xf numFmtId="10" fontId="25" fillId="0" borderId="68" xfId="28" applyNumberFormat="1" applyFont="1" applyBorder="1" applyAlignment="1">
      <alignment vertical="center"/>
    </xf>
    <xf numFmtId="0" fontId="25" fillId="0" borderId="67" xfId="0" applyFont="1" applyBorder="1" applyAlignment="1">
      <alignment horizontal="left" vertical="center" indent="1"/>
    </xf>
    <xf numFmtId="178" fontId="25" fillId="0" borderId="67" xfId="3" applyNumberFormat="1" applyFont="1" applyBorder="1" applyAlignment="1">
      <alignment horizontal="left" vertical="center"/>
    </xf>
    <xf numFmtId="10" fontId="25" fillId="0" borderId="67" xfId="28" applyNumberFormat="1" applyFont="1" applyBorder="1" applyAlignment="1">
      <alignment vertical="center"/>
    </xf>
    <xf numFmtId="0" fontId="25" fillId="0" borderId="126" xfId="0" applyFont="1" applyBorder="1" applyAlignment="1">
      <alignment horizontal="left" vertical="center" wrapText="1" indent="1"/>
    </xf>
    <xf numFmtId="178" fontId="25" fillId="0" borderId="126" xfId="3" applyNumberFormat="1" applyFont="1" applyBorder="1" applyAlignment="1">
      <alignment horizontal="left" vertical="center"/>
    </xf>
    <xf numFmtId="10" fontId="25" fillId="0" borderId="126" xfId="28" applyNumberFormat="1" applyFont="1" applyBorder="1" applyAlignment="1">
      <alignment vertical="center"/>
    </xf>
    <xf numFmtId="178" fontId="24" fillId="0" borderId="1" xfId="0" applyNumberFormat="1" applyFont="1" applyBorder="1" applyAlignment="1">
      <alignment vertical="center"/>
    </xf>
    <xf numFmtId="0" fontId="25" fillId="0" borderId="67" xfId="0" applyFont="1" applyBorder="1" applyAlignment="1">
      <alignment horizontal="left" vertical="center" wrapText="1" indent="1"/>
    </xf>
    <xf numFmtId="178" fontId="25" fillId="0" borderId="67" xfId="3" applyNumberFormat="1" applyFont="1" applyBorder="1" applyAlignment="1">
      <alignment horizontal="left" vertical="center" wrapText="1"/>
    </xf>
    <xf numFmtId="49" fontId="25" fillId="0" borderId="126" xfId="0" applyNumberFormat="1" applyFont="1" applyBorder="1" applyAlignment="1">
      <alignment horizontal="left" vertical="center" indent="1"/>
    </xf>
    <xf numFmtId="178" fontId="25" fillId="0" borderId="126" xfId="3" applyNumberFormat="1" applyFont="1" applyBorder="1" applyAlignment="1">
      <alignment horizontal="left" vertical="center" wrapText="1"/>
    </xf>
    <xf numFmtId="178" fontId="27" fillId="4" borderId="1" xfId="0" applyNumberFormat="1" applyFont="1" applyFill="1" applyBorder="1" applyAlignment="1">
      <alignment vertical="center"/>
    </xf>
    <xf numFmtId="10" fontId="27" fillId="4" borderId="1" xfId="28" applyNumberFormat="1" applyFont="1" applyFill="1" applyBorder="1" applyAlignment="1">
      <alignment vertical="center"/>
    </xf>
    <xf numFmtId="0" fontId="93" fillId="0" borderId="175" xfId="0" applyFont="1" applyBorder="1"/>
    <xf numFmtId="165" fontId="27" fillId="4" borderId="1" xfId="28" applyNumberFormat="1" applyFont="1" applyFill="1" applyBorder="1" applyAlignment="1">
      <alignment vertical="center"/>
    </xf>
    <xf numFmtId="0" fontId="25" fillId="0" borderId="68" xfId="0" applyFont="1" applyBorder="1"/>
    <xf numFmtId="165" fontId="25" fillId="0" borderId="68" xfId="28" applyNumberFormat="1" applyFont="1" applyBorder="1"/>
    <xf numFmtId="0" fontId="25" fillId="0" borderId="126" xfId="0" applyFont="1" applyBorder="1"/>
    <xf numFmtId="165" fontId="25" fillId="0" borderId="126" xfId="28" applyNumberFormat="1" applyFont="1" applyBorder="1"/>
    <xf numFmtId="165" fontId="93" fillId="0" borderId="0" xfId="28" applyNumberFormat="1" applyFont="1"/>
    <xf numFmtId="0" fontId="105" fillId="0" borderId="0" xfId="29" applyFont="1"/>
    <xf numFmtId="43" fontId="47" fillId="0" borderId="0" xfId="29" applyNumberFormat="1"/>
    <xf numFmtId="0" fontId="47" fillId="0" borderId="0" xfId="29"/>
    <xf numFmtId="176" fontId="47" fillId="0" borderId="0" xfId="29" applyNumberFormat="1"/>
    <xf numFmtId="39" fontId="47" fillId="0" borderId="0" xfId="29" applyNumberFormat="1"/>
    <xf numFmtId="43" fontId="22" fillId="0" borderId="0" xfId="3" applyFont="1" applyAlignment="1">
      <alignment vertical="center"/>
    </xf>
    <xf numFmtId="0" fontId="25" fillId="0" borderId="0" xfId="0" applyFont="1" applyAlignment="1">
      <alignment vertical="center"/>
    </xf>
    <xf numFmtId="178" fontId="22" fillId="0" borderId="0" xfId="3" applyNumberFormat="1" applyFont="1" applyAlignment="1">
      <alignment vertical="center"/>
    </xf>
    <xf numFmtId="178" fontId="22" fillId="0" borderId="0" xfId="3" applyNumberFormat="1" applyFont="1"/>
    <xf numFmtId="0" fontId="22" fillId="0" borderId="0" xfId="26" applyFont="1"/>
    <xf numFmtId="0" fontId="9" fillId="0" borderId="0" xfId="26" applyFont="1"/>
    <xf numFmtId="0" fontId="27" fillId="4" borderId="81" xfId="26" applyFont="1" applyFill="1" applyBorder="1" applyAlignment="1">
      <alignment horizontal="center" vertical="center"/>
    </xf>
    <xf numFmtId="0" fontId="27" fillId="4" borderId="45" xfId="26" applyFont="1" applyFill="1" applyBorder="1" applyAlignment="1">
      <alignment horizontal="center" vertical="center" wrapText="1"/>
    </xf>
    <xf numFmtId="0" fontId="27" fillId="4" borderId="45" xfId="26" applyFont="1" applyFill="1" applyBorder="1" applyAlignment="1">
      <alignment horizontal="center" vertical="center"/>
    </xf>
    <xf numFmtId="0" fontId="27" fillId="4" borderId="43" xfId="26" applyFont="1" applyFill="1" applyBorder="1" applyAlignment="1">
      <alignment horizontal="center" vertical="center" wrapText="1"/>
    </xf>
    <xf numFmtId="0" fontId="43" fillId="0" borderId="1" xfId="26" applyFont="1" applyBorder="1" applyAlignment="1">
      <alignment horizontal="left" vertical="center" wrapText="1"/>
    </xf>
    <xf numFmtId="168" fontId="22" fillId="0" borderId="0" xfId="26" applyNumberFormat="1" applyFont="1"/>
    <xf numFmtId="0" fontId="27" fillId="4" borderId="198" xfId="26" applyFont="1" applyFill="1" applyBorder="1" applyAlignment="1">
      <alignment horizontal="center" vertical="center"/>
    </xf>
    <xf numFmtId="0" fontId="42" fillId="0" borderId="68" xfId="26" applyFont="1" applyBorder="1" applyAlignment="1">
      <alignment horizontal="center" vertical="center" wrapText="1"/>
    </xf>
    <xf numFmtId="0" fontId="43" fillId="0" borderId="1" xfId="26" applyFont="1" applyBorder="1" applyAlignment="1">
      <alignment vertical="center" wrapText="1"/>
    </xf>
    <xf numFmtId="0" fontId="43" fillId="0" borderId="68" xfId="26" applyFont="1" applyBorder="1" applyAlignment="1">
      <alignment horizontal="center" vertical="center" wrapText="1"/>
    </xf>
    <xf numFmtId="168" fontId="43" fillId="0" borderId="192" xfId="30" applyNumberFormat="1" applyFont="1" applyFill="1" applyBorder="1" applyAlignment="1">
      <alignment horizontal="center" vertical="center"/>
    </xf>
    <xf numFmtId="0" fontId="43" fillId="0" borderId="68" xfId="26" applyFont="1" applyBorder="1" applyAlignment="1">
      <alignment vertical="center" wrapText="1"/>
    </xf>
    <xf numFmtId="168" fontId="27" fillId="4" borderId="15" xfId="26" applyNumberFormat="1" applyFont="1" applyFill="1" applyBorder="1" applyAlignment="1">
      <alignment horizontal="center"/>
    </xf>
    <xf numFmtId="0" fontId="27" fillId="4" borderId="203" xfId="0" applyFont="1" applyFill="1" applyBorder="1" applyAlignment="1">
      <alignment horizontal="center" vertical="center"/>
    </xf>
    <xf numFmtId="167" fontId="27" fillId="4" borderId="204" xfId="31" applyNumberFormat="1" applyFont="1" applyFill="1" applyBorder="1" applyAlignment="1">
      <alignment horizontal="center" vertical="center"/>
    </xf>
    <xf numFmtId="0" fontId="27" fillId="4" borderId="8" xfId="0" applyFont="1" applyFill="1" applyBorder="1" applyAlignment="1">
      <alignment horizontal="center" vertical="center"/>
    </xf>
    <xf numFmtId="0" fontId="25" fillId="0" borderId="205" xfId="0" applyFont="1" applyBorder="1" applyAlignment="1">
      <alignment horizontal="justify" vertical="center"/>
    </xf>
    <xf numFmtId="0" fontId="22" fillId="0" borderId="206" xfId="0" applyFont="1" applyBorder="1" applyAlignment="1">
      <alignment horizontal="justify" vertical="center"/>
    </xf>
    <xf numFmtId="168" fontId="25" fillId="0" borderId="207" xfId="31" applyNumberFormat="1" applyFont="1" applyFill="1" applyBorder="1" applyAlignment="1">
      <alignment horizontal="center" vertical="center"/>
    </xf>
    <xf numFmtId="0" fontId="27" fillId="4" borderId="208" xfId="0" applyFont="1" applyFill="1" applyBorder="1" applyAlignment="1">
      <alignment horizontal="center" vertical="center"/>
    </xf>
    <xf numFmtId="0" fontId="25" fillId="0" borderId="209" xfId="0" applyFont="1" applyBorder="1" applyAlignment="1">
      <alignment horizontal="justify" vertical="center"/>
    </xf>
    <xf numFmtId="0" fontId="22" fillId="0" borderId="1" xfId="0" applyFont="1" applyBorder="1" applyAlignment="1">
      <alignment horizontal="justify" vertical="center"/>
    </xf>
    <xf numFmtId="168" fontId="25" fillId="0" borderId="210" xfId="31" applyNumberFormat="1" applyFont="1" applyFill="1" applyBorder="1" applyAlignment="1">
      <alignment horizontal="center" vertical="center"/>
    </xf>
    <xf numFmtId="4" fontId="22" fillId="0" borderId="0" xfId="26" applyNumberFormat="1" applyFont="1"/>
    <xf numFmtId="0" fontId="25" fillId="0" borderId="211" xfId="0" applyFont="1" applyBorder="1" applyAlignment="1">
      <alignment horizontal="justify" vertical="center"/>
    </xf>
    <xf numFmtId="0" fontId="22" fillId="0" borderId="68" xfId="0" applyFont="1" applyBorder="1" applyAlignment="1">
      <alignment horizontal="justify" vertical="center"/>
    </xf>
    <xf numFmtId="0" fontId="27" fillId="4" borderId="215" xfId="0" applyFont="1" applyFill="1" applyBorder="1" applyAlignment="1">
      <alignment horizontal="center" vertical="center"/>
    </xf>
    <xf numFmtId="0" fontId="25" fillId="0" borderId="216" xfId="0" applyFont="1" applyBorder="1" applyAlignment="1">
      <alignment horizontal="justify" vertical="center"/>
    </xf>
    <xf numFmtId="0" fontId="22" fillId="0" borderId="217" xfId="0" applyFont="1" applyBorder="1" applyAlignment="1">
      <alignment horizontal="justify" vertical="center"/>
    </xf>
    <xf numFmtId="168" fontId="25" fillId="0" borderId="218" xfId="31" applyNumberFormat="1" applyFont="1" applyFill="1" applyBorder="1" applyAlignment="1">
      <alignment horizontal="center" vertical="center"/>
    </xf>
    <xf numFmtId="168" fontId="27" fillId="4" borderId="15" xfId="31" applyNumberFormat="1" applyFont="1" applyFill="1" applyBorder="1" applyAlignment="1">
      <alignment horizontal="center" vertical="center"/>
    </xf>
    <xf numFmtId="166" fontId="22" fillId="0" borderId="0" xfId="26" applyNumberFormat="1" applyFont="1"/>
    <xf numFmtId="0" fontId="22" fillId="0" borderId="0" xfId="26" applyFont="1" applyAlignment="1">
      <alignment horizontal="left" indent="7"/>
    </xf>
    <xf numFmtId="0" fontId="73" fillId="0" borderId="0" xfId="12" applyFont="1"/>
    <xf numFmtId="0" fontId="25" fillId="0" borderId="0" xfId="32" applyFont="1"/>
    <xf numFmtId="0" fontId="25" fillId="12" borderId="220" xfId="32" applyFont="1" applyFill="1" applyBorder="1"/>
    <xf numFmtId="174" fontId="25" fillId="12" borderId="221" xfId="32" applyNumberFormat="1" applyFont="1" applyFill="1" applyBorder="1" applyAlignment="1">
      <alignment horizontal="center" vertical="center"/>
    </xf>
    <xf numFmtId="0" fontId="25" fillId="12" borderId="224" xfId="32" applyFont="1" applyFill="1" applyBorder="1"/>
    <xf numFmtId="0" fontId="27" fillId="9" borderId="109" xfId="32" applyFont="1" applyFill="1" applyBorder="1" applyAlignment="1">
      <alignment horizontal="center" vertical="center" wrapText="1"/>
    </xf>
    <xf numFmtId="0" fontId="27" fillId="9" borderId="113" xfId="32" applyFont="1" applyFill="1" applyBorder="1" applyAlignment="1">
      <alignment horizontal="center" vertical="center" wrapText="1"/>
    </xf>
    <xf numFmtId="43" fontId="87" fillId="0" borderId="0" xfId="33" applyFont="1" applyFill="1"/>
    <xf numFmtId="0" fontId="27" fillId="9" borderId="113" xfId="32" applyFont="1" applyFill="1" applyBorder="1" applyAlignment="1">
      <alignment horizontal="center" vertical="center"/>
    </xf>
    <xf numFmtId="0" fontId="87" fillId="0" borderId="0" xfId="32" applyFont="1"/>
    <xf numFmtId="0" fontId="24" fillId="19" borderId="0" xfId="32" applyFont="1" applyFill="1" applyAlignment="1">
      <alignment horizontal="left" vertical="center" wrapText="1"/>
    </xf>
    <xf numFmtId="174" fontId="24" fillId="19" borderId="0" xfId="32" applyNumberFormat="1" applyFont="1" applyFill="1" applyAlignment="1">
      <alignment horizontal="center" vertical="center"/>
    </xf>
    <xf numFmtId="165" fontId="24" fillId="19" borderId="0" xfId="34" applyNumberFormat="1" applyFont="1" applyFill="1" applyAlignment="1">
      <alignment horizontal="center" vertical="center"/>
    </xf>
    <xf numFmtId="165" fontId="25" fillId="0" borderId="0" xfId="1" applyNumberFormat="1" applyFont="1"/>
    <xf numFmtId="0" fontId="24" fillId="0" borderId="122" xfId="32" applyFont="1" applyBorder="1" applyAlignment="1">
      <alignment horizontal="left" vertical="center" wrapText="1" indent="1"/>
    </xf>
    <xf numFmtId="174" fontId="24" fillId="0" borderId="0" xfId="32" applyNumberFormat="1" applyFont="1" applyAlignment="1">
      <alignment horizontal="center" vertical="center"/>
    </xf>
    <xf numFmtId="165" fontId="24" fillId="0" borderId="0" xfId="34" applyNumberFormat="1" applyFont="1" applyAlignment="1">
      <alignment horizontal="center" vertical="center"/>
    </xf>
    <xf numFmtId="174" fontId="25" fillId="0" borderId="0" xfId="32" applyNumberFormat="1" applyFont="1" applyAlignment="1">
      <alignment horizontal="center" vertical="center"/>
    </xf>
    <xf numFmtId="0" fontId="25" fillId="0" borderId="122" xfId="32" applyFont="1" applyBorder="1" applyAlignment="1">
      <alignment horizontal="left" vertical="center" wrapText="1" indent="2"/>
    </xf>
    <xf numFmtId="174" fontId="43" fillId="0" borderId="0" xfId="32" applyNumberFormat="1" applyFont="1" applyAlignment="1">
      <alignment horizontal="center" vertical="center"/>
    </xf>
    <xf numFmtId="165" fontId="25" fillId="0" borderId="0" xfId="34" applyNumberFormat="1" applyFont="1" applyAlignment="1">
      <alignment horizontal="center" vertical="center"/>
    </xf>
    <xf numFmtId="0" fontId="25" fillId="0" borderId="122" xfId="32" applyFont="1" applyBorder="1" applyAlignment="1">
      <alignment horizontal="left" vertical="center" indent="2"/>
    </xf>
    <xf numFmtId="174" fontId="42" fillId="0" borderId="0" xfId="32" applyNumberFormat="1" applyFont="1" applyAlignment="1">
      <alignment horizontal="center" vertical="center"/>
    </xf>
    <xf numFmtId="0" fontId="24" fillId="19" borderId="122" xfId="32" applyFont="1" applyFill="1" applyBorder="1" applyAlignment="1">
      <alignment horizontal="left" vertical="center" wrapText="1"/>
    </xf>
    <xf numFmtId="0" fontId="24" fillId="0" borderId="122" xfId="32" applyFont="1" applyBorder="1" applyAlignment="1">
      <alignment horizontal="left" vertical="center" indent="1"/>
    </xf>
    <xf numFmtId="43" fontId="25" fillId="0" borderId="0" xfId="3" applyFont="1" applyAlignment="1">
      <alignment horizontal="center" vertical="center"/>
    </xf>
    <xf numFmtId="10" fontId="25" fillId="0" borderId="0" xfId="1" applyNumberFormat="1" applyFont="1"/>
    <xf numFmtId="0" fontId="27" fillId="4" borderId="113" xfId="32" applyFont="1" applyFill="1" applyBorder="1" applyAlignment="1">
      <alignment horizontal="left" vertical="center"/>
    </xf>
    <xf numFmtId="174" fontId="27" fillId="4" borderId="113" xfId="32" applyNumberFormat="1" applyFont="1" applyFill="1" applyBorder="1" applyAlignment="1">
      <alignment horizontal="center" vertical="center"/>
    </xf>
    <xf numFmtId="165" fontId="27" fillId="4" borderId="113" xfId="34" applyNumberFormat="1" applyFont="1" applyFill="1" applyBorder="1" applyAlignment="1">
      <alignment horizontal="center" vertical="center"/>
    </xf>
    <xf numFmtId="165" fontId="25" fillId="0" borderId="0" xfId="34" applyNumberFormat="1" applyFont="1"/>
    <xf numFmtId="0" fontId="73" fillId="0" borderId="0" xfId="32" applyFont="1" applyAlignment="1">
      <alignment horizontal="left" vertical="center" wrapText="1" indent="1"/>
    </xf>
    <xf numFmtId="0" fontId="74" fillId="0" borderId="0" xfId="32" applyFont="1"/>
    <xf numFmtId="174" fontId="42" fillId="0" borderId="113" xfId="32" applyNumberFormat="1" applyFont="1" applyBorder="1" applyAlignment="1">
      <alignment horizontal="center" vertical="center"/>
    </xf>
    <xf numFmtId="43" fontId="25" fillId="0" borderId="0" xfId="3" applyFont="1" applyFill="1"/>
    <xf numFmtId="43" fontId="25" fillId="0" borderId="0" xfId="32" applyNumberFormat="1" applyFont="1"/>
    <xf numFmtId="0" fontId="25" fillId="0" borderId="0" xfId="35" applyFont="1"/>
    <xf numFmtId="0" fontId="27" fillId="9" borderId="109" xfId="35" applyFont="1" applyFill="1" applyBorder="1" applyAlignment="1">
      <alignment horizontal="center" vertical="center" wrapText="1"/>
    </xf>
    <xf numFmtId="0" fontId="27" fillId="9" borderId="113" xfId="35" applyFont="1" applyFill="1" applyBorder="1" applyAlignment="1">
      <alignment horizontal="center" vertical="center" wrapText="1"/>
    </xf>
    <xf numFmtId="0" fontId="27" fillId="9" borderId="229" xfId="35" applyFont="1" applyFill="1" applyBorder="1" applyAlignment="1">
      <alignment horizontal="center" vertical="center" wrapText="1"/>
    </xf>
    <xf numFmtId="0" fontId="27" fillId="9" borderId="113" xfId="35" applyFont="1" applyFill="1" applyBorder="1" applyAlignment="1">
      <alignment horizontal="center" vertical="center"/>
    </xf>
    <xf numFmtId="0" fontId="27" fillId="9" borderId="229" xfId="35" applyFont="1" applyFill="1" applyBorder="1" applyAlignment="1">
      <alignment horizontal="center" vertical="center"/>
    </xf>
    <xf numFmtId="0" fontId="25" fillId="0" borderId="8" xfId="36" applyFont="1" applyBorder="1" applyAlignment="1">
      <alignment horizontal="left" vertical="center" wrapText="1"/>
    </xf>
    <xf numFmtId="168" fontId="25" fillId="0" borderId="0" xfId="35" applyNumberFormat="1" applyFont="1" applyAlignment="1">
      <alignment horizontal="right" vertical="center"/>
    </xf>
    <xf numFmtId="165" fontId="25" fillId="0" borderId="0" xfId="37" applyNumberFormat="1" applyFont="1" applyFill="1" applyBorder="1" applyAlignment="1">
      <alignment horizontal="right" vertical="center"/>
    </xf>
    <xf numFmtId="165" fontId="25" fillId="0" borderId="13" xfId="37" applyNumberFormat="1" applyFont="1" applyFill="1" applyBorder="1" applyAlignment="1">
      <alignment horizontal="right" vertical="center"/>
    </xf>
    <xf numFmtId="166" fontId="25" fillId="0" borderId="0" xfId="35" applyNumberFormat="1" applyFont="1"/>
    <xf numFmtId="43" fontId="25" fillId="0" borderId="0" xfId="3" applyFont="1"/>
    <xf numFmtId="4" fontId="25" fillId="0" borderId="0" xfId="35" applyNumberFormat="1" applyFont="1"/>
    <xf numFmtId="43" fontId="25" fillId="0" borderId="0" xfId="3" applyFont="1" applyFill="1" applyAlignment="1">
      <alignment horizontal="right" vertical="center"/>
    </xf>
    <xf numFmtId="0" fontId="25" fillId="0" borderId="0" xfId="37" applyNumberFormat="1" applyFont="1" applyFill="1" applyBorder="1" applyAlignment="1">
      <alignment horizontal="right" vertical="center"/>
    </xf>
    <xf numFmtId="165" fontId="25" fillId="0" borderId="0" xfId="37" applyNumberFormat="1" applyFont="1" applyBorder="1" applyAlignment="1">
      <alignment horizontal="right" vertical="center"/>
    </xf>
    <xf numFmtId="165" fontId="25" fillId="0" borderId="13" xfId="37" applyNumberFormat="1" applyFont="1" applyBorder="1" applyAlignment="1">
      <alignment horizontal="right" vertical="center"/>
    </xf>
    <xf numFmtId="0" fontId="25" fillId="0" borderId="8" xfId="35" applyFont="1" applyBorder="1" applyAlignment="1">
      <alignment horizontal="left" vertical="center" wrapText="1"/>
    </xf>
    <xf numFmtId="0" fontId="27" fillId="4" borderId="231" xfId="36" applyFont="1" applyFill="1" applyBorder="1" applyAlignment="1">
      <alignment horizontal="left" vertical="center" wrapText="1"/>
    </xf>
    <xf numFmtId="168" fontId="27" fillId="4" borderId="232" xfId="35" applyNumberFormat="1" applyFont="1" applyFill="1" applyBorder="1" applyAlignment="1">
      <alignment horizontal="right" vertical="center"/>
    </xf>
    <xf numFmtId="165" fontId="27" fillId="4" borderId="232" xfId="37" applyNumberFormat="1" applyFont="1" applyFill="1" applyBorder="1" applyAlignment="1">
      <alignment horizontal="right" vertical="center"/>
    </xf>
    <xf numFmtId="165" fontId="27" fillId="4" borderId="233" xfId="37" applyNumberFormat="1" applyFont="1" applyFill="1" applyBorder="1" applyAlignment="1">
      <alignment horizontal="right" vertical="center"/>
    </xf>
    <xf numFmtId="0" fontId="24" fillId="0" borderId="0" xfId="35" applyFont="1"/>
    <xf numFmtId="0" fontId="24" fillId="5" borderId="8" xfId="36" applyFont="1" applyFill="1" applyBorder="1" applyAlignment="1">
      <alignment horizontal="left" vertical="center" wrapText="1"/>
    </xf>
    <xf numFmtId="168" fontId="24" fillId="5" borderId="0" xfId="35" applyNumberFormat="1" applyFont="1" applyFill="1" applyAlignment="1">
      <alignment horizontal="right" vertical="center"/>
    </xf>
    <xf numFmtId="165" fontId="24" fillId="5" borderId="0" xfId="37" applyNumberFormat="1" applyFont="1" applyFill="1" applyBorder="1" applyAlignment="1">
      <alignment horizontal="right" vertical="center"/>
    </xf>
    <xf numFmtId="165" fontId="24" fillId="5" borderId="13" xfId="37" applyNumberFormat="1" applyFont="1" applyFill="1" applyBorder="1" applyAlignment="1">
      <alignment horizontal="right" vertical="center"/>
    </xf>
    <xf numFmtId="0" fontId="25" fillId="5" borderId="220" xfId="32" applyFont="1" applyFill="1" applyBorder="1"/>
    <xf numFmtId="174" fontId="25" fillId="5" borderId="221" xfId="32" applyNumberFormat="1" applyFont="1" applyFill="1" applyBorder="1" applyAlignment="1">
      <alignment horizontal="center" vertical="center"/>
    </xf>
    <xf numFmtId="0" fontId="25" fillId="5" borderId="224" xfId="32" applyFont="1" applyFill="1" applyBorder="1"/>
    <xf numFmtId="174" fontId="25" fillId="5" borderId="226" xfId="32" applyNumberFormat="1" applyFont="1" applyFill="1" applyBorder="1" applyAlignment="1">
      <alignment horizontal="center" vertical="center"/>
    </xf>
    <xf numFmtId="0" fontId="27" fillId="4" borderId="195" xfId="0" applyFont="1" applyFill="1" applyBorder="1" applyAlignment="1">
      <alignment horizontal="center" vertical="center"/>
    </xf>
    <xf numFmtId="174" fontId="25" fillId="0" borderId="221" xfId="32" applyNumberFormat="1" applyFont="1" applyBorder="1" applyAlignment="1">
      <alignment horizontal="center" vertical="center"/>
    </xf>
    <xf numFmtId="0" fontId="0" fillId="2" borderId="0" xfId="0" applyFill="1" applyAlignment="1">
      <alignment horizontal="center" vertical="center"/>
    </xf>
    <xf numFmtId="0" fontId="0" fillId="2" borderId="0" xfId="0" applyFill="1" applyAlignment="1">
      <alignment horizontal="center"/>
    </xf>
    <xf numFmtId="0" fontId="0" fillId="2" borderId="0" xfId="0" applyFill="1" applyAlignment="1">
      <alignment horizontal="center" vertical="center" wrapText="1"/>
    </xf>
    <xf numFmtId="0" fontId="0" fillId="2" borderId="0" xfId="0" applyFill="1" applyAlignment="1">
      <alignment wrapText="1"/>
    </xf>
    <xf numFmtId="0" fontId="80" fillId="4" borderId="62" xfId="0" applyFont="1" applyFill="1" applyBorder="1" applyAlignment="1">
      <alignment horizontal="center" vertical="center" wrapText="1"/>
    </xf>
    <xf numFmtId="0" fontId="0" fillId="2" borderId="13" xfId="0" applyFill="1" applyBorder="1"/>
    <xf numFmtId="0" fontId="78" fillId="2" borderId="62" xfId="0" applyFont="1" applyFill="1" applyBorder="1" applyAlignment="1">
      <alignment horizontal="center" vertical="center"/>
    </xf>
    <xf numFmtId="0" fontId="78" fillId="2" borderId="66" xfId="0" applyFont="1" applyFill="1" applyBorder="1" applyAlignment="1">
      <alignment horizontal="center" vertical="center" wrapText="1"/>
    </xf>
    <xf numFmtId="0" fontId="78" fillId="2" borderId="62" xfId="0" applyFont="1" applyFill="1" applyBorder="1" applyAlignment="1">
      <alignment vertical="center" wrapText="1"/>
    </xf>
    <xf numFmtId="0" fontId="78" fillId="2" borderId="62" xfId="0" applyFont="1" applyFill="1" applyBorder="1" applyAlignment="1">
      <alignment horizontal="center" vertical="center" wrapText="1"/>
    </xf>
    <xf numFmtId="168" fontId="79" fillId="2" borderId="62" xfId="3" applyNumberFormat="1" applyFont="1" applyFill="1" applyBorder="1" applyAlignment="1">
      <alignment horizontal="center" vertical="center"/>
    </xf>
    <xf numFmtId="168" fontId="79" fillId="2" borderId="66" xfId="0" applyNumberFormat="1" applyFont="1" applyFill="1" applyBorder="1" applyAlignment="1">
      <alignment horizontal="center" vertical="center"/>
    </xf>
    <xf numFmtId="168" fontId="79" fillId="2" borderId="62" xfId="0" applyNumberFormat="1" applyFont="1" applyFill="1" applyBorder="1" applyAlignment="1">
      <alignment horizontal="center" vertical="center"/>
    </xf>
    <xf numFmtId="0" fontId="78" fillId="2" borderId="66" xfId="0" applyFont="1" applyFill="1" applyBorder="1" applyAlignment="1">
      <alignment horizontal="center" vertical="center"/>
    </xf>
    <xf numFmtId="0" fontId="78" fillId="2" borderId="66" xfId="0" applyFont="1" applyFill="1" applyBorder="1" applyAlignment="1">
      <alignment vertical="center" wrapText="1"/>
    </xf>
    <xf numFmtId="168" fontId="79" fillId="2" borderId="66" xfId="3" applyNumberFormat="1" applyFont="1" applyFill="1" applyBorder="1" applyAlignment="1">
      <alignment horizontal="center" vertical="center"/>
    </xf>
    <xf numFmtId="168" fontId="80" fillId="4" borderId="62" xfId="0" applyNumberFormat="1" applyFont="1" applyFill="1" applyBorder="1" applyAlignment="1">
      <alignment horizontal="center" vertical="center"/>
    </xf>
    <xf numFmtId="0" fontId="0" fillId="2" borderId="0" xfId="0" applyFill="1" applyAlignment="1">
      <alignment horizontal="left" vertical="center"/>
    </xf>
    <xf numFmtId="0" fontId="0" fillId="2" borderId="0" xfId="0" applyFill="1" applyAlignment="1">
      <alignment horizontal="center" wrapText="1"/>
    </xf>
    <xf numFmtId="0" fontId="70" fillId="0" borderId="0" xfId="35" applyFont="1"/>
    <xf numFmtId="0" fontId="70" fillId="19" borderId="6" xfId="32" applyFont="1" applyFill="1" applyBorder="1"/>
    <xf numFmtId="174" fontId="70" fillId="19" borderId="62" xfId="32" applyNumberFormat="1" applyFont="1" applyFill="1" applyBorder="1" applyAlignment="1">
      <alignment horizontal="center" vertical="center"/>
    </xf>
    <xf numFmtId="0" fontId="70" fillId="0" borderId="106" xfId="35" applyFont="1" applyBorder="1"/>
    <xf numFmtId="0" fontId="69" fillId="4" borderId="108" xfId="21" applyFont="1" applyFill="1" applyBorder="1" applyAlignment="1">
      <alignment horizontal="center" vertical="center" wrapText="1"/>
    </xf>
    <xf numFmtId="0" fontId="70" fillId="0" borderId="105" xfId="35" applyFont="1" applyBorder="1"/>
    <xf numFmtId="0" fontId="69" fillId="4" borderId="111" xfId="21" applyFont="1" applyFill="1" applyBorder="1" applyAlignment="1">
      <alignment horizontal="center" vertical="center" wrapText="1"/>
    </xf>
    <xf numFmtId="0" fontId="69" fillId="4" borderId="112" xfId="21" applyFont="1" applyFill="1" applyBorder="1" applyAlignment="1">
      <alignment horizontal="center" vertical="center" wrapText="1"/>
    </xf>
    <xf numFmtId="0" fontId="70" fillId="0" borderId="17" xfId="35" applyFont="1" applyBorder="1"/>
    <xf numFmtId="0" fontId="69" fillId="4" borderId="104" xfId="21" applyFont="1" applyFill="1" applyBorder="1" applyAlignment="1">
      <alignment horizontal="center" vertical="center" wrapText="1"/>
    </xf>
    <xf numFmtId="0" fontId="69" fillId="4" borderId="113" xfId="21" applyFont="1" applyFill="1" applyBorder="1" applyAlignment="1">
      <alignment horizontal="center" vertical="center" wrapText="1"/>
    </xf>
    <xf numFmtId="0" fontId="69" fillId="4" borderId="105" xfId="21" applyFont="1" applyFill="1" applyBorder="1" applyAlignment="1">
      <alignment horizontal="center" vertical="center" wrapText="1"/>
    </xf>
    <xf numFmtId="0" fontId="53" fillId="19" borderId="234" xfId="21" applyFont="1" applyFill="1" applyBorder="1" applyAlignment="1">
      <alignment horizontal="left" vertical="center"/>
    </xf>
    <xf numFmtId="168" fontId="53" fillId="19" borderId="235" xfId="21" applyNumberFormat="1" applyFont="1" applyFill="1" applyBorder="1" applyAlignment="1">
      <alignment horizontal="right" vertical="center"/>
    </xf>
    <xf numFmtId="168" fontId="53" fillId="19" borderId="236" xfId="38" applyNumberFormat="1" applyFont="1" applyFill="1" applyBorder="1" applyAlignment="1">
      <alignment horizontal="right" vertical="center"/>
    </xf>
    <xf numFmtId="165" fontId="53" fillId="19" borderId="236" xfId="39" applyNumberFormat="1" applyFont="1" applyFill="1" applyBorder="1" applyAlignment="1">
      <alignment horizontal="right" vertical="center"/>
    </xf>
    <xf numFmtId="165" fontId="53" fillId="19" borderId="236" xfId="38" applyNumberFormat="1" applyFont="1" applyFill="1" applyBorder="1" applyAlignment="1">
      <alignment horizontal="right" vertical="center"/>
    </xf>
    <xf numFmtId="0" fontId="53" fillId="0" borderId="0" xfId="35" applyFont="1" applyAlignment="1">
      <alignment horizontal="left" vertical="center"/>
    </xf>
    <xf numFmtId="168" fontId="53" fillId="0" borderId="0" xfId="35" applyNumberFormat="1" applyFont="1" applyAlignment="1">
      <alignment horizontal="right" vertical="center"/>
    </xf>
    <xf numFmtId="165" fontId="53" fillId="0" borderId="0" xfId="39" applyNumberFormat="1" applyFont="1" applyFill="1" applyAlignment="1">
      <alignment horizontal="right" vertical="center"/>
    </xf>
    <xf numFmtId="165" fontId="70" fillId="0" borderId="0" xfId="35" applyNumberFormat="1" applyFont="1" applyAlignment="1">
      <alignment vertical="center"/>
    </xf>
    <xf numFmtId="0" fontId="53" fillId="19" borderId="237" xfId="21" applyFont="1" applyFill="1" applyBorder="1" applyAlignment="1">
      <alignment horizontal="left" vertical="center"/>
    </xf>
    <xf numFmtId="168" fontId="53" fillId="19" borderId="237" xfId="21" applyNumberFormat="1" applyFont="1" applyFill="1" applyBorder="1" applyAlignment="1">
      <alignment horizontal="right" vertical="center"/>
    </xf>
    <xf numFmtId="166" fontId="70" fillId="0" borderId="0" xfId="35" applyNumberFormat="1" applyFont="1"/>
    <xf numFmtId="0" fontId="70" fillId="0" borderId="0" xfId="35" applyFont="1" applyAlignment="1">
      <alignment horizontal="left" vertical="center"/>
    </xf>
    <xf numFmtId="168" fontId="70" fillId="0" borderId="0" xfId="35" applyNumberFormat="1" applyFont="1" applyAlignment="1">
      <alignment horizontal="right" vertical="center"/>
    </xf>
    <xf numFmtId="165" fontId="70" fillId="0" borderId="0" xfId="39" applyNumberFormat="1" applyFont="1" applyFill="1" applyAlignment="1">
      <alignment horizontal="right" vertical="center"/>
    </xf>
    <xf numFmtId="165" fontId="70" fillId="0" borderId="0" xfId="35" applyNumberFormat="1" applyFont="1"/>
    <xf numFmtId="168" fontId="70" fillId="0" borderId="0" xfId="35" applyNumberFormat="1" applyFont="1"/>
    <xf numFmtId="0" fontId="70" fillId="0" borderId="152" xfId="35" applyFont="1" applyBorder="1"/>
    <xf numFmtId="0" fontId="69" fillId="4" borderId="110" xfId="21" applyFont="1" applyFill="1" applyBorder="1" applyAlignment="1">
      <alignment horizontal="left" vertical="center" wrapText="1"/>
    </xf>
    <xf numFmtId="168" fontId="69" fillId="4" borderId="109" xfId="38" applyNumberFormat="1" applyFont="1" applyFill="1" applyBorder="1" applyAlignment="1">
      <alignment horizontal="right" vertical="center" wrapText="1"/>
    </xf>
    <xf numFmtId="165" fontId="69" fillId="4" borderId="109" xfId="39" applyNumberFormat="1" applyFont="1" applyFill="1" applyBorder="1" applyAlignment="1">
      <alignment horizontal="right" vertical="center" wrapText="1"/>
    </xf>
    <xf numFmtId="165" fontId="69" fillId="4" borderId="109" xfId="38" applyNumberFormat="1" applyFont="1" applyFill="1" applyBorder="1" applyAlignment="1">
      <alignment horizontal="right" vertical="center" wrapText="1"/>
    </xf>
    <xf numFmtId="168" fontId="53" fillId="0" borderId="0" xfId="31" applyNumberFormat="1" applyFont="1" applyFill="1" applyAlignment="1">
      <alignment horizontal="right" vertical="center"/>
    </xf>
    <xf numFmtId="184" fontId="53" fillId="0" borderId="0" xfId="35" applyNumberFormat="1" applyFont="1" applyAlignment="1">
      <alignment horizontal="right" vertical="center"/>
    </xf>
    <xf numFmtId="165" fontId="53" fillId="0" borderId="0" xfId="35" applyNumberFormat="1" applyFont="1" applyAlignment="1">
      <alignment vertical="center"/>
    </xf>
    <xf numFmtId="0" fontId="69" fillId="4" borderId="238" xfId="21" applyFont="1" applyFill="1" applyBorder="1" applyAlignment="1">
      <alignment horizontal="left" vertical="center" wrapText="1"/>
    </xf>
    <xf numFmtId="168" fontId="69" fillId="4" borderId="239" xfId="38" applyNumberFormat="1" applyFont="1" applyFill="1" applyBorder="1" applyAlignment="1">
      <alignment horizontal="right" vertical="center" wrapText="1"/>
    </xf>
    <xf numFmtId="165" fontId="69" fillId="4" borderId="239" xfId="39" applyNumberFormat="1" applyFont="1" applyFill="1" applyBorder="1" applyAlignment="1">
      <alignment horizontal="right" vertical="center" wrapText="1"/>
    </xf>
    <xf numFmtId="165" fontId="69" fillId="4" borderId="239" xfId="38" applyNumberFormat="1" applyFont="1" applyFill="1" applyBorder="1" applyAlignment="1">
      <alignment horizontal="right" vertical="center" wrapText="1"/>
    </xf>
    <xf numFmtId="0" fontId="70" fillId="0" borderId="0" xfId="35" applyFont="1" applyAlignment="1">
      <alignment vertical="center"/>
    </xf>
    <xf numFmtId="0" fontId="53" fillId="0" borderId="0" xfId="35" applyFont="1" applyAlignment="1">
      <alignment vertical="center"/>
    </xf>
    <xf numFmtId="166" fontId="25" fillId="0" borderId="0" xfId="0" applyNumberFormat="1" applyFont="1"/>
    <xf numFmtId="0" fontId="25" fillId="4" borderId="0" xfId="0" applyFont="1" applyFill="1"/>
    <xf numFmtId="0" fontId="112" fillId="4" borderId="171" xfId="0" applyFont="1" applyFill="1" applyBorder="1" applyAlignment="1">
      <alignment horizontal="center" vertical="center" wrapText="1"/>
    </xf>
    <xf numFmtId="0" fontId="112" fillId="4" borderId="0" xfId="0" applyFont="1" applyFill="1" applyAlignment="1">
      <alignment horizontal="center" vertical="center" wrapText="1"/>
    </xf>
    <xf numFmtId="0" fontId="112" fillId="4" borderId="175" xfId="0" applyFont="1" applyFill="1" applyBorder="1" applyAlignment="1">
      <alignment horizontal="center" vertical="center" wrapText="1"/>
    </xf>
    <xf numFmtId="0" fontId="112" fillId="4" borderId="68" xfId="0" applyFont="1" applyFill="1" applyBorder="1" applyAlignment="1">
      <alignment vertical="center"/>
    </xf>
    <xf numFmtId="166" fontId="112" fillId="4" borderId="195" xfId="40" applyNumberFormat="1" applyFont="1" applyFill="1" applyBorder="1" applyAlignment="1">
      <alignment wrapText="1"/>
    </xf>
    <xf numFmtId="166" fontId="112" fillId="4" borderId="78" xfId="40" applyNumberFormat="1" applyFont="1" applyFill="1" applyBorder="1" applyAlignment="1">
      <alignment wrapText="1"/>
    </xf>
    <xf numFmtId="165" fontId="112" fillId="4" borderId="133" xfId="41" applyNumberFormat="1" applyFont="1" applyFill="1" applyBorder="1" applyAlignment="1">
      <alignment wrapText="1"/>
    </xf>
    <xf numFmtId="43" fontId="0" fillId="0" borderId="0" xfId="3" applyFont="1"/>
    <xf numFmtId="0" fontId="113" fillId="11" borderId="67" xfId="0" applyFont="1" applyFill="1" applyBorder="1"/>
    <xf numFmtId="166" fontId="113" fillId="11" borderId="171" xfId="40" applyNumberFormat="1" applyFont="1" applyFill="1" applyBorder="1" applyAlignment="1"/>
    <xf numFmtId="166" fontId="113" fillId="11" borderId="0" xfId="40" applyNumberFormat="1" applyFont="1" applyFill="1" applyBorder="1" applyAlignment="1"/>
    <xf numFmtId="165" fontId="113" fillId="11" borderId="175" xfId="41" applyNumberFormat="1" applyFont="1" applyFill="1" applyBorder="1" applyAlignment="1"/>
    <xf numFmtId="0" fontId="113" fillId="0" borderId="67" xfId="0" applyFont="1" applyBorder="1" applyAlignment="1">
      <alignment horizontal="left" wrapText="1" indent="1"/>
    </xf>
    <xf numFmtId="166" fontId="92" fillId="0" borderId="171" xfId="0" applyNumberFormat="1" applyFont="1" applyBorder="1" applyAlignment="1">
      <alignment horizontal="right" vertical="center"/>
    </xf>
    <xf numFmtId="166" fontId="92" fillId="0" borderId="0" xfId="0" applyNumberFormat="1" applyFont="1" applyAlignment="1">
      <alignment horizontal="right" vertical="center"/>
    </xf>
    <xf numFmtId="165" fontId="92" fillId="0" borderId="175" xfId="41" applyNumberFormat="1" applyFont="1" applyFill="1" applyBorder="1" applyAlignment="1">
      <alignment horizontal="right" vertical="center"/>
    </xf>
    <xf numFmtId="43" fontId="0" fillId="0" borderId="0" xfId="0" applyNumberFormat="1"/>
    <xf numFmtId="0" fontId="113" fillId="0" borderId="67" xfId="0" applyFont="1" applyBorder="1" applyAlignment="1">
      <alignment horizontal="left" indent="1"/>
    </xf>
    <xf numFmtId="166" fontId="92" fillId="0" borderId="171" xfId="0" applyNumberFormat="1" applyFont="1" applyBorder="1" applyAlignment="1">
      <alignment horizontal="right"/>
    </xf>
    <xf numFmtId="166" fontId="92" fillId="0" borderId="0" xfId="0" applyNumberFormat="1" applyFont="1" applyAlignment="1">
      <alignment horizontal="right"/>
    </xf>
    <xf numFmtId="165" fontId="92" fillId="0" borderId="175" xfId="41" applyNumberFormat="1" applyFont="1" applyFill="1" applyBorder="1" applyAlignment="1">
      <alignment horizontal="right"/>
    </xf>
    <xf numFmtId="0" fontId="94" fillId="0" borderId="67" xfId="0" applyFont="1" applyBorder="1" applyAlignment="1">
      <alignment horizontal="left" indent="3"/>
    </xf>
    <xf numFmtId="166" fontId="94" fillId="0" borderId="171" xfId="0" applyNumberFormat="1" applyFont="1" applyBorder="1" applyAlignment="1">
      <alignment horizontal="right"/>
    </xf>
    <xf numFmtId="166" fontId="43" fillId="0" borderId="0" xfId="0" applyNumberFormat="1" applyFont="1" applyAlignment="1">
      <alignment horizontal="right"/>
    </xf>
    <xf numFmtId="165" fontId="94" fillId="0" borderId="175" xfId="41" applyNumberFormat="1" applyFont="1" applyFill="1" applyBorder="1" applyAlignment="1">
      <alignment horizontal="right"/>
    </xf>
    <xf numFmtId="0" fontId="113" fillId="0" borderId="126" xfId="0" applyFont="1" applyBorder="1" applyAlignment="1">
      <alignment horizontal="left" indent="1"/>
    </xf>
    <xf numFmtId="166" fontId="92" fillId="0" borderId="176" xfId="0" applyNumberFormat="1" applyFont="1" applyBorder="1" applyAlignment="1">
      <alignment horizontal="right"/>
    </xf>
    <xf numFmtId="166" fontId="92" fillId="0" borderId="77" xfId="0" applyNumberFormat="1" applyFont="1" applyBorder="1" applyAlignment="1">
      <alignment horizontal="right"/>
    </xf>
    <xf numFmtId="165" fontId="92" fillId="0" borderId="125" xfId="41" applyNumberFormat="1" applyFont="1" applyFill="1" applyBorder="1" applyAlignment="1">
      <alignment horizontal="right"/>
    </xf>
    <xf numFmtId="0" fontId="114" fillId="0" borderId="0" xfId="0" applyFont="1" applyAlignment="1">
      <alignment horizontal="center"/>
    </xf>
    <xf numFmtId="166" fontId="98" fillId="0" borderId="0" xfId="0" applyNumberFormat="1" applyFont="1" applyAlignment="1">
      <alignment horizontal="right"/>
    </xf>
    <xf numFmtId="165" fontId="98" fillId="0" borderId="0" xfId="41" applyNumberFormat="1" applyFont="1" applyFill="1" applyBorder="1" applyAlignment="1">
      <alignment horizontal="right"/>
    </xf>
    <xf numFmtId="0" fontId="115" fillId="0" borderId="0" xfId="0" applyFont="1"/>
    <xf numFmtId="0" fontId="114" fillId="0" borderId="0" xfId="0" applyFont="1"/>
    <xf numFmtId="166" fontId="0" fillId="0" borderId="0" xfId="0" applyNumberFormat="1"/>
    <xf numFmtId="0" fontId="116" fillId="0" borderId="0" xfId="0" applyFont="1"/>
    <xf numFmtId="43" fontId="116" fillId="0" borderId="0" xfId="0" applyNumberFormat="1" applyFont="1"/>
    <xf numFmtId="166" fontId="116" fillId="0" borderId="0" xfId="0" applyNumberFormat="1" applyFont="1"/>
    <xf numFmtId="185" fontId="0" fillId="0" borderId="0" xfId="0" applyNumberFormat="1"/>
    <xf numFmtId="43" fontId="116" fillId="0" borderId="0" xfId="3" applyFont="1"/>
    <xf numFmtId="2" fontId="116" fillId="0" borderId="0" xfId="0" applyNumberFormat="1" applyFont="1"/>
    <xf numFmtId="0" fontId="117" fillId="4" borderId="129" xfId="0" applyFont="1" applyFill="1" applyBorder="1"/>
    <xf numFmtId="0" fontId="27" fillId="4" borderId="195" xfId="0" applyFont="1" applyFill="1" applyBorder="1" applyAlignment="1">
      <alignment horizontal="center"/>
    </xf>
    <xf numFmtId="0" fontId="27" fillId="4" borderId="78" xfId="0" applyFont="1" applyFill="1" applyBorder="1" applyAlignment="1">
      <alignment horizontal="center"/>
    </xf>
    <xf numFmtId="0" fontId="27" fillId="4" borderId="133" xfId="0" applyFont="1" applyFill="1" applyBorder="1" applyAlignment="1">
      <alignment horizontal="center"/>
    </xf>
    <xf numFmtId="0" fontId="24" fillId="20" borderId="171" xfId="0" applyFont="1" applyFill="1" applyBorder="1"/>
    <xf numFmtId="178" fontId="24" fillId="20" borderId="171" xfId="3" applyNumberFormat="1" applyFont="1" applyFill="1" applyBorder="1"/>
    <xf numFmtId="178" fontId="24" fillId="20" borderId="0" xfId="3" applyNumberFormat="1" applyFont="1" applyFill="1" applyBorder="1"/>
    <xf numFmtId="165" fontId="24" fillId="20" borderId="175" xfId="1" applyNumberFormat="1" applyFont="1" applyFill="1" applyBorder="1" applyAlignment="1">
      <alignment horizontal="center"/>
    </xf>
    <xf numFmtId="186" fontId="25" fillId="0" borderId="0" xfId="0" applyNumberFormat="1" applyFont="1"/>
    <xf numFmtId="186" fontId="0" fillId="0" borderId="0" xfId="0" applyNumberFormat="1"/>
    <xf numFmtId="0" fontId="119" fillId="2" borderId="171" xfId="0" applyFont="1" applyFill="1" applyBorder="1"/>
    <xf numFmtId="178" fontId="24" fillId="2" borderId="171" xfId="3" applyNumberFormat="1" applyFont="1" applyFill="1" applyBorder="1"/>
    <xf numFmtId="178" fontId="24" fillId="2" borderId="0" xfId="3" applyNumberFormat="1" applyFont="1" applyFill="1" applyBorder="1"/>
    <xf numFmtId="165" fontId="24" fillId="2" borderId="175" xfId="1" applyNumberFormat="1" applyFont="1" applyFill="1" applyBorder="1" applyAlignment="1">
      <alignment horizontal="center"/>
    </xf>
    <xf numFmtId="0" fontId="25" fillId="2" borderId="171" xfId="0" applyFont="1" applyFill="1" applyBorder="1" applyAlignment="1">
      <alignment horizontal="left" indent="1"/>
    </xf>
    <xf numFmtId="178" fontId="25" fillId="2" borderId="171" xfId="3" applyNumberFormat="1" applyFont="1" applyFill="1" applyBorder="1"/>
    <xf numFmtId="178" fontId="25" fillId="2" borderId="0" xfId="3" applyNumberFormat="1" applyFont="1" applyFill="1" applyBorder="1"/>
    <xf numFmtId="165" fontId="25" fillId="2" borderId="175" xfId="1" applyNumberFormat="1" applyFont="1" applyFill="1" applyBorder="1" applyAlignment="1">
      <alignment horizontal="center"/>
    </xf>
    <xf numFmtId="0" fontId="25" fillId="2" borderId="171" xfId="0" applyFont="1" applyFill="1" applyBorder="1" applyAlignment="1">
      <alignment horizontal="left" indent="4"/>
    </xf>
    <xf numFmtId="178" fontId="27" fillId="4" borderId="171" xfId="3" applyNumberFormat="1" applyFont="1" applyFill="1" applyBorder="1"/>
    <xf numFmtId="178" fontId="27" fillId="4" borderId="0" xfId="3" applyNumberFormat="1" applyFont="1" applyFill="1" applyBorder="1"/>
    <xf numFmtId="165" fontId="27" fillId="4" borderId="175" xfId="1" applyNumberFormat="1" applyFont="1" applyFill="1" applyBorder="1" applyAlignment="1">
      <alignment horizontal="center"/>
    </xf>
    <xf numFmtId="0" fontId="113" fillId="2" borderId="171" xfId="0" applyFont="1" applyFill="1" applyBorder="1" applyAlignment="1">
      <alignment horizontal="left" wrapText="1" indent="1"/>
    </xf>
    <xf numFmtId="178" fontId="24" fillId="2" borderId="171" xfId="3" applyNumberFormat="1" applyFont="1" applyFill="1" applyBorder="1" applyAlignment="1">
      <alignment vertical="center"/>
    </xf>
    <xf numFmtId="178" fontId="24" fillId="2" borderId="0" xfId="3" applyNumberFormat="1" applyFont="1" applyFill="1" applyBorder="1" applyAlignment="1">
      <alignment vertical="center"/>
    </xf>
    <xf numFmtId="165" fontId="24" fillId="2" borderId="175" xfId="1" applyNumberFormat="1" applyFont="1" applyFill="1" applyBorder="1" applyAlignment="1">
      <alignment horizontal="center" vertical="center"/>
    </xf>
    <xf numFmtId="0" fontId="113" fillId="2" borderId="171" xfId="0" applyFont="1" applyFill="1" applyBorder="1" applyAlignment="1">
      <alignment horizontal="left" indent="1"/>
    </xf>
    <xf numFmtId="178" fontId="25" fillId="2" borderId="171" xfId="3" applyNumberFormat="1" applyFont="1" applyFill="1" applyBorder="1" applyAlignment="1">
      <alignment vertical="center"/>
    </xf>
    <xf numFmtId="178" fontId="25" fillId="2" borderId="0" xfId="3" applyNumberFormat="1" applyFont="1" applyFill="1" applyBorder="1" applyAlignment="1">
      <alignment vertical="center"/>
    </xf>
    <xf numFmtId="165" fontId="25" fillId="2" borderId="175" xfId="1" applyNumberFormat="1" applyFont="1" applyFill="1" applyBorder="1" applyAlignment="1">
      <alignment horizontal="center" vertical="center"/>
    </xf>
    <xf numFmtId="0" fontId="24" fillId="20" borderId="176" xfId="0" applyFont="1" applyFill="1" applyBorder="1"/>
    <xf numFmtId="178" fontId="24" fillId="20" borderId="176" xfId="3" applyNumberFormat="1" applyFont="1" applyFill="1" applyBorder="1"/>
    <xf numFmtId="178" fontId="24" fillId="20" borderId="77" xfId="3" applyNumberFormat="1" applyFont="1" applyFill="1" applyBorder="1"/>
    <xf numFmtId="165" fontId="24" fillId="20" borderId="125" xfId="1" applyNumberFormat="1" applyFont="1" applyFill="1" applyBorder="1" applyAlignment="1">
      <alignment horizontal="center"/>
    </xf>
    <xf numFmtId="0" fontId="120" fillId="0" borderId="0" xfId="0" applyFont="1"/>
    <xf numFmtId="179" fontId="0" fillId="0" borderId="0" xfId="0" applyNumberFormat="1"/>
    <xf numFmtId="1" fontId="2" fillId="0" borderId="0" xfId="3" applyNumberFormat="1" applyFont="1" applyFill="1" applyBorder="1" applyAlignment="1">
      <alignment horizontal="center"/>
    </xf>
    <xf numFmtId="43" fontId="27" fillId="4" borderId="78" xfId="3" applyFont="1" applyFill="1" applyBorder="1" applyAlignment="1">
      <alignment horizontal="center"/>
    </xf>
    <xf numFmtId="43" fontId="27" fillId="4" borderId="133" xfId="3" applyFont="1" applyFill="1" applyBorder="1" applyAlignment="1">
      <alignment horizontal="center"/>
    </xf>
    <xf numFmtId="43" fontId="2" fillId="0" borderId="0" xfId="3" applyFont="1" applyFill="1" applyBorder="1" applyAlignment="1">
      <alignment horizontal="center"/>
    </xf>
    <xf numFmtId="0" fontId="25" fillId="2" borderId="133" xfId="0" applyFont="1" applyFill="1" applyBorder="1" applyAlignment="1">
      <alignment horizontal="center"/>
    </xf>
    <xf numFmtId="178" fontId="25" fillId="2" borderId="78" xfId="3" applyNumberFormat="1" applyFont="1" applyFill="1" applyBorder="1"/>
    <xf numFmtId="178" fontId="25" fillId="0" borderId="133" xfId="3" applyNumberFormat="1" applyFont="1" applyBorder="1"/>
    <xf numFmtId="43" fontId="0" fillId="0" borderId="0" xfId="3" applyFont="1" applyFill="1" applyBorder="1"/>
    <xf numFmtId="0" fontId="25" fillId="2" borderId="175" xfId="0" applyFont="1" applyFill="1" applyBorder="1" applyAlignment="1">
      <alignment horizontal="center"/>
    </xf>
    <xf numFmtId="43" fontId="25" fillId="0" borderId="175" xfId="3" applyFont="1" applyBorder="1"/>
    <xf numFmtId="178" fontId="3" fillId="0" borderId="0" xfId="3" applyNumberFormat="1" applyFont="1" applyFill="1" applyBorder="1"/>
    <xf numFmtId="178" fontId="0" fillId="0" borderId="0" xfId="3" applyNumberFormat="1" applyFont="1" applyFill="1" applyBorder="1"/>
    <xf numFmtId="178" fontId="27" fillId="4" borderId="77" xfId="3" applyNumberFormat="1" applyFont="1" applyFill="1" applyBorder="1"/>
    <xf numFmtId="178" fontId="27" fillId="4" borderId="125" xfId="3" applyNumberFormat="1" applyFont="1" applyFill="1" applyBorder="1"/>
    <xf numFmtId="178" fontId="2" fillId="0" borderId="0" xfId="3" applyNumberFormat="1" applyFont="1" applyFill="1" applyBorder="1"/>
    <xf numFmtId="187" fontId="0" fillId="0" borderId="0" xfId="3" applyNumberFormat="1" applyFont="1"/>
    <xf numFmtId="188" fontId="0" fillId="0" borderId="0" xfId="3" applyNumberFormat="1" applyFont="1"/>
    <xf numFmtId="165" fontId="0" fillId="0" borderId="0" xfId="1" applyNumberFormat="1" applyFont="1"/>
    <xf numFmtId="0" fontId="37" fillId="4" borderId="195" xfId="0" applyFont="1" applyFill="1" applyBorder="1" applyAlignment="1">
      <alignment horizontal="center"/>
    </xf>
    <xf numFmtId="0" fontId="37" fillId="4" borderId="133" xfId="0" applyFont="1" applyFill="1" applyBorder="1" applyAlignment="1">
      <alignment horizontal="center"/>
    </xf>
    <xf numFmtId="1" fontId="37" fillId="0" borderId="0" xfId="3" applyNumberFormat="1" applyFont="1" applyFill="1" applyBorder="1" applyAlignment="1">
      <alignment horizontal="center"/>
    </xf>
    <xf numFmtId="43" fontId="37" fillId="4" borderId="78" xfId="3" applyFont="1" applyFill="1" applyBorder="1" applyAlignment="1">
      <alignment horizontal="center"/>
    </xf>
    <xf numFmtId="43" fontId="37" fillId="4" borderId="133" xfId="3" applyFont="1" applyFill="1" applyBorder="1" applyAlignment="1">
      <alignment horizontal="center"/>
    </xf>
    <xf numFmtId="43" fontId="37" fillId="0" borderId="0" xfId="3" applyFont="1" applyFill="1" applyBorder="1" applyAlignment="1">
      <alignment horizontal="center"/>
    </xf>
    <xf numFmtId="0" fontId="22" fillId="2" borderId="133" xfId="0" applyFont="1" applyFill="1" applyBorder="1" applyAlignment="1">
      <alignment horizontal="center"/>
    </xf>
    <xf numFmtId="178" fontId="22" fillId="2" borderId="78" xfId="3" applyNumberFormat="1" applyFont="1" applyFill="1" applyBorder="1"/>
    <xf numFmtId="178" fontId="22" fillId="0" borderId="133" xfId="3" applyNumberFormat="1" applyFont="1" applyBorder="1"/>
    <xf numFmtId="43" fontId="22" fillId="0" borderId="171" xfId="3" applyFont="1" applyBorder="1"/>
    <xf numFmtId="43" fontId="22" fillId="0" borderId="175" xfId="3" applyFont="1" applyBorder="1"/>
    <xf numFmtId="43" fontId="22" fillId="0" borderId="0" xfId="3" applyFont="1" applyFill="1" applyBorder="1"/>
    <xf numFmtId="0" fontId="22" fillId="2" borderId="175" xfId="0" applyFont="1" applyFill="1" applyBorder="1" applyAlignment="1">
      <alignment horizontal="center"/>
    </xf>
    <xf numFmtId="178" fontId="22" fillId="2" borderId="0" xfId="3" applyNumberFormat="1" applyFont="1" applyFill="1" applyBorder="1"/>
    <xf numFmtId="178" fontId="48" fillId="0" borderId="0" xfId="3" applyNumberFormat="1" applyFont="1" applyFill="1" applyBorder="1"/>
    <xf numFmtId="189" fontId="0" fillId="0" borderId="0" xfId="0" applyNumberFormat="1"/>
    <xf numFmtId="178" fontId="22" fillId="0" borderId="0" xfId="3" applyNumberFormat="1" applyFont="1" applyFill="1" applyBorder="1"/>
    <xf numFmtId="178" fontId="37" fillId="4" borderId="77" xfId="3" applyNumberFormat="1" applyFont="1" applyFill="1" applyBorder="1"/>
    <xf numFmtId="178" fontId="37" fillId="4" borderId="125" xfId="3" applyNumberFormat="1" applyFont="1" applyFill="1" applyBorder="1"/>
    <xf numFmtId="178" fontId="37" fillId="4" borderId="171" xfId="3" applyNumberFormat="1" applyFont="1" applyFill="1" applyBorder="1"/>
    <xf numFmtId="178" fontId="37" fillId="0" borderId="0" xfId="3" applyNumberFormat="1" applyFont="1" applyFill="1" applyBorder="1"/>
    <xf numFmtId="190" fontId="0" fillId="0" borderId="0" xfId="3" applyNumberFormat="1" applyFont="1"/>
    <xf numFmtId="191" fontId="0" fillId="0" borderId="0" xfId="3" applyNumberFormat="1" applyFont="1"/>
    <xf numFmtId="178" fontId="0" fillId="0" borderId="0" xfId="3" applyNumberFormat="1" applyFont="1"/>
    <xf numFmtId="0" fontId="27" fillId="4" borderId="240" xfId="0" applyFont="1" applyFill="1" applyBorder="1" applyAlignment="1">
      <alignment horizontal="center"/>
    </xf>
    <xf numFmtId="0" fontId="27" fillId="4" borderId="181" xfId="0" applyFont="1" applyFill="1" applyBorder="1" applyAlignment="1">
      <alignment horizontal="center"/>
    </xf>
    <xf numFmtId="43" fontId="27" fillId="4" borderId="241" xfId="3" applyFont="1" applyFill="1" applyBorder="1" applyAlignment="1">
      <alignment horizontal="center"/>
    </xf>
    <xf numFmtId="43" fontId="27" fillId="4" borderId="242" xfId="3" applyFont="1" applyFill="1" applyBorder="1" applyAlignment="1">
      <alignment horizontal="center"/>
    </xf>
    <xf numFmtId="0" fontId="25" fillId="2" borderId="0" xfId="0" applyFont="1" applyFill="1"/>
    <xf numFmtId="178" fontId="25" fillId="2" borderId="175" xfId="3" applyNumberFormat="1" applyFont="1" applyFill="1" applyBorder="1"/>
    <xf numFmtId="189" fontId="25" fillId="0" borderId="0" xfId="0" applyNumberFormat="1" applyFont="1"/>
    <xf numFmtId="178" fontId="27" fillId="4" borderId="176" xfId="3" applyNumberFormat="1" applyFont="1" applyFill="1" applyBorder="1"/>
    <xf numFmtId="178" fontId="27" fillId="4" borderId="250" xfId="3" applyNumberFormat="1" applyFont="1" applyFill="1" applyBorder="1"/>
    <xf numFmtId="0" fontId="27" fillId="4" borderId="78" xfId="0" applyFont="1" applyFill="1" applyBorder="1" applyAlignment="1">
      <alignment horizontal="center" vertical="center" wrapText="1"/>
    </xf>
    <xf numFmtId="0" fontId="27" fillId="21" borderId="133" xfId="0" applyFont="1" applyFill="1" applyBorder="1" applyAlignment="1">
      <alignment horizontal="center" vertical="center" wrapText="1"/>
    </xf>
    <xf numFmtId="0" fontId="24" fillId="0" borderId="0" xfId="0" applyFont="1" applyAlignment="1">
      <alignment horizontal="left" vertical="center"/>
    </xf>
    <xf numFmtId="178" fontId="24" fillId="0" borderId="0" xfId="3" applyNumberFormat="1" applyFont="1" applyBorder="1" applyAlignment="1">
      <alignment horizontal="center" vertical="center"/>
    </xf>
    <xf numFmtId="165" fontId="24" fillId="0" borderId="0" xfId="1" applyNumberFormat="1" applyFont="1" applyBorder="1" applyAlignment="1">
      <alignment horizontal="center" vertical="center"/>
    </xf>
    <xf numFmtId="0" fontId="25" fillId="0" borderId="0" xfId="0" applyFont="1" applyAlignment="1">
      <alignment horizontal="left" vertical="center" indent="2"/>
    </xf>
    <xf numFmtId="178" fontId="25" fillId="0" borderId="0" xfId="3" applyNumberFormat="1" applyFont="1" applyBorder="1" applyAlignment="1">
      <alignment horizontal="center" vertical="center"/>
    </xf>
    <xf numFmtId="165" fontId="25" fillId="0" borderId="0" xfId="1" applyNumberFormat="1" applyFont="1" applyBorder="1" applyAlignment="1">
      <alignment horizontal="center" vertical="center"/>
    </xf>
    <xf numFmtId="0" fontId="21" fillId="0" borderId="0" xfId="0" applyFont="1" applyAlignment="1">
      <alignment vertical="center"/>
    </xf>
    <xf numFmtId="0" fontId="37" fillId="4" borderId="78" xfId="0" applyFont="1" applyFill="1" applyBorder="1" applyAlignment="1">
      <alignment horizontal="center"/>
    </xf>
    <xf numFmtId="0" fontId="37" fillId="4" borderId="240" xfId="0" applyFont="1" applyFill="1" applyBorder="1" applyAlignment="1">
      <alignment horizontal="center"/>
    </xf>
    <xf numFmtId="0" fontId="37" fillId="4" borderId="181" xfId="0" applyFont="1" applyFill="1" applyBorder="1" applyAlignment="1">
      <alignment horizontal="center"/>
    </xf>
    <xf numFmtId="43" fontId="37" fillId="4" borderId="241" xfId="3" applyFont="1" applyFill="1" applyBorder="1" applyAlignment="1">
      <alignment horizontal="center"/>
    </xf>
    <xf numFmtId="43" fontId="37" fillId="4" borderId="242" xfId="3" applyFont="1" applyFill="1" applyBorder="1" applyAlignment="1">
      <alignment horizontal="center"/>
    </xf>
    <xf numFmtId="178" fontId="22" fillId="2" borderId="171" xfId="3" applyNumberFormat="1" applyFont="1" applyFill="1" applyBorder="1"/>
    <xf numFmtId="178" fontId="22" fillId="2" borderId="175" xfId="3" applyNumberFormat="1" applyFont="1" applyFill="1" applyBorder="1"/>
    <xf numFmtId="178" fontId="37" fillId="4" borderId="176" xfId="3" applyNumberFormat="1" applyFont="1" applyFill="1" applyBorder="1"/>
    <xf numFmtId="178" fontId="37" fillId="4" borderId="250" xfId="3" applyNumberFormat="1" applyFont="1" applyFill="1" applyBorder="1"/>
    <xf numFmtId="0" fontId="22" fillId="0" borderId="0" xfId="0" applyFont="1" applyAlignment="1">
      <alignment wrapText="1"/>
    </xf>
    <xf numFmtId="0" fontId="25" fillId="0" borderId="0" xfId="32" applyFont="1" applyAlignment="1">
      <alignment horizontal="justify" vertical="center"/>
    </xf>
    <xf numFmtId="0" fontId="121" fillId="0" borderId="0" xfId="32" applyFont="1"/>
    <xf numFmtId="0" fontId="25" fillId="0" borderId="220" xfId="32" applyFont="1" applyBorder="1"/>
    <xf numFmtId="0" fontId="25" fillId="0" borderId="224" xfId="32" applyFont="1" applyBorder="1"/>
    <xf numFmtId="174" fontId="25" fillId="0" borderId="191" xfId="32" applyNumberFormat="1" applyFont="1" applyBorder="1" applyAlignment="1">
      <alignment horizontal="center" vertical="center"/>
    </xf>
    <xf numFmtId="0" fontId="69" fillId="9" borderId="109" xfId="32" applyFont="1" applyFill="1" applyBorder="1" applyAlignment="1">
      <alignment horizontal="center" vertical="center" wrapText="1"/>
    </xf>
    <xf numFmtId="0" fontId="69" fillId="9" borderId="113" xfId="32" applyFont="1" applyFill="1" applyBorder="1" applyAlignment="1">
      <alignment horizontal="center" vertical="center" wrapText="1"/>
    </xf>
    <xf numFmtId="0" fontId="69" fillId="9" borderId="232" xfId="32" applyFont="1" applyFill="1" applyBorder="1" applyAlignment="1">
      <alignment horizontal="center" vertical="center"/>
    </xf>
    <xf numFmtId="0" fontId="53" fillId="0" borderId="106" xfId="32" applyFont="1" applyBorder="1" applyAlignment="1">
      <alignment horizontal="left" indent="1"/>
    </xf>
    <xf numFmtId="174" fontId="53" fillId="0" borderId="104" xfId="33" applyNumberFormat="1" applyFont="1" applyBorder="1" applyAlignment="1">
      <alignment horizontal="center" vertical="center"/>
    </xf>
    <xf numFmtId="174" fontId="110" fillId="0" borderId="106" xfId="33" applyNumberFormat="1" applyFont="1" applyFill="1" applyBorder="1" applyAlignment="1">
      <alignment horizontal="center" vertical="center"/>
    </xf>
    <xf numFmtId="165" fontId="53" fillId="0" borderId="106" xfId="34" applyNumberFormat="1" applyFont="1" applyBorder="1" applyAlignment="1">
      <alignment horizontal="center" vertical="center"/>
    </xf>
    <xf numFmtId="165" fontId="53" fillId="0" borderId="104" xfId="34" applyNumberFormat="1" applyFont="1" applyBorder="1" applyAlignment="1">
      <alignment horizontal="center" vertical="center"/>
    </xf>
    <xf numFmtId="165" fontId="53" fillId="0" borderId="0" xfId="34" applyNumberFormat="1" applyFont="1" applyAlignment="1">
      <alignment horizontal="center" vertical="center"/>
    </xf>
    <xf numFmtId="0" fontId="70" fillId="0" borderId="106" xfId="32" applyFont="1" applyBorder="1" applyAlignment="1">
      <alignment horizontal="left" indent="2"/>
    </xf>
    <xf numFmtId="174" fontId="70" fillId="0" borderId="104" xfId="33" applyNumberFormat="1" applyFont="1" applyBorder="1" applyAlignment="1">
      <alignment horizontal="center" vertical="center"/>
    </xf>
    <xf numFmtId="174" fontId="123" fillId="0" borderId="106" xfId="33" applyNumberFormat="1" applyFont="1" applyFill="1" applyBorder="1" applyAlignment="1">
      <alignment horizontal="center" vertical="center"/>
    </xf>
    <xf numFmtId="165" fontId="70" fillId="0" borderId="106" xfId="34" applyNumberFormat="1" applyFont="1" applyBorder="1" applyAlignment="1">
      <alignment horizontal="center" vertical="center"/>
    </xf>
    <xf numFmtId="165" fontId="70" fillId="0" borderId="104" xfId="34" applyNumberFormat="1" applyFont="1" applyBorder="1" applyAlignment="1">
      <alignment horizontal="center" vertical="center"/>
    </xf>
    <xf numFmtId="165" fontId="70" fillId="0" borderId="0" xfId="34" applyNumberFormat="1" applyFont="1" applyAlignment="1">
      <alignment horizontal="center" vertical="center"/>
    </xf>
    <xf numFmtId="165" fontId="25" fillId="0" borderId="0" xfId="7" applyNumberFormat="1" applyFont="1"/>
    <xf numFmtId="174" fontId="123" fillId="0" borderId="106" xfId="32" applyNumberFormat="1" applyFont="1" applyBorder="1" applyAlignment="1">
      <alignment horizontal="center" vertical="center"/>
    </xf>
    <xf numFmtId="43" fontId="43" fillId="0" borderId="0" xfId="3" applyFont="1" applyFill="1"/>
    <xf numFmtId="0" fontId="69" fillId="4" borderId="106" xfId="32" applyFont="1" applyFill="1" applyBorder="1" applyAlignment="1">
      <alignment horizontal="left" vertical="center" wrapText="1"/>
    </xf>
    <xf numFmtId="174" fontId="69" fillId="4" borderId="104" xfId="33" applyNumberFormat="1" applyFont="1" applyFill="1" applyBorder="1" applyAlignment="1">
      <alignment horizontal="center" vertical="center" wrapText="1"/>
    </xf>
    <xf numFmtId="174" fontId="69" fillId="4" borderId="106" xfId="33" applyNumberFormat="1" applyFont="1" applyFill="1" applyBorder="1" applyAlignment="1">
      <alignment horizontal="center" vertical="center" wrapText="1"/>
    </xf>
    <xf numFmtId="165" fontId="69" fillId="4" borderId="106" xfId="34" applyNumberFormat="1" applyFont="1" applyFill="1" applyBorder="1" applyAlignment="1">
      <alignment horizontal="center" vertical="center" wrapText="1"/>
    </xf>
    <xf numFmtId="165" fontId="69" fillId="4" borderId="104" xfId="34" applyNumberFormat="1" applyFont="1" applyFill="1" applyBorder="1" applyAlignment="1">
      <alignment horizontal="center" vertical="center" wrapText="1"/>
    </xf>
    <xf numFmtId="165" fontId="69" fillId="4" borderId="0" xfId="34" applyNumberFormat="1" applyFont="1" applyFill="1" applyAlignment="1">
      <alignment horizontal="center" vertical="center" wrapText="1"/>
    </xf>
    <xf numFmtId="4" fontId="25" fillId="0" borderId="0" xfId="32" applyNumberFormat="1" applyFont="1"/>
    <xf numFmtId="10" fontId="25" fillId="0" borderId="0" xfId="32" applyNumberFormat="1" applyFont="1"/>
    <xf numFmtId="189" fontId="25" fillId="0" borderId="0" xfId="42" applyFont="1"/>
    <xf numFmtId="176" fontId="25" fillId="0" borderId="0" xfId="32" applyNumberFormat="1" applyFont="1"/>
    <xf numFmtId="174" fontId="70" fillId="0" borderId="104" xfId="33" quotePrefix="1" applyNumberFormat="1" applyFont="1" applyBorder="1" applyAlignment="1">
      <alignment horizontal="center" vertical="center"/>
    </xf>
    <xf numFmtId="0" fontId="69" fillId="4" borderId="119" xfId="32" applyFont="1" applyFill="1" applyBorder="1" applyAlignment="1">
      <alignment horizontal="left" vertical="center" wrapText="1"/>
    </xf>
    <xf numFmtId="174" fontId="69" fillId="4" borderId="117" xfId="33" applyNumberFormat="1" applyFont="1" applyFill="1" applyBorder="1" applyAlignment="1">
      <alignment horizontal="center" vertical="center" wrapText="1"/>
    </xf>
    <xf numFmtId="165" fontId="69" fillId="4" borderId="119" xfId="34" applyNumberFormat="1" applyFont="1" applyFill="1" applyBorder="1" applyAlignment="1">
      <alignment horizontal="center" vertical="center" wrapText="1"/>
    </xf>
    <xf numFmtId="165" fontId="69" fillId="4" borderId="117" xfId="34" applyNumberFormat="1" applyFont="1" applyFill="1" applyBorder="1" applyAlignment="1">
      <alignment horizontal="center" vertical="center" wrapText="1"/>
    </xf>
    <xf numFmtId="165" fontId="69" fillId="4" borderId="4" xfId="34" applyNumberFormat="1" applyFont="1" applyFill="1" applyBorder="1" applyAlignment="1">
      <alignment horizontal="center" vertical="center" wrapText="1"/>
    </xf>
    <xf numFmtId="0" fontId="53" fillId="22" borderId="238" xfId="32" applyFont="1" applyFill="1" applyBorder="1" applyAlignment="1">
      <alignment horizontal="left"/>
    </xf>
    <xf numFmtId="174" fontId="53" fillId="22" borderId="149" xfId="33" applyNumberFormat="1" applyFont="1" applyFill="1" applyBorder="1" applyAlignment="1">
      <alignment horizontal="center" vertical="center"/>
    </xf>
    <xf numFmtId="174" fontId="53" fillId="22" borderId="7" xfId="33" applyNumberFormat="1" applyFont="1" applyFill="1" applyBorder="1" applyAlignment="1">
      <alignment horizontal="center" vertical="center"/>
    </xf>
    <xf numFmtId="165" fontId="53" fillId="22" borderId="238" xfId="34" applyNumberFormat="1" applyFont="1" applyFill="1" applyBorder="1" applyAlignment="1">
      <alignment horizontal="center" vertical="center"/>
    </xf>
    <xf numFmtId="165" fontId="53" fillId="22" borderId="7" xfId="34" applyNumberFormat="1" applyFont="1" applyFill="1" applyBorder="1" applyAlignment="1">
      <alignment horizontal="center" vertical="center"/>
    </xf>
    <xf numFmtId="0" fontId="124" fillId="0" borderId="0" xfId="32" applyFont="1"/>
    <xf numFmtId="167" fontId="29" fillId="0" borderId="0" xfId="32" applyNumberFormat="1" applyFont="1"/>
    <xf numFmtId="192" fontId="29" fillId="0" borderId="0" xfId="32" applyNumberFormat="1" applyFont="1"/>
    <xf numFmtId="0" fontId="29" fillId="0" borderId="0" xfId="32" applyFont="1"/>
    <xf numFmtId="0" fontId="125" fillId="0" borderId="0" xfId="32" applyFont="1"/>
    <xf numFmtId="0" fontId="1" fillId="0" borderId="0" xfId="43"/>
    <xf numFmtId="0" fontId="25" fillId="0" borderId="0" xfId="43" applyFont="1" applyAlignment="1">
      <alignment horizontal="justify" vertical="center"/>
    </xf>
    <xf numFmtId="0" fontId="27" fillId="9" borderId="109" xfId="43" applyFont="1" applyFill="1" applyBorder="1" applyAlignment="1">
      <alignment horizontal="center" vertical="center" wrapText="1"/>
    </xf>
    <xf numFmtId="0" fontId="27" fillId="9" borderId="113" xfId="43" applyFont="1" applyFill="1" applyBorder="1" applyAlignment="1">
      <alignment horizontal="center" vertical="center" wrapText="1"/>
    </xf>
    <xf numFmtId="178" fontId="0" fillId="0" borderId="0" xfId="44" applyNumberFormat="1" applyFont="1"/>
    <xf numFmtId="0" fontId="27" fillId="9" borderId="232" xfId="43" applyFont="1" applyFill="1" applyBorder="1" applyAlignment="1">
      <alignment horizontal="center" vertical="center"/>
    </xf>
    <xf numFmtId="0" fontId="27" fillId="9" borderId="253" xfId="43" applyFont="1" applyFill="1" applyBorder="1" applyAlignment="1">
      <alignment horizontal="center" vertical="center"/>
    </xf>
    <xf numFmtId="167" fontId="126" fillId="22" borderId="106" xfId="44" applyNumberFormat="1" applyFont="1" applyFill="1" applyBorder="1" applyAlignment="1">
      <alignment horizontal="left"/>
    </xf>
    <xf numFmtId="167" fontId="24" fillId="22" borderId="104" xfId="44" applyNumberFormat="1" applyFont="1" applyFill="1" applyBorder="1" applyAlignment="1">
      <alignment horizontal="left"/>
    </xf>
    <xf numFmtId="167" fontId="24" fillId="22" borderId="106" xfId="44" applyNumberFormat="1" applyFont="1" applyFill="1" applyBorder="1" applyAlignment="1">
      <alignment horizontal="left"/>
    </xf>
    <xf numFmtId="167" fontId="24" fillId="22" borderId="0" xfId="44" applyNumberFormat="1" applyFont="1" applyFill="1" applyAlignment="1">
      <alignment horizontal="left"/>
    </xf>
    <xf numFmtId="0" fontId="24" fillId="0" borderId="106" xfId="43" applyFont="1" applyBorder="1" applyAlignment="1">
      <alignment horizontal="left" indent="1"/>
    </xf>
    <xf numFmtId="174" fontId="42" fillId="0" borderId="104" xfId="45" applyNumberFormat="1" applyFont="1" applyBorder="1" applyAlignment="1">
      <alignment horizontal="center" vertical="center"/>
    </xf>
    <xf numFmtId="174" fontId="42" fillId="0" borderId="104" xfId="45" applyNumberFormat="1" applyFont="1" applyFill="1" applyBorder="1" applyAlignment="1">
      <alignment horizontal="center" vertical="center"/>
    </xf>
    <xf numFmtId="174" fontId="24" fillId="0" borderId="104" xfId="44" applyNumberFormat="1" applyFont="1" applyBorder="1" applyAlignment="1">
      <alignment horizontal="center" vertical="center"/>
    </xf>
    <xf numFmtId="165" fontId="42" fillId="0" borderId="104" xfId="46" applyNumberFormat="1" applyFont="1" applyBorder="1" applyAlignment="1">
      <alignment horizontal="center" vertical="center"/>
    </xf>
    <xf numFmtId="165" fontId="42" fillId="0" borderId="106" xfId="46" applyNumberFormat="1" applyFont="1" applyBorder="1" applyAlignment="1">
      <alignment horizontal="center" vertical="center"/>
    </xf>
    <xf numFmtId="165" fontId="42" fillId="0" borderId="0" xfId="46" applyNumberFormat="1" applyFont="1" applyBorder="1" applyAlignment="1">
      <alignment horizontal="center" vertical="center"/>
    </xf>
    <xf numFmtId="0" fontId="25" fillId="0" borderId="106" xfId="43" applyFont="1" applyBorder="1" applyAlignment="1">
      <alignment horizontal="left" indent="2"/>
    </xf>
    <xf numFmtId="174" fontId="43" fillId="0" borderId="104" xfId="45" applyNumberFormat="1" applyFont="1" applyBorder="1" applyAlignment="1">
      <alignment horizontal="center" vertical="center"/>
    </xf>
    <xf numFmtId="174" fontId="43" fillId="0" borderId="104" xfId="45" applyNumberFormat="1" applyFont="1" applyFill="1" applyBorder="1" applyAlignment="1">
      <alignment horizontal="center" vertical="center"/>
    </xf>
    <xf numFmtId="174" fontId="25" fillId="0" borderId="104" xfId="44" applyNumberFormat="1" applyFont="1" applyBorder="1" applyAlignment="1">
      <alignment horizontal="center" vertical="center"/>
    </xf>
    <xf numFmtId="165" fontId="43" fillId="0" borderId="104" xfId="46" applyNumberFormat="1" applyFont="1" applyBorder="1" applyAlignment="1">
      <alignment horizontal="center" vertical="center"/>
    </xf>
    <xf numFmtId="165" fontId="43" fillId="0" borderId="106" xfId="46" applyNumberFormat="1" applyFont="1" applyBorder="1" applyAlignment="1">
      <alignment horizontal="center" vertical="center"/>
    </xf>
    <xf numFmtId="165" fontId="43" fillId="0" borderId="0" xfId="46" applyNumberFormat="1" applyFont="1" applyBorder="1" applyAlignment="1">
      <alignment horizontal="center" vertical="center"/>
    </xf>
    <xf numFmtId="165" fontId="1" fillId="0" borderId="0" xfId="1" applyNumberFormat="1"/>
    <xf numFmtId="174" fontId="24" fillId="0" borderId="104" xfId="44" applyNumberFormat="1" applyFont="1" applyFill="1" applyBorder="1" applyAlignment="1">
      <alignment horizontal="center" vertical="center"/>
    </xf>
    <xf numFmtId="165" fontId="24" fillId="0" borderId="104" xfId="46" applyNumberFormat="1" applyFont="1" applyBorder="1" applyAlignment="1">
      <alignment horizontal="center" vertical="center"/>
    </xf>
    <xf numFmtId="165" fontId="24" fillId="0" borderId="106" xfId="46" applyNumberFormat="1" applyFont="1" applyBorder="1" applyAlignment="1">
      <alignment horizontal="center" vertical="center"/>
    </xf>
    <xf numFmtId="165" fontId="24" fillId="0" borderId="0" xfId="46" applyNumberFormat="1" applyFont="1" applyAlignment="1">
      <alignment horizontal="center" vertical="center"/>
    </xf>
    <xf numFmtId="174" fontId="25" fillId="0" borderId="104" xfId="46" applyNumberFormat="1" applyFont="1" applyFill="1" applyBorder="1" applyAlignment="1">
      <alignment horizontal="center" vertical="center"/>
    </xf>
    <xf numFmtId="165" fontId="25" fillId="0" borderId="104" xfId="46" applyNumberFormat="1" applyFont="1" applyBorder="1" applyAlignment="1">
      <alignment horizontal="center" vertical="center"/>
    </xf>
    <xf numFmtId="165" fontId="25" fillId="0" borderId="106" xfId="46" applyNumberFormat="1" applyFont="1" applyBorder="1" applyAlignment="1">
      <alignment horizontal="center" vertical="center"/>
    </xf>
    <xf numFmtId="165" fontId="25" fillId="0" borderId="0" xfId="46" applyNumberFormat="1" applyFont="1" applyAlignment="1">
      <alignment horizontal="center" vertical="center"/>
    </xf>
    <xf numFmtId="166" fontId="1" fillId="0" borderId="0" xfId="43" applyNumberFormat="1"/>
    <xf numFmtId="0" fontId="27" fillId="4" borderId="106" xfId="43" applyFont="1" applyFill="1" applyBorder="1" applyAlignment="1">
      <alignment horizontal="left" vertical="center" wrapText="1"/>
    </xf>
    <xf numFmtId="174" fontId="27" fillId="4" borderId="104" xfId="44" applyNumberFormat="1" applyFont="1" applyFill="1" applyBorder="1" applyAlignment="1">
      <alignment horizontal="center" vertical="center" wrapText="1"/>
    </xf>
    <xf numFmtId="165" fontId="27" fillId="4" borderId="104" xfId="46" applyNumberFormat="1" applyFont="1" applyFill="1" applyBorder="1" applyAlignment="1">
      <alignment horizontal="center" vertical="center" wrapText="1"/>
    </xf>
    <xf numFmtId="165" fontId="27" fillId="4" borderId="106" xfId="46" applyNumberFormat="1" applyFont="1" applyFill="1" applyBorder="1" applyAlignment="1">
      <alignment horizontal="center" vertical="center" wrapText="1"/>
    </xf>
    <xf numFmtId="165" fontId="27" fillId="4" borderId="0" xfId="46" applyNumberFormat="1" applyFont="1" applyFill="1" applyAlignment="1">
      <alignment horizontal="center" vertical="center" wrapText="1"/>
    </xf>
    <xf numFmtId="0" fontId="24" fillId="22" borderId="106" xfId="43" applyFont="1" applyFill="1" applyBorder="1" applyAlignment="1">
      <alignment horizontal="left"/>
    </xf>
    <xf numFmtId="174" fontId="24" fillId="22" borderId="104" xfId="44" applyNumberFormat="1" applyFont="1" applyFill="1" applyBorder="1" applyAlignment="1">
      <alignment horizontal="center"/>
    </xf>
    <xf numFmtId="174" fontId="24" fillId="22" borderId="104" xfId="46" applyNumberFormat="1" applyFont="1" applyFill="1" applyBorder="1" applyAlignment="1">
      <alignment horizontal="center"/>
    </xf>
    <xf numFmtId="192" fontId="24" fillId="22" borderId="104" xfId="46" applyNumberFormat="1" applyFont="1" applyFill="1" applyBorder="1" applyAlignment="1">
      <alignment horizontal="center"/>
    </xf>
    <xf numFmtId="192" fontId="24" fillId="22" borderId="106" xfId="46" applyNumberFormat="1" applyFont="1" applyFill="1" applyBorder="1" applyAlignment="1">
      <alignment horizontal="center"/>
    </xf>
    <xf numFmtId="192" fontId="24" fillId="22" borderId="0" xfId="46" applyNumberFormat="1" applyFont="1" applyFill="1" applyAlignment="1">
      <alignment horizontal="center"/>
    </xf>
    <xf numFmtId="174" fontId="24" fillId="0" borderId="104" xfId="44" applyNumberFormat="1" applyFont="1" applyBorder="1" applyAlignment="1">
      <alignment horizontal="center"/>
    </xf>
    <xf numFmtId="165" fontId="24" fillId="0" borderId="104" xfId="46" applyNumberFormat="1" applyFont="1" applyBorder="1" applyAlignment="1">
      <alignment horizontal="center"/>
    </xf>
    <xf numFmtId="165" fontId="24" fillId="0" borderId="106" xfId="46" applyNumberFormat="1" applyFont="1" applyBorder="1" applyAlignment="1">
      <alignment horizontal="center"/>
    </xf>
    <xf numFmtId="165" fontId="24" fillId="0" borderId="0" xfId="46" applyNumberFormat="1" applyFont="1" applyAlignment="1">
      <alignment horizontal="center"/>
    </xf>
    <xf numFmtId="174" fontId="25" fillId="0" borderId="104" xfId="44" applyNumberFormat="1" applyFont="1" applyBorder="1" applyAlignment="1">
      <alignment horizontal="center"/>
    </xf>
    <xf numFmtId="165" fontId="25" fillId="0" borderId="104" xfId="46" applyNumberFormat="1" applyFont="1" applyBorder="1" applyAlignment="1">
      <alignment horizontal="center"/>
    </xf>
    <xf numFmtId="165" fontId="25" fillId="0" borderId="106" xfId="46" applyNumberFormat="1" applyFont="1" applyBorder="1" applyAlignment="1">
      <alignment horizontal="center"/>
    </xf>
    <xf numFmtId="165" fontId="25" fillId="0" borderId="0" xfId="46" applyNumberFormat="1" applyFont="1" applyAlignment="1">
      <alignment horizontal="center"/>
    </xf>
    <xf numFmtId="194" fontId="1" fillId="0" borderId="0" xfId="42" applyNumberFormat="1"/>
    <xf numFmtId="0" fontId="27" fillId="4" borderId="119" xfId="43" applyFont="1" applyFill="1" applyBorder="1" applyAlignment="1">
      <alignment horizontal="left" vertical="center" wrapText="1"/>
    </xf>
    <xf numFmtId="174" fontId="27" fillId="4" borderId="117" xfId="44" applyNumberFormat="1" applyFont="1" applyFill="1" applyBorder="1" applyAlignment="1">
      <alignment horizontal="center" vertical="center" wrapText="1"/>
    </xf>
    <xf numFmtId="165" fontId="27" fillId="4" borderId="117" xfId="46" applyNumberFormat="1" applyFont="1" applyFill="1" applyBorder="1" applyAlignment="1">
      <alignment horizontal="center" vertical="center" wrapText="1"/>
    </xf>
    <xf numFmtId="165" fontId="27" fillId="4" borderId="119" xfId="46" applyNumberFormat="1" applyFont="1" applyFill="1" applyBorder="1" applyAlignment="1">
      <alignment horizontal="center" vertical="center" wrapText="1"/>
    </xf>
    <xf numFmtId="165" fontId="27" fillId="4" borderId="4" xfId="46" applyNumberFormat="1" applyFont="1" applyFill="1" applyBorder="1" applyAlignment="1">
      <alignment horizontal="center" vertical="center" wrapText="1"/>
    </xf>
    <xf numFmtId="0" fontId="24" fillId="22" borderId="238" xfId="43" applyFont="1" applyFill="1" applyBorder="1" applyAlignment="1">
      <alignment horizontal="left"/>
    </xf>
    <xf numFmtId="174" fontId="24" fillId="22" borderId="149" xfId="44" applyNumberFormat="1" applyFont="1" applyFill="1" applyBorder="1" applyAlignment="1">
      <alignment horizontal="center"/>
    </xf>
    <xf numFmtId="165" fontId="24" fillId="22" borderId="7" xfId="46" applyNumberFormat="1" applyFont="1" applyFill="1" applyBorder="1" applyAlignment="1">
      <alignment horizontal="center"/>
    </xf>
    <xf numFmtId="165" fontId="24" fillId="22" borderId="238" xfId="46" applyNumberFormat="1" applyFont="1" applyFill="1" applyBorder="1" applyAlignment="1">
      <alignment horizontal="center"/>
    </xf>
    <xf numFmtId="0" fontId="62" fillId="0" borderId="0" xfId="47"/>
    <xf numFmtId="0" fontId="33" fillId="2" borderId="0" xfId="0" applyFont="1" applyFill="1" applyAlignment="1">
      <alignment vertical="center" wrapText="1" readingOrder="1"/>
    </xf>
    <xf numFmtId="0" fontId="30" fillId="2" borderId="0" xfId="0" applyFont="1" applyFill="1" applyAlignment="1">
      <alignment vertical="center" wrapText="1" readingOrder="1"/>
    </xf>
    <xf numFmtId="0" fontId="24" fillId="0" borderId="0" xfId="43" applyFont="1" applyAlignment="1">
      <alignment horizontal="center" vertical="center"/>
    </xf>
    <xf numFmtId="0" fontId="24" fillId="0" borderId="0" xfId="43" applyFont="1" applyAlignment="1">
      <alignment vertical="center"/>
    </xf>
    <xf numFmtId="0" fontId="127" fillId="0" borderId="0" xfId="47" applyFont="1"/>
    <xf numFmtId="0" fontId="27" fillId="4" borderId="119" xfId="43" applyFont="1" applyFill="1" applyBorder="1" applyAlignment="1">
      <alignment horizontal="center" vertical="center" wrapText="1"/>
    </xf>
    <xf numFmtId="0" fontId="27" fillId="4" borderId="4" xfId="43" applyFont="1" applyFill="1" applyBorder="1" applyAlignment="1">
      <alignment horizontal="center" vertical="center" wrapText="1"/>
    </xf>
    <xf numFmtId="0" fontId="4" fillId="0" borderId="0" xfId="47" applyFont="1"/>
    <xf numFmtId="168" fontId="43" fillId="0" borderId="0" xfId="33" applyNumberFormat="1" applyFont="1" applyAlignment="1">
      <alignment horizontal="center" vertical="center"/>
    </xf>
    <xf numFmtId="168" fontId="43" fillId="0" borderId="0" xfId="33" applyNumberFormat="1" applyFont="1" applyBorder="1" applyAlignment="1">
      <alignment horizontal="center" vertical="center"/>
    </xf>
    <xf numFmtId="0" fontId="25" fillId="0" borderId="119" xfId="43" applyFont="1" applyBorder="1" applyAlignment="1">
      <alignment horizontal="left" indent="2"/>
    </xf>
    <xf numFmtId="0" fontId="27" fillId="4" borderId="238" xfId="43" applyFont="1" applyFill="1" applyBorder="1" applyAlignment="1">
      <alignment horizontal="left" vertical="center" wrapText="1"/>
    </xf>
    <xf numFmtId="168" fontId="27" fillId="4" borderId="7" xfId="33" applyNumberFormat="1" applyFont="1" applyFill="1" applyBorder="1" applyAlignment="1">
      <alignment horizontal="center" vertical="center" wrapText="1"/>
    </xf>
    <xf numFmtId="0" fontId="28" fillId="0" borderId="106" xfId="43" applyFont="1" applyBorder="1"/>
    <xf numFmtId="0" fontId="22" fillId="0" borderId="0" xfId="43" applyFont="1"/>
    <xf numFmtId="0" fontId="127" fillId="0" borderId="0" xfId="43" applyFont="1"/>
    <xf numFmtId="0" fontId="27" fillId="9" borderId="112" xfId="43" applyFont="1" applyFill="1" applyBorder="1" applyAlignment="1">
      <alignment horizontal="center" vertical="center" wrapText="1"/>
    </xf>
    <xf numFmtId="0" fontId="27" fillId="9" borderId="113" xfId="43" applyFont="1" applyFill="1" applyBorder="1" applyAlignment="1">
      <alignment horizontal="center" vertical="center"/>
    </xf>
    <xf numFmtId="0" fontId="27" fillId="9" borderId="112" xfId="43" applyFont="1" applyFill="1" applyBorder="1" applyAlignment="1">
      <alignment horizontal="center" vertical="center"/>
    </xf>
    <xf numFmtId="174" fontId="24" fillId="22" borderId="0" xfId="44" applyNumberFormat="1" applyFont="1" applyFill="1" applyAlignment="1">
      <alignment horizontal="center" vertical="center"/>
    </xf>
    <xf numFmtId="165" fontId="24" fillId="22" borderId="0" xfId="46" applyNumberFormat="1" applyFont="1" applyFill="1" applyAlignment="1">
      <alignment horizontal="center"/>
    </xf>
    <xf numFmtId="174" fontId="25" fillId="0" borderId="0" xfId="43" applyNumberFormat="1" applyFont="1" applyAlignment="1">
      <alignment horizontal="center" vertical="center"/>
    </xf>
    <xf numFmtId="176" fontId="1" fillId="0" borderId="0" xfId="43" applyNumberFormat="1"/>
    <xf numFmtId="0" fontId="25" fillId="0" borderId="0" xfId="43" applyFont="1"/>
    <xf numFmtId="174" fontId="25" fillId="0" borderId="0" xfId="44" applyNumberFormat="1" applyFont="1" applyAlignment="1">
      <alignment horizontal="center" vertical="center"/>
    </xf>
    <xf numFmtId="174" fontId="9" fillId="0" borderId="0" xfId="44" applyNumberFormat="1" applyFont="1" applyAlignment="1">
      <alignment horizontal="center" vertical="center"/>
    </xf>
    <xf numFmtId="174" fontId="25" fillId="2" borderId="0" xfId="44" applyNumberFormat="1" applyFont="1" applyFill="1" applyAlignment="1">
      <alignment horizontal="center" vertical="center"/>
    </xf>
    <xf numFmtId="174" fontId="25" fillId="0" borderId="0" xfId="44" applyNumberFormat="1" applyFont="1" applyFill="1" applyAlignment="1">
      <alignment horizontal="center" vertical="center"/>
    </xf>
    <xf numFmtId="165" fontId="25" fillId="0" borderId="0" xfId="46" applyNumberFormat="1" applyFont="1" applyFill="1" applyAlignment="1">
      <alignment horizontal="center"/>
    </xf>
    <xf numFmtId="0" fontId="24" fillId="22" borderId="0" xfId="43" applyFont="1" applyFill="1" applyAlignment="1">
      <alignment horizontal="left"/>
    </xf>
    <xf numFmtId="174" fontId="24" fillId="22" borderId="0" xfId="46" applyNumberFormat="1" applyFont="1" applyFill="1" applyAlignment="1">
      <alignment horizontal="center" vertical="center"/>
    </xf>
    <xf numFmtId="0" fontId="27" fillId="4" borderId="0" xfId="43" applyFont="1" applyFill="1" applyAlignment="1">
      <alignment horizontal="left" vertical="center" wrapText="1"/>
    </xf>
    <xf numFmtId="174" fontId="27" fillId="4" borderId="0" xfId="44" applyNumberFormat="1" applyFont="1" applyFill="1" applyAlignment="1">
      <alignment horizontal="center" vertical="center" wrapText="1"/>
    </xf>
    <xf numFmtId="168" fontId="27" fillId="4" borderId="0" xfId="3" applyNumberFormat="1" applyFont="1" applyFill="1" applyAlignment="1">
      <alignment horizontal="center" vertical="center" wrapText="1"/>
    </xf>
    <xf numFmtId="43" fontId="1" fillId="0" borderId="0" xfId="3"/>
    <xf numFmtId="0" fontId="24" fillId="0" borderId="0" xfId="43" applyFont="1"/>
    <xf numFmtId="174" fontId="24" fillId="0" borderId="0" xfId="44" applyNumberFormat="1" applyFont="1" applyAlignment="1">
      <alignment horizontal="center" vertical="center"/>
    </xf>
    <xf numFmtId="174" fontId="24" fillId="0" borderId="0" xfId="44" applyNumberFormat="1" applyFont="1" applyFill="1" applyAlignment="1">
      <alignment horizontal="center" vertical="center"/>
    </xf>
    <xf numFmtId="0" fontId="25" fillId="0" borderId="0" xfId="43" applyFont="1" applyAlignment="1">
      <alignment horizontal="left" indent="2"/>
    </xf>
    <xf numFmtId="174" fontId="43" fillId="0" borderId="0" xfId="45" applyNumberFormat="1" applyFont="1" applyBorder="1" applyAlignment="1">
      <alignment horizontal="center" vertical="center"/>
    </xf>
    <xf numFmtId="174" fontId="43" fillId="0" borderId="0" xfId="45" applyNumberFormat="1" applyFont="1" applyFill="1" applyBorder="1" applyAlignment="1">
      <alignment horizontal="center" vertical="center"/>
    </xf>
    <xf numFmtId="165" fontId="43" fillId="2" borderId="0" xfId="46" applyNumberFormat="1" applyFont="1" applyFill="1" applyBorder="1" applyAlignment="1">
      <alignment horizontal="center" vertical="center"/>
    </xf>
    <xf numFmtId="192" fontId="24" fillId="22" borderId="0" xfId="44" applyNumberFormat="1" applyFont="1" applyFill="1" applyAlignment="1">
      <alignment horizontal="center" vertical="center"/>
    </xf>
    <xf numFmtId="0" fontId="24" fillId="0" borderId="0" xfId="43" applyFont="1" applyAlignment="1">
      <alignment horizontal="left" indent="1"/>
    </xf>
    <xf numFmtId="165" fontId="24" fillId="22" borderId="0" xfId="46" applyNumberFormat="1" applyFont="1" applyFill="1" applyAlignment="1">
      <alignment horizontal="center" vertical="center"/>
    </xf>
    <xf numFmtId="43" fontId="1" fillId="0" borderId="0" xfId="43" applyNumberFormat="1"/>
    <xf numFmtId="43" fontId="0" fillId="0" borderId="0" xfId="43" applyNumberFormat="1" applyFont="1"/>
    <xf numFmtId="0" fontId="25" fillId="0" borderId="0" xfId="32" applyFont="1" applyAlignment="1">
      <alignment horizontal="center" vertical="center"/>
    </xf>
    <xf numFmtId="0" fontId="128" fillId="0" borderId="0" xfId="32" applyFont="1"/>
    <xf numFmtId="167" fontId="24" fillId="22" borderId="0" xfId="33" applyNumberFormat="1" applyFont="1" applyFill="1" applyAlignment="1">
      <alignment horizontal="left"/>
    </xf>
    <xf numFmtId="174" fontId="24" fillId="22" borderId="0" xfId="33" applyNumberFormat="1" applyFont="1" applyFill="1" applyAlignment="1">
      <alignment horizontal="center"/>
    </xf>
    <xf numFmtId="165" fontId="24" fillId="22" borderId="0" xfId="34" applyNumberFormat="1" applyFont="1" applyFill="1" applyAlignment="1">
      <alignment horizontal="center"/>
    </xf>
    <xf numFmtId="0" fontId="25" fillId="0" borderId="124" xfId="32" applyFont="1" applyBorder="1"/>
    <xf numFmtId="0" fontId="25" fillId="0" borderId="0" xfId="32" applyFont="1" applyAlignment="1">
      <alignment horizontal="left" indent="2"/>
    </xf>
    <xf numFmtId="174" fontId="25" fillId="0" borderId="0" xfId="33" applyNumberFormat="1" applyFont="1" applyAlignment="1">
      <alignment horizontal="center"/>
    </xf>
    <xf numFmtId="165" fontId="25" fillId="0" borderId="0" xfId="34" applyNumberFormat="1" applyFont="1" applyAlignment="1">
      <alignment horizontal="center"/>
    </xf>
    <xf numFmtId="0" fontId="26" fillId="0" borderId="0" xfId="32" applyFont="1" applyAlignment="1">
      <alignment horizontal="left" indent="2"/>
    </xf>
    <xf numFmtId="174" fontId="25" fillId="0" borderId="0" xfId="45" applyNumberFormat="1" applyFont="1" applyBorder="1" applyAlignment="1">
      <alignment horizontal="center"/>
    </xf>
    <xf numFmtId="165" fontId="43" fillId="2" borderId="0" xfId="34" applyNumberFormat="1" applyFont="1" applyFill="1" applyBorder="1" applyAlignment="1">
      <alignment horizontal="center"/>
    </xf>
    <xf numFmtId="165" fontId="24" fillId="0" borderId="0" xfId="34" applyNumberFormat="1" applyFont="1" applyAlignment="1">
      <alignment horizontal="center"/>
    </xf>
    <xf numFmtId="0" fontId="27" fillId="4" borderId="0" xfId="32" applyFont="1" applyFill="1" applyAlignment="1">
      <alignment horizontal="left" vertical="center" wrapText="1"/>
    </xf>
    <xf numFmtId="174" fontId="27" fillId="4" borderId="0" xfId="33" applyNumberFormat="1" applyFont="1" applyFill="1" applyAlignment="1">
      <alignment horizontal="center" vertical="center" wrapText="1"/>
    </xf>
    <xf numFmtId="165" fontId="27" fillId="4" borderId="0" xfId="34" applyNumberFormat="1" applyFont="1" applyFill="1" applyAlignment="1">
      <alignment horizontal="center" vertical="center" wrapText="1"/>
    </xf>
    <xf numFmtId="174" fontId="42" fillId="22" borderId="0" xfId="33" applyNumberFormat="1" applyFont="1" applyFill="1" applyAlignment="1">
      <alignment horizontal="center"/>
    </xf>
    <xf numFmtId="167" fontId="25" fillId="0" borderId="0" xfId="32" applyNumberFormat="1" applyFont="1"/>
    <xf numFmtId="0" fontId="27" fillId="2" borderId="0" xfId="32" applyFont="1" applyFill="1" applyAlignment="1">
      <alignment horizontal="left" vertical="center" wrapText="1"/>
    </xf>
    <xf numFmtId="192" fontId="27" fillId="2" borderId="0" xfId="33" applyNumberFormat="1" applyFont="1" applyFill="1" applyAlignment="1">
      <alignment vertical="center" wrapText="1"/>
    </xf>
    <xf numFmtId="0" fontId="25" fillId="2" borderId="0" xfId="32" applyFont="1" applyFill="1"/>
    <xf numFmtId="166" fontId="25" fillId="0" borderId="0" xfId="32" applyNumberFormat="1" applyFont="1"/>
    <xf numFmtId="0" fontId="24" fillId="0" borderId="0" xfId="32" applyFont="1" applyAlignment="1">
      <alignment horizontal="left" indent="1"/>
    </xf>
    <xf numFmtId="192" fontId="24" fillId="0" borderId="0" xfId="33" applyNumberFormat="1" applyFont="1" applyAlignment="1"/>
    <xf numFmtId="192" fontId="25" fillId="0" borderId="0" xfId="33" applyNumberFormat="1" applyFont="1" applyAlignment="1"/>
    <xf numFmtId="192" fontId="25" fillId="0" borderId="0" xfId="34" applyNumberFormat="1" applyFont="1" applyAlignment="1"/>
    <xf numFmtId="167" fontId="24" fillId="23" borderId="0" xfId="33" applyNumberFormat="1" applyFont="1" applyFill="1" applyAlignment="1">
      <alignment horizontal="left"/>
    </xf>
    <xf numFmtId="174" fontId="42" fillId="23" borderId="0" xfId="33" applyNumberFormat="1" applyFont="1" applyFill="1" applyAlignment="1">
      <alignment horizontal="center"/>
    </xf>
    <xf numFmtId="165" fontId="24" fillId="23" borderId="0" xfId="34" applyNumberFormat="1" applyFont="1" applyFill="1" applyAlignment="1">
      <alignment horizontal="center"/>
    </xf>
    <xf numFmtId="174" fontId="27" fillId="2" borderId="0" xfId="33" applyNumberFormat="1" applyFont="1" applyFill="1" applyAlignment="1">
      <alignment horizontal="center" vertical="center" wrapText="1"/>
    </xf>
    <xf numFmtId="165" fontId="27" fillId="2" borderId="0" xfId="34" applyNumberFormat="1" applyFont="1" applyFill="1" applyAlignment="1">
      <alignment horizontal="center" vertical="center" wrapText="1"/>
    </xf>
    <xf numFmtId="174" fontId="43" fillId="0" borderId="0" xfId="33" applyNumberFormat="1" applyFont="1" applyAlignment="1">
      <alignment horizontal="center"/>
    </xf>
    <xf numFmtId="174" fontId="43" fillId="0" borderId="0" xfId="45" applyNumberFormat="1" applyFont="1" applyBorder="1" applyAlignment="1">
      <alignment horizontal="center"/>
    </xf>
    <xf numFmtId="43" fontId="25" fillId="0" borderId="0" xfId="33" applyFont="1"/>
    <xf numFmtId="0" fontId="1" fillId="0" borderId="0" xfId="43" applyAlignment="1">
      <alignment horizontal="center"/>
    </xf>
    <xf numFmtId="0" fontId="79" fillId="0" borderId="0" xfId="16" applyFont="1"/>
    <xf numFmtId="0" fontId="75" fillId="0" borderId="0" xfId="16" applyFont="1" applyAlignment="1">
      <alignment vertical="center" wrapText="1" readingOrder="1"/>
    </xf>
    <xf numFmtId="0" fontId="76" fillId="0" borderId="0" xfId="16" applyFont="1" applyAlignment="1">
      <alignment vertical="top" wrapText="1" readingOrder="1"/>
    </xf>
    <xf numFmtId="0" fontId="79" fillId="0" borderId="136" xfId="16" applyFont="1" applyBorder="1" applyAlignment="1">
      <alignment horizontal="center"/>
    </xf>
    <xf numFmtId="0" fontId="79" fillId="0" borderId="17" xfId="16" applyFont="1" applyBorder="1" applyAlignment="1">
      <alignment horizontal="center"/>
    </xf>
    <xf numFmtId="0" fontId="27" fillId="0" borderId="0" xfId="16" applyFont="1" applyAlignment="1">
      <alignment horizontal="center" vertical="center"/>
    </xf>
    <xf numFmtId="0" fontId="25" fillId="0" borderId="0" xfId="16" applyFont="1"/>
    <xf numFmtId="0" fontId="27" fillId="0" borderId="0" xfId="16" applyFont="1" applyAlignment="1">
      <alignment horizontal="center" vertical="center" wrapText="1"/>
    </xf>
    <xf numFmtId="165" fontId="25" fillId="0" borderId="0" xfId="18" applyNumberFormat="1" applyFont="1"/>
    <xf numFmtId="43" fontId="25" fillId="0" borderId="0" xfId="19" applyFont="1"/>
    <xf numFmtId="0" fontId="27" fillId="9" borderId="28" xfId="16" applyFont="1" applyFill="1" applyBorder="1" applyAlignment="1">
      <alignment horizontal="center" vertical="center" wrapText="1"/>
    </xf>
    <xf numFmtId="39" fontId="25" fillId="0" borderId="0" xfId="16" applyNumberFormat="1" applyFont="1"/>
    <xf numFmtId="0" fontId="24" fillId="15" borderId="17" xfId="16" applyFont="1" applyFill="1" applyBorder="1" applyAlignment="1">
      <alignment horizontal="left" vertical="center" wrapText="1"/>
    </xf>
    <xf numFmtId="168" fontId="24" fillId="15" borderId="17" xfId="16" applyNumberFormat="1" applyFont="1" applyFill="1" applyBorder="1" applyAlignment="1">
      <alignment horizontal="center" vertical="center"/>
    </xf>
    <xf numFmtId="172" fontId="24" fillId="15" borderId="0" xfId="17" applyNumberFormat="1" applyFont="1" applyFill="1" applyBorder="1" applyAlignment="1">
      <alignment horizontal="center" vertical="center"/>
    </xf>
    <xf numFmtId="165" fontId="25" fillId="0" borderId="0" xfId="17" applyNumberFormat="1" applyFont="1" applyFill="1" applyBorder="1" applyAlignment="1">
      <alignment horizontal="center" vertical="center"/>
    </xf>
    <xf numFmtId="172" fontId="25" fillId="0" borderId="0" xfId="17" applyNumberFormat="1" applyFont="1" applyFill="1" applyBorder="1" applyAlignment="1">
      <alignment horizontal="center" vertical="center"/>
    </xf>
    <xf numFmtId="0" fontId="24" fillId="15" borderId="0" xfId="16" applyFont="1" applyFill="1" applyAlignment="1">
      <alignment horizontal="left" vertical="center" wrapText="1"/>
    </xf>
    <xf numFmtId="168" fontId="24" fillId="15" borderId="0" xfId="16" applyNumberFormat="1" applyFont="1" applyFill="1" applyAlignment="1">
      <alignment horizontal="center" vertical="center"/>
    </xf>
    <xf numFmtId="165" fontId="25" fillId="0" borderId="0" xfId="17" applyNumberFormat="1" applyFont="1"/>
    <xf numFmtId="0" fontId="25" fillId="0" borderId="28" xfId="11" applyFont="1" applyBorder="1" applyAlignment="1">
      <alignment horizontal="left" vertical="center" wrapText="1" indent="2"/>
    </xf>
    <xf numFmtId="168" fontId="25" fillId="0" borderId="28" xfId="11" applyNumberFormat="1" applyFont="1" applyBorder="1" applyAlignment="1">
      <alignment horizontal="center" vertical="center" wrapText="1"/>
    </xf>
    <xf numFmtId="168" fontId="25" fillId="0" borderId="28" xfId="16" applyNumberFormat="1" applyFont="1" applyBorder="1" applyAlignment="1">
      <alignment horizontal="center" vertical="center"/>
    </xf>
    <xf numFmtId="172" fontId="25" fillId="0" borderId="28" xfId="17" applyNumberFormat="1" applyFont="1" applyBorder="1" applyAlignment="1">
      <alignment horizontal="center" vertical="center"/>
    </xf>
    <xf numFmtId="0" fontId="27" fillId="4" borderId="110" xfId="16" applyFont="1" applyFill="1" applyBorder="1" applyAlignment="1">
      <alignment horizontal="left" vertical="center"/>
    </xf>
    <xf numFmtId="168" fontId="27" fillId="4" borderId="111" xfId="16" applyNumberFormat="1" applyFont="1" applyFill="1" applyBorder="1" applyAlignment="1">
      <alignment horizontal="center" vertical="center"/>
    </xf>
    <xf numFmtId="172" fontId="27" fillId="4" borderId="28" xfId="17" applyNumberFormat="1" applyFont="1" applyFill="1" applyBorder="1" applyAlignment="1">
      <alignment horizontal="center" vertical="center"/>
    </xf>
    <xf numFmtId="10" fontId="25" fillId="0" borderId="0" xfId="17" applyNumberFormat="1" applyFont="1" applyFill="1" applyBorder="1" applyAlignment="1">
      <alignment horizontal="center" vertical="center"/>
    </xf>
    <xf numFmtId="0" fontId="21" fillId="0" borderId="0" xfId="35" applyFont="1" applyAlignment="1">
      <alignment vertical="center"/>
    </xf>
    <xf numFmtId="0" fontId="78" fillId="0" borderId="0" xfId="16" applyFont="1" applyAlignment="1">
      <alignment vertical="center"/>
    </xf>
    <xf numFmtId="165" fontId="79" fillId="0" borderId="0" xfId="17" applyNumberFormat="1" applyFont="1"/>
    <xf numFmtId="165" fontId="79" fillId="0" borderId="0" xfId="1" applyNumberFormat="1" applyFont="1"/>
    <xf numFmtId="0" fontId="79" fillId="0" borderId="0" xfId="15" applyFont="1"/>
    <xf numFmtId="0" fontId="21" fillId="0" borderId="0" xfId="15" applyFont="1" applyAlignment="1">
      <alignment vertical="center"/>
    </xf>
    <xf numFmtId="0" fontId="79" fillId="0" borderId="0" xfId="0" applyFont="1" applyAlignment="1">
      <alignment vertical="center"/>
    </xf>
    <xf numFmtId="0" fontId="79" fillId="0" borderId="0" xfId="15" applyFont="1" applyAlignment="1">
      <alignment vertical="center"/>
    </xf>
    <xf numFmtId="10" fontId="79" fillId="0" borderId="0" xfId="1" applyNumberFormat="1" applyFont="1"/>
    <xf numFmtId="0" fontId="79" fillId="0" borderId="28" xfId="16" applyFont="1" applyBorder="1"/>
    <xf numFmtId="165" fontId="79" fillId="0" borderId="0" xfId="18" applyNumberFormat="1" applyFont="1"/>
    <xf numFmtId="0" fontId="97" fillId="0" borderId="0" xfId="47" applyFont="1" applyAlignment="1">
      <alignment horizontal="center"/>
    </xf>
    <xf numFmtId="0" fontId="94" fillId="0" borderId="0" xfId="47" applyFont="1" applyAlignment="1">
      <alignment horizontal="left" indent="2"/>
    </xf>
    <xf numFmtId="168" fontId="94" fillId="0" borderId="0" xfId="47" applyNumberFormat="1" applyFont="1"/>
    <xf numFmtId="168" fontId="94" fillId="0" borderId="2" xfId="47" applyNumberFormat="1" applyFont="1" applyBorder="1"/>
    <xf numFmtId="165" fontId="94" fillId="0" borderId="2" xfId="1" applyNumberFormat="1" applyFont="1" applyBorder="1"/>
    <xf numFmtId="0" fontId="62" fillId="0" borderId="0" xfId="47" applyAlignment="1">
      <alignment horizontal="left" indent="1"/>
    </xf>
    <xf numFmtId="0" fontId="83" fillId="0" borderId="0" xfId="47" applyFont="1" applyAlignment="1">
      <alignment vertical="center"/>
    </xf>
    <xf numFmtId="0" fontId="79" fillId="0" borderId="28" xfId="15" applyFont="1" applyBorder="1"/>
    <xf numFmtId="0" fontId="110" fillId="6" borderId="62" xfId="16" applyFont="1" applyFill="1" applyBorder="1" applyAlignment="1">
      <alignment vertical="center"/>
    </xf>
    <xf numFmtId="174" fontId="53" fillId="6" borderId="123" xfId="12" applyNumberFormat="1" applyFont="1" applyFill="1" applyBorder="1" applyAlignment="1">
      <alignment horizontal="center" vertical="center"/>
    </xf>
    <xf numFmtId="0" fontId="27" fillId="9" borderId="113" xfId="16" applyFont="1" applyFill="1" applyBorder="1" applyAlignment="1">
      <alignment horizontal="center" vertical="center" wrapText="1"/>
    </xf>
    <xf numFmtId="0" fontId="27" fillId="9" borderId="112" xfId="16" applyFont="1" applyFill="1" applyBorder="1" applyAlignment="1">
      <alignment horizontal="center" vertical="center" wrapText="1"/>
    </xf>
    <xf numFmtId="174" fontId="24" fillId="15" borderId="17" xfId="16" applyNumberFormat="1" applyFont="1" applyFill="1" applyBorder="1" applyAlignment="1">
      <alignment horizontal="center" vertical="center"/>
    </xf>
    <xf numFmtId="177" fontId="24" fillId="15" borderId="17" xfId="3" applyNumberFormat="1" applyFont="1" applyFill="1" applyBorder="1" applyAlignment="1">
      <alignment horizontal="center" vertical="center"/>
    </xf>
    <xf numFmtId="165" fontId="24" fillId="15" borderId="17" xfId="17" applyNumberFormat="1" applyFont="1" applyFill="1" applyBorder="1" applyAlignment="1">
      <alignment horizontal="center" vertical="center"/>
    </xf>
    <xf numFmtId="174" fontId="24" fillId="0" borderId="0" xfId="16" applyNumberFormat="1" applyFont="1" applyAlignment="1">
      <alignment horizontal="center" vertical="center"/>
    </xf>
    <xf numFmtId="177" fontId="25" fillId="0" borderId="0" xfId="3" applyNumberFormat="1" applyFont="1" applyAlignment="1">
      <alignment horizontal="center" vertical="center"/>
    </xf>
    <xf numFmtId="174" fontId="25" fillId="0" borderId="0" xfId="16" applyNumberFormat="1" applyFont="1" applyAlignment="1">
      <alignment horizontal="center" vertical="center"/>
    </xf>
    <xf numFmtId="174" fontId="24" fillId="15" borderId="0" xfId="16" applyNumberFormat="1" applyFont="1" applyFill="1" applyAlignment="1">
      <alignment horizontal="center" vertical="center"/>
    </xf>
    <xf numFmtId="165" fontId="24" fillId="15" borderId="0" xfId="17" applyNumberFormat="1" applyFont="1" applyFill="1" applyBorder="1" applyAlignment="1">
      <alignment horizontal="center" vertical="center"/>
    </xf>
    <xf numFmtId="177" fontId="25" fillId="0" borderId="0" xfId="3" applyNumberFormat="1" applyFont="1" applyFill="1" applyAlignment="1">
      <alignment horizontal="center" vertical="center"/>
    </xf>
    <xf numFmtId="0" fontId="25" fillId="0" borderId="0" xfId="16" applyFont="1" applyAlignment="1">
      <alignment horizontal="left" vertical="center" wrapText="1" indent="1"/>
    </xf>
    <xf numFmtId="165" fontId="24" fillId="0" borderId="0" xfId="17" applyNumberFormat="1" applyFont="1" applyFill="1" applyBorder="1" applyAlignment="1">
      <alignment horizontal="center" vertical="center"/>
    </xf>
    <xf numFmtId="177" fontId="24" fillId="0" borderId="0" xfId="3" applyNumberFormat="1" applyFont="1" applyFill="1" applyAlignment="1">
      <alignment horizontal="center" vertical="center"/>
    </xf>
    <xf numFmtId="0" fontId="78" fillId="0" borderId="0" xfId="15" applyFont="1"/>
    <xf numFmtId="165" fontId="25" fillId="0" borderId="17" xfId="17" applyNumberFormat="1" applyFont="1" applyFill="1" applyBorder="1" applyAlignment="1">
      <alignment horizontal="center" vertical="center"/>
    </xf>
    <xf numFmtId="165" fontId="24" fillId="0" borderId="17" xfId="17" applyNumberFormat="1" applyFont="1" applyFill="1" applyBorder="1" applyAlignment="1">
      <alignment horizontal="center" vertical="center"/>
    </xf>
    <xf numFmtId="0" fontId="27" fillId="4" borderId="113" xfId="16" applyFont="1" applyFill="1" applyBorder="1" applyAlignment="1">
      <alignment horizontal="left" vertical="center"/>
    </xf>
    <xf numFmtId="174" fontId="27" fillId="4" borderId="113" xfId="16" applyNumberFormat="1" applyFont="1" applyFill="1" applyBorder="1" applyAlignment="1">
      <alignment horizontal="center" vertical="center"/>
    </xf>
    <xf numFmtId="165" fontId="27" fillId="4" borderId="113" xfId="17" applyNumberFormat="1" applyFont="1" applyFill="1" applyBorder="1" applyAlignment="1">
      <alignment horizontal="center" vertical="center"/>
    </xf>
    <xf numFmtId="165" fontId="79" fillId="0" borderId="0" xfId="17" applyNumberFormat="1" applyFont="1" applyAlignment="1">
      <alignment vertical="center"/>
    </xf>
    <xf numFmtId="10" fontId="79" fillId="0" borderId="0" xfId="17" applyNumberFormat="1" applyFont="1"/>
    <xf numFmtId="10" fontId="24" fillId="15" borderId="0" xfId="17" applyNumberFormat="1" applyFont="1" applyFill="1" applyBorder="1" applyAlignment="1">
      <alignment horizontal="center" vertical="center"/>
    </xf>
    <xf numFmtId="174" fontId="27" fillId="4" borderId="111" xfId="16" applyNumberFormat="1" applyFont="1" applyFill="1" applyBorder="1" applyAlignment="1">
      <alignment horizontal="center" vertical="center"/>
    </xf>
    <xf numFmtId="10" fontId="27" fillId="4" borderId="28" xfId="17" applyNumberFormat="1" applyFont="1" applyFill="1" applyBorder="1" applyAlignment="1">
      <alignment horizontal="center" vertical="center"/>
    </xf>
    <xf numFmtId="0" fontId="33" fillId="0" borderId="0" xfId="0" applyFont="1"/>
    <xf numFmtId="166" fontId="22" fillId="0" borderId="0" xfId="0" applyNumberFormat="1" applyFont="1" applyAlignment="1">
      <alignment horizontal="center" vertical="center"/>
    </xf>
    <xf numFmtId="0" fontId="0" fillId="0" borderId="171" xfId="0" applyBorder="1"/>
    <xf numFmtId="0" fontId="42" fillId="10" borderId="0" xfId="0" applyFont="1" applyFill="1" applyAlignment="1">
      <alignment horizontal="left" vertical="center"/>
    </xf>
    <xf numFmtId="184" fontId="42" fillId="10" borderId="0" xfId="0" applyNumberFormat="1" applyFont="1" applyFill="1" applyAlignment="1">
      <alignment vertical="center"/>
    </xf>
    <xf numFmtId="184" fontId="42" fillId="10" borderId="0" xfId="0" applyNumberFormat="1" applyFont="1" applyFill="1" applyAlignment="1">
      <alignment vertical="center" wrapText="1"/>
    </xf>
    <xf numFmtId="165" fontId="42" fillId="10" borderId="0" xfId="0" applyNumberFormat="1" applyFont="1" applyFill="1" applyAlignment="1">
      <alignment horizontal="right" vertical="center" wrapText="1"/>
    </xf>
    <xf numFmtId="4" fontId="0" fillId="0" borderId="28" xfId="0" applyNumberFormat="1" applyBorder="1"/>
    <xf numFmtId="0" fontId="24" fillId="2" borderId="0" xfId="0" applyFont="1" applyFill="1" applyAlignment="1">
      <alignment horizontal="left" indent="1"/>
    </xf>
    <xf numFmtId="184" fontId="24" fillId="2" borderId="0" xfId="3" applyNumberFormat="1" applyFont="1" applyFill="1" applyBorder="1" applyAlignment="1">
      <alignment vertical="center"/>
    </xf>
    <xf numFmtId="165" fontId="24" fillId="2" borderId="0" xfId="3" applyNumberFormat="1" applyFont="1" applyFill="1" applyBorder="1" applyAlignment="1">
      <alignment horizontal="right" vertical="center"/>
    </xf>
    <xf numFmtId="0" fontId="27" fillId="2" borderId="113" xfId="0" applyFont="1" applyFill="1" applyBorder="1" applyAlignment="1">
      <alignment horizontal="center" vertical="center"/>
    </xf>
    <xf numFmtId="0" fontId="25" fillId="2" borderId="0" xfId="0" applyFont="1" applyFill="1" applyAlignment="1">
      <alignment horizontal="left" indent="2"/>
    </xf>
    <xf numFmtId="184" fontId="25" fillId="2" borderId="0" xfId="3" applyNumberFormat="1" applyFont="1" applyFill="1" applyBorder="1"/>
    <xf numFmtId="195" fontId="25" fillId="2" borderId="0" xfId="3" applyNumberFormat="1" applyFont="1" applyFill="1" applyBorder="1"/>
    <xf numFmtId="165" fontId="25" fillId="2" borderId="0" xfId="3" applyNumberFormat="1" applyFont="1" applyFill="1" applyBorder="1" applyAlignment="1">
      <alignment horizontal="right"/>
    </xf>
    <xf numFmtId="184" fontId="25" fillId="0" borderId="0" xfId="0" applyNumberFormat="1" applyFont="1"/>
    <xf numFmtId="184" fontId="25" fillId="0" borderId="0" xfId="3" applyNumberFormat="1" applyFont="1" applyFill="1" applyBorder="1"/>
    <xf numFmtId="0" fontId="27" fillId="2" borderId="111" xfId="0" applyFont="1" applyFill="1" applyBorder="1" applyAlignment="1">
      <alignment horizontal="center" vertical="center" wrapText="1"/>
    </xf>
    <xf numFmtId="184" fontId="25" fillId="2" borderId="0" xfId="0" applyNumberFormat="1" applyFont="1" applyFill="1"/>
    <xf numFmtId="165" fontId="25" fillId="2" borderId="0" xfId="0" applyNumberFormat="1" applyFont="1" applyFill="1" applyAlignment="1">
      <alignment horizontal="right"/>
    </xf>
    <xf numFmtId="184" fontId="42" fillId="10" borderId="0" xfId="3" applyNumberFormat="1" applyFont="1" applyFill="1" applyBorder="1" applyAlignment="1">
      <alignment vertical="center"/>
    </xf>
    <xf numFmtId="184" fontId="25" fillId="2" borderId="0" xfId="3" applyNumberFormat="1" applyFont="1" applyFill="1" applyBorder="1" applyAlignment="1">
      <alignment vertical="center"/>
    </xf>
    <xf numFmtId="165" fontId="25" fillId="2" borderId="0" xfId="3" applyNumberFormat="1" applyFont="1" applyFill="1" applyBorder="1" applyAlignment="1">
      <alignment horizontal="right" vertical="center"/>
    </xf>
    <xf numFmtId="196" fontId="0" fillId="0" borderId="0" xfId="0" applyNumberFormat="1"/>
    <xf numFmtId="165" fontId="42" fillId="10" borderId="0" xfId="3" applyNumberFormat="1" applyFont="1" applyFill="1" applyBorder="1" applyAlignment="1">
      <alignment horizontal="right" vertical="center"/>
    </xf>
    <xf numFmtId="0" fontId="25" fillId="2" borderId="0" xfId="0" applyFont="1" applyFill="1" applyAlignment="1">
      <alignment horizontal="left" wrapText="1" indent="2"/>
    </xf>
    <xf numFmtId="43" fontId="25" fillId="2" borderId="0" xfId="3" applyFont="1" applyFill="1" applyBorder="1" applyAlignment="1">
      <alignment vertical="center"/>
    </xf>
    <xf numFmtId="184" fontId="25" fillId="0" borderId="0" xfId="3" applyNumberFormat="1" applyFont="1" applyFill="1" applyBorder="1" applyAlignment="1">
      <alignment vertical="center"/>
    </xf>
    <xf numFmtId="43" fontId="25" fillId="2" borderId="0" xfId="3" applyFont="1" applyFill="1" applyBorder="1" applyAlignment="1">
      <alignment horizontal="center" vertical="center"/>
    </xf>
    <xf numFmtId="165" fontId="25" fillId="2" borderId="0" xfId="3" applyNumberFormat="1" applyFont="1" applyFill="1" applyBorder="1" applyAlignment="1">
      <alignment horizontal="center" vertical="center"/>
    </xf>
    <xf numFmtId="184" fontId="24" fillId="0" borderId="0" xfId="3" applyNumberFormat="1" applyFont="1" applyFill="1" applyBorder="1" applyAlignment="1">
      <alignment vertical="center"/>
    </xf>
    <xf numFmtId="197" fontId="25" fillId="0" borderId="0" xfId="0" applyNumberFormat="1" applyFont="1"/>
    <xf numFmtId="165" fontId="27" fillId="0" borderId="0" xfId="3" applyNumberFormat="1" applyFont="1" applyFill="1" applyBorder="1" applyAlignment="1">
      <alignment horizontal="right" vertical="center"/>
    </xf>
    <xf numFmtId="195" fontId="42" fillId="10" borderId="0" xfId="3" applyNumberFormat="1" applyFont="1" applyFill="1" applyBorder="1" applyAlignment="1">
      <alignment vertical="center"/>
    </xf>
    <xf numFmtId="165" fontId="42" fillId="10" borderId="0" xfId="3" applyNumberFormat="1" applyFont="1" applyFill="1" applyBorder="1" applyAlignment="1">
      <alignment horizontal="right"/>
    </xf>
    <xf numFmtId="195" fontId="24" fillId="2" borderId="0" xfId="3" applyNumberFormat="1" applyFont="1" applyFill="1" applyBorder="1" applyAlignment="1">
      <alignment vertical="center"/>
    </xf>
    <xf numFmtId="195" fontId="25" fillId="2" borderId="0" xfId="3" applyNumberFormat="1" applyFont="1" applyFill="1" applyBorder="1" applyAlignment="1">
      <alignment vertical="center"/>
    </xf>
    <xf numFmtId="0" fontId="129" fillId="0" borderId="0" xfId="0" applyFont="1"/>
    <xf numFmtId="0" fontId="22" fillId="0" borderId="0" xfId="48" applyFont="1"/>
    <xf numFmtId="0" fontId="53" fillId="0" borderId="0" xfId="48" applyFont="1" applyAlignment="1">
      <alignment vertical="center"/>
    </xf>
    <xf numFmtId="0" fontId="110" fillId="0" borderId="0" xfId="21" applyFont="1" applyAlignment="1">
      <alignment horizontal="center" vertical="center"/>
    </xf>
    <xf numFmtId="0" fontId="130" fillId="0" borderId="0" xfId="48" applyFont="1" applyAlignment="1">
      <alignment horizontal="center"/>
    </xf>
    <xf numFmtId="0" fontId="33" fillId="0" borderId="0" xfId="48" applyFont="1" applyAlignment="1">
      <alignment horizontal="center" vertical="center" wrapText="1"/>
    </xf>
    <xf numFmtId="0" fontId="30" fillId="0" borderId="0" xfId="48" applyFont="1" applyAlignment="1">
      <alignment horizontal="center" vertical="center" wrapText="1"/>
    </xf>
    <xf numFmtId="165" fontId="30" fillId="0" borderId="0" xfId="49" applyNumberFormat="1" applyFont="1" applyBorder="1" applyAlignment="1">
      <alignment horizontal="center" vertical="center" wrapText="1"/>
    </xf>
    <xf numFmtId="0" fontId="22" fillId="0" borderId="0" xfId="48" applyFont="1" applyAlignment="1">
      <alignment horizontal="center"/>
    </xf>
    <xf numFmtId="0" fontId="33" fillId="0" borderId="119" xfId="48" applyFont="1" applyBorder="1" applyAlignment="1">
      <alignment horizontal="center" vertical="center" wrapText="1"/>
    </xf>
    <xf numFmtId="0" fontId="30" fillId="0" borderId="119" xfId="48" applyFont="1" applyBorder="1" applyAlignment="1">
      <alignment horizontal="center" vertical="center" wrapText="1"/>
    </xf>
    <xf numFmtId="165" fontId="30" fillId="0" borderId="119" xfId="49" applyNumberFormat="1" applyFont="1" applyBorder="1" applyAlignment="1">
      <alignment horizontal="center" vertical="center" wrapText="1"/>
    </xf>
    <xf numFmtId="0" fontId="30" fillId="0" borderId="4" xfId="48" applyFont="1" applyBorder="1" applyAlignment="1">
      <alignment horizontal="center" vertical="center" wrapText="1"/>
    </xf>
    <xf numFmtId="0" fontId="73" fillId="0" borderId="99" xfId="21" applyFont="1" applyBorder="1" applyAlignment="1">
      <alignment vertical="center"/>
    </xf>
    <xf numFmtId="0" fontId="73" fillId="0" borderId="11" xfId="21" applyFont="1" applyBorder="1" applyAlignment="1">
      <alignment vertical="center" wrapText="1"/>
    </xf>
    <xf numFmtId="0" fontId="25" fillId="0" borderId="0" xfId="48" applyFont="1"/>
    <xf numFmtId="0" fontId="24" fillId="0" borderId="0" xfId="48" applyFont="1" applyAlignment="1">
      <alignment vertical="center"/>
    </xf>
    <xf numFmtId="0" fontId="24" fillId="0" borderId="0" xfId="48" applyFont="1" applyAlignment="1">
      <alignment horizontal="center"/>
    </xf>
    <xf numFmtId="0" fontId="24" fillId="0" borderId="0" xfId="48" applyFont="1" applyAlignment="1">
      <alignment horizontal="center" vertical="center"/>
    </xf>
    <xf numFmtId="0" fontId="24" fillId="0" borderId="0" xfId="48" applyFont="1"/>
    <xf numFmtId="0" fontId="27" fillId="0" borderId="0" xfId="48" applyFont="1" applyAlignment="1">
      <alignment horizontal="center"/>
    </xf>
    <xf numFmtId="0" fontId="87" fillId="0" borderId="0" xfId="48" applyFont="1"/>
    <xf numFmtId="0" fontId="25" fillId="0" borderId="0" xfId="48" applyFont="1" applyAlignment="1">
      <alignment horizontal="center"/>
    </xf>
    <xf numFmtId="198" fontId="25" fillId="12" borderId="111" xfId="51" applyNumberFormat="1" applyFont="1" applyFill="1" applyBorder="1" applyAlignment="1">
      <alignment horizontal="center" vertical="center"/>
    </xf>
    <xf numFmtId="165" fontId="4" fillId="0" borderId="0" xfId="1" applyNumberFormat="1" applyFont="1" applyFill="1"/>
    <xf numFmtId="0" fontId="25" fillId="2" borderId="114" xfId="48" applyFont="1" applyFill="1" applyBorder="1" applyAlignment="1">
      <alignment wrapText="1"/>
    </xf>
    <xf numFmtId="198" fontId="25" fillId="0" borderId="113" xfId="51" applyNumberFormat="1" applyFont="1" applyFill="1" applyBorder="1" applyAlignment="1">
      <alignment horizontal="center" vertical="center"/>
    </xf>
    <xf numFmtId="198" fontId="25" fillId="0" borderId="113" xfId="51" applyNumberFormat="1" applyFont="1" applyFill="1" applyBorder="1"/>
    <xf numFmtId="198" fontId="25" fillId="0" borderId="112" xfId="51" applyNumberFormat="1" applyFont="1" applyBorder="1"/>
    <xf numFmtId="198" fontId="25" fillId="0" borderId="103" xfId="51" applyNumberFormat="1" applyFont="1" applyFill="1" applyBorder="1" applyAlignment="1">
      <alignment horizontal="center" vertical="center"/>
    </xf>
    <xf numFmtId="198" fontId="25" fillId="0" borderId="103" xfId="51" applyNumberFormat="1" applyFont="1" applyFill="1" applyBorder="1"/>
    <xf numFmtId="0" fontId="43" fillId="2" borderId="114" xfId="48" applyFont="1" applyFill="1" applyBorder="1" applyAlignment="1">
      <alignment wrapText="1"/>
    </xf>
    <xf numFmtId="198" fontId="25" fillId="0" borderId="112" xfId="49" applyNumberFormat="1" applyFont="1" applyBorder="1"/>
    <xf numFmtId="43" fontId="87" fillId="0" borderId="0" xfId="48" applyNumberFormat="1" applyFont="1"/>
    <xf numFmtId="0" fontId="43" fillId="2" borderId="108" xfId="48" applyFont="1" applyFill="1" applyBorder="1" applyAlignment="1">
      <alignment wrapText="1"/>
    </xf>
    <xf numFmtId="198" fontId="25" fillId="0" borderId="261" xfId="49" applyNumberFormat="1" applyFont="1" applyBorder="1"/>
    <xf numFmtId="10" fontId="87" fillId="0" borderId="0" xfId="49" applyNumberFormat="1" applyFont="1" applyFill="1"/>
    <xf numFmtId="0" fontId="73" fillId="0" borderId="11" xfId="21" applyFont="1" applyBorder="1" applyAlignment="1">
      <alignment vertical="center"/>
    </xf>
    <xf numFmtId="0" fontId="73" fillId="0" borderId="109" xfId="21" applyFont="1" applyBorder="1" applyAlignment="1">
      <alignment vertical="center"/>
    </xf>
    <xf numFmtId="0" fontId="73" fillId="0" borderId="28" xfId="21" applyFont="1" applyBorder="1" applyAlignment="1">
      <alignment vertical="center"/>
    </xf>
    <xf numFmtId="43" fontId="25" fillId="0" borderId="0" xfId="9" applyFont="1"/>
    <xf numFmtId="43" fontId="27" fillId="0" borderId="0" xfId="3" applyFont="1" applyFill="1"/>
    <xf numFmtId="0" fontId="27" fillId="0" borderId="0" xfId="48" applyFont="1" applyAlignment="1">
      <alignment horizontal="center" vertical="center" wrapText="1"/>
    </xf>
    <xf numFmtId="165" fontId="27" fillId="0" borderId="0" xfId="1" applyNumberFormat="1" applyFont="1" applyFill="1" applyAlignment="1">
      <alignment horizontal="center" vertical="center" wrapText="1"/>
    </xf>
    <xf numFmtId="0" fontId="87" fillId="0" borderId="0" xfId="48" applyFont="1" applyAlignment="1">
      <alignment wrapText="1"/>
    </xf>
    <xf numFmtId="198" fontId="87" fillId="0" borderId="0" xfId="51" applyNumberFormat="1" applyFont="1" applyFill="1" applyBorder="1"/>
    <xf numFmtId="165" fontId="87" fillId="0" borderId="0" xfId="1" applyNumberFormat="1" applyFont="1" applyFill="1" applyBorder="1"/>
    <xf numFmtId="167" fontId="2" fillId="0" borderId="264" xfId="0" applyNumberFormat="1" applyFont="1" applyBorder="1"/>
    <xf numFmtId="198" fontId="27" fillId="0" borderId="0" xfId="51" applyNumberFormat="1" applyFont="1" applyFill="1" applyBorder="1"/>
    <xf numFmtId="165" fontId="27" fillId="0" borderId="0" xfId="1" applyNumberFormat="1" applyFont="1" applyFill="1" applyBorder="1"/>
    <xf numFmtId="0" fontId="28" fillId="2" borderId="0" xfId="48" applyFont="1" applyFill="1" applyAlignment="1">
      <alignment horizontal="left" vertical="center"/>
    </xf>
    <xf numFmtId="0" fontId="29" fillId="2" borderId="0" xfId="48" applyFont="1" applyFill="1" applyAlignment="1">
      <alignment horizontal="left"/>
    </xf>
    <xf numFmtId="0" fontId="25" fillId="2" borderId="0" xfId="48" applyFont="1" applyFill="1"/>
    <xf numFmtId="0" fontId="25" fillId="2" borderId="98" xfId="48" applyFont="1" applyFill="1" applyBorder="1" applyAlignment="1">
      <alignment wrapText="1"/>
    </xf>
    <xf numFmtId="198" fontId="25" fillId="0" borderId="135" xfId="51" applyNumberFormat="1" applyFont="1" applyFill="1" applyBorder="1"/>
    <xf numFmtId="198" fontId="24" fillId="0" borderId="135" xfId="49" applyNumberFormat="1" applyFont="1" applyFill="1" applyBorder="1"/>
    <xf numFmtId="198" fontId="25" fillId="0" borderId="98" xfId="51" applyNumberFormat="1" applyFont="1" applyFill="1" applyBorder="1"/>
    <xf numFmtId="198" fontId="25" fillId="0" borderId="96" xfId="51" applyNumberFormat="1" applyFont="1" applyBorder="1"/>
    <xf numFmtId="198" fontId="25" fillId="0" borderId="114" xfId="51" applyNumberFormat="1" applyFont="1" applyFill="1" applyBorder="1"/>
    <xf numFmtId="0" fontId="25" fillId="12" borderId="231" xfId="48" applyFont="1" applyFill="1" applyBorder="1" applyAlignment="1">
      <alignment wrapText="1"/>
    </xf>
    <xf numFmtId="198" fontId="25" fillId="12" borderId="113" xfId="51" applyNumberFormat="1" applyFont="1" applyFill="1" applyBorder="1"/>
    <xf numFmtId="198" fontId="25" fillId="12" borderId="114" xfId="51" applyNumberFormat="1" applyFont="1" applyFill="1" applyBorder="1"/>
    <xf numFmtId="198" fontId="25" fillId="12" borderId="261" xfId="51" applyNumberFormat="1" applyFont="1" applyFill="1" applyBorder="1"/>
    <xf numFmtId="0" fontId="29" fillId="0" borderId="0" xfId="48" applyFont="1" applyAlignment="1">
      <alignment horizontal="left"/>
    </xf>
    <xf numFmtId="165" fontId="87" fillId="0" borderId="0" xfId="1" applyNumberFormat="1" applyFont="1" applyFill="1"/>
    <xf numFmtId="0" fontId="5" fillId="0" borderId="0" xfId="26" applyFont="1" applyAlignment="1">
      <alignment wrapText="1"/>
    </xf>
    <xf numFmtId="0" fontId="132" fillId="2" borderId="0" xfId="26" applyFont="1" applyFill="1"/>
    <xf numFmtId="182" fontId="25" fillId="0" borderId="0" xfId="53" applyFont="1" applyBorder="1" applyAlignment="1">
      <alignment horizontal="left" wrapText="1" indent="1"/>
    </xf>
    <xf numFmtId="198" fontId="25" fillId="0" borderId="0" xfId="26" applyNumberFormat="1" applyFont="1" applyAlignment="1">
      <alignment horizontal="right" vertical="center"/>
    </xf>
    <xf numFmtId="198" fontId="25" fillId="0" borderId="104" xfId="26" applyNumberFormat="1" applyFont="1" applyBorder="1" applyAlignment="1">
      <alignment horizontal="right" vertical="center"/>
    </xf>
    <xf numFmtId="10" fontId="133" fillId="0" borderId="0" xfId="54" applyNumberFormat="1" applyFont="1" applyFill="1" applyBorder="1" applyAlignment="1">
      <alignment horizontal="right" vertical="center"/>
    </xf>
    <xf numFmtId="172" fontId="133" fillId="0" borderId="0" xfId="54" applyNumberFormat="1" applyFont="1" applyFill="1" applyBorder="1" applyAlignment="1">
      <alignment horizontal="right" vertical="center"/>
    </xf>
    <xf numFmtId="10" fontId="9" fillId="0" borderId="0" xfId="54" applyNumberFormat="1" applyFont="1"/>
    <xf numFmtId="182" fontId="25" fillId="0" borderId="106" xfId="53" applyFont="1" applyBorder="1" applyAlignment="1">
      <alignment horizontal="left" wrapText="1" indent="1"/>
    </xf>
    <xf numFmtId="43" fontId="9" fillId="0" borderId="0" xfId="26" applyNumberFormat="1" applyFont="1"/>
    <xf numFmtId="189" fontId="9" fillId="0" borderId="0" xfId="42" applyFont="1"/>
    <xf numFmtId="43" fontId="25" fillId="0" borderId="104" xfId="26" applyNumberFormat="1" applyFont="1" applyBorder="1" applyAlignment="1">
      <alignment vertical="center"/>
    </xf>
    <xf numFmtId="182" fontId="25" fillId="0" borderId="119" xfId="53" applyFont="1" applyBorder="1" applyAlignment="1">
      <alignment horizontal="left" wrapText="1" indent="1"/>
    </xf>
    <xf numFmtId="198" fontId="25" fillId="0" borderId="117" xfId="26" applyNumberFormat="1" applyFont="1" applyBorder="1" applyAlignment="1">
      <alignment horizontal="right" vertical="center"/>
    </xf>
    <xf numFmtId="198" fontId="25" fillId="0" borderId="105" xfId="26" applyNumberFormat="1" applyFont="1" applyBorder="1" applyAlignment="1">
      <alignment horizontal="right" vertical="center"/>
    </xf>
    <xf numFmtId="0" fontId="9" fillId="0" borderId="0" xfId="54" applyNumberFormat="1" applyFont="1"/>
    <xf numFmtId="0" fontId="134" fillId="0" borderId="0" xfId="26" applyFont="1" applyAlignment="1">
      <alignment vertical="center" wrapText="1"/>
    </xf>
    <xf numFmtId="10" fontId="9" fillId="0" borderId="0" xfId="54" applyNumberFormat="1" applyFont="1" applyBorder="1"/>
    <xf numFmtId="0" fontId="1" fillId="0" borderId="0" xfId="26"/>
    <xf numFmtId="43" fontId="0" fillId="0" borderId="0" xfId="30" applyFont="1"/>
    <xf numFmtId="10" fontId="0" fillId="0" borderId="0" xfId="54" applyNumberFormat="1" applyFont="1"/>
    <xf numFmtId="189" fontId="1" fillId="0" borderId="0" xfId="26" applyNumberFormat="1"/>
    <xf numFmtId="0" fontId="94" fillId="0" borderId="0" xfId="0" applyFont="1" applyAlignment="1">
      <alignment horizontal="left" indent="2"/>
    </xf>
    <xf numFmtId="168" fontId="94" fillId="0" borderId="0" xfId="0" applyNumberFormat="1" applyFont="1"/>
    <xf numFmtId="168" fontId="94" fillId="0" borderId="2" xfId="0" applyNumberFormat="1" applyFont="1" applyBorder="1"/>
    <xf numFmtId="165" fontId="0" fillId="0" borderId="0" xfId="54" applyNumberFormat="1" applyFont="1"/>
    <xf numFmtId="189" fontId="0" fillId="0" borderId="0" xfId="42" applyFont="1"/>
    <xf numFmtId="172" fontId="0" fillId="0" borderId="0" xfId="54" applyNumberFormat="1" applyFont="1"/>
    <xf numFmtId="198" fontId="135" fillId="0" borderId="0" xfId="26" applyNumberFormat="1" applyFont="1" applyAlignment="1">
      <alignment horizontal="right" vertical="center" wrapText="1"/>
    </xf>
    <xf numFmtId="4" fontId="1" fillId="0" borderId="0" xfId="26" applyNumberFormat="1"/>
    <xf numFmtId="0" fontId="28" fillId="0" borderId="0" xfId="26" applyFont="1" applyAlignment="1">
      <alignment vertical="center" wrapText="1"/>
    </xf>
    <xf numFmtId="165" fontId="1" fillId="0" borderId="0" xfId="7" applyNumberFormat="1"/>
    <xf numFmtId="10" fontId="0" fillId="0" borderId="0" xfId="54" applyNumberFormat="1" applyFont="1" applyFill="1"/>
    <xf numFmtId="0" fontId="24" fillId="0" borderId="0" xfId="32" applyFont="1" applyAlignment="1">
      <alignment vertical="center"/>
    </xf>
    <xf numFmtId="0" fontId="25" fillId="0" borderId="0" xfId="32" applyFont="1" applyAlignment="1">
      <alignment vertical="center"/>
    </xf>
    <xf numFmtId="0" fontId="96" fillId="24" borderId="2" xfId="0" applyFont="1" applyFill="1" applyBorder="1"/>
    <xf numFmtId="168" fontId="96" fillId="24" borderId="0" xfId="9" applyNumberFormat="1" applyFont="1" applyFill="1"/>
    <xf numFmtId="0" fontId="0" fillId="0" borderId="0" xfId="0" applyAlignment="1">
      <alignment horizontal="left" indent="1"/>
    </xf>
    <xf numFmtId="0" fontId="97" fillId="0" borderId="2" xfId="0" applyFont="1" applyBorder="1"/>
    <xf numFmtId="168" fontId="97" fillId="0" borderId="0" xfId="9" applyNumberFormat="1" applyFont="1"/>
    <xf numFmtId="0" fontId="97" fillId="0" borderId="0" xfId="0" applyFont="1"/>
    <xf numFmtId="0" fontId="96" fillId="24" borderId="0" xfId="0" applyFont="1" applyFill="1"/>
    <xf numFmtId="43" fontId="96" fillId="24" borderId="0" xfId="9" applyFont="1" applyFill="1"/>
    <xf numFmtId="43" fontId="97" fillId="0" borderId="0" xfId="9" applyFont="1"/>
    <xf numFmtId="0" fontId="25" fillId="0" borderId="0" xfId="48" applyFont="1" applyAlignment="1">
      <alignment horizontal="center" vertical="center"/>
    </xf>
    <xf numFmtId="178" fontId="25" fillId="0" borderId="0" xfId="9" applyNumberFormat="1" applyFont="1"/>
    <xf numFmtId="0" fontId="24" fillId="0" borderId="0" xfId="48" applyFont="1" applyAlignment="1">
      <alignment horizontal="left" wrapText="1"/>
    </xf>
    <xf numFmtId="165" fontId="25" fillId="0" borderId="0" xfId="49" applyNumberFormat="1" applyFont="1" applyBorder="1" applyAlignment="1"/>
    <xf numFmtId="176" fontId="87" fillId="0" borderId="0" xfId="48" applyNumberFormat="1" applyFont="1"/>
    <xf numFmtId="176" fontId="25" fillId="0" borderId="0" xfId="48" applyNumberFormat="1" applyFont="1"/>
    <xf numFmtId="0" fontId="125" fillId="0" borderId="0" xfId="48" applyFont="1"/>
    <xf numFmtId="189" fontId="125" fillId="0" borderId="0" xfId="42" applyFont="1"/>
    <xf numFmtId="189" fontId="125" fillId="0" borderId="0" xfId="42" applyFont="1" applyAlignment="1">
      <alignment horizontal="center"/>
    </xf>
    <xf numFmtId="165" fontId="125" fillId="0" borderId="0" xfId="49" applyNumberFormat="1" applyFont="1"/>
    <xf numFmtId="176" fontId="125" fillId="0" borderId="0" xfId="48" applyNumberFormat="1" applyFont="1"/>
    <xf numFmtId="0" fontId="125" fillId="0" borderId="0" xfId="48" applyFont="1" applyAlignment="1">
      <alignment horizontal="center"/>
    </xf>
    <xf numFmtId="189" fontId="125" fillId="2" borderId="0" xfId="42" applyFont="1" applyFill="1"/>
    <xf numFmtId="43" fontId="125" fillId="0" borderId="0" xfId="48" applyNumberFormat="1" applyFont="1" applyAlignment="1">
      <alignment horizontal="center"/>
    </xf>
    <xf numFmtId="43" fontId="25" fillId="0" borderId="0" xfId="48" applyNumberFormat="1" applyFont="1"/>
    <xf numFmtId="43" fontId="125" fillId="0" borderId="0" xfId="9" applyFont="1"/>
    <xf numFmtId="10" fontId="125" fillId="0" borderId="0" xfId="49" applyNumberFormat="1" applyFont="1"/>
    <xf numFmtId="10" fontId="125" fillId="0" borderId="0" xfId="49" applyNumberFormat="1" applyFont="1" applyAlignment="1">
      <alignment horizontal="center"/>
    </xf>
    <xf numFmtId="10" fontId="25" fillId="0" borderId="0" xfId="49" applyNumberFormat="1" applyFont="1"/>
    <xf numFmtId="189" fontId="25" fillId="0" borderId="0" xfId="42" applyFont="1" applyAlignment="1">
      <alignment horizontal="center"/>
    </xf>
    <xf numFmtId="189" fontId="25" fillId="0" borderId="0" xfId="48" applyNumberFormat="1" applyFont="1"/>
    <xf numFmtId="189" fontId="25" fillId="0" borderId="0" xfId="48" applyNumberFormat="1" applyFont="1" applyAlignment="1">
      <alignment horizontal="center"/>
    </xf>
    <xf numFmtId="0" fontId="28" fillId="0" borderId="0" xfId="26" applyFont="1" applyAlignment="1">
      <alignment vertical="center"/>
    </xf>
    <xf numFmtId="0" fontId="43" fillId="0" borderId="0" xfId="48" applyFont="1"/>
    <xf numFmtId="0" fontId="37" fillId="4" borderId="117" xfId="21" applyFont="1" applyFill="1" applyBorder="1" applyAlignment="1">
      <alignment horizontal="center" vertical="center"/>
    </xf>
    <xf numFmtId="0" fontId="37" fillId="4" borderId="232" xfId="21" applyFont="1" applyFill="1" applyBorder="1" applyAlignment="1">
      <alignment horizontal="center" vertical="center" wrapText="1"/>
    </xf>
    <xf numFmtId="0" fontId="37" fillId="4" borderId="119" xfId="21" applyFont="1" applyFill="1" applyBorder="1" applyAlignment="1">
      <alignment horizontal="left" vertical="center"/>
    </xf>
    <xf numFmtId="37" fontId="37" fillId="4" borderId="117" xfId="21" applyNumberFormat="1" applyFont="1" applyFill="1" applyBorder="1" applyAlignment="1">
      <alignment horizontal="center" vertical="center"/>
    </xf>
    <xf numFmtId="0" fontId="37" fillId="4" borderId="119" xfId="50" applyNumberFormat="1" applyFont="1" applyFill="1" applyBorder="1" applyAlignment="1">
      <alignment horizontal="center" vertical="center"/>
    </xf>
    <xf numFmtId="165" fontId="37" fillId="4" borderId="117" xfId="49" applyNumberFormat="1" applyFont="1" applyFill="1" applyBorder="1" applyAlignment="1">
      <alignment horizontal="center" vertical="center"/>
    </xf>
    <xf numFmtId="176" fontId="37" fillId="4" borderId="118" xfId="21" applyNumberFormat="1" applyFont="1" applyFill="1" applyBorder="1" applyAlignment="1">
      <alignment horizontal="center" vertical="center"/>
    </xf>
    <xf numFmtId="0" fontId="137" fillId="0" borderId="0" xfId="0" applyFont="1"/>
    <xf numFmtId="0" fontId="78" fillId="5" borderId="62" xfId="0" applyFont="1" applyFill="1" applyBorder="1" applyAlignment="1">
      <alignment horizontal="center" vertical="center"/>
    </xf>
    <xf numFmtId="0" fontId="78" fillId="5" borderId="62" xfId="0" applyFont="1" applyFill="1" applyBorder="1" applyAlignment="1">
      <alignment horizontal="center" vertical="center" wrapText="1"/>
    </xf>
    <xf numFmtId="0" fontId="78" fillId="5" borderId="62" xfId="0" applyFont="1" applyFill="1" applyBorder="1" applyAlignment="1">
      <alignment vertical="center" wrapText="1"/>
    </xf>
    <xf numFmtId="168" fontId="79" fillId="5" borderId="62" xfId="3" applyNumberFormat="1" applyFont="1" applyFill="1" applyBorder="1" applyAlignment="1">
      <alignment horizontal="center" vertical="center"/>
    </xf>
    <xf numFmtId="168" fontId="79" fillId="5" borderId="62" xfId="0" applyNumberFormat="1" applyFont="1" applyFill="1" applyBorder="1" applyAlignment="1">
      <alignment horizontal="center" vertical="center"/>
    </xf>
    <xf numFmtId="0" fontId="70" fillId="0" borderId="0" xfId="32" applyFont="1" applyAlignment="1">
      <alignment horizontal="center" vertical="center"/>
    </xf>
    <xf numFmtId="174" fontId="25" fillId="12" borderId="226" xfId="32" applyNumberFormat="1" applyFont="1" applyFill="1" applyBorder="1" applyAlignment="1">
      <alignment horizontal="center" vertical="center"/>
    </xf>
    <xf numFmtId="168" fontId="25" fillId="0" borderId="0" xfId="50" applyNumberFormat="1" applyFont="1"/>
    <xf numFmtId="0" fontId="25" fillId="0" borderId="113" xfId="32" applyFont="1" applyBorder="1" applyAlignment="1">
      <alignment horizontal="left" wrapText="1" indent="1"/>
    </xf>
    <xf numFmtId="174" fontId="25" fillId="0" borderId="113" xfId="32" applyNumberFormat="1" applyFont="1" applyBorder="1" applyAlignment="1">
      <alignment horizontal="center" vertical="center"/>
    </xf>
    <xf numFmtId="174" fontId="43" fillId="0" borderId="113" xfId="32" applyNumberFormat="1" applyFont="1" applyBorder="1" applyAlignment="1">
      <alignment horizontal="center" vertical="center"/>
    </xf>
    <xf numFmtId="165" fontId="25" fillId="0" borderId="113" xfId="34" applyNumberFormat="1" applyFont="1" applyBorder="1" applyAlignment="1">
      <alignment horizontal="center" vertical="center"/>
    </xf>
    <xf numFmtId="175" fontId="25" fillId="0" borderId="0" xfId="50" applyNumberFormat="1" applyFont="1"/>
    <xf numFmtId="200" fontId="25" fillId="0" borderId="0" xfId="50" applyNumberFormat="1" applyFont="1"/>
    <xf numFmtId="0" fontId="27" fillId="9" borderId="113" xfId="32" applyFont="1" applyFill="1" applyBorder="1" applyAlignment="1">
      <alignment horizontal="left"/>
    </xf>
    <xf numFmtId="174" fontId="27" fillId="9" borderId="113" xfId="32" applyNumberFormat="1" applyFont="1" applyFill="1" applyBorder="1" applyAlignment="1">
      <alignment horizontal="center" vertical="center"/>
    </xf>
    <xf numFmtId="165" fontId="27" fillId="9" borderId="113" xfId="34" applyNumberFormat="1" applyFont="1" applyFill="1" applyBorder="1" applyAlignment="1">
      <alignment horizontal="center" vertical="center"/>
    </xf>
    <xf numFmtId="0" fontId="20" fillId="0" borderId="0" xfId="32" applyFont="1"/>
    <xf numFmtId="167" fontId="21" fillId="0" borderId="0" xfId="32" applyNumberFormat="1" applyFont="1"/>
    <xf numFmtId="165" fontId="21" fillId="0" borderId="0" xfId="56" applyNumberFormat="1" applyFont="1"/>
    <xf numFmtId="0" fontId="21" fillId="0" borderId="0" xfId="32" applyFont="1"/>
    <xf numFmtId="174" fontId="25" fillId="0" borderId="0" xfId="32" applyNumberFormat="1" applyFont="1"/>
    <xf numFmtId="0" fontId="24" fillId="5" borderId="113" xfId="32" applyFont="1" applyFill="1" applyBorder="1" applyAlignment="1">
      <alignment horizontal="left" wrapText="1"/>
    </xf>
    <xf numFmtId="174" fontId="24" fillId="5" borderId="113" xfId="32" applyNumberFormat="1" applyFont="1" applyFill="1" applyBorder="1" applyAlignment="1">
      <alignment horizontal="center" vertical="center"/>
    </xf>
    <xf numFmtId="174" fontId="42" fillId="5" borderId="113" xfId="32" applyNumberFormat="1" applyFont="1" applyFill="1" applyBorder="1" applyAlignment="1">
      <alignment horizontal="center" vertical="center"/>
    </xf>
    <xf numFmtId="165" fontId="24" fillId="5" borderId="113" xfId="34" applyNumberFormat="1" applyFont="1" applyFill="1" applyBorder="1" applyAlignment="1">
      <alignment horizontal="center" vertical="center"/>
    </xf>
    <xf numFmtId="0" fontId="24" fillId="5" borderId="0" xfId="0" applyFont="1" applyFill="1" applyAlignment="1">
      <alignment horizontal="left" vertical="center"/>
    </xf>
    <xf numFmtId="178" fontId="24" fillId="5" borderId="0" xfId="3" applyNumberFormat="1" applyFont="1" applyFill="1" applyBorder="1" applyAlignment="1">
      <alignment horizontal="center" vertical="center"/>
    </xf>
    <xf numFmtId="165" fontId="24" fillId="5" borderId="0" xfId="1" applyNumberFormat="1" applyFont="1" applyFill="1" applyBorder="1" applyAlignment="1">
      <alignment horizontal="center" vertical="center"/>
    </xf>
    <xf numFmtId="0" fontId="24" fillId="5" borderId="0" xfId="0" applyFont="1" applyFill="1" applyAlignment="1">
      <alignment horizontal="left" vertical="center" wrapText="1"/>
    </xf>
    <xf numFmtId="178" fontId="24" fillId="5" borderId="127" xfId="3" applyNumberFormat="1" applyFont="1" applyFill="1" applyBorder="1"/>
    <xf numFmtId="178" fontId="24" fillId="5" borderId="128" xfId="3" applyNumberFormat="1" applyFont="1" applyFill="1" applyBorder="1"/>
    <xf numFmtId="178" fontId="48" fillId="5" borderId="246" xfId="3" applyNumberFormat="1" applyFont="1" applyFill="1" applyBorder="1"/>
    <xf numFmtId="178" fontId="48" fillId="5" borderId="247" xfId="3" applyNumberFormat="1" applyFont="1" applyFill="1" applyBorder="1"/>
    <xf numFmtId="178" fontId="48" fillId="5" borderId="127" xfId="3" applyNumberFormat="1" applyFont="1" applyFill="1" applyBorder="1"/>
    <xf numFmtId="178" fontId="48" fillId="5" borderId="128" xfId="3" applyNumberFormat="1" applyFont="1" applyFill="1" applyBorder="1"/>
    <xf numFmtId="178" fontId="48" fillId="5" borderId="129" xfId="3" applyNumberFormat="1" applyFont="1" applyFill="1" applyBorder="1"/>
    <xf numFmtId="178" fontId="24" fillId="5" borderId="246" xfId="3" applyNumberFormat="1" applyFont="1" applyFill="1" applyBorder="1"/>
    <xf numFmtId="178" fontId="24" fillId="5" borderId="247" xfId="3" applyNumberFormat="1" applyFont="1" applyFill="1" applyBorder="1"/>
    <xf numFmtId="0" fontId="27" fillId="4" borderId="169" xfId="47" applyFont="1" applyFill="1" applyBorder="1" applyAlignment="1">
      <alignment horizontal="center" vertical="center" wrapText="1"/>
    </xf>
    <xf numFmtId="0" fontId="27" fillId="4" borderId="255" xfId="47" applyFont="1" applyFill="1" applyBorder="1" applyAlignment="1">
      <alignment horizontal="center" vertical="center" wrapText="1"/>
    </xf>
    <xf numFmtId="0" fontId="27" fillId="9" borderId="258" xfId="47" applyFont="1" applyFill="1" applyBorder="1" applyAlignment="1">
      <alignment horizontal="left"/>
    </xf>
    <xf numFmtId="168" fontId="27" fillId="9" borderId="259" xfId="47" applyNumberFormat="1" applyFont="1" applyFill="1" applyBorder="1"/>
    <xf numFmtId="168" fontId="27" fillId="9" borderId="260" xfId="47" applyNumberFormat="1" applyFont="1" applyFill="1" applyBorder="1"/>
    <xf numFmtId="165" fontId="27" fillId="9" borderId="260" xfId="1" applyNumberFormat="1" applyFont="1" applyFill="1" applyBorder="1"/>
    <xf numFmtId="0" fontId="27" fillId="4" borderId="111" xfId="0" applyFont="1" applyFill="1" applyBorder="1" applyAlignment="1">
      <alignment horizontal="center" vertical="center" wrapText="1"/>
    </xf>
    <xf numFmtId="0" fontId="27" fillId="4" borderId="113"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27" fillId="4" borderId="113" xfId="0" applyFont="1" applyFill="1" applyBorder="1" applyAlignment="1">
      <alignment horizontal="center" vertical="center"/>
    </xf>
    <xf numFmtId="184" fontId="27" fillId="4" borderId="113" xfId="3" applyNumberFormat="1" applyFont="1" applyFill="1" applyBorder="1" applyAlignment="1">
      <alignment horizontal="right" vertical="center"/>
    </xf>
    <xf numFmtId="165" fontId="27" fillId="4" borderId="113" xfId="3" applyNumberFormat="1" applyFont="1" applyFill="1" applyBorder="1" applyAlignment="1">
      <alignment horizontal="right" vertical="center"/>
    </xf>
    <xf numFmtId="0" fontId="27" fillId="4" borderId="232" xfId="48" applyFont="1" applyFill="1" applyBorder="1" applyAlignment="1">
      <alignment horizontal="center" vertical="center" wrapText="1"/>
    </xf>
    <xf numFmtId="189" fontId="27" fillId="4" borderId="149" xfId="51" applyFont="1" applyFill="1" applyBorder="1" applyAlignment="1">
      <alignment horizontal="center" vertical="center"/>
    </xf>
    <xf numFmtId="198" fontId="27" fillId="4" borderId="149" xfId="49" applyNumberFormat="1" applyFont="1" applyFill="1" applyBorder="1"/>
    <xf numFmtId="198" fontId="27" fillId="4" borderId="239" xfId="49" applyNumberFormat="1" applyFont="1" applyFill="1" applyBorder="1"/>
    <xf numFmtId="0" fontId="27" fillId="4" borderId="238" xfId="48" applyFont="1" applyFill="1" applyBorder="1" applyAlignment="1">
      <alignment horizontal="center" vertical="center" wrapText="1"/>
    </xf>
    <xf numFmtId="198" fontId="27" fillId="4" borderId="149" xfId="51" applyNumberFormat="1" applyFont="1" applyFill="1" applyBorder="1"/>
    <xf numFmtId="198" fontId="27" fillId="4" borderId="239" xfId="51" applyNumberFormat="1" applyFont="1" applyFill="1" applyBorder="1"/>
    <xf numFmtId="0" fontId="27" fillId="4" borderId="117" xfId="48" applyFont="1" applyFill="1" applyBorder="1" applyAlignment="1">
      <alignment horizontal="center" vertical="center" wrapText="1"/>
    </xf>
    <xf numFmtId="198" fontId="27" fillId="4" borderId="238" xfId="51" applyNumberFormat="1" applyFont="1" applyFill="1" applyBorder="1"/>
    <xf numFmtId="198" fontId="27" fillId="4" borderId="7" xfId="49" applyNumberFormat="1" applyFont="1" applyFill="1" applyBorder="1"/>
    <xf numFmtId="0" fontId="27" fillId="4" borderId="238" xfId="26" applyFont="1" applyFill="1" applyBorder="1" applyAlignment="1">
      <alignment horizontal="center" vertical="center" wrapText="1"/>
    </xf>
    <xf numFmtId="0" fontId="27" fillId="4" borderId="149" xfId="26" applyFont="1" applyFill="1" applyBorder="1" applyAlignment="1">
      <alignment horizontal="center" vertical="center" wrapText="1"/>
    </xf>
    <xf numFmtId="0" fontId="27" fillId="4" borderId="239" xfId="26" applyFont="1" applyFill="1" applyBorder="1" applyAlignment="1">
      <alignment horizontal="center" vertical="center" wrapText="1"/>
    </xf>
    <xf numFmtId="182" fontId="24" fillId="5" borderId="100" xfId="53" applyFont="1" applyFill="1" applyBorder="1" applyAlignment="1">
      <alignment horizontal="left" wrapText="1"/>
    </xf>
    <xf numFmtId="198" fontId="24" fillId="5" borderId="120" xfId="26" applyNumberFormat="1" applyFont="1" applyFill="1" applyBorder="1" applyAlignment="1">
      <alignment horizontal="right" vertical="center"/>
    </xf>
    <xf numFmtId="182" fontId="24" fillId="5" borderId="106" xfId="53" applyFont="1" applyFill="1" applyBorder="1" applyAlignment="1">
      <alignment horizontal="left" wrapText="1"/>
    </xf>
    <xf numFmtId="198" fontId="24" fillId="5" borderId="104" xfId="26" applyNumberFormat="1" applyFont="1" applyFill="1" applyBorder="1" applyAlignment="1">
      <alignment horizontal="right" vertical="center"/>
    </xf>
    <xf numFmtId="198" fontId="24" fillId="5" borderId="105" xfId="26" applyNumberFormat="1" applyFont="1" applyFill="1" applyBorder="1" applyAlignment="1">
      <alignment horizontal="right" vertical="center"/>
    </xf>
    <xf numFmtId="198" fontId="27" fillId="4" borderId="119" xfId="26" applyNumberFormat="1" applyFont="1" applyFill="1" applyBorder="1" applyAlignment="1">
      <alignment horizontal="left" vertical="center"/>
    </xf>
    <xf numFmtId="198" fontId="27" fillId="4" borderId="117" xfId="26" applyNumberFormat="1" applyFont="1" applyFill="1" applyBorder="1" applyAlignment="1">
      <alignment horizontal="right" vertical="center"/>
    </xf>
    <xf numFmtId="198" fontId="27" fillId="4" borderId="149" xfId="26" applyNumberFormat="1" applyFont="1" applyFill="1" applyBorder="1" applyAlignment="1">
      <alignment horizontal="right" vertical="center"/>
    </xf>
    <xf numFmtId="0" fontId="27" fillId="4" borderId="169" xfId="0" applyFont="1" applyFill="1" applyBorder="1" applyAlignment="1">
      <alignment horizontal="center" vertical="center"/>
    </xf>
    <xf numFmtId="0" fontId="27" fillId="4" borderId="169" xfId="0" applyFont="1" applyFill="1" applyBorder="1" applyAlignment="1">
      <alignment horizontal="center" vertical="center" wrapText="1"/>
    </xf>
    <xf numFmtId="0" fontId="27" fillId="4" borderId="255" xfId="0" applyFont="1" applyFill="1" applyBorder="1" applyAlignment="1">
      <alignment horizontal="center" vertical="center" wrapText="1"/>
    </xf>
    <xf numFmtId="0" fontId="27" fillId="9" borderId="258" xfId="0" applyFont="1" applyFill="1" applyBorder="1" applyAlignment="1">
      <alignment horizontal="left"/>
    </xf>
    <xf numFmtId="168" fontId="27" fillId="9" borderId="259" xfId="0" applyNumberFormat="1" applyFont="1" applyFill="1" applyBorder="1"/>
    <xf numFmtId="168" fontId="27" fillId="9" borderId="260" xfId="0" applyNumberFormat="1" applyFont="1" applyFill="1" applyBorder="1"/>
    <xf numFmtId="0" fontId="24" fillId="5" borderId="0" xfId="0" applyFont="1" applyFill="1" applyAlignment="1">
      <alignment horizontal="left" indent="1"/>
    </xf>
    <xf numFmtId="168" fontId="24" fillId="5" borderId="0" xfId="0" applyNumberFormat="1" applyFont="1" applyFill="1"/>
    <xf numFmtId="168" fontId="24" fillId="5" borderId="2" xfId="0" applyNumberFormat="1" applyFont="1" applyFill="1" applyBorder="1"/>
    <xf numFmtId="0" fontId="27" fillId="4" borderId="2" xfId="0" applyFont="1" applyFill="1" applyBorder="1"/>
    <xf numFmtId="168" fontId="27" fillId="4" borderId="0" xfId="9" applyNumberFormat="1" applyFont="1" applyFill="1"/>
    <xf numFmtId="0" fontId="27" fillId="9" borderId="169" xfId="48" applyFont="1" applyFill="1" applyBorder="1" applyAlignment="1">
      <alignment horizontal="center" vertical="center" wrapText="1"/>
    </xf>
    <xf numFmtId="0" fontId="24" fillId="5" borderId="0" xfId="48" applyFont="1" applyFill="1" applyAlignment="1">
      <alignment horizontal="left" wrapText="1"/>
    </xf>
    <xf numFmtId="174" fontId="24" fillId="5" borderId="0" xfId="48" applyNumberFormat="1" applyFont="1" applyFill="1" applyAlignment="1">
      <alignment horizontal="center"/>
    </xf>
    <xf numFmtId="165" fontId="24" fillId="5" borderId="0" xfId="49" applyNumberFormat="1" applyFont="1" applyFill="1" applyAlignment="1"/>
    <xf numFmtId="174" fontId="25" fillId="0" borderId="0" xfId="48" applyNumberFormat="1" applyFont="1" applyAlignment="1">
      <alignment horizontal="center"/>
    </xf>
    <xf numFmtId="0" fontId="25" fillId="2" borderId="0" xfId="48" applyFont="1" applyFill="1" applyAlignment="1">
      <alignment wrapText="1"/>
    </xf>
    <xf numFmtId="174" fontId="25" fillId="2" borderId="0" xfId="48" applyNumberFormat="1" applyFont="1" applyFill="1" applyAlignment="1">
      <alignment horizontal="center"/>
    </xf>
    <xf numFmtId="165" fontId="25" fillId="2" borderId="0" xfId="49" applyNumberFormat="1" applyFont="1" applyFill="1" applyBorder="1" applyAlignment="1"/>
    <xf numFmtId="165" fontId="24" fillId="5" borderId="0" xfId="49" applyNumberFormat="1" applyFont="1" applyFill="1" applyBorder="1" applyAlignment="1"/>
    <xf numFmtId="174" fontId="25" fillId="0" borderId="0" xfId="48" applyNumberFormat="1" applyFont="1" applyAlignment="1">
      <alignment horizontal="left" indent="2"/>
    </xf>
    <xf numFmtId="165" fontId="25" fillId="0" borderId="0" xfId="49" applyNumberFormat="1" applyFont="1" applyFill="1" applyBorder="1" applyAlignment="1"/>
    <xf numFmtId="174" fontId="42" fillId="5" borderId="0" xfId="48" applyNumberFormat="1" applyFont="1" applyFill="1" applyAlignment="1">
      <alignment horizontal="center"/>
    </xf>
    <xf numFmtId="165" fontId="42" fillId="5" borderId="0" xfId="49" applyNumberFormat="1" applyFont="1" applyFill="1" applyBorder="1" applyAlignment="1"/>
    <xf numFmtId="174" fontId="43" fillId="0" borderId="0" xfId="48" applyNumberFormat="1" applyFont="1" applyAlignment="1">
      <alignment horizontal="center"/>
    </xf>
    <xf numFmtId="165" fontId="43" fillId="0" borderId="0" xfId="49" applyNumberFormat="1" applyFont="1" applyBorder="1" applyAlignment="1"/>
    <xf numFmtId="165" fontId="24" fillId="5" borderId="0" xfId="49" applyNumberFormat="1" applyFont="1" applyFill="1" applyBorder="1" applyAlignment="1">
      <alignment horizontal="center"/>
    </xf>
    <xf numFmtId="165" fontId="24" fillId="5" borderId="0" xfId="1" applyNumberFormat="1" applyFont="1" applyFill="1" applyBorder="1" applyAlignment="1"/>
    <xf numFmtId="0" fontId="24" fillId="5" borderId="256" xfId="47" applyFont="1" applyFill="1" applyBorder="1" applyAlignment="1">
      <alignment horizontal="left" indent="1"/>
    </xf>
    <xf numFmtId="168" fontId="24" fillId="5" borderId="256" xfId="47" applyNumberFormat="1" applyFont="1" applyFill="1" applyBorder="1"/>
    <xf numFmtId="168" fontId="24" fillId="5" borderId="257" xfId="47" applyNumberFormat="1" applyFont="1" applyFill="1" applyBorder="1"/>
    <xf numFmtId="165" fontId="24" fillId="5" borderId="257" xfId="1" applyNumberFormat="1" applyFont="1" applyFill="1" applyBorder="1"/>
    <xf numFmtId="0" fontId="42" fillId="5" borderId="62" xfId="16" applyFont="1" applyFill="1" applyBorder="1" applyAlignment="1">
      <alignment vertical="center"/>
    </xf>
    <xf numFmtId="174" fontId="24" fillId="5" borderId="123" xfId="12" applyNumberFormat="1" applyFont="1" applyFill="1" applyBorder="1" applyAlignment="1">
      <alignment horizontal="center" vertical="center"/>
    </xf>
    <xf numFmtId="0" fontId="33" fillId="0" borderId="0" xfId="0" applyFont="1" applyAlignment="1">
      <alignment horizontal="center" vertical="center" wrapText="1" readingOrder="1"/>
    </xf>
    <xf numFmtId="0" fontId="78" fillId="0" borderId="0" xfId="0" applyFont="1" applyAlignment="1">
      <alignment horizontal="center"/>
    </xf>
    <xf numFmtId="0" fontId="78" fillId="0" borderId="0" xfId="0" applyFont="1"/>
    <xf numFmtId="0" fontId="25" fillId="12" borderId="110" xfId="48" applyFont="1" applyFill="1" applyBorder="1" applyAlignment="1">
      <alignment vertical="center" wrapText="1"/>
    </xf>
    <xf numFmtId="198" fontId="25" fillId="12" borderId="111" xfId="51" applyNumberFormat="1" applyFont="1" applyFill="1" applyBorder="1" applyAlignment="1">
      <alignment vertical="center"/>
    </xf>
    <xf numFmtId="198" fontId="25" fillId="12" borderId="96" xfId="51" applyNumberFormat="1" applyFont="1" applyFill="1" applyBorder="1" applyAlignment="1">
      <alignment vertical="center"/>
    </xf>
    <xf numFmtId="0" fontId="25" fillId="2" borderId="114" xfId="48" applyFont="1" applyFill="1" applyBorder="1" applyAlignment="1">
      <alignment vertical="center" wrapText="1"/>
    </xf>
    <xf numFmtId="198" fontId="25" fillId="0" borderId="113" xfId="51" applyNumberFormat="1" applyFont="1" applyFill="1" applyBorder="1" applyAlignment="1">
      <alignment vertical="center"/>
    </xf>
    <xf numFmtId="198" fontId="25" fillId="0" borderId="112" xfId="51" applyNumberFormat="1" applyFont="1" applyBorder="1" applyAlignment="1">
      <alignment vertical="center"/>
    </xf>
    <xf numFmtId="0" fontId="25" fillId="2" borderId="108" xfId="48" applyFont="1" applyFill="1" applyBorder="1" applyAlignment="1">
      <alignment vertical="center" wrapText="1"/>
    </xf>
    <xf numFmtId="198" fontId="25" fillId="0" borderId="103" xfId="51" applyNumberFormat="1" applyFont="1" applyFill="1" applyBorder="1" applyAlignment="1">
      <alignment vertical="center"/>
    </xf>
    <xf numFmtId="198" fontId="25" fillId="0" borderId="121" xfId="51" applyNumberFormat="1" applyFont="1" applyBorder="1" applyAlignment="1">
      <alignment vertical="center"/>
    </xf>
    <xf numFmtId="0" fontId="25" fillId="0" borderId="0" xfId="48" applyFont="1" applyAlignment="1">
      <alignment vertical="center"/>
    </xf>
    <xf numFmtId="0" fontId="43" fillId="12" borderId="110" xfId="48" applyFont="1" applyFill="1" applyBorder="1" applyAlignment="1">
      <alignment vertical="center" wrapText="1"/>
    </xf>
    <xf numFmtId="198" fontId="25" fillId="12" borderId="109" xfId="51" applyNumberFormat="1" applyFont="1" applyFill="1" applyBorder="1" applyAlignment="1">
      <alignment vertical="center"/>
    </xf>
    <xf numFmtId="0" fontId="4" fillId="0" borderId="0" xfId="0" applyFont="1" applyAlignment="1">
      <alignment vertical="center"/>
    </xf>
    <xf numFmtId="0" fontId="37" fillId="2" borderId="0" xfId="0" applyFont="1" applyFill="1" applyAlignment="1">
      <alignment vertical="center"/>
    </xf>
    <xf numFmtId="0" fontId="86" fillId="2" borderId="0" xfId="4" applyFont="1" applyFill="1" applyAlignment="1">
      <alignment horizontal="center" vertical="center" wrapText="1"/>
    </xf>
    <xf numFmtId="166" fontId="86" fillId="2" borderId="0" xfId="4" applyNumberFormat="1" applyFont="1" applyFill="1" applyAlignment="1">
      <alignment horizontal="center" vertical="center" wrapText="1"/>
    </xf>
    <xf numFmtId="165" fontId="4" fillId="2" borderId="0" xfId="1" applyNumberFormat="1" applyFont="1" applyFill="1"/>
    <xf numFmtId="0" fontId="31" fillId="2" borderId="0" xfId="5" applyFont="1" applyFill="1"/>
    <xf numFmtId="0" fontId="138" fillId="2" borderId="0" xfId="6" applyFont="1" applyFill="1" applyBorder="1"/>
    <xf numFmtId="0" fontId="139" fillId="2" borderId="0" xfId="0" applyFont="1" applyFill="1"/>
    <xf numFmtId="0" fontId="139" fillId="2" borderId="0" xfId="0" applyFont="1" applyFill="1" applyAlignment="1">
      <alignment horizontal="center" vertical="center"/>
    </xf>
    <xf numFmtId="0" fontId="55" fillId="2" borderId="0" xfId="4" applyFont="1" applyFill="1" applyAlignment="1">
      <alignment horizontal="center" vertical="center"/>
    </xf>
    <xf numFmtId="169" fontId="55" fillId="2" borderId="0" xfId="4" applyNumberFormat="1" applyFont="1" applyFill="1" applyAlignment="1">
      <alignment horizontal="center" vertical="center"/>
    </xf>
    <xf numFmtId="169" fontId="139" fillId="2" borderId="0" xfId="0" applyNumberFormat="1" applyFont="1" applyFill="1" applyAlignment="1">
      <alignment horizontal="center" vertical="center"/>
    </xf>
    <xf numFmtId="0" fontId="55" fillId="2" borderId="0" xfId="4" applyFont="1" applyFill="1" applyAlignment="1">
      <alignment horizontal="center" vertical="center" wrapText="1"/>
    </xf>
    <xf numFmtId="0" fontId="55" fillId="2" borderId="0" xfId="0" applyFont="1" applyFill="1" applyAlignment="1">
      <alignment horizontal="center" vertical="center"/>
    </xf>
    <xf numFmtId="166" fontId="139" fillId="2" borderId="0" xfId="0" applyNumberFormat="1" applyFont="1" applyFill="1" applyAlignment="1">
      <alignment horizontal="center" vertical="center"/>
    </xf>
    <xf numFmtId="169" fontId="139" fillId="2" borderId="0" xfId="0" applyNumberFormat="1" applyFont="1" applyFill="1"/>
    <xf numFmtId="0" fontId="55" fillId="2" borderId="0" xfId="0" applyFont="1" applyFill="1"/>
    <xf numFmtId="165" fontId="139" fillId="2" borderId="0" xfId="1" applyNumberFormat="1" applyFont="1" applyFill="1" applyBorder="1" applyAlignment="1">
      <alignment horizontal="center" vertical="center"/>
    </xf>
    <xf numFmtId="165" fontId="139" fillId="2" borderId="0" xfId="1" applyNumberFormat="1" applyFont="1" applyFill="1" applyBorder="1" applyAlignment="1">
      <alignment horizontal="center"/>
    </xf>
    <xf numFmtId="49" fontId="31" fillId="2" borderId="0" xfId="5" applyNumberFormat="1" applyFont="1" applyFill="1"/>
    <xf numFmtId="10" fontId="31" fillId="2" borderId="0" xfId="9" applyNumberFormat="1" applyFont="1" applyFill="1" applyBorder="1"/>
    <xf numFmtId="9" fontId="31" fillId="2" borderId="0" xfId="7" applyFont="1" applyFill="1" applyBorder="1"/>
    <xf numFmtId="9" fontId="31" fillId="2" borderId="0" xfId="5" applyNumberFormat="1" applyFont="1" applyFill="1"/>
    <xf numFmtId="0" fontId="37" fillId="2" borderId="0" xfId="5" applyFont="1" applyFill="1" applyAlignment="1">
      <alignment horizontal="center" vertical="center"/>
    </xf>
    <xf numFmtId="0" fontId="37" fillId="2" borderId="0" xfId="5" applyFont="1" applyFill="1" applyAlignment="1">
      <alignment horizontal="center"/>
    </xf>
    <xf numFmtId="0" fontId="37" fillId="2" borderId="0" xfId="5" applyFont="1" applyFill="1"/>
    <xf numFmtId="2" fontId="86" fillId="2" borderId="0" xfId="8" applyNumberFormat="1" applyFont="1" applyFill="1" applyAlignment="1">
      <alignment horizontal="center" vertical="center"/>
    </xf>
    <xf numFmtId="164" fontId="31" fillId="2" borderId="0" xfId="5" applyNumberFormat="1" applyFont="1" applyFill="1" applyAlignment="1">
      <alignment horizontal="center" vertical="center"/>
    </xf>
    <xf numFmtId="0" fontId="31" fillId="2" borderId="0" xfId="5" applyFont="1" applyFill="1" applyAlignment="1">
      <alignment horizontal="center" vertical="center"/>
    </xf>
    <xf numFmtId="2" fontId="86" fillId="2" borderId="0" xfId="0" applyNumberFormat="1" applyFont="1" applyFill="1" applyAlignment="1">
      <alignment horizontal="center" vertical="center"/>
    </xf>
    <xf numFmtId="164" fontId="86" fillId="2" borderId="0" xfId="0" applyNumberFormat="1" applyFont="1" applyFill="1" applyAlignment="1">
      <alignment horizontal="center" vertical="center"/>
    </xf>
    <xf numFmtId="10" fontId="60" fillId="2" borderId="0" xfId="1" applyNumberFormat="1" applyFont="1" applyFill="1" applyBorder="1"/>
    <xf numFmtId="10" fontId="60" fillId="2" borderId="0" xfId="1" applyNumberFormat="1" applyFont="1" applyFill="1" applyBorder="1" applyAlignment="1">
      <alignment vertical="center"/>
    </xf>
    <xf numFmtId="0" fontId="58" fillId="2" borderId="0" xfId="0" applyFont="1" applyFill="1" applyAlignment="1">
      <alignment horizontal="center" vertical="center"/>
    </xf>
    <xf numFmtId="164" fontId="37" fillId="2" borderId="0" xfId="5" applyNumberFormat="1" applyFont="1" applyFill="1" applyAlignment="1">
      <alignment horizontal="center" vertical="center"/>
    </xf>
    <xf numFmtId="164" fontId="37" fillId="2" borderId="0" xfId="5" applyNumberFormat="1" applyFont="1" applyFill="1" applyAlignment="1">
      <alignment horizontal="center"/>
    </xf>
    <xf numFmtId="164" fontId="31" fillId="2" borderId="0" xfId="0" applyNumberFormat="1" applyFont="1" applyFill="1"/>
    <xf numFmtId="0" fontId="86" fillId="2" borderId="169" xfId="0" applyFont="1" applyFill="1" applyBorder="1"/>
    <xf numFmtId="166" fontId="31" fillId="2" borderId="169" xfId="3" applyNumberFormat="1" applyFont="1" applyFill="1" applyBorder="1"/>
    <xf numFmtId="43" fontId="31" fillId="2" borderId="0" xfId="3" applyFont="1" applyFill="1"/>
    <xf numFmtId="168" fontId="48" fillId="0" borderId="104" xfId="3" applyNumberFormat="1" applyFont="1" applyBorder="1" applyAlignment="1">
      <alignment horizontal="center" vertical="center"/>
    </xf>
    <xf numFmtId="168" fontId="48" fillId="0" borderId="0" xfId="3" applyNumberFormat="1" applyFont="1" applyBorder="1" applyAlignment="1">
      <alignment horizontal="center" vertical="center"/>
    </xf>
    <xf numFmtId="168" fontId="48" fillId="0" borderId="105" xfId="3" applyNumberFormat="1" applyFont="1" applyBorder="1" applyAlignment="1">
      <alignment horizontal="center" vertical="center"/>
    </xf>
    <xf numFmtId="165" fontId="48" fillId="0" borderId="104" xfId="1" applyNumberFormat="1" applyFont="1" applyBorder="1" applyAlignment="1">
      <alignment horizontal="center" vertical="center"/>
    </xf>
    <xf numFmtId="165" fontId="48" fillId="0" borderId="106" xfId="1" applyNumberFormat="1" applyFont="1" applyBorder="1" applyAlignment="1">
      <alignment horizontal="center" vertical="center"/>
    </xf>
    <xf numFmtId="165" fontId="48" fillId="0" borderId="13" xfId="1" applyNumberFormat="1" applyFont="1" applyBorder="1" applyAlignment="1">
      <alignment horizontal="center" vertical="center"/>
    </xf>
    <xf numFmtId="168" fontId="22" fillId="0" borderId="104" xfId="3" applyNumberFormat="1" applyFont="1" applyBorder="1" applyAlignment="1">
      <alignment horizontal="center" vertical="center"/>
    </xf>
    <xf numFmtId="168" fontId="22" fillId="0" borderId="0" xfId="3" applyNumberFormat="1" applyFont="1" applyBorder="1" applyAlignment="1">
      <alignment horizontal="center" vertical="center"/>
    </xf>
    <xf numFmtId="168" fontId="22" fillId="0" borderId="105" xfId="3" applyNumberFormat="1" applyFont="1" applyBorder="1" applyAlignment="1">
      <alignment horizontal="center" vertical="center"/>
    </xf>
    <xf numFmtId="165" fontId="22" fillId="0" borderId="104" xfId="1" applyNumberFormat="1" applyFont="1" applyBorder="1" applyAlignment="1">
      <alignment horizontal="center" vertical="center"/>
    </xf>
    <xf numFmtId="165" fontId="22" fillId="0" borderId="106" xfId="1" applyNumberFormat="1" applyFont="1" applyBorder="1" applyAlignment="1">
      <alignment horizontal="center" vertical="center"/>
    </xf>
    <xf numFmtId="165" fontId="22" fillId="0" borderId="13" xfId="1" applyNumberFormat="1" applyFont="1" applyBorder="1" applyAlignment="1">
      <alignment horizontal="center" vertical="center"/>
    </xf>
    <xf numFmtId="0" fontId="22" fillId="0" borderId="8" xfId="0" applyFont="1" applyBorder="1" applyAlignment="1">
      <alignment horizontal="left" wrapText="1" indent="3"/>
    </xf>
    <xf numFmtId="9" fontId="48" fillId="0" borderId="104" xfId="1" applyFont="1" applyBorder="1" applyAlignment="1">
      <alignment horizontal="center" vertical="center"/>
    </xf>
    <xf numFmtId="43" fontId="22" fillId="0" borderId="104" xfId="3" applyFont="1" applyBorder="1" applyAlignment="1">
      <alignment horizontal="center" vertical="center"/>
    </xf>
    <xf numFmtId="0" fontId="22" fillId="0" borderId="8" xfId="0" applyFont="1" applyBorder="1" applyAlignment="1">
      <alignment horizontal="left" indent="3"/>
    </xf>
    <xf numFmtId="168" fontId="48" fillId="10" borderId="104" xfId="3" applyNumberFormat="1" applyFont="1" applyFill="1" applyBorder="1" applyAlignment="1">
      <alignment horizontal="center" vertical="center"/>
    </xf>
    <xf numFmtId="168" fontId="48" fillId="10" borderId="0" xfId="3" applyNumberFormat="1" applyFont="1" applyFill="1" applyBorder="1" applyAlignment="1">
      <alignment horizontal="center" vertical="center"/>
    </xf>
    <xf numFmtId="168" fontId="48" fillId="10" borderId="105" xfId="3" applyNumberFormat="1" applyFont="1" applyFill="1" applyBorder="1" applyAlignment="1">
      <alignment horizontal="center" vertical="center"/>
    </xf>
    <xf numFmtId="165" fontId="48" fillId="10" borderId="104" xfId="1" applyNumberFormat="1" applyFont="1" applyFill="1" applyBorder="1" applyAlignment="1">
      <alignment horizontal="center" vertical="center"/>
    </xf>
    <xf numFmtId="165" fontId="48" fillId="10" borderId="106" xfId="1" applyNumberFormat="1" applyFont="1" applyFill="1" applyBorder="1" applyAlignment="1">
      <alignment horizontal="center" vertical="center"/>
    </xf>
    <xf numFmtId="165" fontId="48" fillId="10" borderId="13" xfId="1" applyNumberFormat="1" applyFont="1" applyFill="1" applyBorder="1" applyAlignment="1">
      <alignment horizontal="center" vertical="center"/>
    </xf>
    <xf numFmtId="43" fontId="48" fillId="0" borderId="104" xfId="3" applyFont="1" applyBorder="1" applyAlignment="1">
      <alignment horizontal="left" vertical="center"/>
    </xf>
    <xf numFmtId="43" fontId="48" fillId="0" borderId="104" xfId="3" applyFont="1" applyBorder="1" applyAlignment="1">
      <alignment horizontal="center" vertical="center"/>
    </xf>
    <xf numFmtId="0" fontId="33" fillId="0" borderId="0" xfId="0" applyFont="1" applyAlignment="1">
      <alignment vertical="top" wrapText="1" readingOrder="1"/>
    </xf>
    <xf numFmtId="0" fontId="57" fillId="2" borderId="0" xfId="0" applyFont="1" applyFill="1" applyAlignment="1">
      <alignment horizontal="left" vertical="top" wrapText="1"/>
    </xf>
    <xf numFmtId="0" fontId="58" fillId="2" borderId="0" xfId="0" applyFont="1" applyFill="1" applyAlignment="1">
      <alignment horizontal="center"/>
    </xf>
    <xf numFmtId="0" fontId="60" fillId="2" borderId="0" xfId="0" applyFont="1" applyFill="1" applyAlignment="1">
      <alignment horizontal="center"/>
    </xf>
    <xf numFmtId="0" fontId="59" fillId="2" borderId="0" xfId="0" applyFont="1" applyFill="1" applyAlignment="1">
      <alignment horizontal="center"/>
    </xf>
    <xf numFmtId="0" fontId="24" fillId="0" borderId="0" xfId="0" applyFont="1" applyAlignment="1">
      <alignment horizontal="center"/>
    </xf>
    <xf numFmtId="0" fontId="53" fillId="0" borderId="0" xfId="0" applyFont="1"/>
    <xf numFmtId="0" fontId="24" fillId="0" borderId="0" xfId="0" applyFont="1"/>
    <xf numFmtId="0" fontId="140" fillId="0" borderId="0" xfId="0" applyFont="1"/>
    <xf numFmtId="0" fontId="22" fillId="2" borderId="0" xfId="0" applyFont="1" applyFill="1" applyAlignment="1">
      <alignment horizontal="center" vertical="center"/>
    </xf>
    <xf numFmtId="0" fontId="141" fillId="0" borderId="0" xfId="0" applyFont="1"/>
    <xf numFmtId="168" fontId="22" fillId="0" borderId="0" xfId="0" applyNumberFormat="1" applyFont="1" applyAlignment="1">
      <alignment horizontal="center"/>
    </xf>
    <xf numFmtId="168" fontId="37" fillId="0" borderId="0" xfId="0" applyNumberFormat="1" applyFont="1"/>
    <xf numFmtId="165" fontId="31" fillId="0" borderId="0" xfId="1" applyNumberFormat="1" applyFont="1"/>
    <xf numFmtId="0" fontId="48" fillId="24" borderId="0" xfId="0" applyFont="1" applyFill="1" applyAlignment="1">
      <alignment horizontal="left"/>
    </xf>
    <xf numFmtId="168" fontId="48" fillId="24" borderId="0" xfId="0" applyNumberFormat="1" applyFont="1" applyFill="1" applyAlignment="1">
      <alignment horizontal="right"/>
    </xf>
    <xf numFmtId="168" fontId="48" fillId="24" borderId="37" xfId="0" applyNumberFormat="1" applyFont="1" applyFill="1" applyBorder="1"/>
    <xf numFmtId="165" fontId="48" fillId="24" borderId="0" xfId="1" applyNumberFormat="1" applyFont="1" applyFill="1" applyAlignment="1">
      <alignment horizontal="center"/>
    </xf>
    <xf numFmtId="168" fontId="22" fillId="0" borderId="0" xfId="0" applyNumberFormat="1" applyFont="1" applyAlignment="1">
      <alignment horizontal="right"/>
    </xf>
    <xf numFmtId="168" fontId="48" fillId="24" borderId="0" xfId="0" applyNumberFormat="1" applyFont="1" applyFill="1"/>
    <xf numFmtId="43" fontId="22" fillId="0" borderId="0" xfId="3" applyFont="1" applyAlignment="1">
      <alignment horizontal="right"/>
    </xf>
    <xf numFmtId="0" fontId="142" fillId="0" borderId="0" xfId="0" applyFont="1"/>
    <xf numFmtId="168" fontId="27" fillId="4" borderId="75" xfId="0" applyNumberFormat="1" applyFont="1" applyFill="1" applyBorder="1" applyAlignment="1">
      <alignment vertical="center" wrapText="1"/>
    </xf>
    <xf numFmtId="168" fontId="27" fillId="4" borderId="3" xfId="0" applyNumberFormat="1" applyFont="1" applyFill="1" applyBorder="1" applyAlignment="1">
      <alignment vertical="center" wrapText="1"/>
    </xf>
    <xf numFmtId="0" fontId="37" fillId="4" borderId="37" xfId="0" applyFont="1" applyFill="1" applyBorder="1" applyAlignment="1">
      <alignment horizontal="center"/>
    </xf>
    <xf numFmtId="168" fontId="27" fillId="4" borderId="37" xfId="0" applyNumberFormat="1" applyFont="1" applyFill="1" applyBorder="1" applyAlignment="1">
      <alignment horizontal="center" vertical="center" wrapText="1"/>
    </xf>
    <xf numFmtId="168" fontId="27" fillId="4" borderId="2" xfId="0" applyNumberFormat="1" applyFont="1" applyFill="1" applyBorder="1" applyAlignment="1">
      <alignment horizontal="center" vertical="center" wrapText="1"/>
    </xf>
    <xf numFmtId="168" fontId="37" fillId="4" borderId="45" xfId="0" applyNumberFormat="1" applyFont="1" applyFill="1" applyBorder="1"/>
    <xf numFmtId="165" fontId="37" fillId="4" borderId="152" xfId="1" applyNumberFormat="1" applyFont="1" applyFill="1" applyBorder="1" applyAlignment="1">
      <alignment horizontal="center"/>
    </xf>
    <xf numFmtId="168" fontId="31" fillId="0" borderId="0" xfId="3" applyNumberFormat="1" applyFont="1"/>
    <xf numFmtId="0" fontId="31" fillId="0" borderId="0" xfId="5" applyFont="1"/>
    <xf numFmtId="17" fontId="4" fillId="0" borderId="0" xfId="0" applyNumberFormat="1" applyFont="1"/>
    <xf numFmtId="2" fontId="4" fillId="0" borderId="0" xfId="0" applyNumberFormat="1" applyFont="1"/>
    <xf numFmtId="0" fontId="2" fillId="0" borderId="0" xfId="0" applyFont="1" applyAlignment="1">
      <alignment horizontal="center" vertical="center"/>
    </xf>
    <xf numFmtId="17" fontId="4" fillId="0" borderId="0" xfId="0" applyNumberFormat="1" applyFont="1" applyAlignment="1">
      <alignment horizontal="center" vertical="center"/>
    </xf>
    <xf numFmtId="165" fontId="4" fillId="0" borderId="0" xfId="1" applyNumberFormat="1" applyFont="1" applyFill="1" applyBorder="1"/>
    <xf numFmtId="0" fontId="4" fillId="0" borderId="0" xfId="0" applyFont="1" applyAlignment="1">
      <alignment horizontal="right"/>
    </xf>
    <xf numFmtId="0" fontId="4" fillId="0" borderId="0" xfId="0" applyFont="1" applyAlignment="1">
      <alignment horizontal="right" vertical="center"/>
    </xf>
    <xf numFmtId="0" fontId="144" fillId="0" borderId="0" xfId="0" applyFont="1"/>
    <xf numFmtId="17" fontId="139" fillId="0" borderId="0" xfId="0" applyNumberFormat="1" applyFont="1" applyAlignment="1">
      <alignment horizontal="right"/>
    </xf>
    <xf numFmtId="0" fontId="37" fillId="0" borderId="0" xfId="0" applyFont="1" applyAlignment="1">
      <alignment horizontal="center" vertical="center" wrapText="1"/>
    </xf>
    <xf numFmtId="0" fontId="37" fillId="0" borderId="0" xfId="0" applyFont="1" applyAlignment="1">
      <alignment horizontal="center" vertical="center"/>
    </xf>
    <xf numFmtId="0" fontId="31" fillId="0" borderId="0" xfId="2" applyFont="1" applyAlignment="1">
      <alignment horizontal="left" vertical="center"/>
    </xf>
    <xf numFmtId="0" fontId="31" fillId="0" borderId="0" xfId="2" applyFont="1" applyAlignment="1">
      <alignment horizontal="left" vertical="center" wrapText="1"/>
    </xf>
    <xf numFmtId="2" fontId="145" fillId="0" borderId="0" xfId="0" applyNumberFormat="1" applyFont="1" applyAlignment="1">
      <alignment horizontal="left" vertical="center"/>
    </xf>
    <xf numFmtId="0" fontId="37" fillId="4" borderId="1" xfId="24" applyFont="1" applyFill="1" applyBorder="1" applyAlignment="1">
      <alignment horizontal="center" vertical="center"/>
    </xf>
    <xf numFmtId="0" fontId="37" fillId="4" borderId="1" xfId="24" applyFont="1" applyFill="1" applyBorder="1" applyAlignment="1">
      <alignment horizontal="center" vertical="center" wrapText="1"/>
    </xf>
    <xf numFmtId="0" fontId="48" fillId="5" borderId="0" xfId="24" applyFont="1" applyFill="1"/>
    <xf numFmtId="168" fontId="33" fillId="5" borderId="0" xfId="24" applyNumberFormat="1" applyFont="1" applyFill="1" applyAlignment="1">
      <alignment horizontal="center" vertical="center"/>
    </xf>
    <xf numFmtId="0" fontId="67" fillId="2" borderId="0" xfId="24" applyFont="1" applyFill="1" applyAlignment="1">
      <alignment horizontal="left" indent="3"/>
    </xf>
    <xf numFmtId="165" fontId="30" fillId="2" borderId="0" xfId="1" applyNumberFormat="1" applyFont="1" applyFill="1" applyBorder="1" applyAlignment="1">
      <alignment horizontal="center" vertical="center"/>
    </xf>
    <xf numFmtId="0" fontId="48" fillId="2" borderId="0" xfId="24" applyFont="1" applyFill="1" applyAlignment="1">
      <alignment horizontal="left" indent="1"/>
    </xf>
    <xf numFmtId="0" fontId="67" fillId="7" borderId="0" xfId="24" applyFont="1" applyFill="1" applyAlignment="1">
      <alignment horizontal="left" indent="2"/>
    </xf>
    <xf numFmtId="168" fontId="148" fillId="7" borderId="0" xfId="24" applyNumberFormat="1" applyFont="1" applyFill="1" applyAlignment="1">
      <alignment horizontal="center" vertical="center"/>
    </xf>
    <xf numFmtId="168" fontId="33" fillId="2" borderId="0" xfId="24" applyNumberFormat="1" applyFont="1" applyFill="1" applyAlignment="1">
      <alignment horizontal="center" vertical="center"/>
    </xf>
    <xf numFmtId="0" fontId="67" fillId="4" borderId="0" xfId="24" applyFont="1" applyFill="1"/>
    <xf numFmtId="0" fontId="149" fillId="4" borderId="0" xfId="24" applyFont="1" applyFill="1" applyAlignment="1">
      <alignment horizontal="center" vertical="center"/>
    </xf>
    <xf numFmtId="0" fontId="37" fillId="4" borderId="0" xfId="24" applyFont="1" applyFill="1"/>
    <xf numFmtId="168" fontId="37" fillId="4" borderId="0" xfId="24" applyNumberFormat="1" applyFont="1" applyFill="1" applyAlignment="1">
      <alignment horizontal="center" vertical="center"/>
    </xf>
    <xf numFmtId="43" fontId="22" fillId="2" borderId="0" xfId="3" applyFont="1" applyFill="1"/>
    <xf numFmtId="166" fontId="22" fillId="2" borderId="0" xfId="0" applyNumberFormat="1" applyFont="1" applyFill="1"/>
    <xf numFmtId="165" fontId="30" fillId="2" borderId="0" xfId="57" applyNumberFormat="1" applyFont="1" applyFill="1" applyBorder="1" applyAlignment="1">
      <alignment horizontal="center" vertical="center"/>
    </xf>
    <xf numFmtId="0" fontId="29" fillId="2" borderId="0" xfId="0" applyFont="1" applyFill="1"/>
    <xf numFmtId="0" fontId="67" fillId="2" borderId="0" xfId="24" applyFont="1" applyFill="1" applyAlignment="1">
      <alignment horizontal="center" vertical="center"/>
    </xf>
    <xf numFmtId="0" fontId="48" fillId="12" borderId="0" xfId="24" applyFont="1" applyFill="1"/>
    <xf numFmtId="168" fontId="30" fillId="12" borderId="0" xfId="3" applyNumberFormat="1" applyFont="1" applyFill="1" applyAlignment="1">
      <alignment horizontal="center" vertical="center"/>
    </xf>
    <xf numFmtId="43" fontId="22" fillId="2" borderId="0" xfId="3" applyFont="1" applyFill="1" applyAlignment="1">
      <alignment horizontal="center" vertical="center"/>
    </xf>
    <xf numFmtId="0" fontId="32" fillId="0" borderId="0" xfId="0" applyFont="1" applyAlignment="1">
      <alignment vertical="center"/>
    </xf>
    <xf numFmtId="0" fontId="13" fillId="0" borderId="0" xfId="43" applyFont="1" applyAlignment="1">
      <alignment horizontal="center" vertical="center"/>
    </xf>
    <xf numFmtId="0" fontId="44" fillId="4" borderId="267" xfId="43" applyFont="1" applyFill="1" applyBorder="1" applyAlignment="1">
      <alignment horizontal="center" vertical="center" wrapText="1"/>
    </xf>
    <xf numFmtId="0" fontId="44" fillId="4" borderId="268" xfId="43" applyFont="1" applyFill="1" applyBorder="1" applyAlignment="1">
      <alignment horizontal="center" vertical="center" wrapText="1"/>
    </xf>
    <xf numFmtId="0" fontId="44" fillId="4" borderId="12" xfId="43" applyFont="1" applyFill="1" applyBorder="1" applyAlignment="1">
      <alignment horizontal="center" vertical="center" wrapText="1"/>
    </xf>
    <xf numFmtId="0" fontId="82" fillId="0" borderId="269" xfId="43" applyFont="1" applyBorder="1" applyAlignment="1">
      <alignment horizontal="left" vertical="center" wrapText="1"/>
    </xf>
    <xf numFmtId="0" fontId="13" fillId="0" borderId="1" xfId="0" applyFont="1" applyBorder="1" applyAlignment="1">
      <alignment vertical="center"/>
    </xf>
    <xf numFmtId="168" fontId="13" fillId="0" borderId="1" xfId="3" applyNumberFormat="1" applyFont="1" applyFill="1" applyBorder="1" applyAlignment="1">
      <alignment horizontal="center" vertical="center"/>
    </xf>
    <xf numFmtId="168" fontId="13" fillId="0" borderId="210" xfId="3" applyNumberFormat="1" applyFont="1" applyFill="1" applyBorder="1" applyAlignment="1">
      <alignment horizontal="center" vertical="center"/>
    </xf>
    <xf numFmtId="0" fontId="46" fillId="0" borderId="270" xfId="43" applyFont="1" applyBorder="1" applyAlignment="1">
      <alignment horizontal="left" vertical="center"/>
    </xf>
    <xf numFmtId="0" fontId="13" fillId="0" borderId="1" xfId="0" applyFont="1" applyBorder="1" applyAlignment="1">
      <alignment vertical="center" wrapText="1"/>
    </xf>
    <xf numFmtId="43" fontId="7" fillId="0" borderId="0" xfId="3" applyFont="1" applyAlignment="1">
      <alignment vertical="center"/>
    </xf>
    <xf numFmtId="43" fontId="7" fillId="0" borderId="0" xfId="0" applyNumberFormat="1" applyFont="1" applyAlignment="1">
      <alignment vertical="center"/>
    </xf>
    <xf numFmtId="169" fontId="7" fillId="0" borderId="0" xfId="0" applyNumberFormat="1" applyFont="1" applyAlignment="1">
      <alignment vertical="center"/>
    </xf>
    <xf numFmtId="0" fontId="46" fillId="0" borderId="270" xfId="43" applyFont="1" applyBorder="1" applyAlignment="1">
      <alignment horizontal="left" vertical="center" wrapText="1"/>
    </xf>
    <xf numFmtId="0" fontId="32" fillId="0" borderId="1" xfId="0" applyFont="1" applyBorder="1" applyAlignment="1">
      <alignment vertical="center" wrapText="1"/>
    </xf>
    <xf numFmtId="0" fontId="46" fillId="0" borderId="273" xfId="43" applyFont="1" applyBorder="1" applyAlignment="1">
      <alignment horizontal="left" vertical="center" wrapText="1"/>
    </xf>
    <xf numFmtId="0" fontId="82" fillId="0" borderId="271" xfId="43" applyFont="1" applyBorder="1" applyAlignment="1">
      <alignment vertical="center"/>
    </xf>
    <xf numFmtId="0" fontId="82" fillId="0" borderId="271" xfId="43" applyFont="1" applyBorder="1" applyAlignment="1">
      <alignment vertical="center" wrapText="1"/>
    </xf>
    <xf numFmtId="0" fontId="46" fillId="0" borderId="274" xfId="43" applyFont="1" applyBorder="1" applyAlignment="1">
      <alignment horizontal="left" vertical="center"/>
    </xf>
    <xf numFmtId="0" fontId="13" fillId="0" borderId="132" xfId="0" applyFont="1" applyBorder="1" applyAlignment="1">
      <alignment vertical="center" wrapText="1"/>
    </xf>
    <xf numFmtId="168" fontId="13" fillId="0" borderId="132" xfId="3" applyNumberFormat="1" applyFont="1" applyFill="1" applyBorder="1" applyAlignment="1">
      <alignment horizontal="center" vertical="center"/>
    </xf>
    <xf numFmtId="168" fontId="13" fillId="0" borderId="226" xfId="3" applyNumberFormat="1" applyFont="1" applyFill="1" applyBorder="1" applyAlignment="1">
      <alignment horizontal="center" vertical="center"/>
    </xf>
    <xf numFmtId="168" fontId="44" fillId="4" borderId="135" xfId="55" applyNumberFormat="1" applyFont="1" applyFill="1" applyBorder="1" applyAlignment="1">
      <alignment horizontal="center" vertical="center"/>
    </xf>
    <xf numFmtId="168" fontId="44" fillId="4" borderId="275" xfId="55" applyNumberFormat="1" applyFont="1" applyFill="1" applyBorder="1" applyAlignment="1">
      <alignment horizontal="center" vertical="center"/>
    </xf>
    <xf numFmtId="0" fontId="44" fillId="4" borderId="203" xfId="43" applyFont="1" applyFill="1" applyBorder="1" applyAlignment="1">
      <alignment horizontal="left" vertical="center" wrapText="1"/>
    </xf>
    <xf numFmtId="0" fontId="44" fillId="4" borderId="16" xfId="43" applyFont="1" applyFill="1" applyBorder="1" applyAlignment="1">
      <alignment horizontal="left" vertical="center" wrapText="1"/>
    </xf>
    <xf numFmtId="168" fontId="44" fillId="4" borderId="113" xfId="55" applyNumberFormat="1" applyFont="1" applyFill="1" applyBorder="1" applyAlignment="1">
      <alignment horizontal="center" vertical="center"/>
    </xf>
    <xf numFmtId="168" fontId="44" fillId="4" borderId="229" xfId="55" applyNumberFormat="1" applyFont="1" applyFill="1" applyBorder="1" applyAlignment="1">
      <alignment horizontal="center" vertical="center"/>
    </xf>
    <xf numFmtId="165" fontId="44" fillId="4" borderId="111" xfId="46" applyNumberFormat="1" applyFont="1" applyFill="1" applyBorder="1" applyAlignment="1">
      <alignment horizontal="center" vertical="center"/>
    </xf>
    <xf numFmtId="165" fontId="44" fillId="4" borderId="115" xfId="46" applyNumberFormat="1" applyFont="1" applyFill="1" applyBorder="1" applyAlignment="1">
      <alignment horizontal="center" vertical="center"/>
    </xf>
    <xf numFmtId="165" fontId="44" fillId="4" borderId="117" xfId="46" applyNumberFormat="1" applyFont="1" applyFill="1" applyBorder="1" applyAlignment="1">
      <alignment horizontal="center" vertical="center"/>
    </xf>
    <xf numFmtId="165" fontId="44" fillId="4" borderId="276" xfId="46" applyNumberFormat="1" applyFont="1" applyFill="1" applyBorder="1" applyAlignment="1">
      <alignment horizontal="center" vertical="center"/>
    </xf>
    <xf numFmtId="0" fontId="150" fillId="0" borderId="0" xfId="0" applyFont="1" applyAlignment="1">
      <alignment vertical="center"/>
    </xf>
    <xf numFmtId="178" fontId="151" fillId="0" borderId="0" xfId="0" applyNumberFormat="1" applyFont="1" applyAlignment="1">
      <alignment vertical="center"/>
    </xf>
    <xf numFmtId="165" fontId="7" fillId="0" borderId="0" xfId="1" applyNumberFormat="1" applyFont="1" applyAlignment="1">
      <alignment vertical="center"/>
    </xf>
    <xf numFmtId="0" fontId="7" fillId="0" borderId="0" xfId="0" quotePrefix="1" applyFont="1" applyAlignment="1">
      <alignment vertical="center"/>
    </xf>
    <xf numFmtId="43" fontId="150" fillId="0" borderId="0" xfId="3" applyFont="1" applyAlignment="1">
      <alignment vertical="center"/>
    </xf>
    <xf numFmtId="43" fontId="150" fillId="0" borderId="0" xfId="0" applyNumberFormat="1" applyFont="1" applyAlignment="1">
      <alignment vertical="center"/>
    </xf>
    <xf numFmtId="167" fontId="7" fillId="0" borderId="0" xfId="0" applyNumberFormat="1" applyFont="1" applyAlignment="1">
      <alignment vertical="center"/>
    </xf>
    <xf numFmtId="199" fontId="7" fillId="0" borderId="0" xfId="0" applyNumberFormat="1" applyFont="1" applyAlignment="1">
      <alignment vertical="center"/>
    </xf>
    <xf numFmtId="168" fontId="22" fillId="12" borderId="0" xfId="0" applyNumberFormat="1" applyFont="1" applyFill="1"/>
    <xf numFmtId="167" fontId="0" fillId="0" borderId="0" xfId="0" applyNumberFormat="1"/>
    <xf numFmtId="4" fontId="22" fillId="2" borderId="0" xfId="0" applyNumberFormat="1" applyFont="1" applyFill="1"/>
    <xf numFmtId="165" fontId="22" fillId="2" borderId="0" xfId="1" applyNumberFormat="1" applyFont="1" applyFill="1"/>
    <xf numFmtId="168" fontId="25" fillId="0" borderId="0" xfId="35" applyNumberFormat="1" applyFont="1"/>
    <xf numFmtId="0" fontId="27" fillId="9" borderId="113" xfId="32" applyFont="1" applyFill="1" applyBorder="1" applyAlignment="1">
      <alignment horizontal="center" vertical="center" wrapText="1"/>
    </xf>
    <xf numFmtId="0" fontId="20" fillId="0" borderId="0" xfId="32" applyFont="1" applyAlignment="1">
      <alignment horizontal="left" wrapText="1"/>
    </xf>
    <xf numFmtId="0" fontId="78" fillId="0" borderId="0" xfId="0" applyFont="1" applyAlignment="1">
      <alignment horizontal="center"/>
    </xf>
    <xf numFmtId="0" fontId="53" fillId="0" borderId="0" xfId="32" applyFont="1" applyAlignment="1">
      <alignment horizontal="center" vertical="center" wrapText="1"/>
    </xf>
    <xf numFmtId="0" fontId="53" fillId="0" borderId="0" xfId="32" applyFont="1" applyAlignment="1">
      <alignment horizontal="center" vertical="center"/>
    </xf>
    <xf numFmtId="0" fontId="70" fillId="0" borderId="0" xfId="32" applyFont="1" applyAlignment="1">
      <alignment horizontal="center" vertical="center"/>
    </xf>
    <xf numFmtId="0" fontId="27" fillId="9" borderId="113" xfId="32" applyFont="1" applyFill="1" applyBorder="1" applyAlignment="1">
      <alignment horizontal="center" vertical="center"/>
    </xf>
    <xf numFmtId="0" fontId="29" fillId="2" borderId="0" xfId="0" applyFont="1" applyFill="1" applyAlignment="1">
      <alignment horizontal="left" vertical="center" wrapText="1"/>
    </xf>
    <xf numFmtId="0" fontId="33" fillId="2" borderId="0" xfId="0" applyFont="1" applyFill="1" applyAlignment="1">
      <alignment horizontal="center" vertical="center" wrapText="1" readingOrder="1"/>
    </xf>
    <xf numFmtId="0" fontId="30" fillId="2" borderId="0" xfId="0" applyFont="1" applyFill="1" applyAlignment="1">
      <alignment horizontal="center" vertical="center" wrapText="1" readingOrder="1"/>
    </xf>
    <xf numFmtId="0" fontId="24" fillId="0" borderId="0" xfId="0" applyFont="1" applyAlignment="1">
      <alignment horizontal="center" vertical="center" wrapText="1"/>
    </xf>
    <xf numFmtId="0" fontId="37" fillId="4" borderId="1" xfId="24" applyFont="1" applyFill="1" applyBorder="1" applyAlignment="1">
      <alignment horizontal="center" vertical="center"/>
    </xf>
    <xf numFmtId="0" fontId="37" fillId="4" borderId="1" xfId="24" applyFont="1" applyFill="1" applyBorder="1" applyAlignment="1">
      <alignment horizontal="center" vertical="center" wrapText="1"/>
    </xf>
    <xf numFmtId="0" fontId="37" fillId="4" borderId="129" xfId="24" applyFont="1" applyFill="1" applyBorder="1" applyAlignment="1">
      <alignment horizontal="center" vertical="center"/>
    </xf>
    <xf numFmtId="0" fontId="37" fillId="4" borderId="128" xfId="24" applyFont="1" applyFill="1" applyBorder="1" applyAlignment="1">
      <alignment horizontal="center" vertical="center"/>
    </xf>
    <xf numFmtId="0" fontId="37" fillId="4" borderId="67" xfId="24" applyFont="1" applyFill="1" applyBorder="1" applyAlignment="1">
      <alignment horizontal="center" vertical="center" wrapText="1"/>
    </xf>
    <xf numFmtId="0" fontId="37" fillId="4" borderId="126" xfId="24" applyFont="1" applyFill="1" applyBorder="1" applyAlignment="1">
      <alignment horizontal="center" vertical="center" wrapText="1"/>
    </xf>
    <xf numFmtId="0" fontId="37" fillId="4" borderId="176" xfId="24" applyFont="1" applyFill="1" applyBorder="1" applyAlignment="1">
      <alignment horizontal="center" vertical="center"/>
    </xf>
    <xf numFmtId="0" fontId="37" fillId="4" borderId="77" xfId="24" applyFont="1" applyFill="1" applyBorder="1" applyAlignment="1">
      <alignment horizontal="center" vertical="center"/>
    </xf>
    <xf numFmtId="0" fontId="42" fillId="0" borderId="0" xfId="0" applyFont="1" applyAlignment="1">
      <alignment horizontal="center" vertical="top"/>
    </xf>
    <xf numFmtId="0" fontId="43" fillId="0" borderId="0" xfId="0" applyFont="1" applyAlignment="1">
      <alignment horizontal="center"/>
    </xf>
    <xf numFmtId="0" fontId="24" fillId="0" borderId="0" xfId="0" applyFont="1" applyAlignment="1">
      <alignment horizontal="center" vertical="top"/>
    </xf>
    <xf numFmtId="0" fontId="23" fillId="0" borderId="0" xfId="0" applyFont="1" applyAlignment="1">
      <alignment horizontal="center" vertical="center"/>
    </xf>
    <xf numFmtId="0" fontId="23" fillId="0" borderId="0" xfId="0" applyFont="1" applyAlignment="1">
      <alignment horizontal="center"/>
    </xf>
    <xf numFmtId="0" fontId="44" fillId="0" borderId="0" xfId="0" applyFont="1" applyAlignment="1">
      <alignment horizontal="center" vertical="center"/>
    </xf>
    <xf numFmtId="0" fontId="53" fillId="0" borderId="0" xfId="0" applyFont="1" applyAlignment="1">
      <alignment horizontal="center"/>
    </xf>
    <xf numFmtId="0" fontId="24" fillId="0" borderId="0" xfId="0" applyFont="1" applyAlignment="1">
      <alignment horizontal="center"/>
    </xf>
    <xf numFmtId="0" fontId="19" fillId="0" borderId="0" xfId="0" applyFont="1" applyAlignment="1">
      <alignment horizontal="center" vertical="center"/>
    </xf>
    <xf numFmtId="0" fontId="42" fillId="0" borderId="0" xfId="0" applyFont="1" applyAlignment="1">
      <alignment horizontal="center" vertical="top" wrapText="1"/>
    </xf>
    <xf numFmtId="0" fontId="43" fillId="0" borderId="0" xfId="0" applyFont="1" applyAlignment="1">
      <alignment horizontal="center" wrapText="1"/>
    </xf>
    <xf numFmtId="2" fontId="24" fillId="0" borderId="0" xfId="0" applyNumberFormat="1" applyFont="1" applyAlignment="1">
      <alignment horizontal="center" vertical="top" wrapText="1"/>
    </xf>
    <xf numFmtId="2" fontId="22" fillId="0" borderId="0" xfId="0" applyNumberFormat="1" applyFont="1" applyAlignment="1">
      <alignment horizontal="center"/>
    </xf>
    <xf numFmtId="0" fontId="26" fillId="0" borderId="4" xfId="0" applyFont="1" applyBorder="1" applyAlignment="1">
      <alignment horizontal="center" vertical="center"/>
    </xf>
    <xf numFmtId="0" fontId="27" fillId="4" borderId="5" xfId="0" applyFont="1" applyFill="1" applyBorder="1" applyAlignment="1">
      <alignment horizontal="center" vertical="center"/>
    </xf>
    <xf numFmtId="0" fontId="25" fillId="4" borderId="8" xfId="0" applyFont="1" applyFill="1" applyBorder="1" applyAlignment="1">
      <alignment horizontal="center" vertical="center"/>
    </xf>
    <xf numFmtId="0" fontId="27" fillId="4" borderId="6" xfId="0" applyFont="1" applyFill="1" applyBorder="1" applyAlignment="1">
      <alignment horizontal="center" vertical="center"/>
    </xf>
    <xf numFmtId="0" fontId="25" fillId="4" borderId="7" xfId="0" applyFont="1" applyFill="1" applyBorder="1" applyAlignment="1">
      <alignment horizontal="center" vertical="center"/>
    </xf>
    <xf numFmtId="0" fontId="24" fillId="0" borderId="0" xfId="0" applyFont="1" applyAlignment="1">
      <alignment horizontal="center" vertical="top" wrapText="1"/>
    </xf>
    <xf numFmtId="0" fontId="32" fillId="0" borderId="0" xfId="0" applyFont="1" applyAlignment="1">
      <alignment horizontal="center"/>
    </xf>
    <xf numFmtId="0" fontId="8" fillId="0" borderId="0" xfId="0" applyFont="1" applyAlignment="1">
      <alignment horizontal="center" vertical="center"/>
    </xf>
    <xf numFmtId="0" fontId="24" fillId="0" borderId="0" xfId="0" applyFont="1" applyAlignment="1">
      <alignment horizontal="center" vertical="center"/>
    </xf>
    <xf numFmtId="0" fontId="42" fillId="0" borderId="0" xfId="0" applyFont="1" applyAlignment="1">
      <alignment horizontal="left" vertical="center"/>
    </xf>
    <xf numFmtId="0" fontId="32" fillId="3" borderId="0" xfId="0" applyFont="1" applyFill="1" applyAlignment="1">
      <alignment horizontal="center"/>
    </xf>
    <xf numFmtId="0" fontId="21" fillId="3" borderId="0" xfId="0" applyFont="1" applyFill="1" applyAlignment="1">
      <alignment horizontal="left" vertical="center" wrapText="1"/>
    </xf>
    <xf numFmtId="0" fontId="21" fillId="3" borderId="0" xfId="0" applyFont="1" applyFill="1" applyAlignment="1">
      <alignment horizontal="left" wrapText="1"/>
    </xf>
    <xf numFmtId="0" fontId="42" fillId="0" borderId="0" xfId="0" applyFont="1" applyAlignment="1">
      <alignment horizontal="center" vertical="center"/>
    </xf>
    <xf numFmtId="0" fontId="43" fillId="0" borderId="0" xfId="0" applyFont="1" applyAlignment="1">
      <alignment horizontal="center" vertical="center"/>
    </xf>
    <xf numFmtId="0" fontId="32" fillId="0" borderId="0" xfId="0" applyFont="1" applyAlignment="1">
      <alignment horizontal="center" vertical="center"/>
    </xf>
    <xf numFmtId="0" fontId="37" fillId="2" borderId="0" xfId="0" applyFont="1" applyFill="1" applyAlignment="1">
      <alignment horizontal="center" vertical="center" wrapText="1"/>
    </xf>
    <xf numFmtId="0" fontId="37" fillId="2" borderId="0" xfId="0" applyFont="1" applyFill="1" applyAlignment="1">
      <alignment horizontal="center" vertical="center"/>
    </xf>
    <xf numFmtId="0" fontId="48" fillId="2" borderId="0" xfId="0" applyFont="1" applyFill="1" applyAlignment="1">
      <alignment horizontal="center" vertical="center" wrapText="1"/>
    </xf>
    <xf numFmtId="0" fontId="22" fillId="2" borderId="0" xfId="0" applyFont="1" applyFill="1" applyAlignment="1">
      <alignment horizontal="center" vertical="center"/>
    </xf>
    <xf numFmtId="0" fontId="48" fillId="0" borderId="0" xfId="0" applyFont="1" applyAlignment="1">
      <alignment horizontal="center" vertical="center" wrapText="1"/>
    </xf>
    <xf numFmtId="0" fontId="48" fillId="0" borderId="28" xfId="0" applyFont="1" applyBorder="1" applyAlignment="1">
      <alignment horizontal="center" vertical="center" wrapText="1"/>
    </xf>
    <xf numFmtId="0" fontId="25" fillId="0" borderId="0" xfId="0" applyFont="1" applyAlignment="1">
      <alignment horizontal="center" vertical="center"/>
    </xf>
    <xf numFmtId="0" fontId="37" fillId="4" borderId="27" xfId="5" applyFont="1" applyFill="1" applyBorder="1" applyAlignment="1">
      <alignment horizontal="center" vertical="center"/>
    </xf>
    <xf numFmtId="0" fontId="37" fillId="4" borderId="25" xfId="5" applyFont="1" applyFill="1" applyBorder="1" applyAlignment="1">
      <alignment horizontal="center" vertical="center"/>
    </xf>
    <xf numFmtId="0" fontId="28" fillId="2" borderId="0" xfId="0" applyFont="1" applyFill="1" applyAlignment="1">
      <alignment horizontal="left" vertical="center"/>
    </xf>
    <xf numFmtId="0" fontId="24" fillId="0" borderId="0" xfId="5" applyFont="1" applyAlignment="1">
      <alignment horizontal="center" vertical="center"/>
    </xf>
    <xf numFmtId="0" fontId="25" fillId="0" borderId="4" xfId="5" applyFont="1" applyBorder="1" applyAlignment="1">
      <alignment horizontal="center" vertical="center"/>
    </xf>
    <xf numFmtId="0" fontId="25" fillId="0" borderId="0" xfId="5" applyFont="1" applyAlignment="1">
      <alignment horizontal="center" vertical="center"/>
    </xf>
    <xf numFmtId="0" fontId="37" fillId="4" borderId="35" xfId="5" applyFont="1" applyFill="1" applyBorder="1" applyAlignment="1">
      <alignment horizontal="center" vertical="center"/>
    </xf>
    <xf numFmtId="0" fontId="37" fillId="4" borderId="38" xfId="5" applyFont="1" applyFill="1" applyBorder="1" applyAlignment="1">
      <alignment horizontal="center" vertical="center"/>
    </xf>
    <xf numFmtId="0" fontId="37" fillId="4" borderId="48" xfId="5" applyFont="1" applyFill="1" applyBorder="1" applyAlignment="1">
      <alignment horizontal="center"/>
    </xf>
    <xf numFmtId="0" fontId="37" fillId="4" borderId="47" xfId="5" applyFont="1" applyFill="1" applyBorder="1" applyAlignment="1">
      <alignment horizontal="center"/>
    </xf>
    <xf numFmtId="0" fontId="53" fillId="0" borderId="0" xfId="5" applyFont="1" applyAlignment="1">
      <alignment horizontal="center" vertical="center"/>
    </xf>
    <xf numFmtId="0" fontId="20" fillId="0" borderId="0" xfId="5" applyFont="1" applyAlignment="1">
      <alignment horizontal="left" vertical="top"/>
    </xf>
    <xf numFmtId="0" fontId="42" fillId="0" borderId="0" xfId="5" applyFont="1" applyAlignment="1">
      <alignment horizontal="center"/>
    </xf>
    <xf numFmtId="0" fontId="43" fillId="0" borderId="4" xfId="5" applyFont="1" applyBorder="1" applyAlignment="1">
      <alignment horizontal="center"/>
    </xf>
    <xf numFmtId="0" fontId="37" fillId="4" borderId="59" xfId="5" applyFont="1" applyFill="1" applyBorder="1" applyAlignment="1">
      <alignment horizontal="center" vertical="center"/>
    </xf>
    <xf numFmtId="0" fontId="37" fillId="4" borderId="61" xfId="5" applyFont="1" applyFill="1" applyBorder="1" applyAlignment="1">
      <alignment horizontal="center"/>
    </xf>
    <xf numFmtId="0" fontId="28" fillId="0" borderId="0" xfId="5" applyFont="1" applyAlignment="1">
      <alignment horizontal="left" vertical="top"/>
    </xf>
    <xf numFmtId="0" fontId="37" fillId="4" borderId="66" xfId="5" applyFont="1" applyFill="1" applyBorder="1" applyAlignment="1">
      <alignment horizontal="center" vertical="center"/>
    </xf>
    <xf numFmtId="0" fontId="37" fillId="4" borderId="64" xfId="5" applyFont="1" applyFill="1" applyBorder="1" applyAlignment="1">
      <alignment horizontal="center" vertical="center"/>
    </xf>
    <xf numFmtId="0" fontId="37" fillId="4" borderId="34" xfId="5" applyFont="1" applyFill="1" applyBorder="1" applyAlignment="1">
      <alignment horizontal="center" vertical="center"/>
    </xf>
    <xf numFmtId="0" fontId="37" fillId="4" borderId="31" xfId="5" applyFont="1" applyFill="1" applyBorder="1" applyAlignment="1">
      <alignment horizontal="center" vertical="center"/>
    </xf>
    <xf numFmtId="0" fontId="37" fillId="4" borderId="10" xfId="5" applyFont="1" applyFill="1" applyBorder="1" applyAlignment="1">
      <alignment horizontal="center" vertical="center"/>
    </xf>
    <xf numFmtId="0" fontId="37" fillId="4" borderId="29" xfId="5" applyFont="1" applyFill="1" applyBorder="1" applyAlignment="1">
      <alignment horizontal="center" vertical="center"/>
    </xf>
    <xf numFmtId="0" fontId="37" fillId="4" borderId="4" xfId="5" applyFont="1" applyFill="1" applyBorder="1" applyAlignment="1">
      <alignment horizontal="center" vertical="center"/>
    </xf>
    <xf numFmtId="0" fontId="37" fillId="4" borderId="30" xfId="5" applyFont="1" applyFill="1" applyBorder="1" applyAlignment="1">
      <alignment horizontal="center" vertical="center"/>
    </xf>
    <xf numFmtId="0" fontId="25" fillId="2" borderId="4" xfId="5" applyFont="1" applyFill="1" applyBorder="1" applyAlignment="1">
      <alignment horizontal="center" vertical="center"/>
    </xf>
    <xf numFmtId="0" fontId="55" fillId="2" borderId="0" xfId="0" applyFont="1" applyFill="1" applyAlignment="1">
      <alignment horizontal="center" vertical="center"/>
    </xf>
    <xf numFmtId="0" fontId="139" fillId="2" borderId="0" xfId="0" applyFont="1" applyFill="1" applyAlignment="1">
      <alignment horizontal="center" vertical="center"/>
    </xf>
    <xf numFmtId="0" fontId="22" fillId="2" borderId="0" xfId="5" applyFont="1" applyFill="1" applyAlignment="1">
      <alignment horizontal="center" vertical="center"/>
    </xf>
    <xf numFmtId="0" fontId="25" fillId="2" borderId="0" xfId="5" applyFont="1" applyFill="1" applyAlignment="1">
      <alignment horizontal="center" vertical="center"/>
    </xf>
    <xf numFmtId="0" fontId="22" fillId="0" borderId="0" xfId="5" applyFont="1" applyAlignment="1">
      <alignment horizontal="center"/>
    </xf>
    <xf numFmtId="17" fontId="30" fillId="0" borderId="0" xfId="5" applyNumberFormat="1" applyFont="1" applyAlignment="1">
      <alignment horizontal="center"/>
    </xf>
    <xf numFmtId="17" fontId="43" fillId="0" borderId="0" xfId="5" applyNumberFormat="1" applyFont="1" applyAlignment="1">
      <alignment horizontal="center"/>
    </xf>
    <xf numFmtId="0" fontId="37" fillId="2" borderId="0" xfId="5" applyFont="1" applyFill="1" applyAlignment="1">
      <alignment horizontal="center" vertical="center"/>
    </xf>
    <xf numFmtId="0" fontId="37" fillId="2" borderId="0" xfId="5" applyFont="1" applyFill="1" applyAlignment="1">
      <alignment horizontal="center"/>
    </xf>
    <xf numFmtId="0" fontId="27" fillId="4" borderId="35" xfId="5" applyFont="1" applyFill="1" applyBorder="1" applyAlignment="1">
      <alignment horizontal="center" vertical="center"/>
    </xf>
    <xf numFmtId="0" fontId="27" fillId="4" borderId="76" xfId="5" applyFont="1" applyFill="1" applyBorder="1" applyAlignment="1">
      <alignment horizontal="center" vertical="center"/>
    </xf>
    <xf numFmtId="0" fontId="27" fillId="4" borderId="48" xfId="5" applyFont="1" applyFill="1" applyBorder="1" applyAlignment="1">
      <alignment horizontal="center" vertical="center"/>
    </xf>
    <xf numFmtId="0" fontId="27" fillId="4" borderId="61" xfId="5" applyFont="1" applyFill="1" applyBorder="1" applyAlignment="1">
      <alignment horizontal="center" vertical="center"/>
    </xf>
    <xf numFmtId="0" fontId="27" fillId="4" borderId="60" xfId="5" applyFont="1" applyFill="1" applyBorder="1" applyAlignment="1">
      <alignment horizontal="center" vertical="center"/>
    </xf>
    <xf numFmtId="0" fontId="22" fillId="0" borderId="0" xfId="5" applyFont="1" applyAlignment="1">
      <alignment horizontal="center" vertical="center"/>
    </xf>
    <xf numFmtId="0" fontId="42" fillId="0" borderId="0" xfId="5" applyFont="1" applyAlignment="1">
      <alignment horizontal="center" vertical="center"/>
    </xf>
    <xf numFmtId="0" fontId="25" fillId="0" borderId="0" xfId="5" applyFont="1" applyAlignment="1">
      <alignment horizontal="center"/>
    </xf>
    <xf numFmtId="0" fontId="28" fillId="0" borderId="0" xfId="5" applyFont="1" applyAlignment="1">
      <alignment horizontal="left" vertical="top" wrapText="1"/>
    </xf>
    <xf numFmtId="0" fontId="72" fillId="4" borderId="94" xfId="0" applyFont="1" applyFill="1" applyBorder="1" applyAlignment="1">
      <alignment horizontal="center" vertical="center" wrapText="1"/>
    </xf>
    <xf numFmtId="0" fontId="72" fillId="4" borderId="85" xfId="0" applyFont="1" applyFill="1" applyBorder="1" applyAlignment="1">
      <alignment horizontal="center" vertical="center" wrapText="1"/>
    </xf>
    <xf numFmtId="0" fontId="72" fillId="6" borderId="93" xfId="0" applyFont="1" applyFill="1" applyBorder="1" applyAlignment="1">
      <alignment horizontal="center" vertical="center" wrapText="1"/>
    </xf>
    <xf numFmtId="0" fontId="72" fillId="4" borderId="93" xfId="0" applyFont="1" applyFill="1" applyBorder="1" applyAlignment="1">
      <alignment horizontal="center" vertical="center" wrapText="1"/>
    </xf>
    <xf numFmtId="0" fontId="72" fillId="4" borderId="92" xfId="0" applyFont="1" applyFill="1" applyBorder="1" applyAlignment="1">
      <alignment horizontal="center" vertical="center" wrapText="1"/>
    </xf>
    <xf numFmtId="0" fontId="37" fillId="9" borderId="103" xfId="0" applyFont="1" applyFill="1" applyBorder="1" applyAlignment="1">
      <alignment horizontal="center" vertical="center" wrapText="1"/>
    </xf>
    <xf numFmtId="0" fontId="37" fillId="9" borderId="111" xfId="0" applyFont="1" applyFill="1" applyBorder="1" applyAlignment="1">
      <alignment horizontal="center" vertical="center" wrapText="1"/>
    </xf>
    <xf numFmtId="0" fontId="37" fillId="9" borderId="108" xfId="0" applyFont="1" applyFill="1" applyBorder="1" applyAlignment="1">
      <alignment horizontal="center" vertical="center" wrapText="1"/>
    </xf>
    <xf numFmtId="0" fontId="37" fillId="9" borderId="110" xfId="0" applyFont="1" applyFill="1" applyBorder="1" applyAlignment="1">
      <alignment horizontal="center" vertical="center" wrapText="1"/>
    </xf>
    <xf numFmtId="0" fontId="37" fillId="9" borderId="95" xfId="0" applyFont="1" applyFill="1" applyBorder="1" applyAlignment="1">
      <alignment horizontal="center" vertical="center"/>
    </xf>
    <xf numFmtId="0" fontId="37" fillId="9" borderId="102" xfId="0" applyFont="1" applyFill="1" applyBorder="1" applyAlignment="1">
      <alignment horizontal="center" vertical="center"/>
    </xf>
    <xf numFmtId="0" fontId="37" fillId="9" borderId="116" xfId="0" applyFont="1" applyFill="1" applyBorder="1" applyAlignment="1">
      <alignment horizontal="center" vertical="center"/>
    </xf>
    <xf numFmtId="0" fontId="37" fillId="9" borderId="96" xfId="0" applyFont="1" applyFill="1" applyBorder="1" applyAlignment="1">
      <alignment horizontal="center" vertical="center"/>
    </xf>
    <xf numFmtId="0" fontId="37" fillId="9" borderId="97" xfId="0" applyFont="1" applyFill="1" applyBorder="1" applyAlignment="1">
      <alignment horizontal="center" vertical="center"/>
    </xf>
    <xf numFmtId="0" fontId="37" fillId="9" borderId="98" xfId="0" applyFont="1" applyFill="1" applyBorder="1" applyAlignment="1">
      <alignment horizontal="center" vertical="center"/>
    </xf>
    <xf numFmtId="0" fontId="37" fillId="9" borderId="99" xfId="0" applyFont="1" applyFill="1" applyBorder="1" applyAlignment="1">
      <alignment horizontal="center" vertical="center" wrapText="1"/>
    </xf>
    <xf numFmtId="0" fontId="37" fillId="9" borderId="100" xfId="0" applyFont="1" applyFill="1" applyBorder="1" applyAlignment="1">
      <alignment horizontal="center" vertical="center" wrapText="1"/>
    </xf>
    <xf numFmtId="0" fontId="37" fillId="9" borderId="105" xfId="0" applyFont="1" applyFill="1" applyBorder="1" applyAlignment="1">
      <alignment horizontal="center" vertical="center" wrapText="1"/>
    </xf>
    <xf numFmtId="0" fontId="37" fillId="9" borderId="106" xfId="0" applyFont="1" applyFill="1" applyBorder="1" applyAlignment="1">
      <alignment horizontal="center" vertical="center" wrapText="1"/>
    </xf>
    <xf numFmtId="0" fontId="37" fillId="9" borderId="109" xfId="0" applyFont="1" applyFill="1" applyBorder="1" applyAlignment="1">
      <alignment horizontal="center" vertical="center" wrapText="1"/>
    </xf>
    <xf numFmtId="0" fontId="37" fillId="9" borderId="101" xfId="0" applyFont="1" applyFill="1" applyBorder="1" applyAlignment="1">
      <alignment horizontal="center" vertical="center" wrapText="1"/>
    </xf>
    <xf numFmtId="0" fontId="37" fillId="9" borderId="107" xfId="0" applyFont="1" applyFill="1" applyBorder="1" applyAlignment="1">
      <alignment horizontal="center" vertical="center" wrapText="1"/>
    </xf>
    <xf numFmtId="0" fontId="37" fillId="9" borderId="115" xfId="0" applyFont="1" applyFill="1" applyBorder="1" applyAlignment="1">
      <alignment horizontal="center" vertical="center" wrapText="1"/>
    </xf>
    <xf numFmtId="0" fontId="37" fillId="9" borderId="104" xfId="0" applyFont="1" applyFill="1" applyBorder="1" applyAlignment="1">
      <alignment horizontal="center" vertical="center" wrapText="1"/>
    </xf>
    <xf numFmtId="0" fontId="37" fillId="9" borderId="105" xfId="0" applyFont="1" applyFill="1" applyBorder="1" applyAlignment="1">
      <alignment horizontal="center" vertical="center"/>
    </xf>
    <xf numFmtId="0" fontId="37" fillId="9" borderId="106" xfId="0" applyFont="1" applyFill="1" applyBorder="1" applyAlignment="1">
      <alignment horizontal="center" vertical="center"/>
    </xf>
    <xf numFmtId="0" fontId="48" fillId="0" borderId="0" xfId="0" applyFont="1" applyAlignment="1">
      <alignment horizontal="center"/>
    </xf>
    <xf numFmtId="0" fontId="33" fillId="0" borderId="0" xfId="0" applyFont="1" applyAlignment="1">
      <alignment horizontal="center" vertical="center" wrapText="1" readingOrder="1"/>
    </xf>
    <xf numFmtId="0" fontId="33" fillId="0" borderId="0" xfId="0" applyFont="1" applyAlignment="1">
      <alignment horizontal="center" vertical="top" wrapText="1" readingOrder="1"/>
    </xf>
    <xf numFmtId="0" fontId="33" fillId="0" borderId="0" xfId="10" applyFont="1" applyAlignment="1">
      <alignment horizontal="center" vertical="center"/>
    </xf>
    <xf numFmtId="0" fontId="30" fillId="0" borderId="0" xfId="10" applyFont="1" applyAlignment="1">
      <alignment horizontal="center" vertical="center"/>
    </xf>
    <xf numFmtId="0" fontId="65" fillId="0" borderId="0" xfId="0" applyFont="1" applyAlignment="1">
      <alignment horizontal="center" vertical="center" readingOrder="1"/>
    </xf>
    <xf numFmtId="0" fontId="64" fillId="0" borderId="0" xfId="0" applyFont="1" applyAlignment="1">
      <alignment horizontal="center" vertical="center" readingOrder="1"/>
    </xf>
    <xf numFmtId="0" fontId="27" fillId="9" borderId="103" xfId="0" applyFont="1" applyFill="1" applyBorder="1" applyAlignment="1">
      <alignment horizontal="center" vertical="center" wrapText="1"/>
    </xf>
    <xf numFmtId="0" fontId="27" fillId="9" borderId="111" xfId="0" applyFont="1" applyFill="1" applyBorder="1" applyAlignment="1">
      <alignment horizontal="center" vertical="center" wrapText="1"/>
    </xf>
    <xf numFmtId="0" fontId="22" fillId="0" borderId="0" xfId="0" applyFont="1" applyAlignment="1">
      <alignment horizontal="left" vertical="center" wrapText="1"/>
    </xf>
    <xf numFmtId="0" fontId="27" fillId="9" borderId="103" xfId="0" applyFont="1" applyFill="1" applyBorder="1" applyAlignment="1">
      <alignment horizontal="center" vertical="center"/>
    </xf>
    <xf numFmtId="0" fontId="27" fillId="9" borderId="104" xfId="0" applyFont="1" applyFill="1" applyBorder="1" applyAlignment="1">
      <alignment horizontal="center" vertical="center"/>
    </xf>
    <xf numFmtId="0" fontId="27" fillId="9" borderId="111" xfId="0" applyFont="1" applyFill="1" applyBorder="1" applyAlignment="1">
      <alignment horizontal="center" vertical="center"/>
    </xf>
    <xf numFmtId="0" fontId="27" fillId="4" borderId="121" xfId="0" applyFont="1" applyFill="1" applyBorder="1" applyAlignment="1">
      <alignment horizontal="center" vertical="center"/>
    </xf>
    <xf numFmtId="0" fontId="27" fillId="4" borderId="17" xfId="0" applyFont="1" applyFill="1" applyBorder="1" applyAlignment="1">
      <alignment horizontal="center" vertical="center"/>
    </xf>
    <xf numFmtId="0" fontId="27" fillId="4" borderId="108" xfId="0" applyFont="1" applyFill="1" applyBorder="1" applyAlignment="1">
      <alignment horizontal="center" vertical="center"/>
    </xf>
    <xf numFmtId="0" fontId="27" fillId="9" borderId="121" xfId="0" applyFont="1" applyFill="1" applyBorder="1" applyAlignment="1">
      <alignment horizontal="center" vertical="center" wrapText="1"/>
    </xf>
    <xf numFmtId="0" fontId="27" fillId="9" borderId="108" xfId="0" applyFont="1" applyFill="1" applyBorder="1" applyAlignment="1">
      <alignment horizontal="center" vertical="center" wrapText="1"/>
    </xf>
    <xf numFmtId="0" fontId="27" fillId="9" borderId="109" xfId="0" applyFont="1" applyFill="1" applyBorder="1" applyAlignment="1">
      <alignment horizontal="center" vertical="center" wrapText="1"/>
    </xf>
    <xf numFmtId="0" fontId="27" fillId="9" borderId="110" xfId="0" applyFont="1" applyFill="1" applyBorder="1" applyAlignment="1">
      <alignment horizontal="center" vertical="center" wrapText="1"/>
    </xf>
    <xf numFmtId="0" fontId="27" fillId="9" borderId="104" xfId="0" applyFont="1" applyFill="1" applyBorder="1" applyAlignment="1">
      <alignment horizontal="center" vertical="center" wrapText="1"/>
    </xf>
    <xf numFmtId="0" fontId="22" fillId="0" borderId="28" xfId="0" applyFont="1" applyBorder="1" applyAlignment="1">
      <alignment horizontal="center"/>
    </xf>
    <xf numFmtId="0" fontId="22" fillId="0" borderId="0" xfId="0" applyFont="1" applyAlignment="1">
      <alignment horizontal="center" wrapText="1"/>
    </xf>
    <xf numFmtId="0" fontId="27" fillId="4" borderId="112" xfId="0" applyFont="1" applyFill="1" applyBorder="1" applyAlignment="1">
      <alignment horizontal="center" vertical="center"/>
    </xf>
    <xf numFmtId="0" fontId="27" fillId="4" borderId="16" xfId="0" applyFont="1" applyFill="1" applyBorder="1" applyAlignment="1">
      <alignment horizontal="center" vertical="center"/>
    </xf>
    <xf numFmtId="0" fontId="27" fillId="4" borderId="114" xfId="0" applyFont="1" applyFill="1" applyBorder="1" applyAlignment="1">
      <alignment horizontal="center" vertical="center"/>
    </xf>
    <xf numFmtId="0" fontId="42" fillId="10" borderId="127" xfId="0" applyFont="1" applyFill="1" applyBorder="1" applyAlignment="1">
      <alignment horizontal="center" vertical="center" wrapText="1"/>
    </xf>
    <xf numFmtId="0" fontId="42" fillId="10" borderId="128" xfId="0" applyFont="1" applyFill="1" applyBorder="1" applyAlignment="1">
      <alignment horizontal="center" vertical="center" wrapText="1"/>
    </xf>
    <xf numFmtId="0" fontId="42" fillId="0" borderId="127" xfId="0" applyFont="1" applyBorder="1" applyAlignment="1">
      <alignment horizontal="center" vertical="center" wrapText="1"/>
    </xf>
    <xf numFmtId="0" fontId="42" fillId="0" borderId="128" xfId="0" applyFont="1" applyBorder="1" applyAlignment="1">
      <alignment horizontal="center" vertical="center" wrapText="1"/>
    </xf>
    <xf numFmtId="0" fontId="27" fillId="4" borderId="130" xfId="13" applyFont="1" applyFill="1" applyBorder="1" applyAlignment="1">
      <alignment horizontal="center" vertical="center" wrapText="1"/>
    </xf>
    <xf numFmtId="0" fontId="27" fillId="4" borderId="131" xfId="13" applyFont="1" applyFill="1" applyBorder="1" applyAlignment="1">
      <alignment horizontal="center" vertical="center" wrapText="1"/>
    </xf>
    <xf numFmtId="0" fontId="42" fillId="10" borderId="77" xfId="0" applyFont="1" applyFill="1" applyBorder="1" applyAlignment="1">
      <alignment horizontal="center" vertical="center" wrapText="1"/>
    </xf>
    <xf numFmtId="0" fontId="42" fillId="10" borderId="125" xfId="0" applyFont="1" applyFill="1" applyBorder="1" applyAlignment="1">
      <alignment horizontal="center" vertical="center" wrapText="1"/>
    </xf>
    <xf numFmtId="0" fontId="69" fillId="4" borderId="0" xfId="13" applyFont="1" applyFill="1" applyAlignment="1">
      <alignment horizontal="center" vertical="center" wrapText="1"/>
    </xf>
    <xf numFmtId="0" fontId="69" fillId="4" borderId="106" xfId="13" applyFont="1" applyFill="1" applyBorder="1" applyAlignment="1">
      <alignment horizontal="center" vertical="center" wrapText="1"/>
    </xf>
    <xf numFmtId="0" fontId="69" fillId="4" borderId="112" xfId="0" applyFont="1" applyFill="1" applyBorder="1" applyAlignment="1">
      <alignment horizontal="center" vertical="center"/>
    </xf>
    <xf numFmtId="0" fontId="69" fillId="4" borderId="16" xfId="0" applyFont="1" applyFill="1" applyBorder="1" applyAlignment="1">
      <alignment horizontal="center" vertical="center"/>
    </xf>
    <xf numFmtId="0" fontId="69" fillId="4" borderId="114" xfId="0" applyFont="1" applyFill="1" applyBorder="1" applyAlignment="1">
      <alignment horizontal="center" vertical="center"/>
    </xf>
    <xf numFmtId="0" fontId="69" fillId="4" borderId="108" xfId="13" applyFont="1" applyFill="1" applyBorder="1" applyAlignment="1">
      <alignment horizontal="center" vertical="center" wrapText="1"/>
    </xf>
    <xf numFmtId="0" fontId="69" fillId="4" borderId="104" xfId="13" applyFont="1" applyFill="1" applyBorder="1" applyAlignment="1">
      <alignment horizontal="center" vertical="center" wrapText="1"/>
    </xf>
    <xf numFmtId="0" fontId="69" fillId="4" borderId="111" xfId="13" applyFont="1" applyFill="1" applyBorder="1" applyAlignment="1">
      <alignment horizontal="center" vertical="center" wrapText="1"/>
    </xf>
    <xf numFmtId="0" fontId="69" fillId="4" borderId="28" xfId="13" applyFont="1" applyFill="1" applyBorder="1" applyAlignment="1">
      <alignment horizontal="center" vertical="center" wrapText="1"/>
    </xf>
    <xf numFmtId="0" fontId="69" fillId="4" borderId="105" xfId="13" applyFont="1" applyFill="1" applyBorder="1" applyAlignment="1">
      <alignment horizontal="center" vertical="center" wrapText="1"/>
    </xf>
    <xf numFmtId="0" fontId="69" fillId="4" borderId="109" xfId="13" applyFont="1" applyFill="1" applyBorder="1" applyAlignment="1">
      <alignment horizontal="center" vertical="center" wrapText="1"/>
    </xf>
    <xf numFmtId="0" fontId="69" fillId="4" borderId="110" xfId="13" applyFont="1" applyFill="1" applyBorder="1" applyAlignment="1">
      <alignment horizontal="center" vertical="center" wrapText="1"/>
    </xf>
    <xf numFmtId="0" fontId="77" fillId="0" borderId="0" xfId="0" applyFont="1" applyAlignment="1">
      <alignment horizontal="center" vertical="center" wrapText="1"/>
    </xf>
    <xf numFmtId="0" fontId="78" fillId="0" borderId="0" xfId="0" applyFont="1" applyAlignment="1">
      <alignment horizontal="center" vertical="center"/>
    </xf>
    <xf numFmtId="0" fontId="42" fillId="10"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79" fillId="0" borderId="0" xfId="0" applyFont="1" applyAlignment="1">
      <alignment horizontal="left" vertical="center" wrapText="1" indent="1"/>
    </xf>
    <xf numFmtId="0" fontId="27" fillId="4" borderId="0" xfId="13" applyFont="1" applyFill="1" applyAlignment="1">
      <alignment horizontal="center" vertical="center" wrapText="1"/>
    </xf>
    <xf numFmtId="0" fontId="27" fillId="4" borderId="106" xfId="13" applyFont="1" applyFill="1" applyBorder="1" applyAlignment="1">
      <alignment horizontal="center" vertical="center" wrapText="1"/>
    </xf>
    <xf numFmtId="0" fontId="27" fillId="4" borderId="108" xfId="13" applyFont="1" applyFill="1" applyBorder="1" applyAlignment="1">
      <alignment horizontal="center" vertical="center" wrapText="1"/>
    </xf>
    <xf numFmtId="0" fontId="27" fillId="4" borderId="104" xfId="13" applyFont="1" applyFill="1" applyBorder="1" applyAlignment="1">
      <alignment horizontal="center" vertical="center" wrapText="1"/>
    </xf>
    <xf numFmtId="0" fontId="27" fillId="4" borderId="111" xfId="13" applyFont="1" applyFill="1" applyBorder="1" applyAlignment="1">
      <alignment horizontal="center" vertical="center" wrapText="1"/>
    </xf>
    <xf numFmtId="0" fontId="27" fillId="4" borderId="28" xfId="13" applyFont="1" applyFill="1" applyBorder="1" applyAlignment="1">
      <alignment horizontal="center" vertical="center" wrapText="1"/>
    </xf>
    <xf numFmtId="0" fontId="27" fillId="4" borderId="105" xfId="13" applyFont="1" applyFill="1" applyBorder="1" applyAlignment="1">
      <alignment horizontal="center" vertical="center" wrapText="1"/>
    </xf>
    <xf numFmtId="0" fontId="27" fillId="4" borderId="109" xfId="13" applyFont="1" applyFill="1" applyBorder="1" applyAlignment="1">
      <alignment horizontal="center" vertical="center" wrapText="1"/>
    </xf>
    <xf numFmtId="0" fontId="27" fillId="4" borderId="110" xfId="13" applyFont="1" applyFill="1" applyBorder="1" applyAlignment="1">
      <alignment horizontal="center" vertical="center" wrapText="1"/>
    </xf>
    <xf numFmtId="0" fontId="75" fillId="0" borderId="0" xfId="0" applyFont="1" applyAlignment="1">
      <alignment horizontal="center" vertical="center" wrapText="1" readingOrder="1"/>
    </xf>
    <xf numFmtId="0" fontId="30" fillId="0" borderId="0" xfId="0" applyFont="1" applyAlignment="1">
      <alignment horizontal="center" vertical="top" wrapText="1" readingOrder="1"/>
    </xf>
    <xf numFmtId="0" fontId="33" fillId="0" borderId="0" xfId="16" applyFont="1" applyAlignment="1">
      <alignment horizontal="center"/>
    </xf>
    <xf numFmtId="0" fontId="69" fillId="9" borderId="103" xfId="16" applyFont="1" applyFill="1" applyBorder="1" applyAlignment="1">
      <alignment horizontal="center" vertical="center" wrapText="1"/>
    </xf>
    <xf numFmtId="0" fontId="69" fillId="9" borderId="104" xfId="16" applyFont="1" applyFill="1" applyBorder="1" applyAlignment="1">
      <alignment horizontal="center" vertical="center" wrapText="1"/>
    </xf>
    <xf numFmtId="0" fontId="69" fillId="9" borderId="111" xfId="16" applyFont="1" applyFill="1" applyBorder="1" applyAlignment="1">
      <alignment horizontal="center" vertical="center" wrapText="1"/>
    </xf>
    <xf numFmtId="0" fontId="69" fillId="9" borderId="108" xfId="16" applyFont="1" applyFill="1" applyBorder="1" applyAlignment="1">
      <alignment horizontal="center" vertical="center" wrapText="1"/>
    </xf>
    <xf numFmtId="0" fontId="69" fillId="9" borderId="106" xfId="16" applyFont="1" applyFill="1" applyBorder="1" applyAlignment="1">
      <alignment horizontal="center" vertical="center" wrapText="1"/>
    </xf>
    <xf numFmtId="0" fontId="69" fillId="9" borderId="110" xfId="16" applyFont="1" applyFill="1" applyBorder="1" applyAlignment="1">
      <alignment horizontal="center" vertical="center" wrapText="1"/>
    </xf>
    <xf numFmtId="0" fontId="69" fillId="4" borderId="17" xfId="15" applyFont="1" applyFill="1" applyBorder="1" applyAlignment="1">
      <alignment horizontal="center" vertical="center" wrapText="1"/>
    </xf>
    <xf numFmtId="0" fontId="69" fillId="4" borderId="0" xfId="15" applyFont="1" applyFill="1" applyAlignment="1">
      <alignment horizontal="center" vertical="center" wrapText="1"/>
    </xf>
    <xf numFmtId="0" fontId="69" fillId="4" borderId="28" xfId="15" applyFont="1" applyFill="1" applyBorder="1" applyAlignment="1">
      <alignment horizontal="center" vertical="center" wrapText="1"/>
    </xf>
    <xf numFmtId="0" fontId="69" fillId="4" borderId="103" xfId="15" applyFont="1" applyFill="1" applyBorder="1" applyAlignment="1">
      <alignment horizontal="center" vertical="center" wrapText="1"/>
    </xf>
    <xf numFmtId="0" fontId="69" fillId="4" borderId="104" xfId="15" applyFont="1" applyFill="1" applyBorder="1" applyAlignment="1">
      <alignment horizontal="center" vertical="center" wrapText="1"/>
    </xf>
    <xf numFmtId="0" fontId="69" fillId="4" borderId="111" xfId="15" applyFont="1" applyFill="1" applyBorder="1" applyAlignment="1">
      <alignment horizontal="center" vertical="center" wrapText="1"/>
    </xf>
    <xf numFmtId="0" fontId="22" fillId="0" borderId="0" xfId="16" applyFont="1" applyAlignment="1">
      <alignment horizontal="center"/>
    </xf>
    <xf numFmtId="0" fontId="69" fillId="9" borderId="100" xfId="16" applyFont="1" applyFill="1" applyBorder="1" applyAlignment="1">
      <alignment horizontal="center" vertical="center"/>
    </xf>
    <xf numFmtId="0" fontId="69" fillId="9" borderId="106" xfId="16" applyFont="1" applyFill="1" applyBorder="1" applyAlignment="1">
      <alignment horizontal="center" vertical="center"/>
    </xf>
    <xf numFmtId="0" fontId="69" fillId="9" borderId="110" xfId="16" applyFont="1" applyFill="1" applyBorder="1" applyAlignment="1">
      <alignment horizontal="center" vertical="center"/>
    </xf>
    <xf numFmtId="0" fontId="69" fillId="4" borderId="28" xfId="15" applyFont="1" applyFill="1" applyBorder="1" applyAlignment="1">
      <alignment horizontal="center"/>
    </xf>
    <xf numFmtId="0" fontId="69" fillId="9" borderId="105" xfId="16" applyFont="1" applyFill="1" applyBorder="1" applyAlignment="1">
      <alignment horizontal="center" vertical="center" wrapText="1"/>
    </xf>
    <xf numFmtId="0" fontId="69" fillId="9" borderId="109" xfId="16" applyFont="1" applyFill="1" applyBorder="1" applyAlignment="1">
      <alignment horizontal="center" vertical="center" wrapText="1"/>
    </xf>
    <xf numFmtId="0" fontId="69" fillId="4" borderId="112" xfId="15" applyFont="1" applyFill="1" applyBorder="1" applyAlignment="1">
      <alignment horizontal="center"/>
    </xf>
    <xf numFmtId="0" fontId="69" fillId="4" borderId="16" xfId="15" applyFont="1" applyFill="1" applyBorder="1" applyAlignment="1">
      <alignment horizontal="center"/>
    </xf>
    <xf numFmtId="0" fontId="69" fillId="9" borderId="121" xfId="16" applyFont="1" applyFill="1" applyBorder="1" applyAlignment="1">
      <alignment horizontal="center" vertical="center" wrapText="1"/>
    </xf>
    <xf numFmtId="0" fontId="27" fillId="9" borderId="100" xfId="16" applyFont="1" applyFill="1" applyBorder="1" applyAlignment="1">
      <alignment horizontal="center" vertical="center"/>
    </xf>
    <xf numFmtId="0" fontId="27" fillId="9" borderId="106" xfId="16" applyFont="1" applyFill="1" applyBorder="1" applyAlignment="1">
      <alignment horizontal="center" vertical="center"/>
    </xf>
    <xf numFmtId="0" fontId="27" fillId="9" borderId="110" xfId="16" applyFont="1" applyFill="1" applyBorder="1" applyAlignment="1">
      <alignment horizontal="center" vertical="center"/>
    </xf>
    <xf numFmtId="0" fontId="27" fillId="4" borderId="96" xfId="16" applyFont="1" applyFill="1" applyBorder="1" applyAlignment="1">
      <alignment horizontal="center" vertical="center"/>
    </xf>
    <xf numFmtId="0" fontId="27" fillId="4" borderId="97" xfId="16" applyFont="1" applyFill="1" applyBorder="1" applyAlignment="1">
      <alignment horizontal="center" vertical="center"/>
    </xf>
    <xf numFmtId="0" fontId="27" fillId="9" borderId="103" xfId="16" applyFont="1" applyFill="1" applyBorder="1" applyAlignment="1">
      <alignment horizontal="center" vertical="center" wrapText="1"/>
    </xf>
    <xf numFmtId="0" fontId="27" fillId="9" borderId="104" xfId="16" applyFont="1" applyFill="1" applyBorder="1" applyAlignment="1">
      <alignment horizontal="center" vertical="center" wrapText="1"/>
    </xf>
    <xf numFmtId="0" fontId="27" fillId="9" borderId="111" xfId="16" applyFont="1" applyFill="1" applyBorder="1" applyAlignment="1">
      <alignment horizontal="center" vertical="center" wrapText="1"/>
    </xf>
    <xf numFmtId="0" fontId="27" fillId="9" borderId="16" xfId="16" applyFont="1" applyFill="1" applyBorder="1" applyAlignment="1">
      <alignment horizontal="center" vertical="center" wrapText="1"/>
    </xf>
    <xf numFmtId="0" fontId="27" fillId="9" borderId="121" xfId="16" applyFont="1" applyFill="1" applyBorder="1" applyAlignment="1">
      <alignment horizontal="center" vertical="center" wrapText="1"/>
    </xf>
    <xf numFmtId="0" fontId="27" fillId="9" borderId="105" xfId="16" applyFont="1" applyFill="1" applyBorder="1" applyAlignment="1">
      <alignment horizontal="center" vertical="center" wrapText="1"/>
    </xf>
    <xf numFmtId="0" fontId="27" fillId="9" borderId="109" xfId="16" applyFont="1" applyFill="1" applyBorder="1" applyAlignment="1">
      <alignment horizontal="center" vertical="center" wrapText="1"/>
    </xf>
    <xf numFmtId="0" fontId="27" fillId="9" borderId="108" xfId="16" applyFont="1" applyFill="1" applyBorder="1" applyAlignment="1">
      <alignment horizontal="center" vertical="center" wrapText="1"/>
    </xf>
    <xf numFmtId="0" fontId="27" fillId="9" borderId="106" xfId="16" applyFont="1" applyFill="1" applyBorder="1" applyAlignment="1">
      <alignment horizontal="center" vertical="center" wrapText="1"/>
    </xf>
    <xf numFmtId="0" fontId="27" fillId="9" borderId="110" xfId="16" applyFont="1" applyFill="1" applyBorder="1" applyAlignment="1">
      <alignment horizontal="center" vertical="center" wrapText="1"/>
    </xf>
    <xf numFmtId="0" fontId="33" fillId="0" borderId="28" xfId="16" applyFont="1" applyBorder="1" applyAlignment="1">
      <alignment horizontal="center"/>
    </xf>
    <xf numFmtId="0" fontId="21" fillId="0" borderId="0" xfId="0" applyFont="1" applyAlignment="1">
      <alignment horizontal="left" vertical="center" wrapText="1" indent="1"/>
    </xf>
    <xf numFmtId="0" fontId="22" fillId="0" borderId="0" xfId="0" applyFont="1" applyAlignment="1">
      <alignment horizontal="center"/>
    </xf>
    <xf numFmtId="0" fontId="27" fillId="4" borderId="137" xfId="10" applyFont="1" applyFill="1" applyBorder="1" applyAlignment="1">
      <alignment horizontal="center" vertical="center"/>
    </xf>
    <xf numFmtId="0" fontId="27" fillId="4" borderId="138" xfId="10" applyFont="1" applyFill="1" applyBorder="1" applyAlignment="1">
      <alignment horizontal="center" vertical="center"/>
    </xf>
    <xf numFmtId="0" fontId="27" fillId="4" borderId="137" xfId="10" applyFont="1" applyFill="1" applyBorder="1" applyAlignment="1">
      <alignment horizontal="center" vertical="center" wrapText="1"/>
    </xf>
    <xf numFmtId="0" fontId="27" fillId="4" borderId="103" xfId="10" applyFont="1" applyFill="1" applyBorder="1" applyAlignment="1">
      <alignment horizontal="center" vertical="center" wrapText="1"/>
    </xf>
    <xf numFmtId="0" fontId="27" fillId="4" borderId="139" xfId="10" applyFont="1" applyFill="1" applyBorder="1" applyAlignment="1">
      <alignment horizontal="center" vertical="center" wrapText="1"/>
    </xf>
    <xf numFmtId="0" fontId="27" fillId="4" borderId="104" xfId="10" applyFont="1" applyFill="1" applyBorder="1" applyAlignment="1">
      <alignment horizontal="center" vertical="center"/>
    </xf>
    <xf numFmtId="0" fontId="27" fillId="4" borderId="140" xfId="10" applyFont="1" applyFill="1" applyBorder="1" applyAlignment="1">
      <alignment horizontal="center" vertical="center" wrapText="1"/>
    </xf>
    <xf numFmtId="0" fontId="37" fillId="14" borderId="121" xfId="21" applyFont="1" applyFill="1" applyBorder="1" applyAlignment="1">
      <alignment horizontal="center" wrapText="1"/>
    </xf>
    <xf numFmtId="0" fontId="37" fillId="14" borderId="17" xfId="21" applyFont="1" applyFill="1" applyBorder="1" applyAlignment="1">
      <alignment horizontal="center" wrapText="1"/>
    </xf>
    <xf numFmtId="0" fontId="37" fillId="14" borderId="108" xfId="21" applyFont="1" applyFill="1" applyBorder="1" applyAlignment="1">
      <alignment horizontal="center" wrapText="1"/>
    </xf>
    <xf numFmtId="0" fontId="27" fillId="4" borderId="143" xfId="21" applyFont="1" applyFill="1" applyBorder="1" applyAlignment="1">
      <alignment horizontal="center" wrapText="1"/>
    </xf>
    <xf numFmtId="0" fontId="27" fillId="4" borderId="144" xfId="21" applyFont="1" applyFill="1" applyBorder="1" applyAlignment="1">
      <alignment horizontal="center" wrapText="1"/>
    </xf>
    <xf numFmtId="0" fontId="27" fillId="4" borderId="145" xfId="21" applyFont="1" applyFill="1" applyBorder="1" applyAlignment="1">
      <alignment horizontal="center" wrapText="1"/>
    </xf>
    <xf numFmtId="0" fontId="27" fillId="4" borderId="146" xfId="21" applyFont="1" applyFill="1" applyBorder="1" applyAlignment="1">
      <alignment horizontal="center" vertical="center" wrapText="1"/>
    </xf>
    <xf numFmtId="0" fontId="27" fillId="4" borderId="111" xfId="21" applyFont="1" applyFill="1" applyBorder="1" applyAlignment="1">
      <alignment horizontal="center" vertical="center" wrapText="1"/>
    </xf>
    <xf numFmtId="0" fontId="27" fillId="4" borderId="147" xfId="21" applyFont="1" applyFill="1" applyBorder="1" applyAlignment="1">
      <alignment horizontal="center" vertical="center" wrapText="1"/>
    </xf>
    <xf numFmtId="0" fontId="27" fillId="4" borderId="148" xfId="21" applyFont="1" applyFill="1" applyBorder="1" applyAlignment="1">
      <alignment horizontal="center" vertical="center" wrapText="1"/>
    </xf>
    <xf numFmtId="0" fontId="80" fillId="13" borderId="100" xfId="16" applyFont="1" applyFill="1" applyBorder="1" applyAlignment="1">
      <alignment horizontal="center" vertical="center"/>
    </xf>
    <xf numFmtId="0" fontId="80" fillId="13" borderId="106" xfId="16" applyFont="1" applyFill="1" applyBorder="1" applyAlignment="1">
      <alignment horizontal="center" vertical="center"/>
    </xf>
    <xf numFmtId="0" fontId="53" fillId="0" borderId="0" xfId="0" applyFont="1" applyAlignment="1">
      <alignment horizontal="center" vertical="center"/>
    </xf>
    <xf numFmtId="0" fontId="53" fillId="0" borderId="141" xfId="0" applyFont="1" applyBorder="1" applyAlignment="1">
      <alignment horizontal="center" vertical="center" wrapText="1"/>
    </xf>
    <xf numFmtId="0" fontId="53" fillId="0" borderId="2" xfId="0" applyFont="1" applyBorder="1" applyAlignment="1">
      <alignment horizontal="center" vertical="center"/>
    </xf>
    <xf numFmtId="0" fontId="27" fillId="4" borderId="150" xfId="21" applyFont="1" applyFill="1" applyBorder="1" applyAlignment="1">
      <alignment horizontal="center" vertical="center" wrapText="1"/>
    </xf>
    <xf numFmtId="0" fontId="27" fillId="4" borderId="154" xfId="21" applyFont="1" applyFill="1" applyBorder="1" applyAlignment="1">
      <alignment horizontal="center" vertical="center" wrapText="1"/>
    </xf>
    <xf numFmtId="0" fontId="27" fillId="4" borderId="158" xfId="21" applyFont="1" applyFill="1" applyBorder="1" applyAlignment="1">
      <alignment horizontal="center" vertical="center" wrapText="1"/>
    </xf>
    <xf numFmtId="0" fontId="27" fillId="4" borderId="151" xfId="21" applyFont="1" applyFill="1" applyBorder="1" applyAlignment="1">
      <alignment horizontal="center" vertical="center" wrapText="1"/>
    </xf>
    <xf numFmtId="0" fontId="27" fillId="4" borderId="152" xfId="21" applyFont="1" applyFill="1" applyBorder="1" applyAlignment="1">
      <alignment horizontal="center" vertical="center" wrapText="1"/>
    </xf>
    <xf numFmtId="0" fontId="27" fillId="4" borderId="80" xfId="21" applyFont="1" applyFill="1" applyBorder="1" applyAlignment="1">
      <alignment horizontal="center" vertical="center" wrapText="1"/>
    </xf>
    <xf numFmtId="0" fontId="27" fillId="4" borderId="140" xfId="21" applyFont="1" applyFill="1" applyBorder="1" applyAlignment="1">
      <alignment horizontal="center" vertical="center" wrapText="1"/>
    </xf>
    <xf numFmtId="0" fontId="27" fillId="4" borderId="104" xfId="21" applyFont="1" applyFill="1" applyBorder="1" applyAlignment="1">
      <alignment horizontal="center" vertical="center" wrapText="1"/>
    </xf>
    <xf numFmtId="0" fontId="27" fillId="4" borderId="153" xfId="21" applyFont="1" applyFill="1" applyBorder="1" applyAlignment="1">
      <alignment horizontal="center" vertical="center" wrapText="1"/>
    </xf>
    <xf numFmtId="0" fontId="27" fillId="4" borderId="109" xfId="21" applyFont="1" applyFill="1" applyBorder="1" applyAlignment="1">
      <alignment horizontal="center" vertical="center" wrapText="1"/>
    </xf>
    <xf numFmtId="0" fontId="27" fillId="4" borderId="110" xfId="21" applyFont="1" applyFill="1" applyBorder="1" applyAlignment="1">
      <alignment horizontal="center" vertical="center" wrapText="1"/>
    </xf>
    <xf numFmtId="0" fontId="27" fillId="4" borderId="44" xfId="21" applyFont="1" applyFill="1" applyBorder="1" applyAlignment="1">
      <alignment horizontal="center" vertical="center" wrapText="1"/>
    </xf>
    <xf numFmtId="0" fontId="27" fillId="4" borderId="2" xfId="21" applyFont="1" applyFill="1" applyBorder="1" applyAlignment="1">
      <alignment horizontal="center" vertical="center" wrapText="1"/>
    </xf>
    <xf numFmtId="0" fontId="27" fillId="4" borderId="155" xfId="21" applyFont="1" applyFill="1" applyBorder="1" applyAlignment="1">
      <alignment horizontal="center" vertical="center" wrapText="1"/>
    </xf>
    <xf numFmtId="0" fontId="27" fillId="4" borderId="156" xfId="21" applyFont="1" applyFill="1" applyBorder="1" applyAlignment="1">
      <alignment horizontal="center" vertical="center" wrapText="1"/>
    </xf>
    <xf numFmtId="0" fontId="27" fillId="4" borderId="157" xfId="21" applyFont="1" applyFill="1" applyBorder="1" applyAlignment="1">
      <alignment horizontal="center" vertical="center" wrapText="1"/>
    </xf>
    <xf numFmtId="0" fontId="27" fillId="4" borderId="112" xfId="21" applyFont="1" applyFill="1" applyBorder="1" applyAlignment="1">
      <alignment horizontal="center" vertical="center" wrapText="1"/>
    </xf>
    <xf numFmtId="0" fontId="27" fillId="4" borderId="16" xfId="21" applyFont="1" applyFill="1" applyBorder="1" applyAlignment="1">
      <alignment horizontal="center" vertical="center" wrapText="1"/>
    </xf>
    <xf numFmtId="0" fontId="27" fillId="4" borderId="114" xfId="21" applyFont="1" applyFill="1" applyBorder="1" applyAlignment="1">
      <alignment horizontal="center" vertical="center" wrapText="1"/>
    </xf>
    <xf numFmtId="0" fontId="22" fillId="0" borderId="69" xfId="0" applyFont="1" applyBorder="1" applyAlignment="1">
      <alignment horizontal="center" vertical="center"/>
    </xf>
    <xf numFmtId="0" fontId="48" fillId="0" borderId="0" xfId="0" applyFont="1" applyAlignment="1">
      <alignment horizontal="center" vertical="center"/>
    </xf>
    <xf numFmtId="0" fontId="37" fillId="4" borderId="0" xfId="0" applyFont="1" applyFill="1" applyAlignment="1">
      <alignment horizontal="center" vertical="center"/>
    </xf>
    <xf numFmtId="49" fontId="48" fillId="0" borderId="0" xfId="0" applyNumberFormat="1" applyFont="1" applyAlignment="1">
      <alignment horizontal="center"/>
    </xf>
    <xf numFmtId="0" fontId="37" fillId="4" borderId="5" xfId="22" applyFont="1" applyFill="1" applyBorder="1" applyAlignment="1">
      <alignment horizontal="left" vertical="center" wrapText="1"/>
    </xf>
    <xf numFmtId="0" fontId="37" fillId="4" borderId="79" xfId="22" applyFont="1" applyFill="1" applyBorder="1" applyAlignment="1">
      <alignment horizontal="left" vertical="center" wrapText="1"/>
    </xf>
    <xf numFmtId="0" fontId="37" fillId="4" borderId="11" xfId="22" applyFont="1" applyFill="1" applyBorder="1" applyAlignment="1">
      <alignment horizontal="center" vertical="center" wrapText="1"/>
    </xf>
    <xf numFmtId="0" fontId="37" fillId="4" borderId="77" xfId="22" applyFont="1" applyFill="1" applyBorder="1" applyAlignment="1">
      <alignment horizontal="center" vertical="center" wrapText="1"/>
    </xf>
    <xf numFmtId="0" fontId="48" fillId="0" borderId="0" xfId="0" applyFont="1" applyAlignment="1">
      <alignment horizontal="center" wrapText="1"/>
    </xf>
    <xf numFmtId="0" fontId="13" fillId="0" borderId="0" xfId="0" applyFont="1" applyAlignment="1">
      <alignment wrapText="1"/>
    </xf>
    <xf numFmtId="49" fontId="48" fillId="0" borderId="0" xfId="0" applyNumberFormat="1" applyFont="1" applyAlignment="1">
      <alignment horizontal="center" vertical="center"/>
    </xf>
    <xf numFmtId="0" fontId="37" fillId="4" borderId="5"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11" xfId="0" applyFont="1" applyFill="1" applyBorder="1" applyAlignment="1">
      <alignment horizontal="center" vertical="center" wrapText="1"/>
    </xf>
    <xf numFmtId="0" fontId="37" fillId="4" borderId="4" xfId="0" applyFont="1" applyFill="1" applyBorder="1" applyAlignment="1">
      <alignment horizontal="center" vertical="center" wrapText="1"/>
    </xf>
    <xf numFmtId="0" fontId="37" fillId="4" borderId="12" xfId="0" applyFont="1" applyFill="1" applyBorder="1" applyAlignment="1">
      <alignment horizontal="center" vertical="center"/>
    </xf>
    <xf numFmtId="0" fontId="37" fillId="4" borderId="15" xfId="0" applyFont="1" applyFill="1" applyBorder="1" applyAlignment="1">
      <alignment horizontal="center" vertical="center"/>
    </xf>
    <xf numFmtId="0" fontId="37" fillId="4" borderId="11" xfId="0" applyFont="1" applyFill="1" applyBorder="1" applyAlignment="1">
      <alignment horizontal="center" vertical="center"/>
    </xf>
    <xf numFmtId="0" fontId="37" fillId="4" borderId="4" xfId="0" applyFont="1" applyFill="1" applyBorder="1" applyAlignment="1">
      <alignment horizontal="center" vertical="center"/>
    </xf>
    <xf numFmtId="17" fontId="22" fillId="0" borderId="0" xfId="0" applyNumberFormat="1" applyFont="1" applyAlignment="1">
      <alignment horizontal="center" vertical="center"/>
    </xf>
    <xf numFmtId="0" fontId="22" fillId="0" borderId="0" xfId="0" applyFont="1" applyAlignment="1">
      <alignment horizontal="center" vertical="center"/>
    </xf>
    <xf numFmtId="0" fontId="24" fillId="2" borderId="181" xfId="0" applyFont="1" applyFill="1" applyBorder="1" applyAlignment="1">
      <alignment horizontal="left" vertical="center"/>
    </xf>
    <xf numFmtId="0" fontId="24" fillId="2" borderId="0" xfId="0" applyFont="1" applyFill="1" applyAlignment="1">
      <alignment horizontal="center" vertical="center"/>
    </xf>
    <xf numFmtId="0" fontId="25" fillId="2" borderId="0" xfId="0" applyFont="1" applyFill="1" applyAlignment="1">
      <alignment horizontal="center" vertical="center"/>
    </xf>
    <xf numFmtId="0" fontId="27" fillId="9" borderId="2" xfId="0" applyFont="1" applyFill="1" applyBorder="1" applyAlignment="1">
      <alignment horizontal="center" vertical="center"/>
    </xf>
    <xf numFmtId="0" fontId="27" fillId="9" borderId="37" xfId="0" applyFont="1" applyFill="1" applyBorder="1" applyAlignment="1">
      <alignment horizontal="center" vertical="center" wrapText="1"/>
    </xf>
    <xf numFmtId="0" fontId="27" fillId="9" borderId="170" xfId="0" applyFont="1" applyFill="1" applyBorder="1" applyAlignment="1">
      <alignment horizontal="center" vertical="center" wrapText="1"/>
    </xf>
    <xf numFmtId="0" fontId="27" fillId="16" borderId="183" xfId="0" applyFont="1" applyFill="1" applyBorder="1" applyAlignment="1">
      <alignment horizontal="center" vertical="center"/>
    </xf>
    <xf numFmtId="0" fontId="27" fillId="16" borderId="185" xfId="0" applyFont="1" applyFill="1" applyBorder="1" applyAlignment="1">
      <alignment horizontal="center" vertical="center"/>
    </xf>
    <xf numFmtId="0" fontId="42" fillId="17" borderId="11" xfId="0" applyFont="1" applyFill="1" applyBorder="1" applyAlignment="1">
      <alignment horizontal="center" vertical="center"/>
    </xf>
    <xf numFmtId="0" fontId="42" fillId="17" borderId="4" xfId="0" applyFont="1" applyFill="1" applyBorder="1" applyAlignment="1">
      <alignment horizontal="center" vertical="center"/>
    </xf>
    <xf numFmtId="0" fontId="27" fillId="4" borderId="183" xfId="0" applyFont="1" applyFill="1" applyBorder="1" applyAlignment="1">
      <alignment horizontal="center" vertical="center"/>
    </xf>
    <xf numFmtId="0" fontId="27" fillId="4" borderId="185" xfId="0" applyFont="1" applyFill="1" applyBorder="1" applyAlignment="1">
      <alignment horizontal="center" vertical="center"/>
    </xf>
    <xf numFmtId="0" fontId="27" fillId="4" borderId="12" xfId="0" applyFont="1" applyFill="1" applyBorder="1" applyAlignment="1">
      <alignment horizontal="center" vertical="center"/>
    </xf>
    <xf numFmtId="0" fontId="27" fillId="4" borderId="15" xfId="0" applyFont="1" applyFill="1" applyBorder="1" applyAlignment="1">
      <alignment horizontal="center" vertical="center"/>
    </xf>
    <xf numFmtId="0" fontId="27" fillId="4" borderId="182" xfId="0" applyFont="1" applyFill="1" applyBorder="1" applyAlignment="1">
      <alignment horizontal="center" vertical="center"/>
    </xf>
    <xf numFmtId="0" fontId="27" fillId="4" borderId="184" xfId="0" applyFont="1" applyFill="1" applyBorder="1" applyAlignment="1">
      <alignment horizontal="center" vertical="center"/>
    </xf>
    <xf numFmtId="0" fontId="27" fillId="4" borderId="189" xfId="0" applyFont="1" applyFill="1" applyBorder="1" applyAlignment="1">
      <alignment horizontal="center" vertical="center"/>
    </xf>
    <xf numFmtId="0" fontId="27" fillId="4" borderId="66" xfId="0" applyFont="1" applyFill="1" applyBorder="1" applyAlignment="1">
      <alignment horizontal="center" vertical="center"/>
    </xf>
    <xf numFmtId="0" fontId="27" fillId="4" borderId="63" xfId="0" applyFont="1" applyFill="1" applyBorder="1" applyAlignment="1">
      <alignment horizontal="center" vertical="center"/>
    </xf>
    <xf numFmtId="0" fontId="51" fillId="0" borderId="0" xfId="6" applyAlignment="1">
      <alignment horizontal="center"/>
    </xf>
    <xf numFmtId="0" fontId="22" fillId="0" borderId="0" xfId="0" applyFont="1" applyAlignment="1">
      <alignment horizontal="left" wrapText="1"/>
    </xf>
    <xf numFmtId="0" fontId="94" fillId="0" borderId="0" xfId="0" applyFont="1" applyAlignment="1">
      <alignment horizontal="center" vertical="center"/>
    </xf>
    <xf numFmtId="0" fontId="37" fillId="4" borderId="195" xfId="0" applyFont="1" applyFill="1" applyBorder="1" applyAlignment="1">
      <alignment horizontal="center" vertical="center"/>
    </xf>
    <xf numFmtId="0" fontId="37" fillId="4" borderId="176" xfId="0" applyFont="1" applyFill="1" applyBorder="1" applyAlignment="1">
      <alignment horizontal="center" vertical="center"/>
    </xf>
    <xf numFmtId="0" fontId="37" fillId="4" borderId="68" xfId="12" applyFont="1" applyFill="1" applyBorder="1" applyAlignment="1">
      <alignment horizontal="center" vertical="center" wrapText="1"/>
    </xf>
    <xf numFmtId="0" fontId="37" fillId="4" borderId="126" xfId="12" applyFont="1" applyFill="1" applyBorder="1" applyAlignment="1">
      <alignment horizontal="center" vertical="center" wrapText="1"/>
    </xf>
    <xf numFmtId="0" fontId="37" fillId="4" borderId="68" xfId="22" applyFont="1" applyFill="1" applyBorder="1" applyAlignment="1">
      <alignment horizontal="center" vertical="center" wrapText="1"/>
    </xf>
    <xf numFmtId="0" fontId="37" fillId="4" borderId="126" xfId="22" applyFont="1" applyFill="1" applyBorder="1" applyAlignment="1">
      <alignment horizontal="center" vertical="center"/>
    </xf>
    <xf numFmtId="0" fontId="37" fillId="4" borderId="126" xfId="22" applyFont="1" applyFill="1" applyBorder="1" applyAlignment="1">
      <alignment horizontal="center" vertical="center" wrapText="1"/>
    </xf>
    <xf numFmtId="0" fontId="37" fillId="4" borderId="129" xfId="0" applyFont="1" applyFill="1" applyBorder="1" applyAlignment="1">
      <alignment horizontal="center" vertical="center" wrapText="1"/>
    </xf>
    <xf numFmtId="0" fontId="37" fillId="4" borderId="128" xfId="0" applyFont="1" applyFill="1" applyBorder="1" applyAlignment="1">
      <alignment horizontal="center" vertical="center" wrapText="1"/>
    </xf>
    <xf numFmtId="0" fontId="92" fillId="0" borderId="0" xfId="0" applyFont="1" applyAlignment="1">
      <alignment horizontal="center" vertical="center"/>
    </xf>
    <xf numFmtId="17" fontId="42" fillId="0" borderId="0" xfId="0" applyNumberFormat="1" applyFont="1" applyAlignment="1">
      <alignment horizontal="center" vertical="center"/>
    </xf>
    <xf numFmtId="0" fontId="21" fillId="0" borderId="0" xfId="0" applyFont="1" applyAlignment="1">
      <alignment horizontal="left" wrapText="1"/>
    </xf>
    <xf numFmtId="0" fontId="25" fillId="0" borderId="0" xfId="0" applyFont="1" applyAlignment="1">
      <alignment horizontal="center"/>
    </xf>
    <xf numFmtId="0" fontId="27" fillId="4" borderId="1" xfId="0" applyFont="1" applyFill="1" applyBorder="1" applyAlignment="1">
      <alignment horizontal="center" vertical="center"/>
    </xf>
    <xf numFmtId="0" fontId="27" fillId="4" borderId="1" xfId="0" applyFont="1" applyFill="1" applyBorder="1" applyAlignment="1">
      <alignment horizontal="center"/>
    </xf>
    <xf numFmtId="0" fontId="21" fillId="0" borderId="78" xfId="0" applyFont="1" applyBorder="1" applyAlignment="1">
      <alignment horizontal="left"/>
    </xf>
    <xf numFmtId="0" fontId="21" fillId="0" borderId="0" xfId="0" applyFont="1" applyAlignment="1">
      <alignment horizontal="left"/>
    </xf>
    <xf numFmtId="0" fontId="101" fillId="0" borderId="0" xfId="12" applyFont="1" applyAlignment="1">
      <alignment horizontal="center"/>
    </xf>
    <xf numFmtId="0" fontId="42" fillId="0" borderId="0" xfId="22" applyFont="1" applyAlignment="1">
      <alignment horizontal="center" vertical="center"/>
    </xf>
    <xf numFmtId="0" fontId="43" fillId="0" borderId="0" xfId="22" applyFont="1" applyAlignment="1">
      <alignment horizontal="center"/>
    </xf>
    <xf numFmtId="0" fontId="27" fillId="4" borderId="68" xfId="12" applyFont="1" applyFill="1" applyBorder="1" applyAlignment="1">
      <alignment horizontal="center" vertical="center"/>
    </xf>
    <xf numFmtId="0" fontId="27" fillId="4" borderId="126" xfId="12" applyFont="1" applyFill="1" applyBorder="1" applyAlignment="1">
      <alignment horizontal="center" vertical="center"/>
    </xf>
    <xf numFmtId="0" fontId="27" fillId="4" borderId="68" xfId="12" applyFont="1" applyFill="1" applyBorder="1" applyAlignment="1">
      <alignment horizontal="center" vertical="center" wrapText="1"/>
    </xf>
    <xf numFmtId="0" fontId="27" fillId="4" borderId="126" xfId="12" applyFont="1" applyFill="1" applyBorder="1" applyAlignment="1">
      <alignment horizontal="center" vertical="center" wrapText="1"/>
    </xf>
    <xf numFmtId="0" fontId="27" fillId="4" borderId="133" xfId="12" applyFont="1" applyFill="1" applyBorder="1" applyAlignment="1">
      <alignment horizontal="center" vertical="center" wrapText="1"/>
    </xf>
    <xf numFmtId="0" fontId="27" fillId="4" borderId="125" xfId="12" applyFont="1" applyFill="1" applyBorder="1" applyAlignment="1">
      <alignment horizontal="center" vertical="center" wrapText="1"/>
    </xf>
    <xf numFmtId="0" fontId="27" fillId="4" borderId="129" xfId="22" applyFont="1" applyFill="1" applyBorder="1" applyAlignment="1">
      <alignment horizontal="center" vertical="center" wrapText="1"/>
    </xf>
    <xf numFmtId="0" fontId="27" fillId="4" borderId="128" xfId="22" applyFont="1" applyFill="1" applyBorder="1" applyAlignment="1">
      <alignment horizontal="center" vertical="center" wrapText="1"/>
    </xf>
    <xf numFmtId="0" fontId="27" fillId="4" borderId="68" xfId="22" applyFont="1" applyFill="1" applyBorder="1" applyAlignment="1">
      <alignment horizontal="center" vertical="center" wrapText="1"/>
    </xf>
    <xf numFmtId="0" fontId="27" fillId="4" borderId="126" xfId="22" applyFont="1" applyFill="1" applyBorder="1" applyAlignment="1">
      <alignment horizontal="center" vertical="center" wrapText="1"/>
    </xf>
    <xf numFmtId="0" fontId="27" fillId="4" borderId="195" xfId="0" applyFont="1" applyFill="1" applyBorder="1" applyAlignment="1">
      <alignment horizontal="center" vertical="center"/>
    </xf>
    <xf numFmtId="0" fontId="27" fillId="4" borderId="176" xfId="0" applyFont="1" applyFill="1" applyBorder="1" applyAlignment="1">
      <alignment horizontal="center" vertical="center"/>
    </xf>
    <xf numFmtId="0" fontId="27" fillId="4" borderId="126" xfId="22" applyFont="1" applyFill="1" applyBorder="1" applyAlignment="1">
      <alignment horizontal="center" vertical="center"/>
    </xf>
    <xf numFmtId="0" fontId="43" fillId="0" borderId="0" xfId="10" applyFont="1" applyAlignment="1">
      <alignment horizontal="center" vertical="center"/>
    </xf>
    <xf numFmtId="0" fontId="27" fillId="4" borderId="68" xfId="10" applyFont="1" applyFill="1" applyBorder="1" applyAlignment="1">
      <alignment horizontal="center" vertical="center"/>
    </xf>
    <xf numFmtId="0" fontId="27" fillId="4" borderId="126" xfId="10" applyFont="1" applyFill="1" applyBorder="1" applyAlignment="1">
      <alignment horizontal="center" vertical="center"/>
    </xf>
    <xf numFmtId="0" fontId="27" fillId="4" borderId="128" xfId="22" applyFont="1" applyFill="1" applyBorder="1" applyAlignment="1">
      <alignment horizontal="center" vertical="center"/>
    </xf>
    <xf numFmtId="0" fontId="42" fillId="0" borderId="0" xfId="10" applyFont="1" applyAlignment="1">
      <alignment horizontal="center" vertical="center"/>
    </xf>
    <xf numFmtId="0" fontId="21" fillId="0" borderId="0" xfId="0" applyFont="1" applyAlignment="1">
      <alignment horizontal="left" wrapText="1" indent="1"/>
    </xf>
    <xf numFmtId="0" fontId="24" fillId="0" borderId="0" xfId="0" applyFont="1" applyAlignment="1">
      <alignment horizontal="center" wrapText="1"/>
    </xf>
    <xf numFmtId="0" fontId="25" fillId="0" borderId="68" xfId="0" applyFont="1" applyBorder="1" applyAlignment="1">
      <alignment horizontal="left" vertical="center" wrapText="1"/>
    </xf>
    <xf numFmtId="0" fontId="25" fillId="0" borderId="126" xfId="0" applyFont="1" applyBorder="1" applyAlignment="1">
      <alignment horizontal="left" vertical="center" wrapText="1"/>
    </xf>
    <xf numFmtId="178" fontId="25" fillId="0" borderId="68" xfId="3" applyNumberFormat="1" applyFont="1" applyBorder="1" applyAlignment="1">
      <alignment horizontal="center" vertical="center" wrapText="1"/>
    </xf>
    <xf numFmtId="178" fontId="25" fillId="0" borderId="126" xfId="3" applyNumberFormat="1" applyFont="1" applyBorder="1" applyAlignment="1">
      <alignment horizontal="center" vertical="center" wrapText="1"/>
    </xf>
    <xf numFmtId="10" fontId="25" fillId="0" borderId="68" xfId="28" applyNumberFormat="1" applyFont="1" applyBorder="1" applyAlignment="1">
      <alignment vertical="center"/>
    </xf>
    <xf numFmtId="10" fontId="25" fillId="0" borderId="126" xfId="28" applyNumberFormat="1" applyFont="1" applyBorder="1" applyAlignment="1">
      <alignment vertical="center"/>
    </xf>
    <xf numFmtId="0" fontId="20" fillId="0" borderId="0" xfId="0" applyFont="1" applyAlignment="1">
      <alignment horizontal="left" vertical="center" wrapText="1"/>
    </xf>
    <xf numFmtId="0" fontId="27" fillId="4" borderId="82" xfId="26" applyFont="1" applyFill="1" applyBorder="1" applyAlignment="1">
      <alignment horizontal="center" vertical="center"/>
    </xf>
    <xf numFmtId="0" fontId="27" fillId="4" borderId="47" xfId="26" applyFont="1" applyFill="1" applyBorder="1" applyAlignment="1">
      <alignment horizontal="center" vertical="center"/>
    </xf>
    <xf numFmtId="0" fontId="27" fillId="4" borderId="60" xfId="26" applyFont="1" applyFill="1" applyBorder="1" applyAlignment="1">
      <alignment horizontal="center" vertical="center"/>
    </xf>
    <xf numFmtId="0" fontId="48" fillId="2" borderId="0" xfId="0" applyFont="1" applyFill="1" applyAlignment="1">
      <alignment horizontal="center"/>
    </xf>
    <xf numFmtId="0" fontId="33" fillId="2" borderId="0" xfId="0" applyFont="1" applyFill="1" applyAlignment="1">
      <alignment horizontal="center" vertical="top" wrapText="1" readingOrder="1"/>
    </xf>
    <xf numFmtId="0" fontId="24" fillId="0" borderId="0" xfId="26" applyFont="1" applyAlignment="1">
      <alignment horizontal="center" vertical="center" wrapText="1"/>
    </xf>
    <xf numFmtId="0" fontId="25" fillId="0" borderId="4" xfId="26" applyFont="1" applyBorder="1" applyAlignment="1">
      <alignment horizontal="center" vertical="center" wrapText="1"/>
    </xf>
    <xf numFmtId="0" fontId="25" fillId="0" borderId="0" xfId="26" applyFont="1" applyAlignment="1">
      <alignment horizontal="center" vertical="center" wrapText="1"/>
    </xf>
    <xf numFmtId="0" fontId="27" fillId="4" borderId="196" xfId="26" applyFont="1" applyFill="1" applyBorder="1" applyAlignment="1">
      <alignment horizontal="center" vertical="center"/>
    </xf>
    <xf numFmtId="0" fontId="42" fillId="0" borderId="1" xfId="26" applyFont="1" applyBorder="1" applyAlignment="1">
      <alignment horizontal="center" vertical="center" wrapText="1"/>
    </xf>
    <xf numFmtId="0" fontId="43" fillId="0" borderId="1" xfId="26" applyFont="1" applyBorder="1" applyAlignment="1">
      <alignment horizontal="center" vertical="center" wrapText="1"/>
    </xf>
    <xf numFmtId="168" fontId="43" fillId="0" borderId="192" xfId="30" applyNumberFormat="1" applyFont="1" applyBorder="1" applyAlignment="1">
      <alignment horizontal="center" vertical="center"/>
    </xf>
    <xf numFmtId="168" fontId="43" fillId="0" borderId="197" xfId="30" applyNumberFormat="1" applyFont="1" applyBorder="1" applyAlignment="1">
      <alignment horizontal="center" vertical="center"/>
    </xf>
    <xf numFmtId="168" fontId="43" fillId="0" borderId="190" xfId="30" applyNumberFormat="1" applyFont="1" applyBorder="1" applyAlignment="1">
      <alignment horizontal="center" vertical="center"/>
    </xf>
    <xf numFmtId="0" fontId="27" fillId="4" borderId="198" xfId="26" applyFont="1" applyFill="1" applyBorder="1" applyAlignment="1">
      <alignment horizontal="center" vertical="center"/>
    </xf>
    <xf numFmtId="0" fontId="27" fillId="4" borderId="199" xfId="26" applyFont="1" applyFill="1" applyBorder="1" applyAlignment="1">
      <alignment horizontal="center" vertical="center"/>
    </xf>
    <xf numFmtId="0" fontId="42" fillId="0" borderId="68" xfId="26" applyFont="1" applyBorder="1" applyAlignment="1">
      <alignment horizontal="center" vertical="center" wrapText="1"/>
    </xf>
    <xf numFmtId="0" fontId="42" fillId="0" borderId="126" xfId="26" applyFont="1" applyBorder="1" applyAlignment="1">
      <alignment horizontal="center" vertical="center" wrapText="1"/>
    </xf>
    <xf numFmtId="0" fontId="43" fillId="0" borderId="68" xfId="26" applyFont="1" applyBorder="1" applyAlignment="1">
      <alignment horizontal="center" vertical="center" wrapText="1"/>
    </xf>
    <xf numFmtId="0" fontId="43" fillId="0" borderId="126" xfId="26" applyFont="1" applyBorder="1" applyAlignment="1">
      <alignment horizontal="center" vertical="center" wrapText="1"/>
    </xf>
    <xf numFmtId="0" fontId="27" fillId="4" borderId="189" xfId="26" applyFont="1" applyFill="1" applyBorder="1" applyAlignment="1">
      <alignment horizontal="center" vertical="center"/>
    </xf>
    <xf numFmtId="0" fontId="42" fillId="0" borderId="67" xfId="26" applyFont="1" applyBorder="1" applyAlignment="1">
      <alignment horizontal="center" vertical="center" wrapText="1"/>
    </xf>
    <xf numFmtId="0" fontId="43" fillId="0" borderId="67" xfId="26" applyFont="1" applyBorder="1" applyAlignment="1">
      <alignment horizontal="center" vertical="center" wrapText="1"/>
    </xf>
    <xf numFmtId="0" fontId="27" fillId="4" borderId="201" xfId="0" applyFont="1" applyFill="1" applyBorder="1" applyAlignment="1">
      <alignment horizontal="center" vertical="center"/>
    </xf>
    <xf numFmtId="0" fontId="27" fillId="4" borderId="97" xfId="0" applyFont="1" applyFill="1" applyBorder="1" applyAlignment="1">
      <alignment horizontal="center" vertical="center"/>
    </xf>
    <xf numFmtId="0" fontId="27" fillId="4" borderId="202" xfId="0" applyFont="1" applyFill="1" applyBorder="1" applyAlignment="1">
      <alignment horizontal="center" vertical="center"/>
    </xf>
    <xf numFmtId="0" fontId="27" fillId="4" borderId="208" xfId="0" applyFont="1" applyFill="1" applyBorder="1" applyAlignment="1">
      <alignment horizontal="center" vertical="center"/>
    </xf>
    <xf numFmtId="0" fontId="25" fillId="0" borderId="209" xfId="0" applyFont="1" applyBorder="1" applyAlignment="1">
      <alignment horizontal="justify" vertical="center"/>
    </xf>
    <xf numFmtId="168" fontId="25" fillId="0" borderId="192" xfId="31" applyNumberFormat="1" applyFont="1" applyFill="1" applyBorder="1" applyAlignment="1">
      <alignment horizontal="center" vertical="center"/>
    </xf>
    <xf numFmtId="168" fontId="25" fillId="0" borderId="190" xfId="31" applyNumberFormat="1" applyFont="1" applyFill="1" applyBorder="1" applyAlignment="1">
      <alignment horizontal="center" vertical="center"/>
    </xf>
    <xf numFmtId="168" fontId="25" fillId="0" borderId="197" xfId="31" applyNumberFormat="1" applyFont="1" applyFill="1" applyBorder="1" applyAlignment="1">
      <alignment horizontal="center" vertical="center"/>
    </xf>
    <xf numFmtId="0" fontId="27" fillId="4" borderId="200" xfId="26" applyFont="1" applyFill="1" applyBorder="1" applyAlignment="1">
      <alignment horizontal="center"/>
    </xf>
    <xf numFmtId="0" fontId="27" fillId="4" borderId="130" xfId="26" applyFont="1" applyFill="1" applyBorder="1" applyAlignment="1">
      <alignment horizontal="center"/>
    </xf>
    <xf numFmtId="0" fontId="27" fillId="4" borderId="102" xfId="0" applyFont="1" applyFill="1" applyBorder="1" applyAlignment="1">
      <alignment horizontal="center" vertical="center"/>
    </xf>
    <xf numFmtId="0" fontId="27" fillId="4" borderId="213" xfId="0" applyFont="1" applyFill="1" applyBorder="1" applyAlignment="1">
      <alignment horizontal="center" vertical="center"/>
    </xf>
    <xf numFmtId="0" fontId="25" fillId="0" borderId="211" xfId="0" applyFont="1" applyBorder="1" applyAlignment="1">
      <alignment horizontal="center" vertical="center"/>
    </xf>
    <xf numFmtId="0" fontId="25" fillId="0" borderId="212" xfId="0" applyFont="1" applyBorder="1" applyAlignment="1">
      <alignment horizontal="center" vertical="center"/>
    </xf>
    <xf numFmtId="0" fontId="25" fillId="0" borderId="214" xfId="0" applyFont="1" applyBorder="1" applyAlignment="1">
      <alignment horizontal="center" vertical="center"/>
    </xf>
    <xf numFmtId="0" fontId="27" fillId="4" borderId="219" xfId="0" applyFont="1" applyFill="1" applyBorder="1" applyAlignment="1">
      <alignment horizontal="justify" vertical="center"/>
    </xf>
    <xf numFmtId="0" fontId="27" fillId="4" borderId="4" xfId="0" applyFont="1" applyFill="1" applyBorder="1" applyAlignment="1">
      <alignment horizontal="justify" vertical="center"/>
    </xf>
    <xf numFmtId="0" fontId="73" fillId="0" borderId="17" xfId="32" applyFont="1" applyBorder="1" applyAlignment="1">
      <alignment horizontal="left" vertical="center" wrapText="1" indent="1"/>
    </xf>
    <xf numFmtId="0" fontId="24" fillId="0" borderId="0" xfId="32" applyFont="1" applyAlignment="1">
      <alignment horizontal="center" vertical="center" wrapText="1"/>
    </xf>
    <xf numFmtId="0" fontId="24" fillId="0" borderId="0" xfId="32" applyFont="1" applyAlignment="1">
      <alignment horizontal="center" vertical="center"/>
    </xf>
    <xf numFmtId="0" fontId="27" fillId="4" borderId="150" xfId="26" applyFont="1" applyFill="1" applyBorder="1" applyAlignment="1">
      <alignment horizontal="center" vertical="center"/>
    </xf>
    <xf numFmtId="0" fontId="27" fillId="4" borderId="154" xfId="26" applyFont="1" applyFill="1" applyBorder="1" applyAlignment="1">
      <alignment horizontal="center" vertical="center"/>
    </xf>
    <xf numFmtId="0" fontId="27" fillId="9" borderId="103" xfId="32" applyFont="1" applyFill="1" applyBorder="1" applyAlignment="1">
      <alignment horizontal="center" vertical="center" wrapText="1"/>
    </xf>
    <xf numFmtId="0" fontId="27" fillId="9" borderId="104" xfId="32" applyFont="1" applyFill="1" applyBorder="1" applyAlignment="1">
      <alignment horizontal="center" vertical="center" wrapText="1"/>
    </xf>
    <xf numFmtId="0" fontId="27" fillId="9" borderId="111" xfId="32" applyFont="1" applyFill="1" applyBorder="1" applyAlignment="1">
      <alignment horizontal="center" vertical="center" wrapText="1"/>
    </xf>
    <xf numFmtId="0" fontId="27" fillId="9" borderId="121" xfId="32" applyFont="1" applyFill="1" applyBorder="1" applyAlignment="1">
      <alignment horizontal="center" vertical="center" wrapText="1"/>
    </xf>
    <xf numFmtId="0" fontId="27" fillId="9" borderId="108" xfId="32" applyFont="1" applyFill="1" applyBorder="1" applyAlignment="1">
      <alignment horizontal="center" vertical="center" wrapText="1"/>
    </xf>
    <xf numFmtId="0" fontId="27" fillId="9" borderId="109" xfId="32" applyFont="1" applyFill="1" applyBorder="1" applyAlignment="1">
      <alignment horizontal="center" vertical="center" wrapText="1"/>
    </xf>
    <xf numFmtId="0" fontId="27" fillId="9" borderId="110" xfId="32" applyFont="1" applyFill="1" applyBorder="1" applyAlignment="1">
      <alignment horizontal="center" vertical="center" wrapText="1"/>
    </xf>
    <xf numFmtId="0" fontId="27" fillId="9" borderId="222" xfId="32" applyFont="1" applyFill="1" applyBorder="1" applyAlignment="1">
      <alignment horizontal="center" vertical="center" wrapText="1"/>
    </xf>
    <xf numFmtId="0" fontId="27" fillId="9" borderId="223" xfId="32" applyFont="1" applyFill="1" applyBorder="1" applyAlignment="1">
      <alignment horizontal="center" vertical="center" wrapText="1"/>
    </xf>
    <xf numFmtId="0" fontId="27" fillId="9" borderId="168" xfId="32" applyFont="1" applyFill="1" applyBorder="1" applyAlignment="1">
      <alignment horizontal="center" vertical="center" wrapText="1"/>
    </xf>
    <xf numFmtId="0" fontId="27" fillId="9" borderId="225" xfId="32" applyFont="1" applyFill="1" applyBorder="1" applyAlignment="1">
      <alignment horizontal="center" vertical="center" wrapText="1"/>
    </xf>
    <xf numFmtId="0" fontId="24" fillId="0" borderId="0" xfId="35" applyFont="1" applyAlignment="1">
      <alignment horizontal="center" vertical="center" wrapText="1"/>
    </xf>
    <xf numFmtId="0" fontId="24" fillId="0" borderId="0" xfId="35" applyFont="1" applyAlignment="1">
      <alignment horizontal="center" vertical="center"/>
    </xf>
    <xf numFmtId="0" fontId="25" fillId="0" borderId="0" xfId="35" applyFont="1" applyAlignment="1">
      <alignment horizontal="center" vertical="center"/>
    </xf>
    <xf numFmtId="0" fontId="27" fillId="9" borderId="227" xfId="35" applyFont="1" applyFill="1" applyBorder="1" applyAlignment="1">
      <alignment horizontal="center" vertical="center" wrapText="1"/>
    </xf>
    <xf numFmtId="0" fontId="27" fillId="9" borderId="46" xfId="35" applyFont="1" applyFill="1" applyBorder="1" applyAlignment="1">
      <alignment horizontal="center" vertical="center" wrapText="1"/>
    </xf>
    <xf numFmtId="0" fontId="27" fillId="9" borderId="168" xfId="35" applyFont="1" applyFill="1" applyBorder="1" applyAlignment="1">
      <alignment horizontal="center" vertical="center" wrapText="1"/>
    </xf>
    <xf numFmtId="0" fontId="27" fillId="9" borderId="228" xfId="35" applyFont="1" applyFill="1" applyBorder="1" applyAlignment="1">
      <alignment horizontal="center" vertical="center" wrapText="1"/>
    </xf>
    <xf numFmtId="0" fontId="27" fillId="9" borderId="95" xfId="35" applyFont="1" applyFill="1" applyBorder="1" applyAlignment="1">
      <alignment horizontal="center" vertical="center"/>
    </xf>
    <xf numFmtId="0" fontId="27" fillId="9" borderId="102" xfId="35" applyFont="1" applyFill="1" applyBorder="1" applyAlignment="1">
      <alignment horizontal="center" vertical="center"/>
    </xf>
    <xf numFmtId="0" fontId="27" fillId="9" borderId="230" xfId="35" applyFont="1" applyFill="1" applyBorder="1" applyAlignment="1">
      <alignment horizontal="center" vertical="center"/>
    </xf>
    <xf numFmtId="0" fontId="27" fillId="9" borderId="120" xfId="35" applyFont="1" applyFill="1" applyBorder="1" applyAlignment="1">
      <alignment horizontal="center" vertical="center" wrapText="1"/>
    </xf>
    <xf numFmtId="0" fontId="27" fillId="9" borderId="104" xfId="35" applyFont="1" applyFill="1" applyBorder="1" applyAlignment="1">
      <alignment horizontal="center" vertical="center" wrapText="1"/>
    </xf>
    <xf numFmtId="0" fontId="27" fillId="9" borderId="111" xfId="35" applyFont="1" applyFill="1" applyBorder="1" applyAlignment="1">
      <alignment horizontal="center" vertical="center" wrapText="1"/>
    </xf>
    <xf numFmtId="0" fontId="27" fillId="9" borderId="99" xfId="35" applyFont="1" applyFill="1" applyBorder="1" applyAlignment="1">
      <alignment horizontal="center" vertical="center" wrapText="1"/>
    </xf>
    <xf numFmtId="0" fontId="27" fillId="9" borderId="100" xfId="35" applyFont="1" applyFill="1" applyBorder="1" applyAlignment="1">
      <alignment horizontal="center" vertical="center" wrapText="1"/>
    </xf>
    <xf numFmtId="0" fontId="27" fillId="9" borderId="109" xfId="35" applyFont="1" applyFill="1" applyBorder="1" applyAlignment="1">
      <alignment horizontal="center" vertical="center" wrapText="1"/>
    </xf>
    <xf numFmtId="0" fontId="27" fillId="9" borderId="110" xfId="35" applyFont="1" applyFill="1" applyBorder="1" applyAlignment="1">
      <alignment horizontal="center" vertical="center" wrapText="1"/>
    </xf>
    <xf numFmtId="0" fontId="78" fillId="2" borderId="66" xfId="0" applyFont="1" applyFill="1" applyBorder="1" applyAlignment="1">
      <alignment horizontal="center" vertical="center" wrapText="1"/>
    </xf>
    <xf numFmtId="0" fontId="78" fillId="2" borderId="63" xfId="0" applyFont="1" applyFill="1" applyBorder="1" applyAlignment="1">
      <alignment horizontal="center" vertical="center" wrapText="1"/>
    </xf>
    <xf numFmtId="0" fontId="78" fillId="2" borderId="64" xfId="0" applyFont="1" applyFill="1" applyBorder="1" applyAlignment="1">
      <alignment horizontal="center" vertical="center" wrapText="1"/>
    </xf>
    <xf numFmtId="168" fontId="79" fillId="2" borderId="66" xfId="0" applyNumberFormat="1" applyFont="1" applyFill="1" applyBorder="1" applyAlignment="1">
      <alignment horizontal="center" vertical="center"/>
    </xf>
    <xf numFmtId="0" fontId="79" fillId="2" borderId="63" xfId="0" applyFont="1" applyFill="1" applyBorder="1" applyAlignment="1">
      <alignment horizontal="center" vertical="center"/>
    </xf>
    <xf numFmtId="0" fontId="79" fillId="2" borderId="64" xfId="0" applyFont="1" applyFill="1" applyBorder="1" applyAlignment="1">
      <alignment horizontal="center" vertical="center"/>
    </xf>
    <xf numFmtId="0" fontId="22" fillId="2" borderId="0" xfId="0" applyFont="1" applyFill="1" applyAlignment="1">
      <alignment horizontal="center"/>
    </xf>
    <xf numFmtId="0" fontId="80" fillId="4" borderId="6" xfId="0" applyFont="1" applyFill="1" applyBorder="1" applyAlignment="1">
      <alignment horizontal="center" vertical="center" wrapText="1"/>
    </xf>
    <xf numFmtId="0" fontId="80" fillId="4" borderId="7" xfId="0" applyFont="1" applyFill="1" applyBorder="1" applyAlignment="1">
      <alignment horizontal="center" vertical="center" wrapText="1"/>
    </xf>
    <xf numFmtId="0" fontId="80" fillId="4" borderId="123" xfId="0" applyFont="1" applyFill="1" applyBorder="1" applyAlignment="1">
      <alignment horizontal="center" vertical="center" wrapText="1"/>
    </xf>
    <xf numFmtId="0" fontId="78" fillId="5" borderId="66" xfId="0" applyFont="1" applyFill="1" applyBorder="1" applyAlignment="1">
      <alignment horizontal="center" vertical="center" wrapText="1"/>
    </xf>
    <xf numFmtId="0" fontId="78" fillId="5" borderId="64" xfId="0" applyFont="1" applyFill="1" applyBorder="1" applyAlignment="1">
      <alignment horizontal="center" vertical="center" wrapText="1"/>
    </xf>
    <xf numFmtId="168" fontId="79" fillId="5" borderId="66" xfId="0" applyNumberFormat="1" applyFont="1" applyFill="1" applyBorder="1" applyAlignment="1">
      <alignment horizontal="center" vertical="center"/>
    </xf>
    <xf numFmtId="0" fontId="79" fillId="5" borderId="64" xfId="0" applyFont="1" applyFill="1" applyBorder="1" applyAlignment="1">
      <alignment horizontal="center" vertical="center"/>
    </xf>
    <xf numFmtId="0" fontId="78" fillId="5" borderId="63" xfId="0" applyFont="1" applyFill="1" applyBorder="1" applyAlignment="1">
      <alignment horizontal="center" vertical="center" wrapText="1"/>
    </xf>
    <xf numFmtId="0" fontId="79" fillId="5" borderId="63" xfId="0" applyFont="1" applyFill="1" applyBorder="1" applyAlignment="1">
      <alignment horizontal="center" vertical="center"/>
    </xf>
    <xf numFmtId="0" fontId="110" fillId="0" borderId="0" xfId="35" applyFont="1" applyAlignment="1">
      <alignment horizontal="center"/>
    </xf>
    <xf numFmtId="0" fontId="53" fillId="0" borderId="0" xfId="35" applyFont="1" applyAlignment="1">
      <alignment horizontal="center"/>
    </xf>
    <xf numFmtId="0" fontId="70" fillId="0" borderId="0" xfId="35" applyFont="1" applyAlignment="1">
      <alignment horizontal="center"/>
    </xf>
    <xf numFmtId="0" fontId="69" fillId="4" borderId="17" xfId="21" applyFont="1" applyFill="1" applyBorder="1" applyAlignment="1">
      <alignment horizontal="center" vertical="center" wrapText="1"/>
    </xf>
    <xf numFmtId="0" fontId="69" fillId="4" borderId="0" xfId="21" applyFont="1" applyFill="1" applyAlignment="1">
      <alignment horizontal="center" vertical="center" wrapText="1"/>
    </xf>
    <xf numFmtId="0" fontId="69" fillId="4" borderId="103" xfId="21" applyFont="1" applyFill="1" applyBorder="1" applyAlignment="1">
      <alignment horizontal="center" vertical="center" wrapText="1"/>
    </xf>
    <xf numFmtId="0" fontId="69" fillId="4" borderId="111" xfId="21" applyFont="1" applyFill="1" applyBorder="1" applyAlignment="1">
      <alignment horizontal="center" vertical="center" wrapText="1"/>
    </xf>
    <xf numFmtId="0" fontId="69" fillId="4" borderId="108" xfId="21" applyFont="1" applyFill="1" applyBorder="1" applyAlignment="1">
      <alignment horizontal="center" vertical="center" wrapText="1"/>
    </xf>
    <xf numFmtId="0" fontId="69" fillId="4" borderId="110" xfId="21" applyFont="1" applyFill="1" applyBorder="1" applyAlignment="1">
      <alignment horizontal="center" vertical="center" wrapText="1"/>
    </xf>
    <xf numFmtId="0" fontId="69" fillId="4" borderId="16" xfId="21" applyFont="1" applyFill="1" applyBorder="1" applyAlignment="1">
      <alignment horizontal="center" vertical="center" wrapText="1"/>
    </xf>
    <xf numFmtId="0" fontId="69" fillId="4" borderId="114" xfId="21" applyFont="1" applyFill="1" applyBorder="1" applyAlignment="1">
      <alignment horizontal="center" vertical="center" wrapText="1"/>
    </xf>
    <xf numFmtId="0" fontId="69" fillId="4" borderId="121" xfId="21" applyFont="1" applyFill="1" applyBorder="1" applyAlignment="1">
      <alignment horizontal="center" vertical="center" wrapText="1"/>
    </xf>
    <xf numFmtId="0" fontId="69" fillId="4" borderId="109" xfId="21" applyFont="1" applyFill="1" applyBorder="1" applyAlignment="1">
      <alignment horizontal="center" vertical="center" wrapText="1"/>
    </xf>
    <xf numFmtId="0" fontId="25" fillId="0" borderId="0" xfId="0" applyFont="1" applyAlignment="1">
      <alignment horizontal="center" vertical="center" wrapText="1"/>
    </xf>
    <xf numFmtId="0" fontId="118" fillId="4" borderId="129" xfId="0" applyFont="1" applyFill="1" applyBorder="1" applyAlignment="1">
      <alignment horizontal="center"/>
    </xf>
    <xf numFmtId="0" fontId="118" fillId="4" borderId="127" xfId="0" applyFont="1" applyFill="1" applyBorder="1" applyAlignment="1">
      <alignment horizontal="center"/>
    </xf>
    <xf numFmtId="0" fontId="118" fillId="4" borderId="128" xfId="0" applyFont="1" applyFill="1" applyBorder="1" applyAlignment="1">
      <alignment horizontal="center"/>
    </xf>
    <xf numFmtId="0" fontId="0" fillId="0" borderId="0" xfId="0" applyAlignment="1">
      <alignment horizontal="center" vertical="center"/>
    </xf>
    <xf numFmtId="1" fontId="27" fillId="4" borderId="127" xfId="3" applyNumberFormat="1" applyFont="1" applyFill="1" applyBorder="1" applyAlignment="1">
      <alignment horizontal="center"/>
    </xf>
    <xf numFmtId="1" fontId="27" fillId="4" borderId="128" xfId="3" applyNumberFormat="1" applyFont="1" applyFill="1" applyBorder="1" applyAlignment="1">
      <alignment horizontal="center"/>
    </xf>
    <xf numFmtId="0" fontId="24" fillId="2" borderId="195" xfId="0" applyFont="1" applyFill="1" applyBorder="1" applyAlignment="1">
      <alignment horizontal="center" vertical="center"/>
    </xf>
    <xf numFmtId="0" fontId="24" fillId="2" borderId="171" xfId="0" applyFont="1" applyFill="1" applyBorder="1" applyAlignment="1">
      <alignment horizontal="center" vertical="center"/>
    </xf>
    <xf numFmtId="0" fontId="24" fillId="5" borderId="129" xfId="0" applyFont="1" applyFill="1" applyBorder="1" applyAlignment="1">
      <alignment horizontal="left"/>
    </xf>
    <xf numFmtId="0" fontId="24" fillId="5" borderId="128" xfId="0" applyFont="1" applyFill="1" applyBorder="1" applyAlignment="1">
      <alignment horizontal="left"/>
    </xf>
    <xf numFmtId="0" fontId="46" fillId="0" borderId="0" xfId="0" applyFont="1" applyAlignment="1">
      <alignment horizontal="center"/>
    </xf>
    <xf numFmtId="0" fontId="27" fillId="4" borderId="176" xfId="0" applyFont="1" applyFill="1" applyBorder="1" applyAlignment="1">
      <alignment horizontal="left"/>
    </xf>
    <xf numFmtId="0" fontId="27" fillId="4" borderId="125" xfId="0" applyFont="1" applyFill="1" applyBorder="1" applyAlignment="1">
      <alignment horizontal="left"/>
    </xf>
    <xf numFmtId="0" fontId="37" fillId="4" borderId="248" xfId="0" applyFont="1" applyFill="1" applyBorder="1" applyAlignment="1">
      <alignment horizontal="left"/>
    </xf>
    <xf numFmtId="0" fontId="37" fillId="4" borderId="249" xfId="0" applyFont="1" applyFill="1" applyBorder="1" applyAlignment="1">
      <alignment horizontal="left"/>
    </xf>
    <xf numFmtId="1" fontId="37" fillId="4" borderId="129" xfId="3" applyNumberFormat="1" applyFont="1" applyFill="1" applyBorder="1" applyAlignment="1">
      <alignment horizontal="center"/>
    </xf>
    <xf numFmtId="1" fontId="37" fillId="4" borderId="128" xfId="3" applyNumberFormat="1" applyFont="1" applyFill="1" applyBorder="1" applyAlignment="1">
      <alignment horizontal="center"/>
    </xf>
    <xf numFmtId="0" fontId="48" fillId="2" borderId="243" xfId="0" applyFont="1" applyFill="1" applyBorder="1" applyAlignment="1">
      <alignment horizontal="center" vertical="center"/>
    </xf>
    <xf numFmtId="0" fontId="48" fillId="5" borderId="244" xfId="0" applyFont="1" applyFill="1" applyBorder="1" applyAlignment="1">
      <alignment horizontal="left"/>
    </xf>
    <xf numFmtId="0" fontId="48" fillId="5" borderId="245" xfId="0" applyFont="1" applyFill="1" applyBorder="1" applyAlignment="1">
      <alignment horizontal="left"/>
    </xf>
    <xf numFmtId="0" fontId="48" fillId="0" borderId="243" xfId="0" applyFont="1" applyBorder="1" applyAlignment="1">
      <alignment horizontal="center" vertical="center"/>
    </xf>
    <xf numFmtId="0" fontId="48" fillId="5" borderId="129" xfId="0" applyFont="1" applyFill="1" applyBorder="1" applyAlignment="1">
      <alignment horizontal="left"/>
    </xf>
    <xf numFmtId="0" fontId="48" fillId="5" borderId="128" xfId="0" applyFont="1" applyFill="1" applyBorder="1" applyAlignment="1">
      <alignment horizontal="left"/>
    </xf>
    <xf numFmtId="0" fontId="48" fillId="2" borderId="171" xfId="0" applyFont="1" applyFill="1" applyBorder="1" applyAlignment="1">
      <alignment horizontal="center" vertical="center"/>
    </xf>
    <xf numFmtId="0" fontId="37" fillId="4" borderId="176" xfId="0" applyFont="1" applyFill="1" applyBorder="1" applyAlignment="1">
      <alignment horizontal="left"/>
    </xf>
    <xf numFmtId="0" fontId="37" fillId="4" borderId="125" xfId="0" applyFont="1" applyFill="1" applyBorder="1" applyAlignment="1">
      <alignment horizontal="left"/>
    </xf>
    <xf numFmtId="1" fontId="37" fillId="4" borderId="127" xfId="3" applyNumberFormat="1" applyFont="1" applyFill="1" applyBorder="1" applyAlignment="1">
      <alignment horizontal="center"/>
    </xf>
    <xf numFmtId="0" fontId="48" fillId="2" borderId="195" xfId="0" applyFont="1" applyFill="1" applyBorder="1" applyAlignment="1">
      <alignment horizontal="center" vertical="center"/>
    </xf>
    <xf numFmtId="0" fontId="24" fillId="5" borderId="244" xfId="0" applyFont="1" applyFill="1" applyBorder="1" applyAlignment="1">
      <alignment horizontal="left"/>
    </xf>
    <xf numFmtId="0" fontId="24" fillId="5" borderId="245" xfId="0" applyFont="1" applyFill="1" applyBorder="1" applyAlignment="1">
      <alignment horizontal="left"/>
    </xf>
    <xf numFmtId="0" fontId="27" fillId="4" borderId="248" xfId="0" applyFont="1" applyFill="1" applyBorder="1" applyAlignment="1">
      <alignment horizontal="left"/>
    </xf>
    <xf numFmtId="0" fontId="27" fillId="4" borderId="249" xfId="0" applyFont="1" applyFill="1" applyBorder="1" applyAlignment="1">
      <alignment horizontal="left"/>
    </xf>
    <xf numFmtId="1" fontId="27" fillId="4" borderId="129" xfId="3" applyNumberFormat="1" applyFont="1" applyFill="1" applyBorder="1" applyAlignment="1">
      <alignment horizontal="center"/>
    </xf>
    <xf numFmtId="0" fontId="24" fillId="2" borderId="243" xfId="0" applyFont="1" applyFill="1" applyBorder="1" applyAlignment="1">
      <alignment horizontal="center" vertical="center"/>
    </xf>
    <xf numFmtId="0" fontId="24" fillId="0" borderId="243" xfId="0" applyFont="1" applyBorder="1" applyAlignment="1">
      <alignment horizontal="center" vertical="center"/>
    </xf>
    <xf numFmtId="167" fontId="53" fillId="22" borderId="11" xfId="33" applyNumberFormat="1" applyFont="1" applyFill="1" applyBorder="1" applyAlignment="1">
      <alignment horizontal="center"/>
    </xf>
    <xf numFmtId="0" fontId="53" fillId="22" borderId="106" xfId="32" applyFont="1" applyFill="1" applyBorder="1" applyAlignment="1">
      <alignment horizontal="center"/>
    </xf>
    <xf numFmtId="0" fontId="20" fillId="0" borderId="0" xfId="32" applyFont="1" applyAlignment="1">
      <alignment horizontal="left" vertical="center" wrapText="1" indent="1"/>
    </xf>
    <xf numFmtId="0" fontId="69" fillId="4" borderId="106" xfId="32" applyFont="1" applyFill="1" applyBorder="1" applyAlignment="1">
      <alignment horizontal="center" vertical="center" wrapText="1"/>
    </xf>
    <xf numFmtId="0" fontId="122" fillId="4" borderId="106" xfId="32" applyFont="1" applyFill="1" applyBorder="1" applyAlignment="1">
      <alignment horizontal="center" vertical="center" wrapText="1"/>
    </xf>
    <xf numFmtId="0" fontId="122" fillId="4" borderId="119" xfId="32" applyFont="1" applyFill="1" applyBorder="1" applyAlignment="1">
      <alignment horizontal="center" vertical="center" wrapText="1"/>
    </xf>
    <xf numFmtId="0" fontId="69" fillId="9" borderId="120" xfId="32" applyFont="1" applyFill="1" applyBorder="1" applyAlignment="1">
      <alignment horizontal="center" vertical="center" wrapText="1"/>
    </xf>
    <xf numFmtId="0" fontId="69" fillId="9" borderId="104" xfId="32" applyFont="1" applyFill="1" applyBorder="1" applyAlignment="1">
      <alignment horizontal="center" vertical="center" wrapText="1"/>
    </xf>
    <xf numFmtId="0" fontId="69" fillId="9" borderId="111" xfId="32" applyFont="1" applyFill="1" applyBorder="1" applyAlignment="1">
      <alignment horizontal="center" vertical="center" wrapText="1"/>
    </xf>
    <xf numFmtId="0" fontId="69" fillId="9" borderId="99" xfId="32" applyFont="1" applyFill="1" applyBorder="1" applyAlignment="1">
      <alignment horizontal="center" vertical="center" wrapText="1"/>
    </xf>
    <xf numFmtId="0" fontId="69" fillId="9" borderId="100" xfId="32" applyFont="1" applyFill="1" applyBorder="1" applyAlignment="1">
      <alignment horizontal="center" vertical="center" wrapText="1"/>
    </xf>
    <xf numFmtId="0" fontId="69" fillId="9" borderId="109" xfId="32" applyFont="1" applyFill="1" applyBorder="1" applyAlignment="1">
      <alignment horizontal="center" vertical="center" wrapText="1"/>
    </xf>
    <xf numFmtId="0" fontId="69" fillId="9" borderId="110" xfId="32" applyFont="1" applyFill="1" applyBorder="1" applyAlignment="1">
      <alignment horizontal="center" vertical="center" wrapText="1"/>
    </xf>
    <xf numFmtId="0" fontId="25" fillId="0" borderId="4" xfId="32" applyFont="1" applyBorder="1" applyAlignment="1">
      <alignment horizontal="center" vertical="center"/>
    </xf>
    <xf numFmtId="0" fontId="48" fillId="2" borderId="0" xfId="0" applyFont="1" applyFill="1" applyAlignment="1">
      <alignment horizontal="center" vertical="center"/>
    </xf>
    <xf numFmtId="0" fontId="27" fillId="9" borderId="251" xfId="43" applyFont="1" applyFill="1" applyBorder="1" applyAlignment="1">
      <alignment horizontal="center" vertical="center" wrapText="1"/>
    </xf>
    <xf numFmtId="0" fontId="27" fillId="9" borderId="252" xfId="43" applyFont="1" applyFill="1" applyBorder="1" applyAlignment="1">
      <alignment horizontal="center" vertical="center" wrapText="1"/>
    </xf>
    <xf numFmtId="0" fontId="27" fillId="9" borderId="168" xfId="43" applyFont="1" applyFill="1" applyBorder="1" applyAlignment="1">
      <alignment horizontal="center" vertical="center" wrapText="1"/>
    </xf>
    <xf numFmtId="0" fontId="27" fillId="9" borderId="225" xfId="43" applyFont="1" applyFill="1" applyBorder="1" applyAlignment="1">
      <alignment horizontal="center" vertical="center" wrapText="1"/>
    </xf>
    <xf numFmtId="0" fontId="24" fillId="0" borderId="0" xfId="43" applyFont="1" applyAlignment="1">
      <alignment horizontal="center" vertical="center" wrapText="1"/>
    </xf>
    <xf numFmtId="0" fontId="25" fillId="0" borderId="4" xfId="43" applyFont="1" applyBorder="1" applyAlignment="1">
      <alignment horizontal="center" vertical="center"/>
    </xf>
    <xf numFmtId="0" fontId="27" fillId="9" borderId="120" xfId="43" applyFont="1" applyFill="1" applyBorder="1" applyAlignment="1">
      <alignment horizontal="center" vertical="center"/>
    </xf>
    <xf numFmtId="0" fontId="126" fillId="9" borderId="104" xfId="43" applyFont="1" applyFill="1" applyBorder="1" applyAlignment="1">
      <alignment horizontal="center" vertical="center"/>
    </xf>
    <xf numFmtId="0" fontId="126" fillId="9" borderId="117" xfId="43" applyFont="1" applyFill="1" applyBorder="1" applyAlignment="1">
      <alignment horizontal="center" vertical="center"/>
    </xf>
    <xf numFmtId="0" fontId="27" fillId="9" borderId="104" xfId="43" applyFont="1" applyFill="1" applyBorder="1" applyAlignment="1">
      <alignment horizontal="center" vertical="center" wrapText="1"/>
    </xf>
    <xf numFmtId="0" fontId="27" fillId="9" borderId="111" xfId="43" applyFont="1" applyFill="1" applyBorder="1" applyAlignment="1">
      <alignment horizontal="center" vertical="center" wrapText="1"/>
    </xf>
    <xf numFmtId="0" fontId="27" fillId="9" borderId="120" xfId="43" applyFont="1" applyFill="1" applyBorder="1" applyAlignment="1">
      <alignment horizontal="center" vertical="center" wrapText="1"/>
    </xf>
    <xf numFmtId="0" fontId="27" fillId="9" borderId="105" xfId="43" applyFont="1" applyFill="1" applyBorder="1" applyAlignment="1">
      <alignment horizontal="center" vertical="center" wrapText="1"/>
    </xf>
    <xf numFmtId="0" fontId="27" fillId="9" borderId="106" xfId="43" applyFont="1" applyFill="1" applyBorder="1" applyAlignment="1">
      <alignment horizontal="center" vertical="center" wrapText="1"/>
    </xf>
    <xf numFmtId="0" fontId="27" fillId="9" borderId="109" xfId="43" applyFont="1" applyFill="1" applyBorder="1" applyAlignment="1">
      <alignment horizontal="center" vertical="center" wrapText="1"/>
    </xf>
    <xf numFmtId="0" fontId="27" fillId="9" borderId="110" xfId="43" applyFont="1" applyFill="1" applyBorder="1" applyAlignment="1">
      <alignment horizontal="center" vertical="center" wrapText="1"/>
    </xf>
    <xf numFmtId="0" fontId="24" fillId="0" borderId="0" xfId="43" applyFont="1" applyAlignment="1">
      <alignment horizontal="center" vertical="center"/>
    </xf>
    <xf numFmtId="0" fontId="25" fillId="0" borderId="0" xfId="43" applyFont="1" applyAlignment="1">
      <alignment horizontal="center" vertical="center"/>
    </xf>
    <xf numFmtId="0" fontId="27" fillId="4" borderId="0" xfId="43" applyFont="1" applyFill="1" applyAlignment="1">
      <alignment horizontal="center" vertical="center" wrapText="1"/>
    </xf>
    <xf numFmtId="0" fontId="27" fillId="9" borderId="103" xfId="43" applyFont="1" applyFill="1" applyBorder="1" applyAlignment="1">
      <alignment horizontal="center" vertical="center" wrapText="1"/>
    </xf>
    <xf numFmtId="0" fontId="27" fillId="9" borderId="121" xfId="43" applyFont="1" applyFill="1" applyBorder="1" applyAlignment="1">
      <alignment horizontal="center" vertical="center" wrapText="1"/>
    </xf>
    <xf numFmtId="0" fontId="27" fillId="9" borderId="108" xfId="43" applyFont="1" applyFill="1" applyBorder="1" applyAlignment="1">
      <alignment horizontal="center" vertical="center" wrapText="1"/>
    </xf>
    <xf numFmtId="0" fontId="27" fillId="9" borderId="17" xfId="43" applyFont="1" applyFill="1" applyBorder="1" applyAlignment="1">
      <alignment horizontal="center" vertical="center" wrapText="1"/>
    </xf>
    <xf numFmtId="0" fontId="27" fillId="9" borderId="28" xfId="43" applyFont="1" applyFill="1" applyBorder="1" applyAlignment="1">
      <alignment horizontal="center" vertical="center" wrapText="1"/>
    </xf>
    <xf numFmtId="0" fontId="25" fillId="0" borderId="28" xfId="43" applyFont="1" applyBorder="1" applyAlignment="1">
      <alignment horizontal="center" vertical="center"/>
    </xf>
    <xf numFmtId="0" fontId="27" fillId="9" borderId="103" xfId="43" applyFont="1" applyFill="1" applyBorder="1" applyAlignment="1">
      <alignment horizontal="center" vertical="center"/>
    </xf>
    <xf numFmtId="0" fontId="27" fillId="9" borderId="104" xfId="43" applyFont="1" applyFill="1" applyBorder="1" applyAlignment="1">
      <alignment horizontal="center" vertical="center"/>
    </xf>
    <xf numFmtId="0" fontId="27" fillId="9" borderId="111" xfId="43" applyFont="1" applyFill="1" applyBorder="1" applyAlignment="1">
      <alignment horizontal="center" vertical="center"/>
    </xf>
    <xf numFmtId="0" fontId="27" fillId="9" borderId="222" xfId="43" applyFont="1" applyFill="1" applyBorder="1" applyAlignment="1">
      <alignment horizontal="center" vertical="center" wrapText="1"/>
    </xf>
    <xf numFmtId="0" fontId="27" fillId="9" borderId="223" xfId="43" applyFont="1" applyFill="1" applyBorder="1" applyAlignment="1">
      <alignment horizontal="center" vertical="center" wrapText="1"/>
    </xf>
    <xf numFmtId="167" fontId="24" fillId="22" borderId="0" xfId="33" applyNumberFormat="1" applyFont="1" applyFill="1" applyAlignment="1">
      <alignment horizontal="center" vertical="center"/>
    </xf>
    <xf numFmtId="0" fontId="27" fillId="4" borderId="106" xfId="32" applyFont="1" applyFill="1" applyBorder="1" applyAlignment="1">
      <alignment horizontal="center" vertical="center" wrapText="1"/>
    </xf>
    <xf numFmtId="0" fontId="27" fillId="4" borderId="0" xfId="32" applyFont="1" applyFill="1" applyAlignment="1">
      <alignment horizontal="center" vertical="center" wrapText="1"/>
    </xf>
    <xf numFmtId="0" fontId="25" fillId="0" borderId="0" xfId="32" applyFont="1" applyAlignment="1">
      <alignment horizontal="center" vertical="center"/>
    </xf>
    <xf numFmtId="0" fontId="110" fillId="25" borderId="16" xfId="16" applyFont="1" applyFill="1" applyBorder="1" applyAlignment="1">
      <alignment horizontal="center" vertical="center"/>
    </xf>
    <xf numFmtId="0" fontId="75" fillId="0" borderId="0" xfId="16" applyFont="1" applyAlignment="1">
      <alignment horizontal="center"/>
    </xf>
    <xf numFmtId="0" fontId="79" fillId="0" borderId="0" xfId="16" applyFont="1" applyAlignment="1">
      <alignment horizontal="center"/>
    </xf>
    <xf numFmtId="0" fontId="27" fillId="9" borderId="120" xfId="16" applyFont="1" applyFill="1" applyBorder="1" applyAlignment="1">
      <alignment horizontal="center" vertical="center" wrapText="1"/>
    </xf>
    <xf numFmtId="0" fontId="27" fillId="9" borderId="11" xfId="16" applyFont="1" applyFill="1" applyBorder="1" applyAlignment="1">
      <alignment horizontal="center" vertical="center" wrapText="1"/>
    </xf>
    <xf numFmtId="0" fontId="27" fillId="9" borderId="0" xfId="16" applyFont="1" applyFill="1" applyAlignment="1">
      <alignment horizontal="center" vertical="center" wrapText="1"/>
    </xf>
    <xf numFmtId="0" fontId="27" fillId="9" borderId="28" xfId="16" applyFont="1" applyFill="1" applyBorder="1" applyAlignment="1">
      <alignment horizontal="center" vertical="center" wrapText="1"/>
    </xf>
    <xf numFmtId="0" fontId="27" fillId="9" borderId="99" xfId="16" applyFont="1" applyFill="1" applyBorder="1" applyAlignment="1">
      <alignment horizontal="center" vertical="center" wrapText="1"/>
    </xf>
    <xf numFmtId="0" fontId="96" fillId="0" borderId="0" xfId="47" applyFont="1" applyAlignment="1">
      <alignment horizontal="center" vertical="center"/>
    </xf>
    <xf numFmtId="0" fontId="27" fillId="4" borderId="0" xfId="47" applyFont="1" applyFill="1" applyAlignment="1">
      <alignment horizontal="center" vertical="center"/>
    </xf>
    <xf numFmtId="0" fontId="27" fillId="4" borderId="69" xfId="47" applyFont="1" applyFill="1" applyBorder="1" applyAlignment="1">
      <alignment horizontal="center" vertical="center"/>
    </xf>
    <xf numFmtId="0" fontId="27" fillId="4" borderId="254" xfId="47" applyFont="1" applyFill="1" applyBorder="1" applyAlignment="1">
      <alignment horizontal="center"/>
    </xf>
    <xf numFmtId="0" fontId="27" fillId="4" borderId="69" xfId="47" applyFont="1" applyFill="1" applyBorder="1" applyAlignment="1">
      <alignment horizontal="center"/>
    </xf>
    <xf numFmtId="0" fontId="27" fillId="4" borderId="3" xfId="47" applyFont="1" applyFill="1" applyBorder="1" applyAlignment="1">
      <alignment horizontal="center"/>
    </xf>
    <xf numFmtId="0" fontId="27" fillId="4" borderId="141" xfId="47" applyFont="1" applyFill="1" applyBorder="1" applyAlignment="1">
      <alignment horizontal="center" vertical="center" wrapText="1"/>
    </xf>
    <xf numFmtId="0" fontId="27" fillId="4" borderId="254" xfId="47" applyFont="1" applyFill="1" applyBorder="1" applyAlignment="1">
      <alignment horizontal="center" vertical="center" wrapText="1"/>
    </xf>
    <xf numFmtId="0" fontId="27" fillId="4" borderId="104" xfId="15" applyFont="1" applyFill="1" applyBorder="1" applyAlignment="1">
      <alignment horizontal="center" vertical="center" wrapText="1"/>
    </xf>
    <xf numFmtId="0" fontId="27" fillId="4" borderId="111" xfId="15" applyFont="1" applyFill="1" applyBorder="1" applyAlignment="1">
      <alignment horizontal="center" vertical="center" wrapText="1"/>
    </xf>
    <xf numFmtId="0" fontId="24" fillId="3" borderId="0" xfId="16" applyFont="1" applyFill="1" applyAlignment="1">
      <alignment horizontal="center" vertical="center" wrapText="1"/>
    </xf>
    <xf numFmtId="0" fontId="27" fillId="4" borderId="106" xfId="0" applyFont="1" applyFill="1" applyBorder="1" applyAlignment="1">
      <alignment horizontal="center" vertical="center"/>
    </xf>
    <xf numFmtId="0" fontId="27" fillId="4" borderId="110" xfId="0" applyFont="1" applyFill="1" applyBorder="1" applyAlignment="1">
      <alignment horizontal="center" vertical="center"/>
    </xf>
    <xf numFmtId="0" fontId="27" fillId="4" borderId="103" xfId="0" applyFont="1" applyFill="1" applyBorder="1" applyAlignment="1">
      <alignment horizontal="center" vertical="center" wrapText="1"/>
    </xf>
    <xf numFmtId="0" fontId="27" fillId="4" borderId="104" xfId="0" applyFont="1" applyFill="1" applyBorder="1" applyAlignment="1">
      <alignment horizontal="center" vertical="center" wrapText="1"/>
    </xf>
    <xf numFmtId="0" fontId="27" fillId="4" borderId="0" xfId="0" applyFont="1" applyFill="1" applyAlignment="1">
      <alignment horizontal="center" vertical="center" wrapText="1"/>
    </xf>
    <xf numFmtId="0" fontId="27" fillId="4" borderId="111" xfId="0" applyFont="1" applyFill="1" applyBorder="1" applyAlignment="1">
      <alignment horizontal="center" vertical="center" wrapText="1"/>
    </xf>
    <xf numFmtId="0" fontId="27" fillId="4" borderId="112" xfId="0" applyFont="1" applyFill="1" applyBorder="1" applyAlignment="1">
      <alignment horizontal="center" vertical="center" wrapText="1"/>
    </xf>
    <xf numFmtId="0" fontId="27" fillId="4" borderId="114" xfId="0" applyFont="1" applyFill="1" applyBorder="1" applyAlignment="1">
      <alignment horizontal="center" vertical="center" wrapText="1"/>
    </xf>
    <xf numFmtId="0" fontId="32" fillId="3" borderId="28" xfId="0" applyFont="1" applyFill="1" applyBorder="1" applyAlignment="1">
      <alignment horizontal="center"/>
    </xf>
    <xf numFmtId="0" fontId="73" fillId="0" borderId="121" xfId="21" applyFont="1" applyBorder="1" applyAlignment="1">
      <alignment horizontal="left" vertical="center" wrapText="1"/>
    </xf>
    <xf numFmtId="0" fontId="73" fillId="0" borderId="17" xfId="21" applyFont="1" applyBorder="1" applyAlignment="1">
      <alignment horizontal="left" vertical="center" wrapText="1"/>
    </xf>
    <xf numFmtId="0" fontId="30" fillId="0" borderId="105" xfId="21" applyFont="1" applyBorder="1" applyAlignment="1">
      <alignment horizontal="left" vertical="center" wrapText="1"/>
    </xf>
    <xf numFmtId="0" fontId="30" fillId="0" borderId="0" xfId="21" applyFont="1" applyAlignment="1">
      <alignment horizontal="left" vertical="center" wrapText="1"/>
    </xf>
    <xf numFmtId="0" fontId="30" fillId="0" borderId="106" xfId="21" applyFont="1" applyBorder="1" applyAlignment="1">
      <alignment horizontal="left" vertical="center" wrapText="1"/>
    </xf>
    <xf numFmtId="0" fontId="30" fillId="0" borderId="109" xfId="21" applyFont="1" applyBorder="1" applyAlignment="1">
      <alignment horizontal="left" vertical="center" wrapText="1"/>
    </xf>
    <xf numFmtId="0" fontId="30" fillId="0" borderId="28" xfId="21" applyFont="1" applyBorder="1" applyAlignment="1">
      <alignment horizontal="left" vertical="center" wrapText="1"/>
    </xf>
    <xf numFmtId="0" fontId="30" fillId="0" borderId="110" xfId="21" applyFont="1" applyBorder="1" applyAlignment="1">
      <alignment horizontal="left" vertical="center" wrapText="1"/>
    </xf>
    <xf numFmtId="0" fontId="42" fillId="0" borderId="0" xfId="21" applyFont="1" applyAlignment="1">
      <alignment horizontal="center" vertical="center"/>
    </xf>
    <xf numFmtId="0" fontId="37" fillId="4" borderId="100" xfId="21" applyFont="1" applyFill="1" applyBorder="1" applyAlignment="1">
      <alignment horizontal="center" vertical="center"/>
    </xf>
    <xf numFmtId="0" fontId="37" fillId="4" borderId="119" xfId="21" applyFont="1" applyFill="1" applyBorder="1" applyAlignment="1">
      <alignment horizontal="center" vertical="center"/>
    </xf>
    <xf numFmtId="0" fontId="37" fillId="4" borderId="96" xfId="21" applyFont="1" applyFill="1" applyBorder="1" applyAlignment="1">
      <alignment horizontal="center" vertical="center"/>
    </xf>
    <xf numFmtId="0" fontId="37" fillId="4" borderId="98" xfId="21" applyFont="1" applyFill="1" applyBorder="1" applyAlignment="1">
      <alignment horizontal="center" vertical="center"/>
    </xf>
    <xf numFmtId="0" fontId="37" fillId="4" borderId="99" xfId="21" applyFont="1" applyFill="1" applyBorder="1" applyAlignment="1">
      <alignment horizontal="center" vertical="center" wrapText="1"/>
    </xf>
    <xf numFmtId="0" fontId="37" fillId="4" borderId="118" xfId="21" applyFont="1" applyFill="1" applyBorder="1" applyAlignment="1">
      <alignment horizontal="center" vertical="center" wrapText="1"/>
    </xf>
    <xf numFmtId="0" fontId="27" fillId="0" borderId="0" xfId="48" applyFont="1" applyAlignment="1">
      <alignment horizontal="center" vertical="center" wrapText="1"/>
    </xf>
    <xf numFmtId="0" fontId="27" fillId="0" borderId="0" xfId="48" applyFont="1" applyAlignment="1">
      <alignment horizontal="left" wrapText="1"/>
    </xf>
    <xf numFmtId="0" fontId="39" fillId="0" borderId="0" xfId="48" applyFont="1" applyAlignment="1">
      <alignment horizontal="left" vertical="center" wrapText="1"/>
    </xf>
    <xf numFmtId="0" fontId="131" fillId="2" borderId="0" xfId="48" applyFont="1" applyFill="1" applyAlignment="1">
      <alignment horizontal="left" vertical="center" wrapText="1"/>
    </xf>
    <xf numFmtId="0" fontId="24" fillId="2" borderId="12" xfId="48" applyFont="1" applyFill="1" applyBorder="1" applyAlignment="1">
      <alignment horizontal="center" vertical="center" wrapText="1"/>
    </xf>
    <xf numFmtId="0" fontId="24" fillId="2" borderId="13" xfId="48" applyFont="1" applyFill="1" applyBorder="1" applyAlignment="1">
      <alignment horizontal="center" vertical="center" wrapText="1"/>
    </xf>
    <xf numFmtId="0" fontId="27" fillId="4" borderId="7" xfId="48" applyFont="1" applyFill="1" applyBorder="1" applyAlignment="1">
      <alignment horizontal="center" wrapText="1"/>
    </xf>
    <xf numFmtId="0" fontId="27" fillId="4" borderId="238" xfId="48" applyFont="1" applyFill="1" applyBorder="1" applyAlignment="1">
      <alignment horizontal="center" wrapText="1"/>
    </xf>
    <xf numFmtId="0" fontId="24" fillId="2" borderId="202" xfId="48" applyFont="1" applyFill="1" applyBorder="1" applyAlignment="1">
      <alignment horizontal="center" vertical="center" wrapText="1"/>
    </xf>
    <xf numFmtId="0" fontId="24" fillId="2" borderId="262" xfId="48" applyFont="1" applyFill="1" applyBorder="1" applyAlignment="1">
      <alignment horizontal="center" vertical="center" wrapText="1"/>
    </xf>
    <xf numFmtId="0" fontId="24" fillId="2" borderId="263" xfId="48" applyFont="1" applyFill="1" applyBorder="1" applyAlignment="1">
      <alignment horizontal="center" vertical="center" wrapText="1"/>
    </xf>
    <xf numFmtId="0" fontId="27" fillId="4" borderId="238" xfId="48" applyFont="1" applyFill="1" applyBorder="1" applyAlignment="1">
      <alignment horizontal="left" vertical="center" wrapText="1"/>
    </xf>
    <xf numFmtId="0" fontId="27" fillId="4" borderId="149" xfId="48" applyFont="1" applyFill="1" applyBorder="1" applyAlignment="1">
      <alignment horizontal="left" vertical="center" wrapText="1"/>
    </xf>
    <xf numFmtId="43" fontId="24" fillId="2" borderId="0" xfId="52" applyFont="1" applyFill="1" applyBorder="1" applyAlignment="1">
      <alignment horizontal="center" vertical="center" wrapText="1"/>
    </xf>
    <xf numFmtId="0" fontId="27" fillId="0" borderId="0" xfId="48" applyFont="1" applyAlignment="1">
      <alignment horizontal="center"/>
    </xf>
    <xf numFmtId="0" fontId="27" fillId="9" borderId="98" xfId="48" applyFont="1" applyFill="1" applyBorder="1" applyAlignment="1">
      <alignment horizontal="center" vertical="center" wrapText="1"/>
    </xf>
    <xf numFmtId="0" fontId="27" fillId="9" borderId="108" xfId="48" applyFont="1" applyFill="1" applyBorder="1" applyAlignment="1">
      <alignment horizontal="center" vertical="center" wrapText="1"/>
    </xf>
    <xf numFmtId="0" fontId="27" fillId="4" borderId="135" xfId="48" applyFont="1" applyFill="1" applyBorder="1" applyAlignment="1">
      <alignment horizontal="center" vertical="center" wrapText="1"/>
    </xf>
    <xf numFmtId="0" fontId="27" fillId="4" borderId="232" xfId="48" applyFont="1" applyFill="1" applyBorder="1" applyAlignment="1">
      <alignment horizontal="center" vertical="center" wrapText="1"/>
    </xf>
    <xf numFmtId="0" fontId="27" fillId="4" borderId="135" xfId="48" applyFont="1" applyFill="1" applyBorder="1" applyAlignment="1">
      <alignment horizontal="center"/>
    </xf>
    <xf numFmtId="0" fontId="27" fillId="4" borderId="96" xfId="48" applyFont="1" applyFill="1" applyBorder="1" applyAlignment="1">
      <alignment horizontal="center" vertical="center" wrapText="1"/>
    </xf>
    <xf numFmtId="0" fontId="27" fillId="4" borderId="261" xfId="48" applyFont="1" applyFill="1" applyBorder="1" applyAlignment="1">
      <alignment horizontal="center" vertical="center" wrapText="1"/>
    </xf>
    <xf numFmtId="0" fontId="24" fillId="0" borderId="0" xfId="48" applyFont="1" applyAlignment="1">
      <alignment horizontal="center" vertical="center" wrapText="1"/>
    </xf>
    <xf numFmtId="0" fontId="24" fillId="0" borderId="0" xfId="48" applyFont="1" applyAlignment="1">
      <alignment horizontal="center" vertical="center"/>
    </xf>
    <xf numFmtId="0" fontId="25" fillId="0" borderId="4" xfId="48" applyFont="1" applyBorder="1" applyAlignment="1">
      <alignment horizontal="center"/>
    </xf>
    <xf numFmtId="0" fontId="131" fillId="0" borderId="11" xfId="48" applyFont="1" applyBorder="1" applyAlignment="1">
      <alignment horizontal="left" vertical="center" wrapText="1"/>
    </xf>
    <xf numFmtId="0" fontId="131" fillId="0" borderId="0" xfId="48" applyFont="1" applyAlignment="1">
      <alignment horizontal="left" vertical="center" wrapText="1"/>
    </xf>
    <xf numFmtId="0" fontId="27" fillId="9" borderId="11" xfId="48" applyFont="1" applyFill="1" applyBorder="1" applyAlignment="1">
      <alignment horizontal="center" vertical="center" wrapText="1"/>
    </xf>
    <xf numFmtId="0" fontId="27" fillId="9" borderId="4" xfId="48" applyFont="1" applyFill="1" applyBorder="1" applyAlignment="1">
      <alignment horizontal="center" vertical="center" wrapText="1"/>
    </xf>
    <xf numFmtId="0" fontId="27" fillId="4" borderId="265" xfId="48" applyFont="1" applyFill="1" applyBorder="1" applyAlignment="1">
      <alignment horizontal="center" vertical="center" wrapText="1"/>
    </xf>
    <xf numFmtId="0" fontId="27" fillId="4" borderId="266" xfId="48" applyFont="1" applyFill="1" applyBorder="1" applyAlignment="1">
      <alignment horizontal="center" vertical="center" wrapText="1"/>
    </xf>
    <xf numFmtId="0" fontId="27" fillId="4" borderId="96" xfId="48" applyFont="1" applyFill="1" applyBorder="1" applyAlignment="1">
      <alignment horizontal="center"/>
    </xf>
    <xf numFmtId="0" fontId="27" fillId="4" borderId="97" xfId="48" applyFont="1" applyFill="1" applyBorder="1" applyAlignment="1">
      <alignment horizontal="center"/>
    </xf>
    <xf numFmtId="0" fontId="27" fillId="4" borderId="98" xfId="48" applyFont="1" applyFill="1" applyBorder="1" applyAlignment="1">
      <alignment horizontal="center"/>
    </xf>
    <xf numFmtId="0" fontId="27" fillId="4" borderId="99" xfId="48" applyFont="1" applyFill="1" applyBorder="1" applyAlignment="1">
      <alignment horizontal="center" vertical="center" wrapText="1"/>
    </xf>
    <xf numFmtId="0" fontId="27" fillId="4" borderId="118" xfId="48" applyFont="1" applyFill="1" applyBorder="1" applyAlignment="1">
      <alignment horizontal="center" vertical="center" wrapText="1"/>
    </xf>
    <xf numFmtId="0" fontId="27" fillId="4" borderId="14" xfId="48" applyFont="1" applyFill="1" applyBorder="1" applyAlignment="1">
      <alignment horizontal="left" wrapText="1"/>
    </xf>
    <xf numFmtId="0" fontId="27" fillId="4" borderId="119" xfId="48" applyFont="1" applyFill="1" applyBorder="1" applyAlignment="1">
      <alignment horizontal="left" wrapText="1"/>
    </xf>
    <xf numFmtId="0" fontId="25" fillId="0" borderId="0" xfId="48" applyFont="1" applyAlignment="1">
      <alignment horizontal="center"/>
    </xf>
    <xf numFmtId="0" fontId="27" fillId="0" borderId="103" xfId="43" applyFont="1" applyBorder="1" applyAlignment="1">
      <alignment horizontal="center" vertical="center" wrapText="1"/>
    </xf>
    <xf numFmtId="0" fontId="27" fillId="0" borderId="104" xfId="43" applyFont="1" applyBorder="1" applyAlignment="1">
      <alignment horizontal="center" vertical="center" wrapText="1"/>
    </xf>
    <xf numFmtId="0" fontId="27" fillId="0" borderId="111" xfId="43" applyFont="1" applyBorder="1" applyAlignment="1">
      <alignment horizontal="center" vertical="center" wrapText="1"/>
    </xf>
    <xf numFmtId="0" fontId="28" fillId="0" borderId="0" xfId="26" applyFont="1" applyAlignment="1">
      <alignment horizontal="left" vertical="top" wrapText="1"/>
    </xf>
    <xf numFmtId="0" fontId="24" fillId="0" borderId="0" xfId="26" applyFont="1" applyAlignment="1">
      <alignment horizontal="center" wrapText="1"/>
    </xf>
    <xf numFmtId="0" fontId="25" fillId="2" borderId="4" xfId="26" applyFont="1" applyFill="1" applyBorder="1" applyAlignment="1">
      <alignment horizontal="center"/>
    </xf>
    <xf numFmtId="0" fontId="25" fillId="0" borderId="0" xfId="26" applyFont="1" applyAlignment="1">
      <alignment horizontal="center"/>
    </xf>
    <xf numFmtId="0" fontId="24" fillId="0" borderId="0" xfId="26" applyFont="1" applyAlignment="1">
      <alignment horizontal="center"/>
    </xf>
    <xf numFmtId="0" fontId="53" fillId="0" borderId="0" xfId="0" applyFont="1" applyAlignment="1">
      <alignment horizontal="center" vertical="center" wrapText="1"/>
    </xf>
    <xf numFmtId="0" fontId="27" fillId="4" borderId="2" xfId="0" applyFont="1" applyFill="1" applyBorder="1" applyAlignment="1">
      <alignment horizontal="center" vertical="center" wrapText="1"/>
    </xf>
    <xf numFmtId="43" fontId="27" fillId="4" borderId="0" xfId="9" applyFont="1" applyFill="1" applyAlignment="1">
      <alignment horizontal="center" vertical="center" wrapText="1"/>
    </xf>
    <xf numFmtId="0" fontId="88" fillId="0" borderId="0" xfId="0" applyFont="1" applyAlignment="1">
      <alignment horizontal="center" vertical="center"/>
    </xf>
    <xf numFmtId="0" fontId="136" fillId="0" borderId="0" xfId="0" applyFont="1" applyAlignment="1">
      <alignment horizontal="center" vertical="center"/>
    </xf>
    <xf numFmtId="0" fontId="27" fillId="4" borderId="169" xfId="0" applyFont="1" applyFill="1" applyBorder="1" applyAlignment="1">
      <alignment horizontal="center" vertical="center" wrapText="1"/>
    </xf>
    <xf numFmtId="43" fontId="27" fillId="4" borderId="169" xfId="9" applyFont="1" applyFill="1" applyBorder="1" applyAlignment="1">
      <alignment horizontal="center" vertical="center" wrapText="1"/>
    </xf>
    <xf numFmtId="0" fontId="24" fillId="0" borderId="0" xfId="48" applyFont="1" applyAlignment="1">
      <alignment horizontal="center"/>
    </xf>
    <xf numFmtId="0" fontId="43" fillId="0" borderId="0" xfId="48" applyFont="1" applyAlignment="1">
      <alignment horizontal="center" vertical="center" wrapText="1"/>
    </xf>
    <xf numFmtId="0" fontId="43" fillId="0" borderId="0" xfId="48" applyFont="1" applyAlignment="1">
      <alignment horizontal="center" vertical="center"/>
    </xf>
    <xf numFmtId="0" fontId="44" fillId="4" borderId="201" xfId="43" applyFont="1" applyFill="1" applyBorder="1" applyAlignment="1">
      <alignment horizontal="left" vertical="center" wrapText="1"/>
    </xf>
    <xf numFmtId="0" fontId="44" fillId="4" borderId="97" xfId="43" applyFont="1" applyFill="1" applyBorder="1" applyAlignment="1">
      <alignment horizontal="left" vertical="center" wrapText="1"/>
    </xf>
    <xf numFmtId="0" fontId="44" fillId="4" borderId="203" xfId="43" applyFont="1" applyFill="1" applyBorder="1" applyAlignment="1">
      <alignment horizontal="left" vertical="center" wrapText="1"/>
    </xf>
    <xf numFmtId="0" fontId="44" fillId="4" borderId="16" xfId="43" applyFont="1" applyFill="1" applyBorder="1" applyAlignment="1">
      <alignment horizontal="left" vertical="center" wrapText="1"/>
    </xf>
    <xf numFmtId="0" fontId="44" fillId="4" borderId="114" xfId="43" applyFont="1" applyFill="1" applyBorder="1" applyAlignment="1">
      <alignment horizontal="left" vertical="center" wrapText="1"/>
    </xf>
    <xf numFmtId="0" fontId="44" fillId="4" borderId="219" xfId="43" applyFont="1" applyFill="1" applyBorder="1" applyAlignment="1">
      <alignment horizontal="left" vertical="center" wrapText="1"/>
    </xf>
    <xf numFmtId="0" fontId="44" fillId="4" borderId="253" xfId="43" applyFont="1" applyFill="1" applyBorder="1" applyAlignment="1">
      <alignment horizontal="left" vertical="center" wrapText="1"/>
    </xf>
    <xf numFmtId="0" fontId="82" fillId="0" borderId="271" xfId="43" applyFont="1" applyBorder="1" applyAlignment="1">
      <alignment horizontal="left" vertical="center" wrapText="1"/>
    </xf>
    <xf numFmtId="0" fontId="82" fillId="0" borderId="272" xfId="43" applyFont="1" applyBorder="1" applyAlignment="1">
      <alignment horizontal="left" vertical="center" wrapText="1"/>
    </xf>
    <xf numFmtId="0" fontId="46" fillId="0" borderId="198" xfId="43" applyFont="1" applyBorder="1" applyAlignment="1">
      <alignment horizontal="left" vertical="center"/>
    </xf>
    <xf numFmtId="0" fontId="46" fillId="0" borderId="272" xfId="43" applyFont="1" applyBorder="1" applyAlignment="1">
      <alignment horizontal="left" vertical="center"/>
    </xf>
    <xf numFmtId="0" fontId="46" fillId="0" borderId="271" xfId="43" applyFont="1" applyBorder="1" applyAlignment="1">
      <alignment horizontal="left" vertical="center"/>
    </xf>
    <xf numFmtId="168" fontId="13" fillId="0" borderId="192" xfId="3" applyNumberFormat="1" applyFont="1" applyFill="1" applyBorder="1" applyAlignment="1">
      <alignment horizontal="center" vertical="center"/>
    </xf>
    <xf numFmtId="168" fontId="13" fillId="0" borderId="197" xfId="3" applyNumberFormat="1" applyFont="1" applyFill="1" applyBorder="1" applyAlignment="1">
      <alignment horizontal="center" vertical="center"/>
    </xf>
    <xf numFmtId="0" fontId="46" fillId="0" borderId="189" xfId="43" applyFont="1" applyBorder="1" applyAlignment="1">
      <alignment horizontal="left" vertical="center"/>
    </xf>
    <xf numFmtId="0" fontId="46" fillId="0" borderId="0" xfId="0" applyFont="1" applyAlignment="1">
      <alignment horizontal="center" vertical="center"/>
    </xf>
    <xf numFmtId="0" fontId="82" fillId="0" borderId="141" xfId="43" applyFont="1" applyBorder="1" applyAlignment="1">
      <alignment horizontal="center" vertical="center" wrapText="1"/>
    </xf>
    <xf numFmtId="0" fontId="82" fillId="0" borderId="0" xfId="43" applyFont="1" applyAlignment="1">
      <alignment horizontal="center" vertical="center" wrapText="1"/>
    </xf>
    <xf numFmtId="0" fontId="13" fillId="0" borderId="141" xfId="43" applyFont="1" applyBorder="1" applyAlignment="1">
      <alignment horizontal="center" vertical="center"/>
    </xf>
    <xf numFmtId="0" fontId="13" fillId="0" borderId="0" xfId="43" applyFont="1" applyAlignment="1">
      <alignment horizontal="center" vertical="center"/>
    </xf>
    <xf numFmtId="0" fontId="27" fillId="4" borderId="0" xfId="0" applyFont="1" applyFill="1" applyAlignment="1">
      <alignment horizontal="center" vertical="center"/>
    </xf>
    <xf numFmtId="0" fontId="25" fillId="0" borderId="0" xfId="0" applyFont="1" applyAlignment="1"/>
    <xf numFmtId="0" fontId="25" fillId="0" borderId="4" xfId="0" applyFont="1" applyBorder="1" applyAlignment="1"/>
    <xf numFmtId="0" fontId="43" fillId="0" borderId="0" xfId="0" applyFont="1" applyAlignment="1"/>
    <xf numFmtId="0" fontId="1" fillId="0" borderId="0" xfId="43" applyAlignment="1"/>
  </cellXfs>
  <cellStyles count="58">
    <cellStyle name="Comma 2" xfId="25" xr:uid="{AF401E95-E6F6-4065-9F99-3D0F5F97B3EE}"/>
    <cellStyle name="Comma 2 2" xfId="40" xr:uid="{5F7752AD-8ACB-4991-981D-8245183EE45A}"/>
    <cellStyle name="Hipervínculo" xfId="6" builtinId="8"/>
    <cellStyle name="Millares" xfId="3" builtinId="3"/>
    <cellStyle name="Millares 10 5" xfId="50" xr:uid="{19C95144-24FB-48A9-B298-1E49F2592DB2}"/>
    <cellStyle name="Millares 2" xfId="9" xr:uid="{7B17A30C-43C1-48D1-A0AB-CDCBFA29468E}"/>
    <cellStyle name="Millares 2 2 2" xfId="53" xr:uid="{E04E6EA6-F19F-46F6-95FF-D6E1770008DD}"/>
    <cellStyle name="Millares 2 2 2 2 2" xfId="19" xr:uid="{4CE58655-997A-4A8D-A0A6-B18693B2BE6A}"/>
    <cellStyle name="Millares 2 2 2 3 2" xfId="33" xr:uid="{B2D2005F-D7AB-4C18-8206-D69E10F9775D}"/>
    <cellStyle name="Millares 2 3 2" xfId="45" xr:uid="{772D768C-D08A-4DD7-B152-9E10B1618424}"/>
    <cellStyle name="Millares 2 4 2" xfId="42" xr:uid="{0797EBCC-B213-4396-BFC7-01CF57932A48}"/>
    <cellStyle name="Millares 2 5" xfId="44" xr:uid="{A27654A0-0318-444A-853A-30736BCBFC51}"/>
    <cellStyle name="Millares 3" xfId="31" xr:uid="{EA2B2FFA-9015-4B44-8E13-AA37CEA1EB53}"/>
    <cellStyle name="Millares 3 2" xfId="51" xr:uid="{8FEFB56D-0453-4012-ACC7-29D42D2787B9}"/>
    <cellStyle name="Millares 3 3" xfId="52" xr:uid="{D161AF46-A322-48DB-915C-057E5AA0F707}"/>
    <cellStyle name="Millares 5" xfId="30" xr:uid="{0A6508C3-AD42-4C28-866E-4CBEEDA70576}"/>
    <cellStyle name="Millares 6 2" xfId="55" xr:uid="{58D81DCA-5A48-4E2D-A2A7-4E6086DE3AFF}"/>
    <cellStyle name="Millares 7" xfId="38" xr:uid="{6EC10776-35AE-4C3A-8680-447D9D03AF0B}"/>
    <cellStyle name="Normal" xfId="0" builtinId="0"/>
    <cellStyle name="Normal 10 2 2" xfId="15" xr:uid="{94A7B05E-8528-4D1D-9332-D6ED49C6DC42}"/>
    <cellStyle name="Normal 10 3" xfId="12" xr:uid="{FB955160-C48D-4BCE-A250-8C6BDA55E00E}"/>
    <cellStyle name="Normal 10 3 2" xfId="36" xr:uid="{7B7B429C-E72A-4F56-AE6C-C56CE9CFEDD4}"/>
    <cellStyle name="Normal 11" xfId="11" xr:uid="{9B14A184-EDAB-497D-94E8-1474E26DBC5E}"/>
    <cellStyle name="Normal 2 2" xfId="4" xr:uid="{3019EEF6-8DE7-4B40-9962-A493320892FF}"/>
    <cellStyle name="Normal 2 2 2" xfId="21" xr:uid="{5E12975C-473D-4CE2-883F-1580C2349421}"/>
    <cellStyle name="Normal 2 2 2 2" xfId="29" xr:uid="{6E0DCCCD-615C-4939-9E71-36D01A0975AB}"/>
    <cellStyle name="Normal 2 2 2 2 2 2" xfId="16" xr:uid="{ABFC3EA4-AFAE-4F64-BBF8-F475CBE4BF51}"/>
    <cellStyle name="Normal 2 3" xfId="13" xr:uid="{0ED9911E-4D01-4CA5-84FE-2FF1F4E47E87}"/>
    <cellStyle name="Normal 2 3 2" xfId="47" xr:uid="{757FD25D-7E67-47AF-B9EC-8AD7F1D87E2E}"/>
    <cellStyle name="Normal 2 4" xfId="14" xr:uid="{43FC47D4-E168-4D8C-878A-AF989E081BAD}"/>
    <cellStyle name="Normal 3 2" xfId="10" xr:uid="{B1F54144-897B-4900-81EB-C338598172E7}"/>
    <cellStyle name="Normal 32 4" xfId="26" xr:uid="{848E3A72-154A-4A63-A2D7-2CAEB6DD187A}"/>
    <cellStyle name="Normal 4" xfId="5" xr:uid="{B7E482B5-1D89-468D-A6EC-6840262B614A}"/>
    <cellStyle name="Normal 4 2 2" xfId="22" xr:uid="{FEDA2C03-19B6-4189-A96E-192C6CED2FFA}"/>
    <cellStyle name="Normal 5" xfId="48" xr:uid="{B3E22CEA-32D9-46E1-A831-30451780EC69}"/>
    <cellStyle name="Normal 5 2" xfId="24" xr:uid="{A07B6C54-99F1-4930-81FD-F3EA33F9126D}"/>
    <cellStyle name="Normal 6" xfId="32" xr:uid="{8093A341-3E3C-4B7C-8359-9AD7ADB61064}"/>
    <cellStyle name="Normal 8" xfId="2" xr:uid="{EA4B995A-443D-4659-BCD0-846A5BAF7604}"/>
    <cellStyle name="Normal 8 2" xfId="43" xr:uid="{E10B1D46-2B48-4403-9E8A-30A0D26B1CDB}"/>
    <cellStyle name="Normal 9" xfId="35" xr:uid="{8E8B9B7B-6892-486C-9AB3-A4CA748DC7FA}"/>
    <cellStyle name="Normal_COMPARACION 2002-2001" xfId="27" xr:uid="{1F654577-D452-4228-B2C3-E2CB229403CA}"/>
    <cellStyle name="Normal_IPCviejo" xfId="8" xr:uid="{AB153B77-1DE9-4AE7-98CA-EB7111DFF6D4}"/>
    <cellStyle name="Percent 2" xfId="20" xr:uid="{17C65BE6-A92E-4751-A0AC-063D45191CC5}"/>
    <cellStyle name="Percent 2 2" xfId="41" xr:uid="{A3FABB37-C77D-4C1C-B0B5-DA7AF564517C}"/>
    <cellStyle name="Porcentaje" xfId="1" builtinId="5"/>
    <cellStyle name="Porcentaje 2" xfId="7" xr:uid="{4502C489-E215-4AF6-81B1-C6B24866E420}"/>
    <cellStyle name="Porcentaje 2 2" xfId="56" xr:uid="{67BD580C-EC78-4C3E-A68D-28CF53F51F2F}"/>
    <cellStyle name="Porcentaje 2 2 2 2 2" xfId="17" xr:uid="{FC62901F-4FBA-4BF5-90A1-51BB4843C3C8}"/>
    <cellStyle name="Porcentaje 3" xfId="23" xr:uid="{C87D3B03-01AF-4E01-99C1-37200ED84110}"/>
    <cellStyle name="Porcentaje 3 2" xfId="18" xr:uid="{F1924FB8-A8C5-4847-B218-C4E3DFB5FF4B}"/>
    <cellStyle name="Porcentaje 3 2 2" xfId="49" xr:uid="{0A936AC3-4F2B-40BD-8124-6F627B284EA6}"/>
    <cellStyle name="Porcentaje 3 3" xfId="28" xr:uid="{A8A31CA4-B243-4E1F-B70B-F7F48A4E6BD1}"/>
    <cellStyle name="Porcentaje 3 3 2" xfId="39" xr:uid="{908FBB03-531E-45CC-AEEE-13704283E014}"/>
    <cellStyle name="Porcentaje 3 3 2 2" xfId="57" xr:uid="{C194154D-E0E0-408E-B6FF-84C5EEF4120A}"/>
    <cellStyle name="Porcentaje 5" xfId="34" xr:uid="{6986996E-B02D-45D4-8CCD-2771711C8075}"/>
    <cellStyle name="Porcentaje 6" xfId="54" xr:uid="{7F095F25-0C66-40BD-8909-993CE15CB35D}"/>
    <cellStyle name="Porcentaje 7" xfId="46" xr:uid="{BC86BF33-2D9B-45A6-A167-B21FBC21AF9C}"/>
    <cellStyle name="Porcentaje 8" xfId="37" xr:uid="{3D022D27-04D5-4AA4-8210-8DCD5F324F37}"/>
  </cellStyles>
  <dxfs count="1">
    <dxf>
      <numFmt numFmtId="35" formatCode="_(* #,##0.00_);_(* \(#,##0.00\);_(* &quot;-&quot;??_);_(@_)"/>
    </dxf>
  </dxfs>
  <tableStyles count="0" defaultTableStyle="TableStyleMedium2" defaultPivotStyle="PivotStyleLight16"/>
  <colors>
    <mruColors>
      <color rgb="FF1D3B6C"/>
      <color rgb="FFFFCC00"/>
      <color rgb="FFE4D624"/>
      <color rgb="FFCCCC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xml"/><Relationship Id="rId299" Type="http://schemas.openxmlformats.org/officeDocument/2006/relationships/calcChain" Target="calcChain.xml"/><Relationship Id="rId21" Type="http://schemas.openxmlformats.org/officeDocument/2006/relationships/worksheet" Target="worksheets/sheet21.xml"/><Relationship Id="rId63" Type="http://schemas.openxmlformats.org/officeDocument/2006/relationships/worksheet" Target="worksheets/sheet63.xml"/><Relationship Id="rId159" Type="http://schemas.openxmlformats.org/officeDocument/2006/relationships/externalLink" Target="externalLinks/externalLink53.xml"/><Relationship Id="rId170" Type="http://schemas.openxmlformats.org/officeDocument/2006/relationships/externalLink" Target="externalLinks/externalLink64.xml"/><Relationship Id="rId226" Type="http://schemas.openxmlformats.org/officeDocument/2006/relationships/externalLink" Target="externalLinks/externalLink120.xml"/><Relationship Id="rId268" Type="http://schemas.openxmlformats.org/officeDocument/2006/relationships/externalLink" Target="externalLinks/externalLink162.xml"/><Relationship Id="rId32" Type="http://schemas.openxmlformats.org/officeDocument/2006/relationships/worksheet" Target="worksheets/sheet32.xml"/><Relationship Id="rId74" Type="http://schemas.openxmlformats.org/officeDocument/2006/relationships/worksheet" Target="worksheets/sheet74.xml"/><Relationship Id="rId128" Type="http://schemas.openxmlformats.org/officeDocument/2006/relationships/externalLink" Target="externalLinks/externalLink22.xml"/><Relationship Id="rId5" Type="http://schemas.openxmlformats.org/officeDocument/2006/relationships/worksheet" Target="worksheets/sheet5.xml"/><Relationship Id="rId181" Type="http://schemas.openxmlformats.org/officeDocument/2006/relationships/externalLink" Target="externalLinks/externalLink75.xml"/><Relationship Id="rId237" Type="http://schemas.openxmlformats.org/officeDocument/2006/relationships/externalLink" Target="externalLinks/externalLink131.xml"/><Relationship Id="rId279" Type="http://schemas.openxmlformats.org/officeDocument/2006/relationships/externalLink" Target="externalLinks/externalLink173.xml"/><Relationship Id="rId43" Type="http://schemas.openxmlformats.org/officeDocument/2006/relationships/worksheet" Target="worksheets/sheet43.xml"/><Relationship Id="rId139" Type="http://schemas.openxmlformats.org/officeDocument/2006/relationships/externalLink" Target="externalLinks/externalLink33.xml"/><Relationship Id="rId290" Type="http://schemas.openxmlformats.org/officeDocument/2006/relationships/externalLink" Target="externalLinks/externalLink184.xml"/><Relationship Id="rId85" Type="http://schemas.openxmlformats.org/officeDocument/2006/relationships/worksheet" Target="worksheets/sheet85.xml"/><Relationship Id="rId150" Type="http://schemas.openxmlformats.org/officeDocument/2006/relationships/externalLink" Target="externalLinks/externalLink44.xml"/><Relationship Id="rId192" Type="http://schemas.openxmlformats.org/officeDocument/2006/relationships/externalLink" Target="externalLinks/externalLink86.xml"/><Relationship Id="rId206" Type="http://schemas.openxmlformats.org/officeDocument/2006/relationships/externalLink" Target="externalLinks/externalLink100.xml"/><Relationship Id="rId248" Type="http://schemas.openxmlformats.org/officeDocument/2006/relationships/externalLink" Target="externalLinks/externalLink142.xml"/><Relationship Id="rId12" Type="http://schemas.openxmlformats.org/officeDocument/2006/relationships/worksheet" Target="worksheets/sheet12.xml"/><Relationship Id="rId108" Type="http://schemas.openxmlformats.org/officeDocument/2006/relationships/externalLink" Target="externalLinks/externalLink2.xml"/><Relationship Id="rId54" Type="http://schemas.openxmlformats.org/officeDocument/2006/relationships/worksheet" Target="worksheets/sheet54.xml"/><Relationship Id="rId96" Type="http://schemas.openxmlformats.org/officeDocument/2006/relationships/worksheet" Target="worksheets/sheet96.xml"/><Relationship Id="rId161" Type="http://schemas.openxmlformats.org/officeDocument/2006/relationships/externalLink" Target="externalLinks/externalLink55.xml"/><Relationship Id="rId217" Type="http://schemas.openxmlformats.org/officeDocument/2006/relationships/externalLink" Target="externalLinks/externalLink111.xml"/><Relationship Id="rId6" Type="http://schemas.openxmlformats.org/officeDocument/2006/relationships/worksheet" Target="worksheets/sheet6.xml"/><Relationship Id="rId238" Type="http://schemas.openxmlformats.org/officeDocument/2006/relationships/externalLink" Target="externalLinks/externalLink132.xml"/><Relationship Id="rId259" Type="http://schemas.openxmlformats.org/officeDocument/2006/relationships/externalLink" Target="externalLinks/externalLink153.xml"/><Relationship Id="rId23" Type="http://schemas.openxmlformats.org/officeDocument/2006/relationships/worksheet" Target="worksheets/sheet23.xml"/><Relationship Id="rId119" Type="http://schemas.openxmlformats.org/officeDocument/2006/relationships/externalLink" Target="externalLinks/externalLink13.xml"/><Relationship Id="rId270" Type="http://schemas.openxmlformats.org/officeDocument/2006/relationships/externalLink" Target="externalLinks/externalLink164.xml"/><Relationship Id="rId291" Type="http://schemas.openxmlformats.org/officeDocument/2006/relationships/externalLink" Target="externalLinks/externalLink185.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externalLink" Target="externalLinks/externalLink24.xml"/><Relationship Id="rId151" Type="http://schemas.openxmlformats.org/officeDocument/2006/relationships/externalLink" Target="externalLinks/externalLink45.xml"/><Relationship Id="rId172" Type="http://schemas.openxmlformats.org/officeDocument/2006/relationships/externalLink" Target="externalLinks/externalLink66.xml"/><Relationship Id="rId193" Type="http://schemas.openxmlformats.org/officeDocument/2006/relationships/externalLink" Target="externalLinks/externalLink87.xml"/><Relationship Id="rId207" Type="http://schemas.openxmlformats.org/officeDocument/2006/relationships/externalLink" Target="externalLinks/externalLink101.xml"/><Relationship Id="rId228" Type="http://schemas.openxmlformats.org/officeDocument/2006/relationships/externalLink" Target="externalLinks/externalLink122.xml"/><Relationship Id="rId249" Type="http://schemas.openxmlformats.org/officeDocument/2006/relationships/externalLink" Target="externalLinks/externalLink143.xml"/><Relationship Id="rId13" Type="http://schemas.openxmlformats.org/officeDocument/2006/relationships/worksheet" Target="worksheets/sheet13.xml"/><Relationship Id="rId109" Type="http://schemas.openxmlformats.org/officeDocument/2006/relationships/externalLink" Target="externalLinks/externalLink3.xml"/><Relationship Id="rId260" Type="http://schemas.openxmlformats.org/officeDocument/2006/relationships/externalLink" Target="externalLinks/externalLink154.xml"/><Relationship Id="rId281" Type="http://schemas.openxmlformats.org/officeDocument/2006/relationships/externalLink" Target="externalLinks/externalLink175.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externalLink" Target="externalLinks/externalLink14.xml"/><Relationship Id="rId141" Type="http://schemas.openxmlformats.org/officeDocument/2006/relationships/externalLink" Target="externalLinks/externalLink35.xml"/><Relationship Id="rId7" Type="http://schemas.openxmlformats.org/officeDocument/2006/relationships/worksheet" Target="worksheets/sheet7.xml"/><Relationship Id="rId162" Type="http://schemas.openxmlformats.org/officeDocument/2006/relationships/externalLink" Target="externalLinks/externalLink56.xml"/><Relationship Id="rId183" Type="http://schemas.openxmlformats.org/officeDocument/2006/relationships/externalLink" Target="externalLinks/externalLink77.xml"/><Relationship Id="rId218" Type="http://schemas.openxmlformats.org/officeDocument/2006/relationships/externalLink" Target="externalLinks/externalLink112.xml"/><Relationship Id="rId239" Type="http://schemas.openxmlformats.org/officeDocument/2006/relationships/externalLink" Target="externalLinks/externalLink133.xml"/><Relationship Id="rId250" Type="http://schemas.openxmlformats.org/officeDocument/2006/relationships/externalLink" Target="externalLinks/externalLink144.xml"/><Relationship Id="rId271" Type="http://schemas.openxmlformats.org/officeDocument/2006/relationships/externalLink" Target="externalLinks/externalLink165.xml"/><Relationship Id="rId292" Type="http://schemas.openxmlformats.org/officeDocument/2006/relationships/externalLink" Target="externalLinks/externalLink186.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4.xml"/><Relationship Id="rId131" Type="http://schemas.openxmlformats.org/officeDocument/2006/relationships/externalLink" Target="externalLinks/externalLink25.xml"/><Relationship Id="rId152" Type="http://schemas.openxmlformats.org/officeDocument/2006/relationships/externalLink" Target="externalLinks/externalLink46.xml"/><Relationship Id="rId173" Type="http://schemas.openxmlformats.org/officeDocument/2006/relationships/externalLink" Target="externalLinks/externalLink67.xml"/><Relationship Id="rId194" Type="http://schemas.openxmlformats.org/officeDocument/2006/relationships/externalLink" Target="externalLinks/externalLink88.xml"/><Relationship Id="rId208" Type="http://schemas.openxmlformats.org/officeDocument/2006/relationships/externalLink" Target="externalLinks/externalLink102.xml"/><Relationship Id="rId229" Type="http://schemas.openxmlformats.org/officeDocument/2006/relationships/externalLink" Target="externalLinks/externalLink123.xml"/><Relationship Id="rId240" Type="http://schemas.openxmlformats.org/officeDocument/2006/relationships/externalLink" Target="externalLinks/externalLink134.xml"/><Relationship Id="rId261" Type="http://schemas.openxmlformats.org/officeDocument/2006/relationships/externalLink" Target="externalLinks/externalLink155.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282" Type="http://schemas.openxmlformats.org/officeDocument/2006/relationships/externalLink" Target="externalLinks/externalLink176.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externalLink" Target="externalLinks/externalLink15.xml"/><Relationship Id="rId142" Type="http://schemas.openxmlformats.org/officeDocument/2006/relationships/externalLink" Target="externalLinks/externalLink36.xml"/><Relationship Id="rId163" Type="http://schemas.openxmlformats.org/officeDocument/2006/relationships/externalLink" Target="externalLinks/externalLink57.xml"/><Relationship Id="rId184" Type="http://schemas.openxmlformats.org/officeDocument/2006/relationships/externalLink" Target="externalLinks/externalLink78.xml"/><Relationship Id="rId219" Type="http://schemas.openxmlformats.org/officeDocument/2006/relationships/externalLink" Target="externalLinks/externalLink113.xml"/><Relationship Id="rId230" Type="http://schemas.openxmlformats.org/officeDocument/2006/relationships/externalLink" Target="externalLinks/externalLink124.xml"/><Relationship Id="rId251" Type="http://schemas.openxmlformats.org/officeDocument/2006/relationships/externalLink" Target="externalLinks/externalLink145.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72" Type="http://schemas.openxmlformats.org/officeDocument/2006/relationships/externalLink" Target="externalLinks/externalLink166.xml"/><Relationship Id="rId293" Type="http://schemas.openxmlformats.org/officeDocument/2006/relationships/externalLink" Target="externalLinks/externalLink187.xml"/><Relationship Id="rId88" Type="http://schemas.openxmlformats.org/officeDocument/2006/relationships/worksheet" Target="worksheets/sheet88.xml"/><Relationship Id="rId111" Type="http://schemas.openxmlformats.org/officeDocument/2006/relationships/externalLink" Target="externalLinks/externalLink5.xml"/><Relationship Id="rId132" Type="http://schemas.openxmlformats.org/officeDocument/2006/relationships/externalLink" Target="externalLinks/externalLink26.xml"/><Relationship Id="rId153" Type="http://schemas.openxmlformats.org/officeDocument/2006/relationships/externalLink" Target="externalLinks/externalLink47.xml"/><Relationship Id="rId174" Type="http://schemas.openxmlformats.org/officeDocument/2006/relationships/externalLink" Target="externalLinks/externalLink68.xml"/><Relationship Id="rId195" Type="http://schemas.openxmlformats.org/officeDocument/2006/relationships/externalLink" Target="externalLinks/externalLink89.xml"/><Relationship Id="rId209" Type="http://schemas.openxmlformats.org/officeDocument/2006/relationships/externalLink" Target="externalLinks/externalLink103.xml"/><Relationship Id="rId220" Type="http://schemas.openxmlformats.org/officeDocument/2006/relationships/externalLink" Target="externalLinks/externalLink114.xml"/><Relationship Id="rId241" Type="http://schemas.openxmlformats.org/officeDocument/2006/relationships/externalLink" Target="externalLinks/externalLink135.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262" Type="http://schemas.openxmlformats.org/officeDocument/2006/relationships/externalLink" Target="externalLinks/externalLink156.xml"/><Relationship Id="rId283" Type="http://schemas.openxmlformats.org/officeDocument/2006/relationships/externalLink" Target="externalLinks/externalLink177.xml"/><Relationship Id="rId78" Type="http://schemas.openxmlformats.org/officeDocument/2006/relationships/worksheet" Target="worksheets/sheet78.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externalLink" Target="externalLinks/externalLink16.xml"/><Relationship Id="rId143" Type="http://schemas.openxmlformats.org/officeDocument/2006/relationships/externalLink" Target="externalLinks/externalLink37.xml"/><Relationship Id="rId164" Type="http://schemas.openxmlformats.org/officeDocument/2006/relationships/externalLink" Target="externalLinks/externalLink58.xml"/><Relationship Id="rId185" Type="http://schemas.openxmlformats.org/officeDocument/2006/relationships/externalLink" Target="externalLinks/externalLink79.xml"/><Relationship Id="rId9" Type="http://schemas.openxmlformats.org/officeDocument/2006/relationships/worksheet" Target="worksheets/sheet9.xml"/><Relationship Id="rId210" Type="http://schemas.openxmlformats.org/officeDocument/2006/relationships/externalLink" Target="externalLinks/externalLink104.xml"/><Relationship Id="rId26" Type="http://schemas.openxmlformats.org/officeDocument/2006/relationships/worksheet" Target="worksheets/sheet26.xml"/><Relationship Id="rId231" Type="http://schemas.openxmlformats.org/officeDocument/2006/relationships/externalLink" Target="externalLinks/externalLink125.xml"/><Relationship Id="rId252" Type="http://schemas.openxmlformats.org/officeDocument/2006/relationships/externalLink" Target="externalLinks/externalLink146.xml"/><Relationship Id="rId273" Type="http://schemas.openxmlformats.org/officeDocument/2006/relationships/externalLink" Target="externalLinks/externalLink167.xml"/><Relationship Id="rId294" Type="http://schemas.openxmlformats.org/officeDocument/2006/relationships/externalLink" Target="externalLinks/externalLink188.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externalLink" Target="externalLinks/externalLink6.xml"/><Relationship Id="rId133" Type="http://schemas.openxmlformats.org/officeDocument/2006/relationships/externalLink" Target="externalLinks/externalLink27.xml"/><Relationship Id="rId154" Type="http://schemas.openxmlformats.org/officeDocument/2006/relationships/externalLink" Target="externalLinks/externalLink48.xml"/><Relationship Id="rId175" Type="http://schemas.openxmlformats.org/officeDocument/2006/relationships/externalLink" Target="externalLinks/externalLink69.xml"/><Relationship Id="rId196" Type="http://schemas.openxmlformats.org/officeDocument/2006/relationships/externalLink" Target="externalLinks/externalLink90.xml"/><Relationship Id="rId200" Type="http://schemas.openxmlformats.org/officeDocument/2006/relationships/externalLink" Target="externalLinks/externalLink94.xml"/><Relationship Id="rId16" Type="http://schemas.openxmlformats.org/officeDocument/2006/relationships/worksheet" Target="worksheets/sheet16.xml"/><Relationship Id="rId221" Type="http://schemas.openxmlformats.org/officeDocument/2006/relationships/externalLink" Target="externalLinks/externalLink115.xml"/><Relationship Id="rId242" Type="http://schemas.openxmlformats.org/officeDocument/2006/relationships/externalLink" Target="externalLinks/externalLink136.xml"/><Relationship Id="rId263" Type="http://schemas.openxmlformats.org/officeDocument/2006/relationships/externalLink" Target="externalLinks/externalLink157.xml"/><Relationship Id="rId284" Type="http://schemas.openxmlformats.org/officeDocument/2006/relationships/externalLink" Target="externalLinks/externalLink178.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externalLink" Target="externalLinks/externalLink17.xml"/><Relationship Id="rId144" Type="http://schemas.openxmlformats.org/officeDocument/2006/relationships/externalLink" Target="externalLinks/externalLink38.xml"/><Relationship Id="rId90" Type="http://schemas.openxmlformats.org/officeDocument/2006/relationships/worksheet" Target="worksheets/sheet90.xml"/><Relationship Id="rId165" Type="http://schemas.openxmlformats.org/officeDocument/2006/relationships/externalLink" Target="externalLinks/externalLink59.xml"/><Relationship Id="rId186" Type="http://schemas.openxmlformats.org/officeDocument/2006/relationships/externalLink" Target="externalLinks/externalLink80.xml"/><Relationship Id="rId211" Type="http://schemas.openxmlformats.org/officeDocument/2006/relationships/externalLink" Target="externalLinks/externalLink105.xml"/><Relationship Id="rId232" Type="http://schemas.openxmlformats.org/officeDocument/2006/relationships/externalLink" Target="externalLinks/externalLink126.xml"/><Relationship Id="rId253" Type="http://schemas.openxmlformats.org/officeDocument/2006/relationships/externalLink" Target="externalLinks/externalLink147.xml"/><Relationship Id="rId274" Type="http://schemas.openxmlformats.org/officeDocument/2006/relationships/externalLink" Target="externalLinks/externalLink168.xml"/><Relationship Id="rId295" Type="http://schemas.openxmlformats.org/officeDocument/2006/relationships/externalLink" Target="externalLinks/externalLink189.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externalLink" Target="externalLinks/externalLink7.xml"/><Relationship Id="rId134" Type="http://schemas.openxmlformats.org/officeDocument/2006/relationships/externalLink" Target="externalLinks/externalLink28.xml"/><Relationship Id="rId80" Type="http://schemas.openxmlformats.org/officeDocument/2006/relationships/worksheet" Target="worksheets/sheet80.xml"/><Relationship Id="rId155" Type="http://schemas.openxmlformats.org/officeDocument/2006/relationships/externalLink" Target="externalLinks/externalLink49.xml"/><Relationship Id="rId176" Type="http://schemas.openxmlformats.org/officeDocument/2006/relationships/externalLink" Target="externalLinks/externalLink70.xml"/><Relationship Id="rId197" Type="http://schemas.openxmlformats.org/officeDocument/2006/relationships/externalLink" Target="externalLinks/externalLink91.xml"/><Relationship Id="rId201" Type="http://schemas.openxmlformats.org/officeDocument/2006/relationships/externalLink" Target="externalLinks/externalLink95.xml"/><Relationship Id="rId222" Type="http://schemas.openxmlformats.org/officeDocument/2006/relationships/externalLink" Target="externalLinks/externalLink116.xml"/><Relationship Id="rId243" Type="http://schemas.openxmlformats.org/officeDocument/2006/relationships/externalLink" Target="externalLinks/externalLink137.xml"/><Relationship Id="rId264" Type="http://schemas.openxmlformats.org/officeDocument/2006/relationships/externalLink" Target="externalLinks/externalLink158.xml"/><Relationship Id="rId285" Type="http://schemas.openxmlformats.org/officeDocument/2006/relationships/externalLink" Target="externalLinks/externalLink179.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externalLink" Target="externalLinks/externalLink18.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externalLink" Target="externalLinks/externalLink39.xml"/><Relationship Id="rId166" Type="http://schemas.openxmlformats.org/officeDocument/2006/relationships/externalLink" Target="externalLinks/externalLink60.xml"/><Relationship Id="rId187" Type="http://schemas.openxmlformats.org/officeDocument/2006/relationships/externalLink" Target="externalLinks/externalLink81.xml"/><Relationship Id="rId1" Type="http://schemas.openxmlformats.org/officeDocument/2006/relationships/worksheet" Target="worksheets/sheet1.xml"/><Relationship Id="rId212" Type="http://schemas.openxmlformats.org/officeDocument/2006/relationships/externalLink" Target="externalLinks/externalLink106.xml"/><Relationship Id="rId233" Type="http://schemas.openxmlformats.org/officeDocument/2006/relationships/externalLink" Target="externalLinks/externalLink127.xml"/><Relationship Id="rId254" Type="http://schemas.openxmlformats.org/officeDocument/2006/relationships/externalLink" Target="externalLinks/externalLink148.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8.xml"/><Relationship Id="rId275" Type="http://schemas.openxmlformats.org/officeDocument/2006/relationships/externalLink" Target="externalLinks/externalLink169.xml"/><Relationship Id="rId296" Type="http://schemas.openxmlformats.org/officeDocument/2006/relationships/theme" Target="theme/theme1.xml"/><Relationship Id="rId300" Type="http://schemas.openxmlformats.org/officeDocument/2006/relationships/customXml" Target="../customXml/item1.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externalLink" Target="externalLinks/externalLink29.xml"/><Relationship Id="rId156" Type="http://schemas.openxmlformats.org/officeDocument/2006/relationships/externalLink" Target="externalLinks/externalLink50.xml"/><Relationship Id="rId177" Type="http://schemas.openxmlformats.org/officeDocument/2006/relationships/externalLink" Target="externalLinks/externalLink71.xml"/><Relationship Id="rId198" Type="http://schemas.openxmlformats.org/officeDocument/2006/relationships/externalLink" Target="externalLinks/externalLink92.xml"/><Relationship Id="rId202" Type="http://schemas.openxmlformats.org/officeDocument/2006/relationships/externalLink" Target="externalLinks/externalLink96.xml"/><Relationship Id="rId223" Type="http://schemas.openxmlformats.org/officeDocument/2006/relationships/externalLink" Target="externalLinks/externalLink117.xml"/><Relationship Id="rId244" Type="http://schemas.openxmlformats.org/officeDocument/2006/relationships/externalLink" Target="externalLinks/externalLink138.xml"/><Relationship Id="rId18" Type="http://schemas.openxmlformats.org/officeDocument/2006/relationships/worksheet" Target="worksheets/sheet18.xml"/><Relationship Id="rId39" Type="http://schemas.openxmlformats.org/officeDocument/2006/relationships/worksheet" Target="worksheets/sheet39.xml"/><Relationship Id="rId265" Type="http://schemas.openxmlformats.org/officeDocument/2006/relationships/externalLink" Target="externalLinks/externalLink159.xml"/><Relationship Id="rId286" Type="http://schemas.openxmlformats.org/officeDocument/2006/relationships/externalLink" Target="externalLinks/externalLink180.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externalLink" Target="externalLinks/externalLink19.xml"/><Relationship Id="rId146" Type="http://schemas.openxmlformats.org/officeDocument/2006/relationships/externalLink" Target="externalLinks/externalLink40.xml"/><Relationship Id="rId167" Type="http://schemas.openxmlformats.org/officeDocument/2006/relationships/externalLink" Target="externalLinks/externalLink61.xml"/><Relationship Id="rId188" Type="http://schemas.openxmlformats.org/officeDocument/2006/relationships/externalLink" Target="externalLinks/externalLink82.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externalLink" Target="externalLinks/externalLink107.xml"/><Relationship Id="rId234" Type="http://schemas.openxmlformats.org/officeDocument/2006/relationships/externalLink" Target="externalLinks/externalLink128.xml"/><Relationship Id="rId2" Type="http://schemas.openxmlformats.org/officeDocument/2006/relationships/worksheet" Target="worksheets/sheet2.xml"/><Relationship Id="rId29" Type="http://schemas.openxmlformats.org/officeDocument/2006/relationships/worksheet" Target="worksheets/sheet29.xml"/><Relationship Id="rId255" Type="http://schemas.openxmlformats.org/officeDocument/2006/relationships/externalLink" Target="externalLinks/externalLink149.xml"/><Relationship Id="rId276" Type="http://schemas.openxmlformats.org/officeDocument/2006/relationships/externalLink" Target="externalLinks/externalLink170.xml"/><Relationship Id="rId297" Type="http://schemas.openxmlformats.org/officeDocument/2006/relationships/styles" Target="styles.xml"/><Relationship Id="rId40" Type="http://schemas.openxmlformats.org/officeDocument/2006/relationships/worksheet" Target="worksheets/sheet40.xml"/><Relationship Id="rId115" Type="http://schemas.openxmlformats.org/officeDocument/2006/relationships/externalLink" Target="externalLinks/externalLink9.xml"/><Relationship Id="rId136" Type="http://schemas.openxmlformats.org/officeDocument/2006/relationships/externalLink" Target="externalLinks/externalLink30.xml"/><Relationship Id="rId157" Type="http://schemas.openxmlformats.org/officeDocument/2006/relationships/externalLink" Target="externalLinks/externalLink51.xml"/><Relationship Id="rId178" Type="http://schemas.openxmlformats.org/officeDocument/2006/relationships/externalLink" Target="externalLinks/externalLink72.xml"/><Relationship Id="rId301"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externalLink" Target="externalLinks/externalLink93.xml"/><Relationship Id="rId203" Type="http://schemas.openxmlformats.org/officeDocument/2006/relationships/externalLink" Target="externalLinks/externalLink97.xml"/><Relationship Id="rId19" Type="http://schemas.openxmlformats.org/officeDocument/2006/relationships/worksheet" Target="worksheets/sheet19.xml"/><Relationship Id="rId224" Type="http://schemas.openxmlformats.org/officeDocument/2006/relationships/externalLink" Target="externalLinks/externalLink118.xml"/><Relationship Id="rId245" Type="http://schemas.openxmlformats.org/officeDocument/2006/relationships/externalLink" Target="externalLinks/externalLink139.xml"/><Relationship Id="rId266" Type="http://schemas.openxmlformats.org/officeDocument/2006/relationships/externalLink" Target="externalLinks/externalLink160.xml"/><Relationship Id="rId287" Type="http://schemas.openxmlformats.org/officeDocument/2006/relationships/externalLink" Target="externalLinks/externalLink181.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externalLink" Target="externalLinks/externalLink20.xml"/><Relationship Id="rId147" Type="http://schemas.openxmlformats.org/officeDocument/2006/relationships/externalLink" Target="externalLinks/externalLink41.xml"/><Relationship Id="rId168" Type="http://schemas.openxmlformats.org/officeDocument/2006/relationships/externalLink" Target="externalLinks/externalLink62.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externalLink" Target="externalLinks/externalLink83.xml"/><Relationship Id="rId3" Type="http://schemas.openxmlformats.org/officeDocument/2006/relationships/worksheet" Target="worksheets/sheet3.xml"/><Relationship Id="rId214" Type="http://schemas.openxmlformats.org/officeDocument/2006/relationships/externalLink" Target="externalLinks/externalLink108.xml"/><Relationship Id="rId235" Type="http://schemas.openxmlformats.org/officeDocument/2006/relationships/externalLink" Target="externalLinks/externalLink129.xml"/><Relationship Id="rId256" Type="http://schemas.openxmlformats.org/officeDocument/2006/relationships/externalLink" Target="externalLinks/externalLink150.xml"/><Relationship Id="rId277" Type="http://schemas.openxmlformats.org/officeDocument/2006/relationships/externalLink" Target="externalLinks/externalLink171.xml"/><Relationship Id="rId298" Type="http://schemas.openxmlformats.org/officeDocument/2006/relationships/sharedStrings" Target="sharedStrings.xml"/><Relationship Id="rId116" Type="http://schemas.openxmlformats.org/officeDocument/2006/relationships/externalLink" Target="externalLinks/externalLink10.xml"/><Relationship Id="rId137" Type="http://schemas.openxmlformats.org/officeDocument/2006/relationships/externalLink" Target="externalLinks/externalLink31.xml"/><Relationship Id="rId158" Type="http://schemas.openxmlformats.org/officeDocument/2006/relationships/externalLink" Target="externalLinks/externalLink52.xml"/><Relationship Id="rId302"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externalLink" Target="externalLinks/externalLink73.xml"/><Relationship Id="rId190" Type="http://schemas.openxmlformats.org/officeDocument/2006/relationships/externalLink" Target="externalLinks/externalLink84.xml"/><Relationship Id="rId204" Type="http://schemas.openxmlformats.org/officeDocument/2006/relationships/externalLink" Target="externalLinks/externalLink98.xml"/><Relationship Id="rId225" Type="http://schemas.openxmlformats.org/officeDocument/2006/relationships/externalLink" Target="externalLinks/externalLink119.xml"/><Relationship Id="rId246" Type="http://schemas.openxmlformats.org/officeDocument/2006/relationships/externalLink" Target="externalLinks/externalLink140.xml"/><Relationship Id="rId267" Type="http://schemas.openxmlformats.org/officeDocument/2006/relationships/externalLink" Target="externalLinks/externalLink161.xml"/><Relationship Id="rId288" Type="http://schemas.openxmlformats.org/officeDocument/2006/relationships/externalLink" Target="externalLinks/externalLink182.xml"/><Relationship Id="rId106" Type="http://schemas.openxmlformats.org/officeDocument/2006/relationships/worksheet" Target="worksheets/sheet106.xml"/><Relationship Id="rId127" Type="http://schemas.openxmlformats.org/officeDocument/2006/relationships/externalLink" Target="externalLinks/externalLink21.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94" Type="http://schemas.openxmlformats.org/officeDocument/2006/relationships/worksheet" Target="worksheets/sheet94.xml"/><Relationship Id="rId148" Type="http://schemas.openxmlformats.org/officeDocument/2006/relationships/externalLink" Target="externalLinks/externalLink42.xml"/><Relationship Id="rId169" Type="http://schemas.openxmlformats.org/officeDocument/2006/relationships/externalLink" Target="externalLinks/externalLink63.xml"/><Relationship Id="rId4" Type="http://schemas.openxmlformats.org/officeDocument/2006/relationships/worksheet" Target="worksheets/sheet4.xml"/><Relationship Id="rId180" Type="http://schemas.openxmlformats.org/officeDocument/2006/relationships/externalLink" Target="externalLinks/externalLink74.xml"/><Relationship Id="rId215" Type="http://schemas.openxmlformats.org/officeDocument/2006/relationships/externalLink" Target="externalLinks/externalLink109.xml"/><Relationship Id="rId236" Type="http://schemas.openxmlformats.org/officeDocument/2006/relationships/externalLink" Target="externalLinks/externalLink130.xml"/><Relationship Id="rId257" Type="http://schemas.openxmlformats.org/officeDocument/2006/relationships/externalLink" Target="externalLinks/externalLink151.xml"/><Relationship Id="rId278" Type="http://schemas.openxmlformats.org/officeDocument/2006/relationships/externalLink" Target="externalLinks/externalLink172.xml"/><Relationship Id="rId42" Type="http://schemas.openxmlformats.org/officeDocument/2006/relationships/worksheet" Target="worksheets/sheet42.xml"/><Relationship Id="rId84" Type="http://schemas.openxmlformats.org/officeDocument/2006/relationships/worksheet" Target="worksheets/sheet84.xml"/><Relationship Id="rId138" Type="http://schemas.openxmlformats.org/officeDocument/2006/relationships/externalLink" Target="externalLinks/externalLink32.xml"/><Relationship Id="rId191" Type="http://schemas.openxmlformats.org/officeDocument/2006/relationships/externalLink" Target="externalLinks/externalLink85.xml"/><Relationship Id="rId205" Type="http://schemas.openxmlformats.org/officeDocument/2006/relationships/externalLink" Target="externalLinks/externalLink99.xml"/><Relationship Id="rId247" Type="http://schemas.openxmlformats.org/officeDocument/2006/relationships/externalLink" Target="externalLinks/externalLink141.xml"/><Relationship Id="rId107" Type="http://schemas.openxmlformats.org/officeDocument/2006/relationships/externalLink" Target="externalLinks/externalLink1.xml"/><Relationship Id="rId289" Type="http://schemas.openxmlformats.org/officeDocument/2006/relationships/externalLink" Target="externalLinks/externalLink183.xml"/><Relationship Id="rId11" Type="http://schemas.openxmlformats.org/officeDocument/2006/relationships/worksheet" Target="worksheets/sheet11.xml"/><Relationship Id="rId53" Type="http://schemas.openxmlformats.org/officeDocument/2006/relationships/worksheet" Target="worksheets/sheet53.xml"/><Relationship Id="rId149" Type="http://schemas.openxmlformats.org/officeDocument/2006/relationships/externalLink" Target="externalLinks/externalLink43.xml"/><Relationship Id="rId95" Type="http://schemas.openxmlformats.org/officeDocument/2006/relationships/worksheet" Target="worksheets/sheet95.xml"/><Relationship Id="rId160" Type="http://schemas.openxmlformats.org/officeDocument/2006/relationships/externalLink" Target="externalLinks/externalLink54.xml"/><Relationship Id="rId216" Type="http://schemas.openxmlformats.org/officeDocument/2006/relationships/externalLink" Target="externalLinks/externalLink110.xml"/><Relationship Id="rId258" Type="http://schemas.openxmlformats.org/officeDocument/2006/relationships/externalLink" Target="externalLinks/externalLink152.xml"/><Relationship Id="rId22" Type="http://schemas.openxmlformats.org/officeDocument/2006/relationships/worksheet" Target="worksheets/sheet22.xml"/><Relationship Id="rId64" Type="http://schemas.openxmlformats.org/officeDocument/2006/relationships/worksheet" Target="worksheets/sheet64.xml"/><Relationship Id="rId118" Type="http://schemas.openxmlformats.org/officeDocument/2006/relationships/externalLink" Target="externalLinks/externalLink12.xml"/><Relationship Id="rId171" Type="http://schemas.openxmlformats.org/officeDocument/2006/relationships/externalLink" Target="externalLinks/externalLink65.xml"/><Relationship Id="rId227" Type="http://schemas.openxmlformats.org/officeDocument/2006/relationships/externalLink" Target="externalLinks/externalLink121.xml"/><Relationship Id="rId269" Type="http://schemas.openxmlformats.org/officeDocument/2006/relationships/externalLink" Target="externalLinks/externalLink163.xml"/><Relationship Id="rId33" Type="http://schemas.openxmlformats.org/officeDocument/2006/relationships/worksheet" Target="worksheets/sheet33.xml"/><Relationship Id="rId129" Type="http://schemas.openxmlformats.org/officeDocument/2006/relationships/externalLink" Target="externalLinks/externalLink23.xml"/><Relationship Id="rId280" Type="http://schemas.openxmlformats.org/officeDocument/2006/relationships/externalLink" Target="externalLinks/externalLink174.xml"/><Relationship Id="rId75" Type="http://schemas.openxmlformats.org/officeDocument/2006/relationships/worksheet" Target="worksheets/sheet75.xml"/><Relationship Id="rId140" Type="http://schemas.openxmlformats.org/officeDocument/2006/relationships/externalLink" Target="externalLinks/externalLink34.xml"/><Relationship Id="rId182" Type="http://schemas.openxmlformats.org/officeDocument/2006/relationships/externalLink" Target="externalLinks/externalLink7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74895738603358E-2"/>
          <c:y val="4.2473108472123412E-2"/>
          <c:w val="0.96343089101929791"/>
          <c:h val="0.71796518238810147"/>
        </c:manualLayout>
      </c:layout>
      <c:barChart>
        <c:barDir val="col"/>
        <c:grouping val="clustered"/>
        <c:varyColors val="0"/>
        <c:ser>
          <c:idx val="0"/>
          <c:order val="0"/>
          <c:tx>
            <c:strRef>
              <c:f>'Gráfico 1'!$P$30</c:f>
              <c:strCache>
                <c:ptCount val="1"/>
                <c:pt idx="0">
                  <c:v>2024e</c:v>
                </c:pt>
              </c:strCache>
            </c:strRef>
          </c:tx>
          <c:spPr>
            <a:solidFill>
              <a:srgbClr val="1D3B6C"/>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'Gráfico 1'!$O$31:$O$33</c:f>
              <c:strCache>
                <c:ptCount val="3"/>
                <c:pt idx="0">
                  <c:v>Economía Mundial </c:v>
                </c:pt>
                <c:pt idx="1">
                  <c:v>Economías Avanzadas</c:v>
                </c:pt>
                <c:pt idx="2">
                  <c:v>Economías Emergentes y en Desarrollo</c:v>
                </c:pt>
              </c:strCache>
            </c:strRef>
          </c:cat>
          <c:val>
            <c:numRef>
              <c:f>'Gráfico 1'!$P$31:$P$33</c:f>
              <c:numCache>
                <c:formatCode>0.0</c:formatCode>
                <c:ptCount val="3"/>
                <c:pt idx="0">
                  <c:v>3.3</c:v>
                </c:pt>
                <c:pt idx="1">
                  <c:v>1.8</c:v>
                </c:pt>
                <c:pt idx="2">
                  <c:v>4.3</c:v>
                </c:pt>
              </c:numCache>
            </c:numRef>
          </c:val>
          <c:extLst>
            <c:ext xmlns:c16="http://schemas.microsoft.com/office/drawing/2014/chart" uri="{C3380CC4-5D6E-409C-BE32-E72D297353CC}">
              <c16:uniqueId val="{00000000-B36D-48B5-B480-9BDC47A3FA9B}"/>
            </c:ext>
          </c:extLst>
        </c:ser>
        <c:ser>
          <c:idx val="1"/>
          <c:order val="1"/>
          <c:tx>
            <c:strRef>
              <c:f>'Gráfico 1'!$Q$30</c:f>
              <c:strCache>
                <c:ptCount val="1"/>
                <c:pt idx="0">
                  <c:v>2025p</c:v>
                </c:pt>
              </c:strCache>
            </c:strRef>
          </c:tx>
          <c:spPr>
            <a:solidFill>
              <a:schemeClr val="tx2">
                <a:lumMod val="75000"/>
                <a:lumOff val="25000"/>
              </a:schemeClr>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'Gráfico 1'!$O$31:$O$33</c:f>
              <c:strCache>
                <c:ptCount val="3"/>
                <c:pt idx="0">
                  <c:v>Economía Mundial </c:v>
                </c:pt>
                <c:pt idx="1">
                  <c:v>Economías Avanzadas</c:v>
                </c:pt>
                <c:pt idx="2">
                  <c:v>Economías Emergentes y en Desarrollo</c:v>
                </c:pt>
              </c:strCache>
            </c:strRef>
          </c:cat>
          <c:val>
            <c:numRef>
              <c:f>'Gráfico 1'!$Q$31:$Q$33</c:f>
              <c:numCache>
                <c:formatCode>0.0</c:formatCode>
                <c:ptCount val="3"/>
                <c:pt idx="0">
                  <c:v>3</c:v>
                </c:pt>
                <c:pt idx="1">
                  <c:v>1.5</c:v>
                </c:pt>
                <c:pt idx="2">
                  <c:v>4.0999999999999996</c:v>
                </c:pt>
              </c:numCache>
            </c:numRef>
          </c:val>
          <c:extLst>
            <c:ext xmlns:c16="http://schemas.microsoft.com/office/drawing/2014/chart" uri="{C3380CC4-5D6E-409C-BE32-E72D297353CC}">
              <c16:uniqueId val="{00000001-B36D-48B5-B480-9BDC47A3FA9B}"/>
            </c:ext>
          </c:extLst>
        </c:ser>
        <c:ser>
          <c:idx val="2"/>
          <c:order val="2"/>
          <c:tx>
            <c:strRef>
              <c:f>'Gráfico 1'!$R$30</c:f>
              <c:strCache>
                <c:ptCount val="1"/>
                <c:pt idx="0">
                  <c:v>2026p</c:v>
                </c:pt>
              </c:strCache>
            </c:strRef>
          </c:tx>
          <c:spPr>
            <a:gradFill rotWithShape="1">
              <a:gsLst>
                <a:gs pos="0">
                  <a:schemeClr val="accent1">
                    <a:tint val="65000"/>
                    <a:satMod val="103000"/>
                    <a:lumMod val="102000"/>
                    <a:tint val="94000"/>
                  </a:schemeClr>
                </a:gs>
                <a:gs pos="50000">
                  <a:schemeClr val="accent1">
                    <a:tint val="65000"/>
                    <a:satMod val="110000"/>
                    <a:lumMod val="100000"/>
                    <a:shade val="100000"/>
                  </a:schemeClr>
                </a:gs>
                <a:gs pos="100000">
                  <a:schemeClr val="accent1">
                    <a:tint val="65000"/>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'Gráfico 1'!$O$31:$O$33</c:f>
              <c:strCache>
                <c:ptCount val="3"/>
                <c:pt idx="0">
                  <c:v>Economía Mundial </c:v>
                </c:pt>
                <c:pt idx="1">
                  <c:v>Economías Avanzadas</c:v>
                </c:pt>
                <c:pt idx="2">
                  <c:v>Economías Emergentes y en Desarrollo</c:v>
                </c:pt>
              </c:strCache>
            </c:strRef>
          </c:cat>
          <c:val>
            <c:numRef>
              <c:f>'Gráfico 1'!$R$31:$R$33</c:f>
              <c:numCache>
                <c:formatCode>0.0</c:formatCode>
                <c:ptCount val="3"/>
                <c:pt idx="0">
                  <c:v>3.1</c:v>
                </c:pt>
                <c:pt idx="1">
                  <c:v>1.6</c:v>
                </c:pt>
                <c:pt idx="2">
                  <c:v>4</c:v>
                </c:pt>
              </c:numCache>
            </c:numRef>
          </c:val>
          <c:extLst>
            <c:ext xmlns:c16="http://schemas.microsoft.com/office/drawing/2014/chart" uri="{C3380CC4-5D6E-409C-BE32-E72D297353CC}">
              <c16:uniqueId val="{00000002-B36D-48B5-B480-9BDC47A3FA9B}"/>
            </c:ext>
          </c:extLst>
        </c:ser>
        <c:dLbls>
          <c:showLegendKey val="0"/>
          <c:showVal val="1"/>
          <c:showCatName val="0"/>
          <c:showSerName val="0"/>
          <c:showPercent val="0"/>
          <c:showBubbleSize val="0"/>
        </c:dLbls>
        <c:gapWidth val="100"/>
        <c:overlap val="-24"/>
        <c:axId val="1009565520"/>
        <c:axId val="1009567600"/>
      </c:barChart>
      <c:catAx>
        <c:axId val="100956552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crossAx val="1009567600"/>
        <c:crosses val="autoZero"/>
        <c:auto val="1"/>
        <c:lblAlgn val="ctr"/>
        <c:lblOffset val="100"/>
        <c:noMultiLvlLbl val="0"/>
      </c:catAx>
      <c:valAx>
        <c:axId val="1009567600"/>
        <c:scaling>
          <c:orientation val="minMax"/>
        </c:scaling>
        <c:delete val="1"/>
        <c:axPos val="l"/>
        <c:numFmt formatCode="0.0" sourceLinked="1"/>
        <c:majorTickMark val="none"/>
        <c:minorTickMark val="none"/>
        <c:tickLblPos val="nextTo"/>
        <c:crossAx val="1009565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0176571623818477E-2"/>
          <c:y val="5.0925925925925923E-2"/>
          <c:w val="0.95828656269104717"/>
          <c:h val="0.8416746864975212"/>
        </c:manualLayout>
      </c:layout>
      <c:barChart>
        <c:barDir val="col"/>
        <c:grouping val="clustered"/>
        <c:varyColors val="0"/>
        <c:ser>
          <c:idx val="0"/>
          <c:order val="0"/>
          <c:spPr>
            <a:solidFill>
              <a:srgbClr val="1D3B6C"/>
            </a:solidFill>
            <a:ln>
              <a:noFill/>
            </a:ln>
            <a:effectLst/>
          </c:spPr>
          <c:invertIfNegative val="0"/>
          <c:dLbls>
            <c:dLbl>
              <c:idx val="0"/>
              <c:layout>
                <c:manualLayout>
                  <c:x val="0"/>
                  <c:y val="1.37741046831955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E9-4F22-A42E-3CF3EE0B0DB6}"/>
                </c:ext>
              </c:extLst>
            </c:dLbl>
            <c:dLbl>
              <c:idx val="1"/>
              <c:layout>
                <c:manualLayout>
                  <c:x val="5.7836899942162396E-3"/>
                  <c:y val="9.18273645546370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6B-4E95-B88B-96E821849BAC}"/>
                </c:ext>
              </c:extLst>
            </c:dLbl>
            <c:dLbl>
              <c:idx val="2"/>
              <c:layout>
                <c:manualLayout>
                  <c:x val="0"/>
                  <c:y val="1.37741046831955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6B-4E95-B88B-96E821849BAC}"/>
                </c:ext>
              </c:extLst>
            </c:dLbl>
            <c:dLbl>
              <c:idx val="4"/>
              <c:layout>
                <c:manualLayout>
                  <c:x val="-1.4137745554307917E-16"/>
                  <c:y val="1.3774104683195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6B-4E95-B88B-96E821849BAC}"/>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'Gráfico 10'!$T$33:$AB$33</c:f>
              <c:numCache>
                <c:formatCode>mmm\-yy</c:formatCode>
                <c:ptCount val="9"/>
                <c:pt idx="0">
                  <c:v>45627</c:v>
                </c:pt>
                <c:pt idx="1">
                  <c:v>45658</c:v>
                </c:pt>
                <c:pt idx="2">
                  <c:v>45689</c:v>
                </c:pt>
                <c:pt idx="3">
                  <c:v>45717</c:v>
                </c:pt>
                <c:pt idx="4">
                  <c:v>45748</c:v>
                </c:pt>
                <c:pt idx="5">
                  <c:v>45778</c:v>
                </c:pt>
                <c:pt idx="6">
                  <c:v>45809</c:v>
                </c:pt>
                <c:pt idx="7">
                  <c:v>45839</c:v>
                </c:pt>
                <c:pt idx="8">
                  <c:v>45870</c:v>
                </c:pt>
              </c:numCache>
            </c:numRef>
          </c:cat>
          <c:val>
            <c:numRef>
              <c:f>'Gráfico 10'!$T$34:$AB$34</c:f>
              <c:numCache>
                <c:formatCode>#,##0.00</c:formatCode>
                <c:ptCount val="9"/>
                <c:pt idx="0">
                  <c:v>2643.83</c:v>
                </c:pt>
                <c:pt idx="1">
                  <c:v>2707.58</c:v>
                </c:pt>
                <c:pt idx="2">
                  <c:v>2896.68</c:v>
                </c:pt>
                <c:pt idx="3">
                  <c:v>2981.74</c:v>
                </c:pt>
                <c:pt idx="4">
                  <c:v>3212.13</c:v>
                </c:pt>
                <c:pt idx="5">
                  <c:v>3280.5</c:v>
                </c:pt>
                <c:pt idx="6">
                  <c:v>3351.7</c:v>
                </c:pt>
                <c:pt idx="7">
                  <c:v>3342.4</c:v>
                </c:pt>
                <c:pt idx="8">
                  <c:v>3358.18</c:v>
                </c:pt>
              </c:numCache>
            </c:numRef>
          </c:val>
          <c:extLst>
            <c:ext xmlns:c16="http://schemas.microsoft.com/office/drawing/2014/chart" uri="{C3380CC4-5D6E-409C-BE32-E72D297353CC}">
              <c16:uniqueId val="{00000000-682E-4405-8D0D-A990028EF644}"/>
            </c:ext>
          </c:extLst>
        </c:ser>
        <c:dLbls>
          <c:showLegendKey val="0"/>
          <c:showVal val="0"/>
          <c:showCatName val="0"/>
          <c:showSerName val="0"/>
          <c:showPercent val="0"/>
          <c:showBubbleSize val="0"/>
        </c:dLbls>
        <c:gapWidth val="199"/>
        <c:axId val="1715728975"/>
        <c:axId val="123598351"/>
      </c:barChart>
      <c:dateAx>
        <c:axId val="1715728975"/>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crossAx val="123598351"/>
        <c:crosses val="autoZero"/>
        <c:auto val="1"/>
        <c:lblOffset val="100"/>
        <c:baseTimeUnit val="months"/>
      </c:dateAx>
      <c:valAx>
        <c:axId val="123598351"/>
        <c:scaling>
          <c:orientation val="minMax"/>
        </c:scaling>
        <c:delete val="1"/>
        <c:axPos val="l"/>
        <c:numFmt formatCode="#,##0.00" sourceLinked="1"/>
        <c:majorTickMark val="none"/>
        <c:minorTickMark val="none"/>
        <c:tickLblPos val="nextTo"/>
        <c:crossAx val="17157289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'Gráfico 11 '!$S$6</c:f>
              <c:strCache>
                <c:ptCount val="1"/>
                <c:pt idx="0">
                  <c:v>Promedio de 12 meses</c:v>
                </c:pt>
              </c:strCache>
            </c:strRef>
          </c:tx>
          <c:spPr>
            <a:solidFill>
              <a:srgbClr val="1D3B6C"/>
            </a:solidFill>
            <a:ln>
              <a:solidFill>
                <a:srgbClr val="002060"/>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FF-4BF2-9104-9B2D29D6131E}"/>
                </c:ext>
              </c:extLst>
            </c:dLbl>
            <c:dLbl>
              <c:idx val="42"/>
              <c:layout>
                <c:manualLayout>
                  <c:x val="0"/>
                  <c:y val="5.62466562027218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FF-4BF2-9104-9B2D29D6131E}"/>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2"/>
                    </a:solidFill>
                    <a:latin typeface="+mn-lt"/>
                    <a:ea typeface="+mn-ea"/>
                    <a:cs typeface="+mn-cs"/>
                  </a:defRPr>
                </a:pPr>
                <a:endParaRPr lang="es-DO"/>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f>'Gráfico 11 '!$O$7:$P$49</c:f>
              <c:multiLvlStrCache>
                <c:ptCount val="43"/>
                <c:lvl>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Enero</c:v>
                  </c:pt>
                  <c:pt idx="13">
                    <c:v>Febrero</c:v>
                  </c:pt>
                  <c:pt idx="14">
                    <c:v>Marzo</c:v>
                  </c:pt>
                  <c:pt idx="15">
                    <c:v>Abril</c:v>
                  </c:pt>
                  <c:pt idx="16">
                    <c:v>Mayo</c:v>
                  </c:pt>
                  <c:pt idx="17">
                    <c:v>Junio</c:v>
                  </c:pt>
                  <c:pt idx="18">
                    <c:v>Julio</c:v>
                  </c:pt>
                  <c:pt idx="19">
                    <c:v>Agosto</c:v>
                  </c:pt>
                  <c:pt idx="20">
                    <c:v>Septiembre</c:v>
                  </c:pt>
                  <c:pt idx="21">
                    <c:v>Octubre</c:v>
                  </c:pt>
                  <c:pt idx="22">
                    <c:v>Noviembre</c:v>
                  </c:pt>
                  <c:pt idx="23">
                    <c:v>Diciembre</c:v>
                  </c:pt>
                  <c:pt idx="24">
                    <c:v>Enero</c:v>
                  </c:pt>
                  <c:pt idx="25">
                    <c:v>Febrero</c:v>
                  </c:pt>
                  <c:pt idx="26">
                    <c:v>Marzo</c:v>
                  </c:pt>
                  <c:pt idx="27">
                    <c:v>Abril</c:v>
                  </c:pt>
                  <c:pt idx="28">
                    <c:v>Mayo</c:v>
                  </c:pt>
                  <c:pt idx="29">
                    <c:v>Junio</c:v>
                  </c:pt>
                  <c:pt idx="30">
                    <c:v>Julio</c:v>
                  </c:pt>
                  <c:pt idx="31">
                    <c:v>Agosto</c:v>
                  </c:pt>
                  <c:pt idx="32">
                    <c:v>Septiembre</c:v>
                  </c:pt>
                  <c:pt idx="33">
                    <c:v>Octubre</c:v>
                  </c:pt>
                  <c:pt idx="34">
                    <c:v>Noviembre</c:v>
                  </c:pt>
                  <c:pt idx="35">
                    <c:v>Diciembre</c:v>
                  </c:pt>
                  <c:pt idx="36">
                    <c:v>Enero</c:v>
                  </c:pt>
                  <c:pt idx="37">
                    <c:v>Febrero</c:v>
                  </c:pt>
                  <c:pt idx="38">
                    <c:v>Marzo</c:v>
                  </c:pt>
                  <c:pt idx="39">
                    <c:v>Abril</c:v>
                  </c:pt>
                  <c:pt idx="40">
                    <c:v>Mayo</c:v>
                  </c:pt>
                  <c:pt idx="41">
                    <c:v>Junio</c:v>
                  </c:pt>
                  <c:pt idx="42">
                    <c:v>Julio</c:v>
                  </c:pt>
                </c:lvl>
                <c:lvl>
                  <c:pt idx="0">
                    <c:v>2022</c:v>
                  </c:pt>
                  <c:pt idx="12">
                    <c:v>2023</c:v>
                  </c:pt>
                  <c:pt idx="24">
                    <c:v>2024</c:v>
                  </c:pt>
                  <c:pt idx="36">
                    <c:v>2025</c:v>
                  </c:pt>
                </c:lvl>
              </c:multiLvlStrCache>
            </c:multiLvlStrRef>
          </c:cat>
          <c:val>
            <c:numRef>
              <c:f>'Gráfico 11 '!$S$7:$S$49</c:f>
              <c:numCache>
                <c:formatCode>#,##0.0</c:formatCode>
                <c:ptCount val="43"/>
                <c:pt idx="0">
                  <c:v>14.764116773053871</c:v>
                </c:pt>
                <c:pt idx="1">
                  <c:v>15.566005261531558</c:v>
                </c:pt>
                <c:pt idx="2">
                  <c:v>14.841702668965297</c:v>
                </c:pt>
                <c:pt idx="3">
                  <c:v>12.316792113066484</c:v>
                </c:pt>
                <c:pt idx="4">
                  <c:v>10.673117899905009</c:v>
                </c:pt>
                <c:pt idx="5">
                  <c:v>10.130869728040054</c:v>
                </c:pt>
                <c:pt idx="6">
                  <c:v>9.4514908032094382</c:v>
                </c:pt>
                <c:pt idx="7">
                  <c:v>8.8338798025321381</c:v>
                </c:pt>
                <c:pt idx="8">
                  <c:v>8.0488134339296096</c:v>
                </c:pt>
                <c:pt idx="9">
                  <c:v>7.1110960975505009</c:v>
                </c:pt>
                <c:pt idx="10">
                  <c:v>5.9659944429488121</c:v>
                </c:pt>
                <c:pt idx="11">
                  <c:v>5.2379565292981738</c:v>
                </c:pt>
                <c:pt idx="12">
                  <c:v>4.7017954930877579</c:v>
                </c:pt>
                <c:pt idx="13">
                  <c:v>3.9926627135033357</c:v>
                </c:pt>
                <c:pt idx="14">
                  <c:v>3.6173548556480739</c:v>
                </c:pt>
                <c:pt idx="15">
                  <c:v>3.1953743488502369</c:v>
                </c:pt>
                <c:pt idx="16">
                  <c:v>3.003564139441778</c:v>
                </c:pt>
                <c:pt idx="17">
                  <c:v>2.4563566025814509</c:v>
                </c:pt>
                <c:pt idx="18">
                  <c:v>2.4529723263112828</c:v>
                </c:pt>
                <c:pt idx="19">
                  <c:v>2.172313427786321</c:v>
                </c:pt>
                <c:pt idx="20">
                  <c:v>2.1097125316761804</c:v>
                </c:pt>
                <c:pt idx="21">
                  <c:v>2.1232836428344513</c:v>
                </c:pt>
                <c:pt idx="22">
                  <c:v>2.1777277564846855</c:v>
                </c:pt>
                <c:pt idx="23">
                  <c:v>2.1922984829237038</c:v>
                </c:pt>
                <c:pt idx="24">
                  <c:v>2.4424239052414549</c:v>
                </c:pt>
                <c:pt idx="25">
                  <c:v>2.9272632549410389</c:v>
                </c:pt>
                <c:pt idx="26">
                  <c:v>2.8201054298990158</c:v>
                </c:pt>
                <c:pt idx="27">
                  <c:v>3.4854935836470702</c:v>
                </c:pt>
                <c:pt idx="28">
                  <c:v>3.598326032887968</c:v>
                </c:pt>
                <c:pt idx="29">
                  <c:v>3.9531310344459456</c:v>
                </c:pt>
                <c:pt idx="30">
                  <c:v>4.0924294277548086</c:v>
                </c:pt>
                <c:pt idx="31">
                  <c:v>4.4068960911445032</c:v>
                </c:pt>
                <c:pt idx="32">
                  <c:v>4.4853261166127254</c:v>
                </c:pt>
                <c:pt idx="33">
                  <c:v>4.7501547599048308</c:v>
                </c:pt>
                <c:pt idx="34">
                  <c:v>4.9087639678108843</c:v>
                </c:pt>
                <c:pt idx="35">
                  <c:v>4.9537766289741398</c:v>
                </c:pt>
                <c:pt idx="36">
                  <c:v>4.7431273011496273</c:v>
                </c:pt>
                <c:pt idx="37">
                  <c:v>4.1566103871462587</c:v>
                </c:pt>
                <c:pt idx="38">
                  <c:v>4.4925845121384924</c:v>
                </c:pt>
                <c:pt idx="39">
                  <c:v>3.9456253638623764</c:v>
                </c:pt>
                <c:pt idx="40">
                  <c:v>3.8057521784831323</c:v>
                </c:pt>
                <c:pt idx="41">
                  <c:v>3.4667396608157901</c:v>
                </c:pt>
                <c:pt idx="42">
                  <c:v>3.2240758850169584</c:v>
                </c:pt>
              </c:numCache>
            </c:numRef>
          </c:val>
          <c:extLst>
            <c:ext xmlns:c16="http://schemas.microsoft.com/office/drawing/2014/chart" uri="{C3380CC4-5D6E-409C-BE32-E72D297353CC}">
              <c16:uniqueId val="{00000002-9BFF-4BF2-9104-9B2D29D6131E}"/>
            </c:ext>
          </c:extLst>
        </c:ser>
        <c:dLbls>
          <c:showLegendKey val="0"/>
          <c:showVal val="0"/>
          <c:showCatName val="0"/>
          <c:showSerName val="0"/>
          <c:showPercent val="0"/>
          <c:showBubbleSize val="0"/>
        </c:dLbls>
        <c:gapWidth val="150"/>
        <c:axId val="1057331247"/>
        <c:axId val="1057330287"/>
      </c:barChart>
      <c:lineChart>
        <c:grouping val="standard"/>
        <c:varyColors val="0"/>
        <c:ser>
          <c:idx val="0"/>
          <c:order val="0"/>
          <c:tx>
            <c:strRef>
              <c:f>'Gráfico 11 '!$Q$6</c:f>
              <c:strCache>
                <c:ptCount val="1"/>
                <c:pt idx="0">
                  <c:v>Interanual</c:v>
                </c:pt>
              </c:strCache>
            </c:strRef>
          </c:tx>
          <c:spPr>
            <a:ln w="12700" cap="rnd">
              <a:solidFill>
                <a:srgbClr val="FF0000"/>
              </a:solidFill>
              <a:round/>
            </a:ln>
            <a:effectLst/>
          </c:spPr>
          <c:marker>
            <c:symbol val="none"/>
          </c:marker>
          <c:dLbls>
            <c:dLbl>
              <c:idx val="42"/>
              <c:layout>
                <c:manualLayout>
                  <c:x val="-1.9738862618759565E-3"/>
                  <c:y val="-1.1249331240544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FF-4BF2-9104-9B2D29D6131E}"/>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2"/>
                    </a:solidFill>
                    <a:latin typeface="+mn-lt"/>
                    <a:ea typeface="+mn-ea"/>
                    <a:cs typeface="+mn-cs"/>
                  </a:defRPr>
                </a:pPr>
                <a:endParaRPr lang="es-DO"/>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f>'Gráfico 11 '!$O$7:$P$49</c:f>
              <c:multiLvlStrCache>
                <c:ptCount val="43"/>
                <c:lvl>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Enero</c:v>
                  </c:pt>
                  <c:pt idx="13">
                    <c:v>Febrero</c:v>
                  </c:pt>
                  <c:pt idx="14">
                    <c:v>Marzo</c:v>
                  </c:pt>
                  <c:pt idx="15">
                    <c:v>Abril</c:v>
                  </c:pt>
                  <c:pt idx="16">
                    <c:v>Mayo</c:v>
                  </c:pt>
                  <c:pt idx="17">
                    <c:v>Junio</c:v>
                  </c:pt>
                  <c:pt idx="18">
                    <c:v>Julio</c:v>
                  </c:pt>
                  <c:pt idx="19">
                    <c:v>Agosto</c:v>
                  </c:pt>
                  <c:pt idx="20">
                    <c:v>Septiembre</c:v>
                  </c:pt>
                  <c:pt idx="21">
                    <c:v>Octubre</c:v>
                  </c:pt>
                  <c:pt idx="22">
                    <c:v>Noviembre</c:v>
                  </c:pt>
                  <c:pt idx="23">
                    <c:v>Diciembre</c:v>
                  </c:pt>
                  <c:pt idx="24">
                    <c:v>Enero</c:v>
                  </c:pt>
                  <c:pt idx="25">
                    <c:v>Febrero</c:v>
                  </c:pt>
                  <c:pt idx="26">
                    <c:v>Marzo</c:v>
                  </c:pt>
                  <c:pt idx="27">
                    <c:v>Abril</c:v>
                  </c:pt>
                  <c:pt idx="28">
                    <c:v>Mayo</c:v>
                  </c:pt>
                  <c:pt idx="29">
                    <c:v>Junio</c:v>
                  </c:pt>
                  <c:pt idx="30">
                    <c:v>Julio</c:v>
                  </c:pt>
                  <c:pt idx="31">
                    <c:v>Agosto</c:v>
                  </c:pt>
                  <c:pt idx="32">
                    <c:v>Septiembre</c:v>
                  </c:pt>
                  <c:pt idx="33">
                    <c:v>Octubre</c:v>
                  </c:pt>
                  <c:pt idx="34">
                    <c:v>Noviembre</c:v>
                  </c:pt>
                  <c:pt idx="35">
                    <c:v>Diciembre</c:v>
                  </c:pt>
                  <c:pt idx="36">
                    <c:v>Enero</c:v>
                  </c:pt>
                  <c:pt idx="37">
                    <c:v>Febrero</c:v>
                  </c:pt>
                  <c:pt idx="38">
                    <c:v>Marzo</c:v>
                  </c:pt>
                  <c:pt idx="39">
                    <c:v>Abril</c:v>
                  </c:pt>
                  <c:pt idx="40">
                    <c:v>Mayo</c:v>
                  </c:pt>
                  <c:pt idx="41">
                    <c:v>Junio</c:v>
                  </c:pt>
                  <c:pt idx="42">
                    <c:v>Julio</c:v>
                  </c:pt>
                </c:lvl>
                <c:lvl>
                  <c:pt idx="0">
                    <c:v>2022</c:v>
                  </c:pt>
                  <c:pt idx="12">
                    <c:v>2023</c:v>
                  </c:pt>
                  <c:pt idx="24">
                    <c:v>2024</c:v>
                  </c:pt>
                  <c:pt idx="36">
                    <c:v>2025</c:v>
                  </c:pt>
                </c:lvl>
              </c:multiLvlStrCache>
            </c:multiLvlStrRef>
          </c:cat>
          <c:val>
            <c:numRef>
              <c:f>'Gráfico 11 '!$Q$7:$Q$49</c:f>
              <c:numCache>
                <c:formatCode>#,##0.0</c:formatCode>
                <c:ptCount val="43"/>
                <c:pt idx="0">
                  <c:v>8.1064454785293947</c:v>
                </c:pt>
                <c:pt idx="1">
                  <c:v>10.348741846135894</c:v>
                </c:pt>
                <c:pt idx="2">
                  <c:v>7.2189964004467413</c:v>
                </c:pt>
                <c:pt idx="3">
                  <c:v>5.4123695614466811</c:v>
                </c:pt>
                <c:pt idx="4">
                  <c:v>5.7994917218186686</c:v>
                </c:pt>
                <c:pt idx="5">
                  <c:v>7.6624768542523043</c:v>
                </c:pt>
                <c:pt idx="6">
                  <c:v>4.3211769637842394</c:v>
                </c:pt>
                <c:pt idx="7">
                  <c:v>5.542354505648575</c:v>
                </c:pt>
                <c:pt idx="8">
                  <c:v>3.5516538846545416</c:v>
                </c:pt>
                <c:pt idx="9">
                  <c:v>2.0194812078716495</c:v>
                </c:pt>
                <c:pt idx="10">
                  <c:v>1.3698523792674564</c:v>
                </c:pt>
                <c:pt idx="11">
                  <c:v>2.3406142255332441</c:v>
                </c:pt>
                <c:pt idx="12">
                  <c:v>1.7077509405703779</c:v>
                </c:pt>
                <c:pt idx="13">
                  <c:v>1.7882683531015999</c:v>
                </c:pt>
                <c:pt idx="14">
                  <c:v>2.6023496458980304</c:v>
                </c:pt>
                <c:pt idx="15">
                  <c:v>0.17700827339668024</c:v>
                </c:pt>
                <c:pt idx="16">
                  <c:v>3.4616989470025601</c:v>
                </c:pt>
                <c:pt idx="17">
                  <c:v>0.89084414653709132</c:v>
                </c:pt>
                <c:pt idx="18">
                  <c:v>4.2021353169097182</c:v>
                </c:pt>
                <c:pt idx="19">
                  <c:v>2.0052188254399823</c:v>
                </c:pt>
                <c:pt idx="20">
                  <c:v>2.7419434557043587</c:v>
                </c:pt>
                <c:pt idx="21">
                  <c:v>2.1861657121843763</c:v>
                </c:pt>
                <c:pt idx="22">
                  <c:v>2.0160691000896236</c:v>
                </c:pt>
                <c:pt idx="23">
                  <c:v>2.5018619488291733</c:v>
                </c:pt>
                <c:pt idx="24">
                  <c:v>4.6855279210932679</c:v>
                </c:pt>
                <c:pt idx="25">
                  <c:v>7.4094525295560203</c:v>
                </c:pt>
                <c:pt idx="26">
                  <c:v>1.3420428813336542</c:v>
                </c:pt>
                <c:pt idx="27">
                  <c:v>8.5359384902567541</c:v>
                </c:pt>
                <c:pt idx="28">
                  <c:v>4.7480141732307146</c:v>
                </c:pt>
                <c:pt idx="29">
                  <c:v>5.1552224526656687</c:v>
                </c:pt>
                <c:pt idx="30">
                  <c:v>5.8836121117453928</c:v>
                </c:pt>
                <c:pt idx="31">
                  <c:v>5.8338821762219339</c:v>
                </c:pt>
                <c:pt idx="32">
                  <c:v>3.7356798413119066</c:v>
                </c:pt>
                <c:pt idx="33">
                  <c:v>5.4512245318496753</c:v>
                </c:pt>
                <c:pt idx="34">
                  <c:v>3.9259656455588754</c:v>
                </c:pt>
                <c:pt idx="35">
                  <c:v>3.0687139326106347</c:v>
                </c:pt>
                <c:pt idx="36">
                  <c:v>2.2501655386316628</c:v>
                </c:pt>
                <c:pt idx="37">
                  <c:v>0.72258308277596939</c:v>
                </c:pt>
                <c:pt idx="38">
                  <c:v>5.4146274926815607</c:v>
                </c:pt>
                <c:pt idx="39">
                  <c:v>1.6701694741157809</c:v>
                </c:pt>
                <c:pt idx="40">
                  <c:v>3.1355357197064819</c:v>
                </c:pt>
                <c:pt idx="41">
                  <c:v>1.083655437864067</c:v>
                </c:pt>
                <c:pt idx="42">
                  <c:v>2.8524646679363883</c:v>
                </c:pt>
              </c:numCache>
            </c:numRef>
          </c:val>
          <c:smooth val="0"/>
          <c:extLst>
            <c:ext xmlns:c16="http://schemas.microsoft.com/office/drawing/2014/chart" uri="{C3380CC4-5D6E-409C-BE32-E72D297353CC}">
              <c16:uniqueId val="{00000004-9BFF-4BF2-9104-9B2D29D6131E}"/>
            </c:ext>
          </c:extLst>
        </c:ser>
        <c:ser>
          <c:idx val="1"/>
          <c:order val="1"/>
          <c:tx>
            <c:strRef>
              <c:f>'Gráfico 11 '!$R$6</c:f>
              <c:strCache>
                <c:ptCount val="1"/>
                <c:pt idx="0">
                  <c:v>Acumulada</c:v>
                </c:pt>
              </c:strCache>
            </c:strRef>
          </c:tx>
          <c:spPr>
            <a:ln w="12700" cap="rnd">
              <a:solidFill>
                <a:schemeClr val="tx2">
                  <a:lumMod val="50000"/>
                  <a:lumOff val="50000"/>
                </a:schemeClr>
              </a:solidFill>
              <a:round/>
            </a:ln>
            <a:effectLst/>
          </c:spPr>
          <c:marker>
            <c:symbol val="none"/>
          </c:marker>
          <c:dLbls>
            <c:dLbl>
              <c:idx val="42"/>
              <c:layout>
                <c:manualLayout>
                  <c:x val="0"/>
                  <c:y val="3.374799372163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FF-4BF2-9104-9B2D29D6131E}"/>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2"/>
                    </a:solidFill>
                    <a:latin typeface="+mn-lt"/>
                    <a:ea typeface="+mn-ea"/>
                    <a:cs typeface="+mn-cs"/>
                  </a:defRPr>
                </a:pPr>
                <a:endParaRPr lang="es-DO"/>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f>'Gráfico 11 '!$O$7:$P$49</c:f>
              <c:multiLvlStrCache>
                <c:ptCount val="43"/>
                <c:lvl>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Enero</c:v>
                  </c:pt>
                  <c:pt idx="13">
                    <c:v>Febrero</c:v>
                  </c:pt>
                  <c:pt idx="14">
                    <c:v>Marzo</c:v>
                  </c:pt>
                  <c:pt idx="15">
                    <c:v>Abril</c:v>
                  </c:pt>
                  <c:pt idx="16">
                    <c:v>Mayo</c:v>
                  </c:pt>
                  <c:pt idx="17">
                    <c:v>Junio</c:v>
                  </c:pt>
                  <c:pt idx="18">
                    <c:v>Julio</c:v>
                  </c:pt>
                  <c:pt idx="19">
                    <c:v>Agosto</c:v>
                  </c:pt>
                  <c:pt idx="20">
                    <c:v>Septiembre</c:v>
                  </c:pt>
                  <c:pt idx="21">
                    <c:v>Octubre</c:v>
                  </c:pt>
                  <c:pt idx="22">
                    <c:v>Noviembre</c:v>
                  </c:pt>
                  <c:pt idx="23">
                    <c:v>Diciembre</c:v>
                  </c:pt>
                  <c:pt idx="24">
                    <c:v>Enero</c:v>
                  </c:pt>
                  <c:pt idx="25">
                    <c:v>Febrero</c:v>
                  </c:pt>
                  <c:pt idx="26">
                    <c:v>Marzo</c:v>
                  </c:pt>
                  <c:pt idx="27">
                    <c:v>Abril</c:v>
                  </c:pt>
                  <c:pt idx="28">
                    <c:v>Mayo</c:v>
                  </c:pt>
                  <c:pt idx="29">
                    <c:v>Junio</c:v>
                  </c:pt>
                  <c:pt idx="30">
                    <c:v>Julio</c:v>
                  </c:pt>
                  <c:pt idx="31">
                    <c:v>Agosto</c:v>
                  </c:pt>
                  <c:pt idx="32">
                    <c:v>Septiembre</c:v>
                  </c:pt>
                  <c:pt idx="33">
                    <c:v>Octubre</c:v>
                  </c:pt>
                  <c:pt idx="34">
                    <c:v>Noviembre</c:v>
                  </c:pt>
                  <c:pt idx="35">
                    <c:v>Diciembre</c:v>
                  </c:pt>
                  <c:pt idx="36">
                    <c:v>Enero</c:v>
                  </c:pt>
                  <c:pt idx="37">
                    <c:v>Febrero</c:v>
                  </c:pt>
                  <c:pt idx="38">
                    <c:v>Marzo</c:v>
                  </c:pt>
                  <c:pt idx="39">
                    <c:v>Abril</c:v>
                  </c:pt>
                  <c:pt idx="40">
                    <c:v>Mayo</c:v>
                  </c:pt>
                  <c:pt idx="41">
                    <c:v>Junio</c:v>
                  </c:pt>
                  <c:pt idx="42">
                    <c:v>Julio</c:v>
                  </c:pt>
                </c:lvl>
                <c:lvl>
                  <c:pt idx="0">
                    <c:v>2022</c:v>
                  </c:pt>
                  <c:pt idx="12">
                    <c:v>2023</c:v>
                  </c:pt>
                  <c:pt idx="24">
                    <c:v>2024</c:v>
                  </c:pt>
                  <c:pt idx="36">
                    <c:v>2025</c:v>
                  </c:pt>
                </c:lvl>
              </c:multiLvlStrCache>
            </c:multiLvlStrRef>
          </c:cat>
          <c:val>
            <c:numRef>
              <c:f>'Gráfico 11 '!$R$7:$R$49</c:f>
              <c:numCache>
                <c:formatCode>#,##0.0</c:formatCode>
                <c:ptCount val="43"/>
                <c:pt idx="0">
                  <c:v>8.1064454785293947</c:v>
                </c:pt>
                <c:pt idx="1">
                  <c:v>9.230956710497253</c:v>
                </c:pt>
                <c:pt idx="2">
                  <c:v>8.5589369076265456</c:v>
                </c:pt>
                <c:pt idx="3">
                  <c:v>7.7815444735828123</c:v>
                </c:pt>
                <c:pt idx="4">
                  <c:v>7.36827873402477</c:v>
                </c:pt>
                <c:pt idx="5">
                  <c:v>7.4174033019264414</c:v>
                </c:pt>
                <c:pt idx="6">
                  <c:v>6.9794186781528538</c:v>
                </c:pt>
                <c:pt idx="7">
                  <c:v>6.7982707085084968</c:v>
                </c:pt>
                <c:pt idx="8">
                  <c:v>6.4318700054988369</c:v>
                </c:pt>
                <c:pt idx="9">
                  <c:v>5.9767697079856674</c:v>
                </c:pt>
                <c:pt idx="10">
                  <c:v>5.5273865454309714</c:v>
                </c:pt>
                <c:pt idx="11">
                  <c:v>5.2379565292981738</c:v>
                </c:pt>
                <c:pt idx="12">
                  <c:v>1.7077509405703779</c:v>
                </c:pt>
                <c:pt idx="13">
                  <c:v>1.7485436209701675</c:v>
                </c:pt>
                <c:pt idx="14">
                  <c:v>2.0302054745038589</c:v>
                </c:pt>
                <c:pt idx="15">
                  <c:v>1.5824178497268804</c:v>
                </c:pt>
                <c:pt idx="16">
                  <c:v>1.9685300548290456</c:v>
                </c:pt>
                <c:pt idx="17">
                  <c:v>1.7881698286479377</c:v>
                </c:pt>
                <c:pt idx="18">
                  <c:v>2.1211585047856687</c:v>
                </c:pt>
                <c:pt idx="19">
                  <c:v>2.1067156860268028</c:v>
                </c:pt>
                <c:pt idx="20">
                  <c:v>2.1764650233558172</c:v>
                </c:pt>
                <c:pt idx="21">
                  <c:v>2.1774282053451657</c:v>
                </c:pt>
                <c:pt idx="22">
                  <c:v>2.1623084944951216</c:v>
                </c:pt>
                <c:pt idx="23">
                  <c:v>2.1922984829237038</c:v>
                </c:pt>
                <c:pt idx="24">
                  <c:v>4.6855279210932679</c:v>
                </c:pt>
                <c:pt idx="25">
                  <c:v>6.0660934974662695</c:v>
                </c:pt>
                <c:pt idx="26">
                  <c:v>4.4989386684422357</c:v>
                </c:pt>
                <c:pt idx="27">
                  <c:v>5.4609023896563116</c:v>
                </c:pt>
                <c:pt idx="28">
                  <c:v>5.3122894353396362</c:v>
                </c:pt>
                <c:pt idx="29">
                  <c:v>5.2862346248889338</c:v>
                </c:pt>
                <c:pt idx="30">
                  <c:v>5.370317614556626</c:v>
                </c:pt>
                <c:pt idx="31">
                  <c:v>5.4280073010765335</c:v>
                </c:pt>
                <c:pt idx="32">
                  <c:v>5.2411578119137943</c:v>
                </c:pt>
                <c:pt idx="33">
                  <c:v>5.262017133025239</c:v>
                </c:pt>
                <c:pt idx="34">
                  <c:v>5.1370053092648646</c:v>
                </c:pt>
                <c:pt idx="35">
                  <c:v>4.9537766289741398</c:v>
                </c:pt>
                <c:pt idx="36">
                  <c:v>2.2501655386316628</c:v>
                </c:pt>
                <c:pt idx="37">
                  <c:v>1.466135777890571</c:v>
                </c:pt>
                <c:pt idx="38">
                  <c:v>2.7364359857136265</c:v>
                </c:pt>
                <c:pt idx="39">
                  <c:v>2.4749503626010778</c:v>
                </c:pt>
                <c:pt idx="40">
                  <c:v>2.6119220854153582</c:v>
                </c:pt>
                <c:pt idx="41">
                  <c:v>2.3587234243632338</c:v>
                </c:pt>
                <c:pt idx="42">
                  <c:v>2.4285577846980857</c:v>
                </c:pt>
              </c:numCache>
            </c:numRef>
          </c:val>
          <c:smooth val="0"/>
          <c:extLst>
            <c:ext xmlns:c16="http://schemas.microsoft.com/office/drawing/2014/chart" uri="{C3380CC4-5D6E-409C-BE32-E72D297353CC}">
              <c16:uniqueId val="{00000006-9BFF-4BF2-9104-9B2D29D6131E}"/>
            </c:ext>
          </c:extLst>
        </c:ser>
        <c:dLbls>
          <c:showLegendKey val="0"/>
          <c:showVal val="0"/>
          <c:showCatName val="0"/>
          <c:showSerName val="0"/>
          <c:showPercent val="0"/>
          <c:showBubbleSize val="0"/>
        </c:dLbls>
        <c:marker val="1"/>
        <c:smooth val="0"/>
        <c:axId val="1057331247"/>
        <c:axId val="1057330287"/>
      </c:lineChart>
      <c:catAx>
        <c:axId val="1057331247"/>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1" i="0" u="none" strike="noStrike" kern="1200" baseline="0">
                <a:solidFill>
                  <a:schemeClr val="tx1"/>
                </a:solidFill>
                <a:latin typeface="+mn-lt"/>
                <a:ea typeface="+mn-ea"/>
                <a:cs typeface="+mn-cs"/>
              </a:defRPr>
            </a:pPr>
            <a:endParaRPr lang="es-DO"/>
          </a:p>
        </c:txPr>
        <c:crossAx val="1057330287"/>
        <c:crosses val="autoZero"/>
        <c:auto val="1"/>
        <c:lblAlgn val="ctr"/>
        <c:lblOffset val="100"/>
        <c:noMultiLvlLbl val="0"/>
      </c:catAx>
      <c:valAx>
        <c:axId val="1057330287"/>
        <c:scaling>
          <c:orientation val="minMax"/>
        </c:scaling>
        <c:delete val="0"/>
        <c:axPos val="l"/>
        <c:majorGridlines>
          <c:spPr>
            <a:ln w="9525" cap="flat" cmpd="sng" algn="ctr">
              <a:noFill/>
              <a:round/>
            </a:ln>
            <a:effectLst/>
          </c:spPr>
        </c:majorGridlines>
        <c:numFmt formatCode="#,##0.0" sourceLinked="0"/>
        <c:majorTickMark val="none"/>
        <c:minorTickMark val="none"/>
        <c:tickLblPos val="nextTo"/>
        <c:spPr>
          <a:noFill/>
          <a:ln>
            <a:solidFill>
              <a:schemeClr val="tx2">
                <a:lumMod val="10000"/>
                <a:lumOff val="90000"/>
                <a:alpha val="97000"/>
              </a:schemeClr>
            </a:solidFill>
          </a:ln>
          <a:effectLst/>
        </c:spPr>
        <c:txPr>
          <a:bodyPr rot="-60000000" spcFirstLastPara="1" vertOverflow="ellipsis" vert="horz" wrap="square" anchor="ctr" anchorCtr="1"/>
          <a:lstStyle/>
          <a:p>
            <a:pPr>
              <a:defRPr sz="700" b="1" i="0" u="none" strike="noStrike" kern="1200" baseline="0">
                <a:solidFill>
                  <a:schemeClr val="tx1"/>
                </a:solidFill>
                <a:latin typeface="+mn-lt"/>
                <a:ea typeface="+mn-ea"/>
                <a:cs typeface="+mn-cs"/>
              </a:defRPr>
            </a:pPr>
            <a:endParaRPr lang="es-DO"/>
          </a:p>
        </c:txPr>
        <c:crossAx val="1057331247"/>
        <c:crosses val="autoZero"/>
        <c:crossBetween val="between"/>
      </c:valAx>
      <c:spPr>
        <a:noFill/>
        <a:ln>
          <a:noFill/>
        </a:ln>
        <a:effectLst/>
      </c:spPr>
    </c:plotArea>
    <c:legend>
      <c:legendPos val="b"/>
      <c:overlay val="0"/>
      <c:spPr>
        <a:noFill/>
        <a:ln>
          <a:solidFill>
            <a:srgbClr val="1D3B6C">
              <a:alpha val="96000"/>
            </a:srgbClr>
          </a:solidFill>
        </a:ln>
        <a:effectLst/>
      </c:spPr>
      <c:txPr>
        <a:bodyPr rot="0" spcFirstLastPara="1" vertOverflow="ellipsis" vert="horz" wrap="square" anchor="ctr" anchorCtr="1"/>
        <a:lstStyle/>
        <a:p>
          <a:pPr>
            <a:defRPr sz="800" b="1" i="0" u="none" strike="noStrike" kern="1200" baseline="0">
              <a:solidFill>
                <a:schemeClr val="tx1"/>
              </a:solidFill>
              <a:latin typeface="+mn-lt"/>
              <a:ea typeface="+mn-ea"/>
              <a:cs typeface="+mn-cs"/>
            </a:defRPr>
          </a:pPr>
          <a:endParaRPr lang="es-DO"/>
        </a:p>
      </c:txPr>
    </c:legend>
    <c:plotVisOnly val="1"/>
    <c:dispBlanksAs val="gap"/>
    <c:showDLblsOverMax val="0"/>
  </c:chart>
  <c:spPr>
    <a:no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D3B6C"/>
            </a:solidFill>
            <a:ln>
              <a:noFill/>
            </a:ln>
            <a:effectLst>
              <a:outerShdw blurRad="57150" dist="19050" dir="5400000" algn="ctr" rotWithShape="0">
                <a:srgbClr val="000000">
                  <a:alpha val="63000"/>
                </a:srgbClr>
              </a:outerShdw>
            </a:effectLst>
          </c:spPr>
          <c:invertIfNegative val="0"/>
          <c:dPt>
            <c:idx val="0"/>
            <c:invertIfNegative val="0"/>
            <c:bubble3D val="0"/>
            <c:spPr>
              <a:solidFill>
                <a:srgbClr val="1D3B6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C32A-4079-B2C2-DFFB04E08CB2}"/>
              </c:ext>
            </c:extLst>
          </c:dPt>
          <c:dPt>
            <c:idx val="1"/>
            <c:invertIfNegative val="0"/>
            <c:bubble3D val="0"/>
            <c:spPr>
              <a:solidFill>
                <a:srgbClr val="1D3B6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C32A-4079-B2C2-DFFB04E08CB2}"/>
              </c:ext>
            </c:extLst>
          </c:dPt>
          <c:dPt>
            <c:idx val="2"/>
            <c:invertIfNegative val="0"/>
            <c:bubble3D val="0"/>
            <c:spPr>
              <a:solidFill>
                <a:srgbClr val="1D3B6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C32A-4079-B2C2-DFFB04E08CB2}"/>
              </c:ext>
            </c:extLst>
          </c:dPt>
          <c:dLbls>
            <c:dLbl>
              <c:idx val="0"/>
              <c:layout>
                <c:manualLayout>
                  <c:x val="0"/>
                  <c:y val="-5.0196066031541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2A-4079-B2C2-DFFB04E08CB2}"/>
                </c:ext>
              </c:extLst>
            </c:dLbl>
            <c:dLbl>
              <c:idx val="2"/>
              <c:layout>
                <c:manualLayout>
                  <c:x val="-1.8879443588168464E-16"/>
                  <c:y val="-5.64705742854841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2A-4079-B2C2-DFFB04E08CB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ln>
              <a:effectLst/>
            </c:spPr>
            <c:trendlineType val="exp"/>
            <c:dispRSqr val="0"/>
            <c:dispEq val="0"/>
          </c:trendline>
          <c:cat>
            <c:numRef>
              <c:f>'Gráfico 12'!$D$14:$D$16</c:f>
              <c:numCache>
                <c:formatCode>General</c:formatCode>
                <c:ptCount val="3"/>
                <c:pt idx="0">
                  <c:v>2023</c:v>
                </c:pt>
                <c:pt idx="1">
                  <c:v>2024</c:v>
                </c:pt>
                <c:pt idx="2">
                  <c:v>2025</c:v>
                </c:pt>
              </c:numCache>
            </c:numRef>
          </c:cat>
          <c:val>
            <c:numRef>
              <c:f>'Gráfico 12'!$E$14:$E$16</c:f>
              <c:numCache>
                <c:formatCode>_(* #,##0_);_(* \(#,##0\);_(* "-"??_);_(@_)</c:formatCode>
                <c:ptCount val="3"/>
                <c:pt idx="0">
                  <c:v>4086637</c:v>
                </c:pt>
                <c:pt idx="1">
                  <c:v>4475095</c:v>
                </c:pt>
                <c:pt idx="2">
                  <c:v>4513874</c:v>
                </c:pt>
              </c:numCache>
            </c:numRef>
          </c:val>
          <c:extLst>
            <c:ext xmlns:c16="http://schemas.microsoft.com/office/drawing/2014/chart" uri="{C3380CC4-5D6E-409C-BE32-E72D297353CC}">
              <c16:uniqueId val="{00000007-C32A-4079-B2C2-DFFB04E08CB2}"/>
            </c:ext>
          </c:extLst>
        </c:ser>
        <c:dLbls>
          <c:showLegendKey val="0"/>
          <c:showVal val="0"/>
          <c:showCatName val="0"/>
          <c:showSerName val="0"/>
          <c:showPercent val="0"/>
          <c:showBubbleSize val="0"/>
        </c:dLbls>
        <c:gapWidth val="100"/>
        <c:overlap val="-24"/>
        <c:axId val="241753392"/>
        <c:axId val="241775472"/>
      </c:barChart>
      <c:catAx>
        <c:axId val="241753392"/>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crossAx val="241775472"/>
        <c:crosses val="autoZero"/>
        <c:auto val="1"/>
        <c:lblAlgn val="ctr"/>
        <c:lblOffset val="100"/>
        <c:noMultiLvlLbl val="0"/>
      </c:catAx>
      <c:valAx>
        <c:axId val="241775472"/>
        <c:scaling>
          <c:orientation val="minMax"/>
        </c:scaling>
        <c:delete val="1"/>
        <c:axPos val="l"/>
        <c:majorGridlines>
          <c:spPr>
            <a:ln w="9525" cap="flat" cmpd="sng" algn="ctr">
              <a:noFill/>
              <a:round/>
            </a:ln>
            <a:effectLst/>
          </c:spPr>
        </c:majorGridlines>
        <c:numFmt formatCode="_(* #,##0_);_(* \(#,##0\);_(* &quot;-&quot;??_);_(@_)" sourceLinked="1"/>
        <c:majorTickMark val="none"/>
        <c:minorTickMark val="none"/>
        <c:tickLblPos val="nextTo"/>
        <c:crossAx val="2417533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 13 '!$F$9</c:f>
              <c:strCache>
                <c:ptCount val="1"/>
                <c:pt idx="0">
                  <c:v>Recaudado</c:v>
                </c:pt>
              </c:strCache>
            </c:strRef>
          </c:tx>
          <c:spPr>
            <a:solidFill>
              <a:srgbClr val="1D3B6C"/>
            </a:solidFill>
            <a:ln>
              <a:solidFill>
                <a:srgbClr val="002060"/>
              </a:solid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13 '!$E$10:$E$14</c:f>
              <c:strCache>
                <c:ptCount val="5"/>
                <c:pt idx="0">
                  <c:v>Enero - Junio 2021</c:v>
                </c:pt>
                <c:pt idx="1">
                  <c:v>Enero - Junio 2022</c:v>
                </c:pt>
                <c:pt idx="2">
                  <c:v>Enero - Junio 2023</c:v>
                </c:pt>
                <c:pt idx="3">
                  <c:v>Enero - Junio 2024</c:v>
                </c:pt>
                <c:pt idx="4">
                  <c:v>Enero - Junio 2025</c:v>
                </c:pt>
              </c:strCache>
            </c:strRef>
          </c:cat>
          <c:val>
            <c:numRef>
              <c:f>'Gráfico 13 '!$F$10:$F$14</c:f>
              <c:numCache>
                <c:formatCode>#,##0.0,,</c:formatCode>
                <c:ptCount val="5"/>
                <c:pt idx="0">
                  <c:v>6159639207.3596849</c:v>
                </c:pt>
                <c:pt idx="1">
                  <c:v>5669668789.9652529</c:v>
                </c:pt>
                <c:pt idx="2">
                  <c:v>5909252817.0520725</c:v>
                </c:pt>
                <c:pt idx="3">
                  <c:v>6160152988.4317856</c:v>
                </c:pt>
                <c:pt idx="4">
                  <c:v>6874454269.1878281</c:v>
                </c:pt>
              </c:numCache>
            </c:numRef>
          </c:val>
          <c:extLst>
            <c:ext xmlns:c16="http://schemas.microsoft.com/office/drawing/2014/chart" uri="{C3380CC4-5D6E-409C-BE32-E72D297353CC}">
              <c16:uniqueId val="{00000000-9D7F-4F08-B794-5ED00252CCF4}"/>
            </c:ext>
          </c:extLst>
        </c:ser>
        <c:dLbls>
          <c:showLegendKey val="0"/>
          <c:showVal val="0"/>
          <c:showCatName val="0"/>
          <c:showSerName val="0"/>
          <c:showPercent val="0"/>
          <c:showBubbleSize val="0"/>
        </c:dLbls>
        <c:gapWidth val="133"/>
        <c:axId val="839440400"/>
        <c:axId val="839453360"/>
      </c:barChart>
      <c:lineChart>
        <c:grouping val="standard"/>
        <c:varyColors val="0"/>
        <c:ser>
          <c:idx val="1"/>
          <c:order val="1"/>
          <c:tx>
            <c:strRef>
              <c:f>'Gráfico 13 '!$H$9</c:f>
              <c:strCache>
                <c:ptCount val="1"/>
                <c:pt idx="0">
                  <c:v>Var rel.</c:v>
                </c:pt>
              </c:strCache>
            </c:strRef>
          </c:tx>
          <c:spPr>
            <a:ln w="34925" cap="rnd">
              <a:solidFill>
                <a:srgbClr val="C00000"/>
              </a:solidFill>
              <a:round/>
            </a:ln>
            <a:effectLst>
              <a:outerShdw blurRad="57150" dist="19050" dir="5400000" algn="ctr" rotWithShape="0">
                <a:srgbClr val="000000">
                  <a:alpha val="63000"/>
                </a:srgbClr>
              </a:outerShdw>
            </a:effectLst>
          </c:spPr>
          <c:marker>
            <c:symbol val="none"/>
          </c:marker>
          <c:cat>
            <c:strRef>
              <c:f>'Gráfico 13 '!$E$10:$E$14</c:f>
              <c:strCache>
                <c:ptCount val="5"/>
                <c:pt idx="0">
                  <c:v>Enero - Junio 2021</c:v>
                </c:pt>
                <c:pt idx="1">
                  <c:v>Enero - Junio 2022</c:v>
                </c:pt>
                <c:pt idx="2">
                  <c:v>Enero - Junio 2023</c:v>
                </c:pt>
                <c:pt idx="3">
                  <c:v>Enero - Junio 2024</c:v>
                </c:pt>
                <c:pt idx="4">
                  <c:v>Enero - Junio 2025</c:v>
                </c:pt>
              </c:strCache>
            </c:strRef>
          </c:cat>
          <c:val>
            <c:numRef>
              <c:f>'Gráfico 13 '!$H$10:$H$14</c:f>
              <c:numCache>
                <c:formatCode>0.0%</c:formatCode>
                <c:ptCount val="5"/>
                <c:pt idx="0">
                  <c:v>0</c:v>
                </c:pt>
                <c:pt idx="1">
                  <c:v>-7.9545311161894616E-2</c:v>
                </c:pt>
                <c:pt idx="2">
                  <c:v>4.2257146927323061E-2</c:v>
                </c:pt>
                <c:pt idx="3">
                  <c:v>4.2458865637919806E-2</c:v>
                </c:pt>
                <c:pt idx="4">
                  <c:v>0.1159551202863689</c:v>
                </c:pt>
              </c:numCache>
            </c:numRef>
          </c:val>
          <c:smooth val="0"/>
          <c:extLst>
            <c:ext xmlns:c16="http://schemas.microsoft.com/office/drawing/2014/chart" uri="{C3380CC4-5D6E-409C-BE32-E72D297353CC}">
              <c16:uniqueId val="{00000001-9D7F-4F08-B794-5ED00252CCF4}"/>
            </c:ext>
          </c:extLst>
        </c:ser>
        <c:dLbls>
          <c:showLegendKey val="0"/>
          <c:showVal val="0"/>
          <c:showCatName val="0"/>
          <c:showSerName val="0"/>
          <c:showPercent val="0"/>
          <c:showBubbleSize val="0"/>
        </c:dLbls>
        <c:marker val="1"/>
        <c:smooth val="0"/>
        <c:axId val="783388544"/>
        <c:axId val="783379424"/>
      </c:lineChart>
      <c:catAx>
        <c:axId val="839440400"/>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crossAx val="839453360"/>
        <c:crosses val="autoZero"/>
        <c:auto val="1"/>
        <c:lblAlgn val="ctr"/>
        <c:lblOffset val="100"/>
        <c:noMultiLvlLbl val="0"/>
      </c:catAx>
      <c:valAx>
        <c:axId val="83945336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s-DO"/>
          </a:p>
        </c:txPr>
        <c:crossAx val="839440400"/>
        <c:crosses val="autoZero"/>
        <c:crossBetween val="between"/>
      </c:valAx>
      <c:valAx>
        <c:axId val="783379424"/>
        <c:scaling>
          <c:orientation val="minMax"/>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s-DO"/>
          </a:p>
        </c:txPr>
        <c:crossAx val="783388544"/>
        <c:crosses val="max"/>
        <c:crossBetween val="between"/>
      </c:valAx>
      <c:catAx>
        <c:axId val="783388544"/>
        <c:scaling>
          <c:orientation val="minMax"/>
        </c:scaling>
        <c:delete val="1"/>
        <c:axPos val="b"/>
        <c:numFmt formatCode="General" sourceLinked="1"/>
        <c:majorTickMark val="none"/>
        <c:minorTickMark val="none"/>
        <c:tickLblPos val="nextTo"/>
        <c:crossAx val="7833794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 14 '!$I$53</c:f>
              <c:strCache>
                <c:ptCount val="1"/>
                <c:pt idx="0">
                  <c:v>Promedio</c:v>
                </c:pt>
              </c:strCache>
            </c:strRef>
          </c:tx>
          <c:spPr>
            <a:solidFill>
              <a:srgbClr val="1D3B6C"/>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'Gráfico 14 '!$J$50:$M$52</c:f>
              <c:multiLvlStrCache>
                <c:ptCount val="4"/>
                <c:lvl>
                  <c:pt idx="0">
                    <c:v>Compra</c:v>
                  </c:pt>
                  <c:pt idx="1">
                    <c:v>venta</c:v>
                  </c:pt>
                  <c:pt idx="2">
                    <c:v>Compra</c:v>
                  </c:pt>
                  <c:pt idx="3">
                    <c:v>venta</c:v>
                  </c:pt>
                </c:lvl>
                <c:lvl>
                  <c:pt idx="0">
                    <c:v>Ene - Jun</c:v>
                  </c:pt>
                  <c:pt idx="2">
                    <c:v>Ene - Jun</c:v>
                  </c:pt>
                </c:lvl>
                <c:lvl>
                  <c:pt idx="0">
                    <c:v>2024</c:v>
                  </c:pt>
                  <c:pt idx="2">
                    <c:v>2025</c:v>
                  </c:pt>
                </c:lvl>
              </c:multiLvlStrCache>
            </c:multiLvlStrRef>
          </c:cat>
          <c:val>
            <c:numRef>
              <c:f>'Gráfico 14 '!$J$53:$M$53</c:f>
              <c:numCache>
                <c:formatCode>#,##0.0</c:formatCode>
                <c:ptCount val="4"/>
                <c:pt idx="0">
                  <c:v>58.683449999999993</c:v>
                </c:pt>
                <c:pt idx="1">
                  <c:v>59.02505</c:v>
                </c:pt>
                <c:pt idx="2">
                  <c:v>60.687616666666663</c:v>
                </c:pt>
                <c:pt idx="3">
                  <c:v>61.094500000000004</c:v>
                </c:pt>
              </c:numCache>
            </c:numRef>
          </c:val>
          <c:extLst>
            <c:ext xmlns:c16="http://schemas.microsoft.com/office/drawing/2014/chart" uri="{C3380CC4-5D6E-409C-BE32-E72D297353CC}">
              <c16:uniqueId val="{00000000-36B6-469D-B01A-47A3FCDACB0A}"/>
            </c:ext>
          </c:extLst>
        </c:ser>
        <c:dLbls>
          <c:showLegendKey val="0"/>
          <c:showVal val="0"/>
          <c:showCatName val="0"/>
          <c:showSerName val="0"/>
          <c:showPercent val="0"/>
          <c:showBubbleSize val="0"/>
        </c:dLbls>
        <c:gapWidth val="219"/>
        <c:overlap val="-27"/>
        <c:axId val="430949135"/>
        <c:axId val="430952495"/>
      </c:barChart>
      <c:lineChart>
        <c:grouping val="standard"/>
        <c:varyColors val="0"/>
        <c:ser>
          <c:idx val="1"/>
          <c:order val="1"/>
          <c:tx>
            <c:strRef>
              <c:f>'Gráfico 14 '!$I$54</c:f>
              <c:strCache>
                <c:ptCount val="1"/>
                <c:pt idx="0">
                  <c:v>Tasa de variación</c:v>
                </c:pt>
              </c:strCache>
            </c:strRef>
          </c:tx>
          <c:spPr>
            <a:ln w="34925" cap="rnd">
              <a:solidFill>
                <a:srgbClr val="FF0000"/>
              </a:solidFill>
              <a:round/>
            </a:ln>
            <a:effectLst>
              <a:outerShdw blurRad="57150" dist="19050" dir="5400000" algn="ctr" rotWithShape="0">
                <a:srgbClr val="000000">
                  <a:alpha val="63000"/>
                </a:srgbClr>
              </a:outerShdw>
            </a:effectLst>
          </c:spPr>
          <c:marker>
            <c:symbol val="none"/>
          </c:marker>
          <c:dLbls>
            <c:dLbl>
              <c:idx val="0"/>
              <c:layout>
                <c:manualLayout>
                  <c:x val="0"/>
                  <c:y val="-5.10322430990489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B6-469D-B01A-47A3FCDACB0A}"/>
                </c:ext>
              </c:extLst>
            </c:dLbl>
            <c:dLbl>
              <c:idx val="2"/>
              <c:layout>
                <c:manualLayout>
                  <c:x val="2.2072130815627811E-2"/>
                  <c:y val="-3.24976190762211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B6-469D-B01A-47A3FCDACB0A}"/>
                </c:ext>
              </c:extLst>
            </c:dLbl>
            <c:dLbl>
              <c:idx val="3"/>
              <c:layout>
                <c:manualLayout>
                  <c:x val="2.353082842708099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6B6-469D-B01A-47A3FCDACB0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0000"/>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'Gráfico 14 '!$J$50:$M$52</c:f>
              <c:multiLvlStrCache>
                <c:ptCount val="4"/>
                <c:lvl>
                  <c:pt idx="0">
                    <c:v>Compra</c:v>
                  </c:pt>
                  <c:pt idx="1">
                    <c:v>venta</c:v>
                  </c:pt>
                  <c:pt idx="2">
                    <c:v>Compra</c:v>
                  </c:pt>
                  <c:pt idx="3">
                    <c:v>venta</c:v>
                  </c:pt>
                </c:lvl>
                <c:lvl>
                  <c:pt idx="0">
                    <c:v>Ene - Jun</c:v>
                  </c:pt>
                  <c:pt idx="2">
                    <c:v>Ene - Jun</c:v>
                  </c:pt>
                </c:lvl>
                <c:lvl>
                  <c:pt idx="0">
                    <c:v>2024</c:v>
                  </c:pt>
                  <c:pt idx="2">
                    <c:v>2025</c:v>
                  </c:pt>
                </c:lvl>
              </c:multiLvlStrCache>
            </c:multiLvlStrRef>
          </c:cat>
          <c:val>
            <c:numRef>
              <c:f>'Gráfico 14 '!$J$54:$M$54</c:f>
              <c:numCache>
                <c:formatCode>0.0%</c:formatCode>
                <c:ptCount val="4"/>
                <c:pt idx="0">
                  <c:v>6.4841167808775205E-2</c:v>
                </c:pt>
                <c:pt idx="1">
                  <c:v>6.455339295107812E-2</c:v>
                </c:pt>
                <c:pt idx="2">
                  <c:v>3.415216158331983E-2</c:v>
                </c:pt>
                <c:pt idx="3">
                  <c:v>3.5060537856384758E-2</c:v>
                </c:pt>
              </c:numCache>
            </c:numRef>
          </c:val>
          <c:smooth val="0"/>
          <c:extLst>
            <c:ext xmlns:c16="http://schemas.microsoft.com/office/drawing/2014/chart" uri="{C3380CC4-5D6E-409C-BE32-E72D297353CC}">
              <c16:uniqueId val="{00000004-36B6-469D-B01A-47A3FCDACB0A}"/>
            </c:ext>
          </c:extLst>
        </c:ser>
        <c:dLbls>
          <c:showLegendKey val="0"/>
          <c:showVal val="0"/>
          <c:showCatName val="0"/>
          <c:showSerName val="0"/>
          <c:showPercent val="0"/>
          <c:showBubbleSize val="0"/>
        </c:dLbls>
        <c:marker val="1"/>
        <c:smooth val="0"/>
        <c:axId val="430968815"/>
        <c:axId val="430956815"/>
      </c:lineChart>
      <c:catAx>
        <c:axId val="430949135"/>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crossAx val="430952495"/>
        <c:crosses val="autoZero"/>
        <c:auto val="1"/>
        <c:lblAlgn val="ctr"/>
        <c:lblOffset val="100"/>
        <c:noMultiLvlLbl val="0"/>
      </c:catAx>
      <c:valAx>
        <c:axId val="430952495"/>
        <c:scaling>
          <c:orientation val="minMax"/>
        </c:scaling>
        <c:delete val="0"/>
        <c:axPos val="l"/>
        <c:numFmt formatCode="#,##0.0" sourceLinked="1"/>
        <c:majorTickMark val="none"/>
        <c:minorTickMark val="none"/>
        <c:tickLblPos val="nextTo"/>
        <c:spPr>
          <a:noFill/>
          <a:ln>
            <a:solidFill>
              <a:schemeClr val="bg1"/>
            </a:solid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DO"/>
          </a:p>
        </c:txPr>
        <c:crossAx val="430949135"/>
        <c:crosses val="autoZero"/>
        <c:crossBetween val="between"/>
      </c:valAx>
      <c:valAx>
        <c:axId val="430956815"/>
        <c:scaling>
          <c:orientation val="minMax"/>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crossAx val="430968815"/>
        <c:crosses val="max"/>
        <c:crossBetween val="between"/>
      </c:valAx>
      <c:catAx>
        <c:axId val="430968815"/>
        <c:scaling>
          <c:orientation val="minMax"/>
        </c:scaling>
        <c:delete val="1"/>
        <c:axPos val="b"/>
        <c:numFmt formatCode="General" sourceLinked="1"/>
        <c:majorTickMark val="none"/>
        <c:minorTickMark val="none"/>
        <c:tickLblPos val="nextTo"/>
        <c:crossAx val="43095681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'Gráfico 15 '!$E$16</c:f>
              <c:strCache>
                <c:ptCount val="1"/>
                <c:pt idx="0">
                  <c:v>General</c:v>
                </c:pt>
              </c:strCache>
            </c:strRef>
          </c:tx>
          <c:spPr>
            <a:ln w="28575" cap="rnd">
              <a:solidFill>
                <a:srgbClr val="1D3B6C"/>
              </a:solidFill>
              <a:round/>
            </a:ln>
            <a:effectLst/>
          </c:spPr>
          <c:marker>
            <c:symbol val="circle"/>
            <c:size val="5"/>
            <c:spPr>
              <a:noFill/>
              <a:ln w="9525">
                <a:noFill/>
              </a:ln>
              <a:effectLst/>
            </c:spPr>
          </c:marker>
          <c:dPt>
            <c:idx val="0"/>
            <c:marker>
              <c:symbol val="circle"/>
              <c:size val="5"/>
              <c:spPr>
                <a:solidFill>
                  <a:schemeClr val="accent1"/>
                </a:solidFill>
                <a:ln w="9525">
                  <a:noFill/>
                </a:ln>
                <a:effectLst/>
              </c:spPr>
            </c:marker>
            <c:bubble3D val="0"/>
            <c:extLst>
              <c:ext xmlns:c16="http://schemas.microsoft.com/office/drawing/2014/chart" uri="{C3380CC4-5D6E-409C-BE32-E72D297353CC}">
                <c16:uniqueId val="{00000000-6334-4BC7-8E57-DE6F091C224A}"/>
              </c:ext>
            </c:extLst>
          </c:dPt>
          <c:dPt>
            <c:idx val="9"/>
            <c:marker>
              <c:symbol val="circle"/>
              <c:size val="5"/>
              <c:spPr>
                <a:solidFill>
                  <a:schemeClr val="accent1"/>
                </a:solidFill>
                <a:ln w="9525">
                  <a:noFill/>
                </a:ln>
                <a:effectLst/>
              </c:spPr>
            </c:marker>
            <c:bubble3D val="0"/>
            <c:extLst>
              <c:ext xmlns:c16="http://schemas.microsoft.com/office/drawing/2014/chart" uri="{C3380CC4-5D6E-409C-BE32-E72D297353CC}">
                <c16:uniqueId val="{00000001-6334-4BC7-8E57-DE6F091C224A}"/>
              </c:ext>
            </c:extLst>
          </c:dPt>
          <c:dPt>
            <c:idx val="11"/>
            <c:marker>
              <c:symbol val="circle"/>
              <c:size val="5"/>
              <c:spPr>
                <a:noFill/>
                <a:ln w="9525">
                  <a:noFill/>
                </a:ln>
                <a:effectLst/>
              </c:spPr>
            </c:marker>
            <c:bubble3D val="0"/>
            <c:extLst>
              <c:ext xmlns:c16="http://schemas.microsoft.com/office/drawing/2014/chart" uri="{C3380CC4-5D6E-409C-BE32-E72D297353CC}">
                <c16:uniqueId val="{00000002-6334-4BC7-8E57-DE6F091C224A}"/>
              </c:ext>
            </c:extLst>
          </c:dPt>
          <c:dPt>
            <c:idx val="24"/>
            <c:marker>
              <c:symbol val="circle"/>
              <c:size val="5"/>
              <c:spPr>
                <a:solidFill>
                  <a:schemeClr val="accent1"/>
                </a:solidFill>
                <a:ln w="9525">
                  <a:noFill/>
                </a:ln>
                <a:effectLst/>
              </c:spPr>
            </c:marker>
            <c:bubble3D val="0"/>
            <c:extLst>
              <c:ext xmlns:c16="http://schemas.microsoft.com/office/drawing/2014/chart" uri="{C3380CC4-5D6E-409C-BE32-E72D297353CC}">
                <c16:uniqueId val="{00000003-6334-4BC7-8E57-DE6F091C224A}"/>
              </c:ext>
            </c:extLst>
          </c:dPt>
          <c:dLbls>
            <c:dLbl>
              <c:idx val="0"/>
              <c:layout>
                <c:manualLayout>
                  <c:x val="-3.2198708164165361E-2"/>
                  <c:y val="-2.71425576282448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34-4BC7-8E57-DE6F091C224A}"/>
                </c:ext>
              </c:extLst>
            </c:dLbl>
            <c:dLbl>
              <c:idx val="1"/>
              <c:delete val="1"/>
              <c:extLst>
                <c:ext xmlns:c15="http://schemas.microsoft.com/office/drawing/2012/chart" uri="{CE6537A1-D6FC-4f65-9D91-7224C49458BB}"/>
                <c:ext xmlns:c16="http://schemas.microsoft.com/office/drawing/2014/chart" uri="{C3380CC4-5D6E-409C-BE32-E72D297353CC}">
                  <c16:uniqueId val="{00000004-6334-4BC7-8E57-DE6F091C224A}"/>
                </c:ext>
              </c:extLst>
            </c:dLbl>
            <c:dLbl>
              <c:idx val="2"/>
              <c:delete val="1"/>
              <c:extLst>
                <c:ext xmlns:c15="http://schemas.microsoft.com/office/drawing/2012/chart" uri="{CE6537A1-D6FC-4f65-9D91-7224C49458BB}"/>
                <c:ext xmlns:c16="http://schemas.microsoft.com/office/drawing/2014/chart" uri="{C3380CC4-5D6E-409C-BE32-E72D297353CC}">
                  <c16:uniqueId val="{00000005-6334-4BC7-8E57-DE6F091C224A}"/>
                </c:ext>
              </c:extLst>
            </c:dLbl>
            <c:dLbl>
              <c:idx val="3"/>
              <c:delete val="1"/>
              <c:extLst>
                <c:ext xmlns:c15="http://schemas.microsoft.com/office/drawing/2012/chart" uri="{CE6537A1-D6FC-4f65-9D91-7224C49458BB}"/>
                <c:ext xmlns:c16="http://schemas.microsoft.com/office/drawing/2014/chart" uri="{C3380CC4-5D6E-409C-BE32-E72D297353CC}">
                  <c16:uniqueId val="{00000006-6334-4BC7-8E57-DE6F091C224A}"/>
                </c:ext>
              </c:extLst>
            </c:dLbl>
            <c:dLbl>
              <c:idx val="4"/>
              <c:delete val="1"/>
              <c:extLst>
                <c:ext xmlns:c15="http://schemas.microsoft.com/office/drawing/2012/chart" uri="{CE6537A1-D6FC-4f65-9D91-7224C49458BB}"/>
                <c:ext xmlns:c16="http://schemas.microsoft.com/office/drawing/2014/chart" uri="{C3380CC4-5D6E-409C-BE32-E72D297353CC}">
                  <c16:uniqueId val="{00000007-6334-4BC7-8E57-DE6F091C224A}"/>
                </c:ext>
              </c:extLst>
            </c:dLbl>
            <c:dLbl>
              <c:idx val="5"/>
              <c:delete val="1"/>
              <c:extLst>
                <c:ext xmlns:c15="http://schemas.microsoft.com/office/drawing/2012/chart" uri="{CE6537A1-D6FC-4f65-9D91-7224C49458BB}"/>
                <c:ext xmlns:c16="http://schemas.microsoft.com/office/drawing/2014/chart" uri="{C3380CC4-5D6E-409C-BE32-E72D297353CC}">
                  <c16:uniqueId val="{00000008-6334-4BC7-8E57-DE6F091C224A}"/>
                </c:ext>
              </c:extLst>
            </c:dLbl>
            <c:dLbl>
              <c:idx val="6"/>
              <c:delete val="1"/>
              <c:extLst>
                <c:ext xmlns:c15="http://schemas.microsoft.com/office/drawing/2012/chart" uri="{CE6537A1-D6FC-4f65-9D91-7224C49458BB}"/>
                <c:ext xmlns:c16="http://schemas.microsoft.com/office/drawing/2014/chart" uri="{C3380CC4-5D6E-409C-BE32-E72D297353CC}">
                  <c16:uniqueId val="{00000009-6334-4BC7-8E57-DE6F091C224A}"/>
                </c:ext>
              </c:extLst>
            </c:dLbl>
            <c:dLbl>
              <c:idx val="7"/>
              <c:delete val="1"/>
              <c:extLst>
                <c:ext xmlns:c15="http://schemas.microsoft.com/office/drawing/2012/chart" uri="{CE6537A1-D6FC-4f65-9D91-7224C49458BB}"/>
                <c:ext xmlns:c16="http://schemas.microsoft.com/office/drawing/2014/chart" uri="{C3380CC4-5D6E-409C-BE32-E72D297353CC}">
                  <c16:uniqueId val="{0000000A-6334-4BC7-8E57-DE6F091C224A}"/>
                </c:ext>
              </c:extLst>
            </c:dLbl>
            <c:dLbl>
              <c:idx val="8"/>
              <c:delete val="1"/>
              <c:extLst>
                <c:ext xmlns:c15="http://schemas.microsoft.com/office/drawing/2012/chart" uri="{CE6537A1-D6FC-4f65-9D91-7224C49458BB}"/>
                <c:ext xmlns:c16="http://schemas.microsoft.com/office/drawing/2014/chart" uri="{C3380CC4-5D6E-409C-BE32-E72D297353CC}">
                  <c16:uniqueId val="{0000000B-6334-4BC7-8E57-DE6F091C224A}"/>
                </c:ext>
              </c:extLst>
            </c:dLbl>
            <c:dLbl>
              <c:idx val="9"/>
              <c:delete val="1"/>
              <c:extLst>
                <c:ext xmlns:c15="http://schemas.microsoft.com/office/drawing/2012/chart" uri="{CE6537A1-D6FC-4f65-9D91-7224C49458BB}"/>
                <c:ext xmlns:c16="http://schemas.microsoft.com/office/drawing/2014/chart" uri="{C3380CC4-5D6E-409C-BE32-E72D297353CC}">
                  <c16:uniqueId val="{00000001-6334-4BC7-8E57-DE6F091C224A}"/>
                </c:ext>
              </c:extLst>
            </c:dLbl>
            <c:dLbl>
              <c:idx val="10"/>
              <c:delete val="1"/>
              <c:extLst>
                <c:ext xmlns:c15="http://schemas.microsoft.com/office/drawing/2012/chart" uri="{CE6537A1-D6FC-4f65-9D91-7224C49458BB}"/>
                <c:ext xmlns:c16="http://schemas.microsoft.com/office/drawing/2014/chart" uri="{C3380CC4-5D6E-409C-BE32-E72D297353CC}">
                  <c16:uniqueId val="{0000000C-6334-4BC7-8E57-DE6F091C224A}"/>
                </c:ext>
              </c:extLst>
            </c:dLbl>
            <c:dLbl>
              <c:idx val="11"/>
              <c:delete val="1"/>
              <c:extLst>
                <c:ext xmlns:c15="http://schemas.microsoft.com/office/drawing/2012/chart" uri="{CE6537A1-D6FC-4f65-9D91-7224C49458BB}"/>
                <c:ext xmlns:c16="http://schemas.microsoft.com/office/drawing/2014/chart" uri="{C3380CC4-5D6E-409C-BE32-E72D297353CC}">
                  <c16:uniqueId val="{00000002-6334-4BC7-8E57-DE6F091C224A}"/>
                </c:ext>
              </c:extLst>
            </c:dLbl>
            <c:dLbl>
              <c:idx val="12"/>
              <c:delete val="1"/>
              <c:extLst>
                <c:ext xmlns:c15="http://schemas.microsoft.com/office/drawing/2012/chart" uri="{CE6537A1-D6FC-4f65-9D91-7224C49458BB}"/>
                <c:ext xmlns:c16="http://schemas.microsoft.com/office/drawing/2014/chart" uri="{C3380CC4-5D6E-409C-BE32-E72D297353CC}">
                  <c16:uniqueId val="{0000000D-6334-4BC7-8E57-DE6F091C224A}"/>
                </c:ext>
              </c:extLst>
            </c:dLbl>
            <c:dLbl>
              <c:idx val="13"/>
              <c:delete val="1"/>
              <c:extLst>
                <c:ext xmlns:c15="http://schemas.microsoft.com/office/drawing/2012/chart" uri="{CE6537A1-D6FC-4f65-9D91-7224C49458BB}"/>
                <c:ext xmlns:c16="http://schemas.microsoft.com/office/drawing/2014/chart" uri="{C3380CC4-5D6E-409C-BE32-E72D297353CC}">
                  <c16:uniqueId val="{0000000E-6334-4BC7-8E57-DE6F091C224A}"/>
                </c:ext>
              </c:extLst>
            </c:dLbl>
            <c:dLbl>
              <c:idx val="14"/>
              <c:delete val="1"/>
              <c:extLst>
                <c:ext xmlns:c15="http://schemas.microsoft.com/office/drawing/2012/chart" uri="{CE6537A1-D6FC-4f65-9D91-7224C49458BB}"/>
                <c:ext xmlns:c16="http://schemas.microsoft.com/office/drawing/2014/chart" uri="{C3380CC4-5D6E-409C-BE32-E72D297353CC}">
                  <c16:uniqueId val="{0000000F-6334-4BC7-8E57-DE6F091C224A}"/>
                </c:ext>
              </c:extLst>
            </c:dLbl>
            <c:dLbl>
              <c:idx val="15"/>
              <c:delete val="1"/>
              <c:extLst>
                <c:ext xmlns:c15="http://schemas.microsoft.com/office/drawing/2012/chart" uri="{CE6537A1-D6FC-4f65-9D91-7224C49458BB}"/>
                <c:ext xmlns:c16="http://schemas.microsoft.com/office/drawing/2014/chart" uri="{C3380CC4-5D6E-409C-BE32-E72D297353CC}">
                  <c16:uniqueId val="{00000010-6334-4BC7-8E57-DE6F091C224A}"/>
                </c:ext>
              </c:extLst>
            </c:dLbl>
            <c:dLbl>
              <c:idx val="16"/>
              <c:delete val="1"/>
              <c:extLst>
                <c:ext xmlns:c15="http://schemas.microsoft.com/office/drawing/2012/chart" uri="{CE6537A1-D6FC-4f65-9D91-7224C49458BB}"/>
                <c:ext xmlns:c16="http://schemas.microsoft.com/office/drawing/2014/chart" uri="{C3380CC4-5D6E-409C-BE32-E72D297353CC}">
                  <c16:uniqueId val="{00000011-6334-4BC7-8E57-DE6F091C224A}"/>
                </c:ext>
              </c:extLst>
            </c:dLbl>
            <c:dLbl>
              <c:idx val="17"/>
              <c:delete val="1"/>
              <c:extLst>
                <c:ext xmlns:c15="http://schemas.microsoft.com/office/drawing/2012/chart" uri="{CE6537A1-D6FC-4f65-9D91-7224C49458BB}"/>
                <c:ext xmlns:c16="http://schemas.microsoft.com/office/drawing/2014/chart" uri="{C3380CC4-5D6E-409C-BE32-E72D297353CC}">
                  <c16:uniqueId val="{00000012-6334-4BC7-8E57-DE6F091C224A}"/>
                </c:ext>
              </c:extLst>
            </c:dLbl>
            <c:dLbl>
              <c:idx val="18"/>
              <c:delete val="1"/>
              <c:extLst>
                <c:ext xmlns:c15="http://schemas.microsoft.com/office/drawing/2012/chart" uri="{CE6537A1-D6FC-4f65-9D91-7224C49458BB}"/>
                <c:ext xmlns:c16="http://schemas.microsoft.com/office/drawing/2014/chart" uri="{C3380CC4-5D6E-409C-BE32-E72D297353CC}">
                  <c16:uniqueId val="{00000013-6334-4BC7-8E57-DE6F091C224A}"/>
                </c:ext>
              </c:extLst>
            </c:dLbl>
            <c:dLbl>
              <c:idx val="19"/>
              <c:delete val="1"/>
              <c:extLst>
                <c:ext xmlns:c15="http://schemas.microsoft.com/office/drawing/2012/chart" uri="{CE6537A1-D6FC-4f65-9D91-7224C49458BB}"/>
                <c:ext xmlns:c16="http://schemas.microsoft.com/office/drawing/2014/chart" uri="{C3380CC4-5D6E-409C-BE32-E72D297353CC}">
                  <c16:uniqueId val="{00000014-6334-4BC7-8E57-DE6F091C224A}"/>
                </c:ext>
              </c:extLst>
            </c:dLbl>
            <c:dLbl>
              <c:idx val="20"/>
              <c:delete val="1"/>
              <c:extLst>
                <c:ext xmlns:c15="http://schemas.microsoft.com/office/drawing/2012/chart" uri="{CE6537A1-D6FC-4f65-9D91-7224C49458BB}"/>
                <c:ext xmlns:c16="http://schemas.microsoft.com/office/drawing/2014/chart" uri="{C3380CC4-5D6E-409C-BE32-E72D297353CC}">
                  <c16:uniqueId val="{00000015-6334-4BC7-8E57-DE6F091C224A}"/>
                </c:ext>
              </c:extLst>
            </c:dLbl>
            <c:dLbl>
              <c:idx val="21"/>
              <c:delete val="1"/>
              <c:extLst>
                <c:ext xmlns:c15="http://schemas.microsoft.com/office/drawing/2012/chart" uri="{CE6537A1-D6FC-4f65-9D91-7224C49458BB}"/>
                <c:ext xmlns:c16="http://schemas.microsoft.com/office/drawing/2014/chart" uri="{C3380CC4-5D6E-409C-BE32-E72D297353CC}">
                  <c16:uniqueId val="{00000016-6334-4BC7-8E57-DE6F091C224A}"/>
                </c:ext>
              </c:extLst>
            </c:dLbl>
            <c:dLbl>
              <c:idx val="22"/>
              <c:delete val="1"/>
              <c:extLst>
                <c:ext xmlns:c15="http://schemas.microsoft.com/office/drawing/2012/chart" uri="{CE6537A1-D6FC-4f65-9D91-7224C49458BB}"/>
                <c:ext xmlns:c16="http://schemas.microsoft.com/office/drawing/2014/chart" uri="{C3380CC4-5D6E-409C-BE32-E72D297353CC}">
                  <c16:uniqueId val="{00000017-6334-4BC7-8E57-DE6F091C224A}"/>
                </c:ext>
              </c:extLst>
            </c:dLbl>
            <c:dLbl>
              <c:idx val="23"/>
              <c:delete val="1"/>
              <c:extLst>
                <c:ext xmlns:c15="http://schemas.microsoft.com/office/drawing/2012/chart" uri="{CE6537A1-D6FC-4f65-9D91-7224C49458BB}"/>
                <c:ext xmlns:c16="http://schemas.microsoft.com/office/drawing/2014/chart" uri="{C3380CC4-5D6E-409C-BE32-E72D297353CC}">
                  <c16:uniqueId val="{00000018-6334-4BC7-8E57-DE6F091C224A}"/>
                </c:ext>
              </c:extLst>
            </c:dLbl>
            <c:dLbl>
              <c:idx val="24"/>
              <c:layout>
                <c:manualLayout>
                  <c:x val="-1.2172827352496187E-3"/>
                  <c:y val="-2.95974380673127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334-4BC7-8E57-DE6F091C224A}"/>
                </c:ext>
              </c:extLst>
            </c:dLbl>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'Gráfico 15 '!$S$14:$AQ$15</c:f>
              <c:multiLvlStrCache>
                <c:ptCount val="25"/>
                <c:lvl>
                  <c:pt idx="0">
                    <c:v>Ago</c:v>
                  </c:pt>
                  <c:pt idx="1">
                    <c:v>Sep</c:v>
                  </c:pt>
                  <c:pt idx="2">
                    <c:v>Oct</c:v>
                  </c:pt>
                  <c:pt idx="3">
                    <c:v>Nov</c:v>
                  </c:pt>
                  <c:pt idx="4">
                    <c:v>Dic</c:v>
                  </c:pt>
                  <c:pt idx="5">
                    <c:v>Ene</c:v>
                  </c:pt>
                  <c:pt idx="6">
                    <c:v>Feb</c:v>
                  </c:pt>
                  <c:pt idx="7">
                    <c:v>Mar</c:v>
                  </c:pt>
                  <c:pt idx="8">
                    <c:v>Abr</c:v>
                  </c:pt>
                  <c:pt idx="9">
                    <c:v>May</c:v>
                  </c:pt>
                  <c:pt idx="10">
                    <c:v>Jun</c:v>
                  </c:pt>
                  <c:pt idx="11">
                    <c:v>Jul</c:v>
                  </c:pt>
                  <c:pt idx="12">
                    <c:v>Ago</c:v>
                  </c:pt>
                  <c:pt idx="13">
                    <c:v>Sep</c:v>
                  </c:pt>
                  <c:pt idx="14">
                    <c:v>Oct</c:v>
                  </c:pt>
                  <c:pt idx="15">
                    <c:v>Nov</c:v>
                  </c:pt>
                  <c:pt idx="16">
                    <c:v>Dic</c:v>
                  </c:pt>
                  <c:pt idx="17">
                    <c:v>Ene</c:v>
                  </c:pt>
                  <c:pt idx="18">
                    <c:v>Feb</c:v>
                  </c:pt>
                  <c:pt idx="19">
                    <c:v>Mar</c:v>
                  </c:pt>
                  <c:pt idx="20">
                    <c:v>Abr</c:v>
                  </c:pt>
                  <c:pt idx="21">
                    <c:v>May</c:v>
                  </c:pt>
                  <c:pt idx="22">
                    <c:v>Jun</c:v>
                  </c:pt>
                  <c:pt idx="23">
                    <c:v>Jul</c:v>
                  </c:pt>
                  <c:pt idx="24">
                    <c:v>Ago</c:v>
                  </c:pt>
                </c:lvl>
                <c:lvl>
                  <c:pt idx="0">
                    <c:v>2023</c:v>
                  </c:pt>
                  <c:pt idx="5">
                    <c:v>2024</c:v>
                  </c:pt>
                  <c:pt idx="17">
                    <c:v>2025</c:v>
                  </c:pt>
                </c:lvl>
              </c:multiLvlStrCache>
            </c:multiLvlStrRef>
          </c:cat>
          <c:val>
            <c:numRef>
              <c:f>'Gráfico 15 '!$S$16:$AQ$16</c:f>
              <c:numCache>
                <c:formatCode>0.00</c:formatCode>
                <c:ptCount val="25"/>
                <c:pt idx="0">
                  <c:v>4.2685310479626981</c:v>
                </c:pt>
                <c:pt idx="1">
                  <c:v>4.4102606812692624</c:v>
                </c:pt>
                <c:pt idx="2">
                  <c:v>4.3458328142518932</c:v>
                </c:pt>
                <c:pt idx="3">
                  <c:v>4.0039349899971821</c:v>
                </c:pt>
                <c:pt idx="4">
                  <c:v>3.5688785536486245</c:v>
                </c:pt>
                <c:pt idx="5">
                  <c:v>3.3169247292580417</c:v>
                </c:pt>
                <c:pt idx="6">
                  <c:v>3.299548908847072</c:v>
                </c:pt>
                <c:pt idx="7">
                  <c:v>3.3846852582532838</c:v>
                </c:pt>
                <c:pt idx="8">
                  <c:v>3.0322006472492058</c:v>
                </c:pt>
                <c:pt idx="9">
                  <c:v>3.1961963747203281</c:v>
                </c:pt>
                <c:pt idx="10">
                  <c:v>3.46275489981962</c:v>
                </c:pt>
                <c:pt idx="11">
                  <c:v>3.5387363070947142</c:v>
                </c:pt>
                <c:pt idx="12" formatCode="0.0">
                  <c:v>3.4238257060503985</c:v>
                </c:pt>
                <c:pt idx="13" formatCode="0.0">
                  <c:v>3.2863932153528896</c:v>
                </c:pt>
                <c:pt idx="14" formatCode="0.0">
                  <c:v>3.1582901933816077</c:v>
                </c:pt>
                <c:pt idx="15" formatCode="0.0">
                  <c:v>3.179730608364717</c:v>
                </c:pt>
                <c:pt idx="16" formatCode="0.0">
                  <c:v>3.348496994938599</c:v>
                </c:pt>
                <c:pt idx="17" formatCode="0.0">
                  <c:v>3.32</c:v>
                </c:pt>
                <c:pt idx="18" formatCode="0.0">
                  <c:v>3.56</c:v>
                </c:pt>
                <c:pt idx="19" formatCode="0.0">
                  <c:v>3.5807638962978672</c:v>
                </c:pt>
                <c:pt idx="20" formatCode="0.0">
                  <c:v>3.708426843651802</c:v>
                </c:pt>
                <c:pt idx="21" formatCode="0.0">
                  <c:v>3.8363314000849913</c:v>
                </c:pt>
                <c:pt idx="22" formatCode="0.0">
                  <c:v>3.5551361565626438</c:v>
                </c:pt>
                <c:pt idx="23" formatCode="0.0">
                  <c:v>3.3999024755197338</c:v>
                </c:pt>
                <c:pt idx="24" formatCode="0.0">
                  <c:v>3.7136498941535478</c:v>
                </c:pt>
              </c:numCache>
            </c:numRef>
          </c:val>
          <c:smooth val="1"/>
          <c:extLst>
            <c:ext xmlns:c16="http://schemas.microsoft.com/office/drawing/2014/chart" uri="{C3380CC4-5D6E-409C-BE32-E72D297353CC}">
              <c16:uniqueId val="{00000019-6334-4BC7-8E57-DE6F091C224A}"/>
            </c:ext>
          </c:extLst>
        </c:ser>
        <c:ser>
          <c:idx val="1"/>
          <c:order val="1"/>
          <c:tx>
            <c:strRef>
              <c:f>'Gráfico 15 '!$E$17</c:f>
              <c:strCache>
                <c:ptCount val="1"/>
                <c:pt idx="0">
                  <c:v>Subyacente</c:v>
                </c:pt>
              </c:strCache>
            </c:strRef>
          </c:tx>
          <c:spPr>
            <a:ln w="28575" cap="rnd">
              <a:solidFill>
                <a:schemeClr val="accent1">
                  <a:lumMod val="40000"/>
                  <a:lumOff val="60000"/>
                </a:schemeClr>
              </a:solidFill>
              <a:round/>
            </a:ln>
            <a:effectLst/>
          </c:spPr>
          <c:marker>
            <c:symbol val="none"/>
          </c:marker>
          <c:dPt>
            <c:idx val="0"/>
            <c:marker>
              <c:symbol val="none"/>
            </c:marker>
            <c:bubble3D val="0"/>
            <c:extLst>
              <c:ext xmlns:c16="http://schemas.microsoft.com/office/drawing/2014/chart" uri="{C3380CC4-5D6E-409C-BE32-E72D297353CC}">
                <c16:uniqueId val="{0000001A-6334-4BC7-8E57-DE6F091C224A}"/>
              </c:ext>
            </c:extLst>
          </c:dPt>
          <c:dPt>
            <c:idx val="6"/>
            <c:marker>
              <c:symbol val="none"/>
            </c:marker>
            <c:bubble3D val="0"/>
            <c:extLst>
              <c:ext xmlns:c16="http://schemas.microsoft.com/office/drawing/2014/chart" uri="{C3380CC4-5D6E-409C-BE32-E72D297353CC}">
                <c16:uniqueId val="{0000001B-6334-4BC7-8E57-DE6F091C224A}"/>
              </c:ext>
            </c:extLst>
          </c:dPt>
          <c:dPt>
            <c:idx val="11"/>
            <c:marker>
              <c:symbol val="circle"/>
              <c:size val="5"/>
              <c:spPr>
                <a:solidFill>
                  <a:schemeClr val="accent2"/>
                </a:solidFill>
                <a:ln w="9525">
                  <a:solidFill>
                    <a:schemeClr val="accent2"/>
                  </a:solidFill>
                </a:ln>
                <a:effectLst/>
              </c:spPr>
            </c:marker>
            <c:bubble3D val="0"/>
            <c:extLst>
              <c:ext xmlns:c16="http://schemas.microsoft.com/office/drawing/2014/chart" uri="{C3380CC4-5D6E-409C-BE32-E72D297353CC}">
                <c16:uniqueId val="{0000001C-6334-4BC7-8E57-DE6F091C224A}"/>
              </c:ext>
            </c:extLst>
          </c:dPt>
          <c:dPt>
            <c:idx val="24"/>
            <c:marker>
              <c:symbol val="none"/>
            </c:marker>
            <c:bubble3D val="0"/>
            <c:extLst>
              <c:ext xmlns:c16="http://schemas.microsoft.com/office/drawing/2014/chart" uri="{C3380CC4-5D6E-409C-BE32-E72D297353CC}">
                <c16:uniqueId val="{0000001D-6334-4BC7-8E57-DE6F091C224A}"/>
              </c:ext>
            </c:extLst>
          </c:dPt>
          <c:dLbls>
            <c:dLbl>
              <c:idx val="0"/>
              <c:layout>
                <c:manualLayout>
                  <c:x val="-3.3731979981506566E-2"/>
                  <c:y val="-2.4428301865420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334-4BC7-8E57-DE6F091C224A}"/>
                </c:ext>
              </c:extLst>
            </c:dLbl>
            <c:dLbl>
              <c:idx val="1"/>
              <c:delete val="1"/>
              <c:extLst>
                <c:ext xmlns:c15="http://schemas.microsoft.com/office/drawing/2012/chart" uri="{CE6537A1-D6FC-4f65-9D91-7224C49458BB}"/>
                <c:ext xmlns:c16="http://schemas.microsoft.com/office/drawing/2014/chart" uri="{C3380CC4-5D6E-409C-BE32-E72D297353CC}">
                  <c16:uniqueId val="{0000001E-6334-4BC7-8E57-DE6F091C224A}"/>
                </c:ext>
              </c:extLst>
            </c:dLbl>
            <c:dLbl>
              <c:idx val="2"/>
              <c:delete val="1"/>
              <c:extLst>
                <c:ext xmlns:c15="http://schemas.microsoft.com/office/drawing/2012/chart" uri="{CE6537A1-D6FC-4f65-9D91-7224C49458BB}"/>
                <c:ext xmlns:c16="http://schemas.microsoft.com/office/drawing/2014/chart" uri="{C3380CC4-5D6E-409C-BE32-E72D297353CC}">
                  <c16:uniqueId val="{0000001F-6334-4BC7-8E57-DE6F091C224A}"/>
                </c:ext>
              </c:extLst>
            </c:dLbl>
            <c:dLbl>
              <c:idx val="3"/>
              <c:delete val="1"/>
              <c:extLst>
                <c:ext xmlns:c15="http://schemas.microsoft.com/office/drawing/2012/chart" uri="{CE6537A1-D6FC-4f65-9D91-7224C49458BB}"/>
                <c:ext xmlns:c16="http://schemas.microsoft.com/office/drawing/2014/chart" uri="{C3380CC4-5D6E-409C-BE32-E72D297353CC}">
                  <c16:uniqueId val="{00000020-6334-4BC7-8E57-DE6F091C224A}"/>
                </c:ext>
              </c:extLst>
            </c:dLbl>
            <c:dLbl>
              <c:idx val="4"/>
              <c:delete val="1"/>
              <c:extLst>
                <c:ext xmlns:c15="http://schemas.microsoft.com/office/drawing/2012/chart" uri="{CE6537A1-D6FC-4f65-9D91-7224C49458BB}"/>
                <c:ext xmlns:c16="http://schemas.microsoft.com/office/drawing/2014/chart" uri="{C3380CC4-5D6E-409C-BE32-E72D297353CC}">
                  <c16:uniqueId val="{00000021-6334-4BC7-8E57-DE6F091C224A}"/>
                </c:ext>
              </c:extLst>
            </c:dLbl>
            <c:dLbl>
              <c:idx val="5"/>
              <c:delete val="1"/>
              <c:extLst>
                <c:ext xmlns:c15="http://schemas.microsoft.com/office/drawing/2012/chart" uri="{CE6537A1-D6FC-4f65-9D91-7224C49458BB}"/>
                <c:ext xmlns:c16="http://schemas.microsoft.com/office/drawing/2014/chart" uri="{C3380CC4-5D6E-409C-BE32-E72D297353CC}">
                  <c16:uniqueId val="{00000022-6334-4BC7-8E57-DE6F091C224A}"/>
                </c:ext>
              </c:extLst>
            </c:dLbl>
            <c:dLbl>
              <c:idx val="6"/>
              <c:delete val="1"/>
              <c:extLst>
                <c:ext xmlns:c15="http://schemas.microsoft.com/office/drawing/2012/chart" uri="{CE6537A1-D6FC-4f65-9D91-7224C49458BB}"/>
                <c:ext xmlns:c16="http://schemas.microsoft.com/office/drawing/2014/chart" uri="{C3380CC4-5D6E-409C-BE32-E72D297353CC}">
                  <c16:uniqueId val="{0000001B-6334-4BC7-8E57-DE6F091C224A}"/>
                </c:ext>
              </c:extLst>
            </c:dLbl>
            <c:dLbl>
              <c:idx val="7"/>
              <c:delete val="1"/>
              <c:extLst>
                <c:ext xmlns:c15="http://schemas.microsoft.com/office/drawing/2012/chart" uri="{CE6537A1-D6FC-4f65-9D91-7224C49458BB}"/>
                <c:ext xmlns:c16="http://schemas.microsoft.com/office/drawing/2014/chart" uri="{C3380CC4-5D6E-409C-BE32-E72D297353CC}">
                  <c16:uniqueId val="{00000023-6334-4BC7-8E57-DE6F091C224A}"/>
                </c:ext>
              </c:extLst>
            </c:dLbl>
            <c:dLbl>
              <c:idx val="8"/>
              <c:delete val="1"/>
              <c:extLst>
                <c:ext xmlns:c15="http://schemas.microsoft.com/office/drawing/2012/chart" uri="{CE6537A1-D6FC-4f65-9D91-7224C49458BB}"/>
                <c:ext xmlns:c16="http://schemas.microsoft.com/office/drawing/2014/chart" uri="{C3380CC4-5D6E-409C-BE32-E72D297353CC}">
                  <c16:uniqueId val="{00000024-6334-4BC7-8E57-DE6F091C224A}"/>
                </c:ext>
              </c:extLst>
            </c:dLbl>
            <c:dLbl>
              <c:idx val="9"/>
              <c:delete val="1"/>
              <c:extLst>
                <c:ext xmlns:c15="http://schemas.microsoft.com/office/drawing/2012/chart" uri="{CE6537A1-D6FC-4f65-9D91-7224C49458BB}"/>
                <c:ext xmlns:c16="http://schemas.microsoft.com/office/drawing/2014/chart" uri="{C3380CC4-5D6E-409C-BE32-E72D297353CC}">
                  <c16:uniqueId val="{00000025-6334-4BC7-8E57-DE6F091C224A}"/>
                </c:ext>
              </c:extLst>
            </c:dLbl>
            <c:dLbl>
              <c:idx val="10"/>
              <c:delete val="1"/>
              <c:extLst>
                <c:ext xmlns:c15="http://schemas.microsoft.com/office/drawing/2012/chart" uri="{CE6537A1-D6FC-4f65-9D91-7224C49458BB}"/>
                <c:ext xmlns:c16="http://schemas.microsoft.com/office/drawing/2014/chart" uri="{C3380CC4-5D6E-409C-BE32-E72D297353CC}">
                  <c16:uniqueId val="{00000026-6334-4BC7-8E57-DE6F091C224A}"/>
                </c:ext>
              </c:extLst>
            </c:dLbl>
            <c:dLbl>
              <c:idx val="11"/>
              <c:delete val="1"/>
              <c:extLst>
                <c:ext xmlns:c15="http://schemas.microsoft.com/office/drawing/2012/chart" uri="{CE6537A1-D6FC-4f65-9D91-7224C49458BB}"/>
                <c:ext xmlns:c16="http://schemas.microsoft.com/office/drawing/2014/chart" uri="{C3380CC4-5D6E-409C-BE32-E72D297353CC}">
                  <c16:uniqueId val="{0000001C-6334-4BC7-8E57-DE6F091C224A}"/>
                </c:ext>
              </c:extLst>
            </c:dLbl>
            <c:dLbl>
              <c:idx val="12"/>
              <c:delete val="1"/>
              <c:extLst>
                <c:ext xmlns:c15="http://schemas.microsoft.com/office/drawing/2012/chart" uri="{CE6537A1-D6FC-4f65-9D91-7224C49458BB}"/>
                <c:ext xmlns:c16="http://schemas.microsoft.com/office/drawing/2014/chart" uri="{C3380CC4-5D6E-409C-BE32-E72D297353CC}">
                  <c16:uniqueId val="{00000027-6334-4BC7-8E57-DE6F091C224A}"/>
                </c:ext>
              </c:extLst>
            </c:dLbl>
            <c:dLbl>
              <c:idx val="13"/>
              <c:delete val="1"/>
              <c:extLst>
                <c:ext xmlns:c15="http://schemas.microsoft.com/office/drawing/2012/chart" uri="{CE6537A1-D6FC-4f65-9D91-7224C49458BB}"/>
                <c:ext xmlns:c16="http://schemas.microsoft.com/office/drawing/2014/chart" uri="{C3380CC4-5D6E-409C-BE32-E72D297353CC}">
                  <c16:uniqueId val="{00000028-6334-4BC7-8E57-DE6F091C224A}"/>
                </c:ext>
              </c:extLst>
            </c:dLbl>
            <c:dLbl>
              <c:idx val="14"/>
              <c:delete val="1"/>
              <c:extLst>
                <c:ext xmlns:c15="http://schemas.microsoft.com/office/drawing/2012/chart" uri="{CE6537A1-D6FC-4f65-9D91-7224C49458BB}"/>
                <c:ext xmlns:c16="http://schemas.microsoft.com/office/drawing/2014/chart" uri="{C3380CC4-5D6E-409C-BE32-E72D297353CC}">
                  <c16:uniqueId val="{00000029-6334-4BC7-8E57-DE6F091C224A}"/>
                </c:ext>
              </c:extLst>
            </c:dLbl>
            <c:dLbl>
              <c:idx val="15"/>
              <c:delete val="1"/>
              <c:extLst>
                <c:ext xmlns:c15="http://schemas.microsoft.com/office/drawing/2012/chart" uri="{CE6537A1-D6FC-4f65-9D91-7224C49458BB}"/>
                <c:ext xmlns:c16="http://schemas.microsoft.com/office/drawing/2014/chart" uri="{C3380CC4-5D6E-409C-BE32-E72D297353CC}">
                  <c16:uniqueId val="{0000002A-6334-4BC7-8E57-DE6F091C224A}"/>
                </c:ext>
              </c:extLst>
            </c:dLbl>
            <c:dLbl>
              <c:idx val="16"/>
              <c:delete val="1"/>
              <c:extLst>
                <c:ext xmlns:c15="http://schemas.microsoft.com/office/drawing/2012/chart" uri="{CE6537A1-D6FC-4f65-9D91-7224C49458BB}"/>
                <c:ext xmlns:c16="http://schemas.microsoft.com/office/drawing/2014/chart" uri="{C3380CC4-5D6E-409C-BE32-E72D297353CC}">
                  <c16:uniqueId val="{0000002B-6334-4BC7-8E57-DE6F091C224A}"/>
                </c:ext>
              </c:extLst>
            </c:dLbl>
            <c:dLbl>
              <c:idx val="17"/>
              <c:delete val="1"/>
              <c:extLst>
                <c:ext xmlns:c15="http://schemas.microsoft.com/office/drawing/2012/chart" uri="{CE6537A1-D6FC-4f65-9D91-7224C49458BB}"/>
                <c:ext xmlns:c16="http://schemas.microsoft.com/office/drawing/2014/chart" uri="{C3380CC4-5D6E-409C-BE32-E72D297353CC}">
                  <c16:uniqueId val="{0000002C-6334-4BC7-8E57-DE6F091C224A}"/>
                </c:ext>
              </c:extLst>
            </c:dLbl>
            <c:dLbl>
              <c:idx val="18"/>
              <c:delete val="1"/>
              <c:extLst>
                <c:ext xmlns:c15="http://schemas.microsoft.com/office/drawing/2012/chart" uri="{CE6537A1-D6FC-4f65-9D91-7224C49458BB}"/>
                <c:ext xmlns:c16="http://schemas.microsoft.com/office/drawing/2014/chart" uri="{C3380CC4-5D6E-409C-BE32-E72D297353CC}">
                  <c16:uniqueId val="{0000002D-6334-4BC7-8E57-DE6F091C224A}"/>
                </c:ext>
              </c:extLst>
            </c:dLbl>
            <c:dLbl>
              <c:idx val="19"/>
              <c:delete val="1"/>
              <c:extLst>
                <c:ext xmlns:c15="http://schemas.microsoft.com/office/drawing/2012/chart" uri="{CE6537A1-D6FC-4f65-9D91-7224C49458BB}"/>
                <c:ext xmlns:c16="http://schemas.microsoft.com/office/drawing/2014/chart" uri="{C3380CC4-5D6E-409C-BE32-E72D297353CC}">
                  <c16:uniqueId val="{0000002E-6334-4BC7-8E57-DE6F091C224A}"/>
                </c:ext>
              </c:extLst>
            </c:dLbl>
            <c:dLbl>
              <c:idx val="20"/>
              <c:delete val="1"/>
              <c:extLst>
                <c:ext xmlns:c15="http://schemas.microsoft.com/office/drawing/2012/chart" uri="{CE6537A1-D6FC-4f65-9D91-7224C49458BB}"/>
                <c:ext xmlns:c16="http://schemas.microsoft.com/office/drawing/2014/chart" uri="{C3380CC4-5D6E-409C-BE32-E72D297353CC}">
                  <c16:uniqueId val="{0000002F-6334-4BC7-8E57-DE6F091C224A}"/>
                </c:ext>
              </c:extLst>
            </c:dLbl>
            <c:dLbl>
              <c:idx val="21"/>
              <c:delete val="1"/>
              <c:extLst>
                <c:ext xmlns:c15="http://schemas.microsoft.com/office/drawing/2012/chart" uri="{CE6537A1-D6FC-4f65-9D91-7224C49458BB}"/>
                <c:ext xmlns:c16="http://schemas.microsoft.com/office/drawing/2014/chart" uri="{C3380CC4-5D6E-409C-BE32-E72D297353CC}">
                  <c16:uniqueId val="{00000030-6334-4BC7-8E57-DE6F091C224A}"/>
                </c:ext>
              </c:extLst>
            </c:dLbl>
            <c:dLbl>
              <c:idx val="23"/>
              <c:delete val="1"/>
              <c:extLst>
                <c:ext xmlns:c15="http://schemas.microsoft.com/office/drawing/2012/chart" uri="{CE6537A1-D6FC-4f65-9D91-7224C49458BB}"/>
                <c:ext xmlns:c16="http://schemas.microsoft.com/office/drawing/2014/chart" uri="{C3380CC4-5D6E-409C-BE32-E72D297353CC}">
                  <c16:uniqueId val="{00000031-6334-4BC7-8E57-DE6F091C224A}"/>
                </c:ext>
              </c:extLst>
            </c:dLbl>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'Gráfico 15 '!$S$14:$AQ$15</c:f>
              <c:multiLvlStrCache>
                <c:ptCount val="25"/>
                <c:lvl>
                  <c:pt idx="0">
                    <c:v>Ago</c:v>
                  </c:pt>
                  <c:pt idx="1">
                    <c:v>Sep</c:v>
                  </c:pt>
                  <c:pt idx="2">
                    <c:v>Oct</c:v>
                  </c:pt>
                  <c:pt idx="3">
                    <c:v>Nov</c:v>
                  </c:pt>
                  <c:pt idx="4">
                    <c:v>Dic</c:v>
                  </c:pt>
                  <c:pt idx="5">
                    <c:v>Ene</c:v>
                  </c:pt>
                  <c:pt idx="6">
                    <c:v>Feb</c:v>
                  </c:pt>
                  <c:pt idx="7">
                    <c:v>Mar</c:v>
                  </c:pt>
                  <c:pt idx="8">
                    <c:v>Abr</c:v>
                  </c:pt>
                  <c:pt idx="9">
                    <c:v>May</c:v>
                  </c:pt>
                  <c:pt idx="10">
                    <c:v>Jun</c:v>
                  </c:pt>
                  <c:pt idx="11">
                    <c:v>Jul</c:v>
                  </c:pt>
                  <c:pt idx="12">
                    <c:v>Ago</c:v>
                  </c:pt>
                  <c:pt idx="13">
                    <c:v>Sep</c:v>
                  </c:pt>
                  <c:pt idx="14">
                    <c:v>Oct</c:v>
                  </c:pt>
                  <c:pt idx="15">
                    <c:v>Nov</c:v>
                  </c:pt>
                  <c:pt idx="16">
                    <c:v>Dic</c:v>
                  </c:pt>
                  <c:pt idx="17">
                    <c:v>Ene</c:v>
                  </c:pt>
                  <c:pt idx="18">
                    <c:v>Feb</c:v>
                  </c:pt>
                  <c:pt idx="19">
                    <c:v>Mar</c:v>
                  </c:pt>
                  <c:pt idx="20">
                    <c:v>Abr</c:v>
                  </c:pt>
                  <c:pt idx="21">
                    <c:v>May</c:v>
                  </c:pt>
                  <c:pt idx="22">
                    <c:v>Jun</c:v>
                  </c:pt>
                  <c:pt idx="23">
                    <c:v>Jul</c:v>
                  </c:pt>
                  <c:pt idx="24">
                    <c:v>Ago</c:v>
                  </c:pt>
                </c:lvl>
                <c:lvl>
                  <c:pt idx="0">
                    <c:v>2023</c:v>
                  </c:pt>
                  <c:pt idx="5">
                    <c:v>2024</c:v>
                  </c:pt>
                  <c:pt idx="17">
                    <c:v>2025</c:v>
                  </c:pt>
                </c:lvl>
              </c:multiLvlStrCache>
            </c:multiLvlStrRef>
          </c:cat>
          <c:val>
            <c:numRef>
              <c:f>'Gráfico 15 '!$S$17:$AQ$17</c:f>
              <c:numCache>
                <c:formatCode>0.00</c:formatCode>
                <c:ptCount val="25"/>
                <c:pt idx="0">
                  <c:v>4.8215200534875491</c:v>
                </c:pt>
                <c:pt idx="1">
                  <c:v>4.6776729559748542</c:v>
                </c:pt>
                <c:pt idx="2">
                  <c:v>4.5822035138461947</c:v>
                </c:pt>
                <c:pt idx="3">
                  <c:v>4.4817557075079062</c:v>
                </c:pt>
                <c:pt idx="4">
                  <c:v>4.3192187966398121</c:v>
                </c:pt>
                <c:pt idx="5">
                  <c:v>4.0852227972252964</c:v>
                </c:pt>
                <c:pt idx="6">
                  <c:v>3.9520367105585041</c:v>
                </c:pt>
                <c:pt idx="7">
                  <c:v>4.0437737626594084</c:v>
                </c:pt>
                <c:pt idx="8">
                  <c:v>3.9938957924569474</c:v>
                </c:pt>
                <c:pt idx="9">
                  <c:v>3.9926862536715069</c:v>
                </c:pt>
                <c:pt idx="10">
                  <c:v>3.9753199649810167</c:v>
                </c:pt>
                <c:pt idx="11">
                  <c:v>3.9009903293730108</c:v>
                </c:pt>
                <c:pt idx="12" formatCode="0.0">
                  <c:v>4.0468920591319568</c:v>
                </c:pt>
                <c:pt idx="13" formatCode="0.0">
                  <c:v>4.0124952028819827</c:v>
                </c:pt>
                <c:pt idx="14" formatCode="0.0">
                  <c:v>3.9586113006524704</c:v>
                </c:pt>
                <c:pt idx="15" formatCode="0.0">
                  <c:v>3.9280412018971811</c:v>
                </c:pt>
                <c:pt idx="16" formatCode="0.0">
                  <c:v>4.0144866517603406</c:v>
                </c:pt>
                <c:pt idx="17" formatCode="0.0">
                  <c:v>4.0299356417878407</c:v>
                </c:pt>
                <c:pt idx="18" formatCode="0.0">
                  <c:v>4.2114966555523381</c:v>
                </c:pt>
                <c:pt idx="19" formatCode="0.0">
                  <c:v>4.240068428362842</c:v>
                </c:pt>
                <c:pt idx="20" formatCode="0.0">
                  <c:v>4.1310153097918745</c:v>
                </c:pt>
                <c:pt idx="21" formatCode="0.0">
                  <c:v>4.2238696797274988</c:v>
                </c:pt>
                <c:pt idx="22" formatCode="0.0">
                  <c:v>4.1526733962669704</c:v>
                </c:pt>
                <c:pt idx="23" formatCode="0.0">
                  <c:v>4.1871137186656249</c:v>
                </c:pt>
                <c:pt idx="24" formatCode="0.0">
                  <c:v>4.3195663873788703</c:v>
                </c:pt>
              </c:numCache>
            </c:numRef>
          </c:val>
          <c:smooth val="1"/>
          <c:extLst>
            <c:ext xmlns:c16="http://schemas.microsoft.com/office/drawing/2014/chart" uri="{C3380CC4-5D6E-409C-BE32-E72D297353CC}">
              <c16:uniqueId val="{00000032-6334-4BC7-8E57-DE6F091C224A}"/>
            </c:ext>
          </c:extLst>
        </c:ser>
        <c:ser>
          <c:idx val="2"/>
          <c:order val="2"/>
          <c:tx>
            <c:strRef>
              <c:f>'Gráfico 15 '!$E$18</c:f>
              <c:strCache>
                <c:ptCount val="1"/>
                <c:pt idx="0">
                  <c:v>Meta de inflación</c:v>
                </c:pt>
              </c:strCache>
            </c:strRef>
          </c:tx>
          <c:spPr>
            <a:ln w="28575" cap="rnd">
              <a:solidFill>
                <a:schemeClr val="accent6">
                  <a:alpha val="50000"/>
                </a:schemeClr>
              </a:solidFill>
              <a:prstDash val="dash"/>
              <a:round/>
            </a:ln>
            <a:effectLst/>
          </c:spPr>
          <c:marker>
            <c:symbol val="none"/>
          </c:marker>
          <c:dLbls>
            <c:delete val="1"/>
          </c:dLbls>
          <c:cat>
            <c:multiLvlStrRef>
              <c:f>'Gráfico 15 '!$S$14:$AQ$15</c:f>
              <c:multiLvlStrCache>
                <c:ptCount val="25"/>
                <c:lvl>
                  <c:pt idx="0">
                    <c:v>Ago</c:v>
                  </c:pt>
                  <c:pt idx="1">
                    <c:v>Sep</c:v>
                  </c:pt>
                  <c:pt idx="2">
                    <c:v>Oct</c:v>
                  </c:pt>
                  <c:pt idx="3">
                    <c:v>Nov</c:v>
                  </c:pt>
                  <c:pt idx="4">
                    <c:v>Dic</c:v>
                  </c:pt>
                  <c:pt idx="5">
                    <c:v>Ene</c:v>
                  </c:pt>
                  <c:pt idx="6">
                    <c:v>Feb</c:v>
                  </c:pt>
                  <c:pt idx="7">
                    <c:v>Mar</c:v>
                  </c:pt>
                  <c:pt idx="8">
                    <c:v>Abr</c:v>
                  </c:pt>
                  <c:pt idx="9">
                    <c:v>May</c:v>
                  </c:pt>
                  <c:pt idx="10">
                    <c:v>Jun</c:v>
                  </c:pt>
                  <c:pt idx="11">
                    <c:v>Jul</c:v>
                  </c:pt>
                  <c:pt idx="12">
                    <c:v>Ago</c:v>
                  </c:pt>
                  <c:pt idx="13">
                    <c:v>Sep</c:v>
                  </c:pt>
                  <c:pt idx="14">
                    <c:v>Oct</c:v>
                  </c:pt>
                  <c:pt idx="15">
                    <c:v>Nov</c:v>
                  </c:pt>
                  <c:pt idx="16">
                    <c:v>Dic</c:v>
                  </c:pt>
                  <c:pt idx="17">
                    <c:v>Ene</c:v>
                  </c:pt>
                  <c:pt idx="18">
                    <c:v>Feb</c:v>
                  </c:pt>
                  <c:pt idx="19">
                    <c:v>Mar</c:v>
                  </c:pt>
                  <c:pt idx="20">
                    <c:v>Abr</c:v>
                  </c:pt>
                  <c:pt idx="21">
                    <c:v>May</c:v>
                  </c:pt>
                  <c:pt idx="22">
                    <c:v>Jun</c:v>
                  </c:pt>
                  <c:pt idx="23">
                    <c:v>Jul</c:v>
                  </c:pt>
                  <c:pt idx="24">
                    <c:v>Ago</c:v>
                  </c:pt>
                </c:lvl>
                <c:lvl>
                  <c:pt idx="0">
                    <c:v>2023</c:v>
                  </c:pt>
                  <c:pt idx="5">
                    <c:v>2024</c:v>
                  </c:pt>
                  <c:pt idx="17">
                    <c:v>2025</c:v>
                  </c:pt>
                </c:lvl>
              </c:multiLvlStrCache>
            </c:multiLvlStrRef>
          </c:cat>
          <c:val>
            <c:numRef>
              <c:f>'Gráfico 15 '!$S$18:$AQ$18</c:f>
              <c:numCache>
                <c:formatCode>0.0</c:formatCode>
                <c:ptCount val="25"/>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numCache>
            </c:numRef>
          </c:val>
          <c:smooth val="0"/>
          <c:extLst>
            <c:ext xmlns:c16="http://schemas.microsoft.com/office/drawing/2014/chart" uri="{C3380CC4-5D6E-409C-BE32-E72D297353CC}">
              <c16:uniqueId val="{00000033-6334-4BC7-8E57-DE6F091C224A}"/>
            </c:ext>
          </c:extLst>
        </c:ser>
        <c:dLbls>
          <c:dLblPos val="t"/>
          <c:showLegendKey val="0"/>
          <c:showVal val="1"/>
          <c:showCatName val="0"/>
          <c:showSerName val="0"/>
          <c:showPercent val="0"/>
          <c:showBubbleSize val="0"/>
        </c:dLbls>
        <c:marker val="1"/>
        <c:smooth val="0"/>
        <c:axId val="928692448"/>
        <c:axId val="200386080"/>
      </c:lineChart>
      <c:catAx>
        <c:axId val="928692448"/>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crossAx val="200386080"/>
        <c:crosses val="autoZero"/>
        <c:auto val="1"/>
        <c:lblAlgn val="ctr"/>
        <c:lblOffset val="100"/>
        <c:noMultiLvlLbl val="0"/>
      </c:catAx>
      <c:valAx>
        <c:axId val="200386080"/>
        <c:scaling>
          <c:orientation val="minMax"/>
        </c:scaling>
        <c:delete val="1"/>
        <c:axPos val="l"/>
        <c:numFmt formatCode="0.00" sourceLinked="1"/>
        <c:majorTickMark val="out"/>
        <c:minorTickMark val="none"/>
        <c:tickLblPos val="nextTo"/>
        <c:crossAx val="9286924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b="1">
          <a:solidFill>
            <a:schemeClr val="tx1"/>
          </a:solidFill>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
          <c:y val="5.3667273768897489E-2"/>
          <c:w val="0.95913999786194259"/>
          <c:h val="0.78216426726524446"/>
        </c:manualLayout>
      </c:layout>
      <c:lineChart>
        <c:grouping val="standard"/>
        <c:varyColors val="0"/>
        <c:ser>
          <c:idx val="0"/>
          <c:order val="0"/>
          <c:tx>
            <c:strRef>
              <c:f>'Gráfico 17 '!$A$10</c:f>
              <c:strCache>
                <c:ptCount val="1"/>
                <c:pt idx="0">
                  <c:v>Total Global de Participación</c:v>
                </c:pt>
              </c:strCache>
            </c:strRef>
          </c:tx>
          <c:spPr>
            <a:ln w="31750" cap="rnd">
              <a:solidFill>
                <a:srgbClr val="1D3B6C"/>
              </a:solidFill>
              <a:round/>
            </a:ln>
            <a:effectLst/>
          </c:spPr>
          <c:marker>
            <c:symbol val="circle"/>
            <c:size val="5"/>
            <c:spPr>
              <a:noFill/>
              <a:ln w="9525">
                <a:noFill/>
              </a:ln>
              <a:effectLst/>
            </c:spPr>
          </c:marker>
          <c:dPt>
            <c:idx val="0"/>
            <c:marker>
              <c:symbol val="circle"/>
              <c:size val="5"/>
              <c:spPr>
                <a:solidFill>
                  <a:schemeClr val="accent1"/>
                </a:solidFill>
                <a:ln w="9525">
                  <a:noFill/>
                </a:ln>
                <a:effectLst/>
              </c:spPr>
            </c:marker>
            <c:bubble3D val="0"/>
            <c:extLst>
              <c:ext xmlns:c16="http://schemas.microsoft.com/office/drawing/2014/chart" uri="{C3380CC4-5D6E-409C-BE32-E72D297353CC}">
                <c16:uniqueId val="{00000000-D614-4145-BA45-5FBCB8AFF280}"/>
              </c:ext>
            </c:extLst>
          </c:dPt>
          <c:dPt>
            <c:idx val="4"/>
            <c:marker>
              <c:symbol val="circle"/>
              <c:size val="5"/>
              <c:spPr>
                <a:solidFill>
                  <a:schemeClr val="accent1"/>
                </a:solidFill>
                <a:ln w="9525">
                  <a:noFill/>
                </a:ln>
                <a:effectLst/>
              </c:spPr>
            </c:marker>
            <c:bubble3D val="0"/>
            <c:extLst>
              <c:ext xmlns:c16="http://schemas.microsoft.com/office/drawing/2014/chart" uri="{C3380CC4-5D6E-409C-BE32-E72D297353CC}">
                <c16:uniqueId val="{00000001-D614-4145-BA45-5FBCB8AFF280}"/>
              </c:ext>
            </c:extLst>
          </c:dPt>
          <c:dPt>
            <c:idx val="7"/>
            <c:marker>
              <c:symbol val="circle"/>
              <c:size val="5"/>
              <c:spPr>
                <a:noFill/>
                <a:ln w="9525">
                  <a:noFill/>
                </a:ln>
                <a:effectLst/>
              </c:spPr>
            </c:marker>
            <c:bubble3D val="0"/>
            <c:extLst>
              <c:ext xmlns:c16="http://schemas.microsoft.com/office/drawing/2014/chart" uri="{C3380CC4-5D6E-409C-BE32-E72D297353CC}">
                <c16:uniqueId val="{00000002-D614-4145-BA45-5FBCB8AFF280}"/>
              </c:ext>
            </c:extLst>
          </c:dPt>
          <c:dPt>
            <c:idx val="8"/>
            <c:marker>
              <c:symbol val="circle"/>
              <c:size val="5"/>
              <c:spPr>
                <a:solidFill>
                  <a:schemeClr val="accent1"/>
                </a:solidFill>
                <a:ln w="9525">
                  <a:noFill/>
                </a:ln>
                <a:effectLst/>
              </c:spPr>
            </c:marker>
            <c:bubble3D val="0"/>
            <c:extLst>
              <c:ext xmlns:c16="http://schemas.microsoft.com/office/drawing/2014/chart" uri="{C3380CC4-5D6E-409C-BE32-E72D297353CC}">
                <c16:uniqueId val="{00000003-D614-4145-BA45-5FBCB8AFF280}"/>
              </c:ext>
            </c:extLst>
          </c:dPt>
          <c:dPt>
            <c:idx val="9"/>
            <c:marker>
              <c:symbol val="circle"/>
              <c:size val="5"/>
              <c:spPr>
                <a:solidFill>
                  <a:schemeClr val="accent1"/>
                </a:solidFill>
                <a:ln w="9525">
                  <a:noFill/>
                </a:ln>
                <a:effectLst/>
              </c:spPr>
            </c:marker>
            <c:bubble3D val="0"/>
            <c:extLst>
              <c:ext xmlns:c16="http://schemas.microsoft.com/office/drawing/2014/chart" uri="{C3380CC4-5D6E-409C-BE32-E72D297353CC}">
                <c16:uniqueId val="{00000004-D614-4145-BA45-5FBCB8AFF280}"/>
              </c:ext>
            </c:extLst>
          </c:dPt>
          <c:dPt>
            <c:idx val="24"/>
            <c:marker>
              <c:symbol val="circle"/>
              <c:size val="5"/>
              <c:spPr>
                <a:solidFill>
                  <a:schemeClr val="accent1"/>
                </a:solidFill>
                <a:ln w="9525">
                  <a:noFill/>
                </a:ln>
                <a:effectLst/>
              </c:spPr>
            </c:marker>
            <c:bubble3D val="0"/>
            <c:extLst>
              <c:ext xmlns:c16="http://schemas.microsoft.com/office/drawing/2014/chart" uri="{C3380CC4-5D6E-409C-BE32-E72D297353CC}">
                <c16:uniqueId val="{00000005-D614-4145-BA45-5FBCB8AFF280}"/>
              </c:ext>
            </c:extLst>
          </c:dPt>
          <c:dLbls>
            <c:dLbl>
              <c:idx val="0"/>
              <c:delete val="1"/>
              <c:extLst>
                <c:ext xmlns:c15="http://schemas.microsoft.com/office/drawing/2012/chart" uri="{CE6537A1-D6FC-4f65-9D91-7224C49458BB}"/>
                <c:ext xmlns:c16="http://schemas.microsoft.com/office/drawing/2014/chart" uri="{C3380CC4-5D6E-409C-BE32-E72D297353CC}">
                  <c16:uniqueId val="{00000000-D614-4145-BA45-5FBCB8AFF280}"/>
                </c:ext>
              </c:extLst>
            </c:dLbl>
            <c:dLbl>
              <c:idx val="3"/>
              <c:delete val="1"/>
              <c:extLst>
                <c:ext xmlns:c15="http://schemas.microsoft.com/office/drawing/2012/chart" uri="{CE6537A1-D6FC-4f65-9D91-7224C49458BB}"/>
                <c:ext xmlns:c16="http://schemas.microsoft.com/office/drawing/2014/chart" uri="{C3380CC4-5D6E-409C-BE32-E72D297353CC}">
                  <c16:uniqueId val="{00000007-D614-4145-BA45-5FBCB8AFF280}"/>
                </c:ext>
              </c:extLst>
            </c:dLbl>
            <c:dLbl>
              <c:idx val="4"/>
              <c:delete val="1"/>
              <c:extLst>
                <c:ext xmlns:c15="http://schemas.microsoft.com/office/drawing/2012/chart" uri="{CE6537A1-D6FC-4f65-9D91-7224C49458BB}"/>
                <c:ext xmlns:c16="http://schemas.microsoft.com/office/drawing/2014/chart" uri="{C3380CC4-5D6E-409C-BE32-E72D297353CC}">
                  <c16:uniqueId val="{00000001-D614-4145-BA45-5FBCB8AFF280}"/>
                </c:ext>
              </c:extLst>
            </c:dLbl>
            <c:dLbl>
              <c:idx val="7"/>
              <c:delete val="1"/>
              <c:extLst>
                <c:ext xmlns:c15="http://schemas.microsoft.com/office/drawing/2012/chart" uri="{CE6537A1-D6FC-4f65-9D91-7224C49458BB}"/>
                <c:ext xmlns:c16="http://schemas.microsoft.com/office/drawing/2014/chart" uri="{C3380CC4-5D6E-409C-BE32-E72D297353CC}">
                  <c16:uniqueId val="{00000002-D614-4145-BA45-5FBCB8AFF280}"/>
                </c:ext>
              </c:extLst>
            </c:dLbl>
            <c:dLbl>
              <c:idx val="8"/>
              <c:delete val="1"/>
              <c:extLst>
                <c:ext xmlns:c15="http://schemas.microsoft.com/office/drawing/2012/chart" uri="{CE6537A1-D6FC-4f65-9D91-7224C49458BB}"/>
                <c:ext xmlns:c16="http://schemas.microsoft.com/office/drawing/2014/chart" uri="{C3380CC4-5D6E-409C-BE32-E72D297353CC}">
                  <c16:uniqueId val="{00000003-D614-4145-BA45-5FBCB8AFF280}"/>
                </c:ext>
              </c:extLst>
            </c:dLbl>
            <c:dLbl>
              <c:idx val="11"/>
              <c:delete val="1"/>
              <c:extLst>
                <c:ext xmlns:c15="http://schemas.microsoft.com/office/drawing/2012/chart" uri="{CE6537A1-D6FC-4f65-9D91-7224C49458BB}"/>
                <c:ext xmlns:c16="http://schemas.microsoft.com/office/drawing/2014/chart" uri="{C3380CC4-5D6E-409C-BE32-E72D297353CC}">
                  <c16:uniqueId val="{0000000A-D614-4145-BA45-5FBCB8AFF280}"/>
                </c:ext>
              </c:extLst>
            </c:dLbl>
            <c:dLbl>
              <c:idx val="12"/>
              <c:delete val="1"/>
              <c:extLst>
                <c:ext xmlns:c15="http://schemas.microsoft.com/office/drawing/2012/chart" uri="{CE6537A1-D6FC-4f65-9D91-7224C49458BB}"/>
                <c:ext xmlns:c16="http://schemas.microsoft.com/office/drawing/2014/chart" uri="{C3380CC4-5D6E-409C-BE32-E72D297353CC}">
                  <c16:uniqueId val="{0000000B-D614-4145-BA45-5FBCB8AFF280}"/>
                </c:ext>
              </c:extLst>
            </c:dLbl>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'Gráfico 17 '!$B$8:$O$9</c:f>
              <c:multiLvlStrCache>
                <c:ptCount val="14"/>
                <c:lvl>
                  <c:pt idx="0">
                    <c:v>E-M</c:v>
                  </c:pt>
                  <c:pt idx="1">
                    <c:v>E-J</c:v>
                  </c:pt>
                  <c:pt idx="2">
                    <c:v>E-S</c:v>
                  </c:pt>
                  <c:pt idx="3">
                    <c:v>E-D</c:v>
                  </c:pt>
                  <c:pt idx="4">
                    <c:v>E-M</c:v>
                  </c:pt>
                  <c:pt idx="5">
                    <c:v>E-J</c:v>
                  </c:pt>
                  <c:pt idx="6">
                    <c:v>E-S</c:v>
                  </c:pt>
                  <c:pt idx="7">
                    <c:v>E-D</c:v>
                  </c:pt>
                  <c:pt idx="8">
                    <c:v>E-M</c:v>
                  </c:pt>
                  <c:pt idx="9">
                    <c:v>E-J</c:v>
                  </c:pt>
                  <c:pt idx="10">
                    <c:v>E-S</c:v>
                  </c:pt>
                  <c:pt idx="11">
                    <c:v>E-D</c:v>
                  </c:pt>
                  <c:pt idx="12">
                    <c:v>E-M</c:v>
                  </c:pt>
                  <c:pt idx="13">
                    <c:v>E-J</c:v>
                  </c:pt>
                </c:lvl>
                <c:lvl>
                  <c:pt idx="0">
                    <c:v>2022</c:v>
                  </c:pt>
                  <c:pt idx="4">
                    <c:v>2023</c:v>
                  </c:pt>
                  <c:pt idx="8">
                    <c:v>2024</c:v>
                  </c:pt>
                  <c:pt idx="12">
                    <c:v>2025*</c:v>
                  </c:pt>
                </c:lvl>
              </c:multiLvlStrCache>
            </c:multiLvlStrRef>
          </c:cat>
          <c:val>
            <c:numRef>
              <c:f>'Gráfico 17 '!$B$10:$O$10</c:f>
              <c:numCache>
                <c:formatCode>0.0</c:formatCode>
                <c:ptCount val="14"/>
                <c:pt idx="0">
                  <c:v>63.459763320256258</c:v>
                </c:pt>
                <c:pt idx="1">
                  <c:v>63.126598410880661</c:v>
                </c:pt>
                <c:pt idx="2">
                  <c:v>62.131279607979138</c:v>
                </c:pt>
                <c:pt idx="3">
                  <c:v>63.615033465310624</c:v>
                </c:pt>
                <c:pt idx="4">
                  <c:v>63.713853842857901</c:v>
                </c:pt>
                <c:pt idx="5">
                  <c:v>63.675289249329602</c:v>
                </c:pt>
                <c:pt idx="6">
                  <c:v>64.126188987046902</c:v>
                </c:pt>
                <c:pt idx="7">
                  <c:v>64.914749176185609</c:v>
                </c:pt>
                <c:pt idx="8">
                  <c:v>64.897062597339712</c:v>
                </c:pt>
                <c:pt idx="9">
                  <c:v>65.329144919001749</c:v>
                </c:pt>
                <c:pt idx="10">
                  <c:v>65.531056608220865</c:v>
                </c:pt>
                <c:pt idx="11">
                  <c:v>65.410452340599136</c:v>
                </c:pt>
                <c:pt idx="12">
                  <c:v>65.997779973979178</c:v>
                </c:pt>
                <c:pt idx="13">
                  <c:v>66.089179128851001</c:v>
                </c:pt>
              </c:numCache>
            </c:numRef>
          </c:val>
          <c:smooth val="1"/>
          <c:extLst>
            <c:ext xmlns:c16="http://schemas.microsoft.com/office/drawing/2014/chart" uri="{C3380CC4-5D6E-409C-BE32-E72D297353CC}">
              <c16:uniqueId val="{0000000C-D614-4145-BA45-5FBCB8AFF280}"/>
            </c:ext>
          </c:extLst>
        </c:ser>
        <c:ser>
          <c:idx val="1"/>
          <c:order val="1"/>
          <c:tx>
            <c:strRef>
              <c:f>'Gráfico 17 '!$A$11</c:f>
              <c:strCache>
                <c:ptCount val="1"/>
                <c:pt idx="0">
                  <c:v>Tasa de Ocupación</c:v>
                </c:pt>
              </c:strCache>
            </c:strRef>
          </c:tx>
          <c:spPr>
            <a:ln w="31750" cap="rnd">
              <a:solidFill>
                <a:srgbClr val="FF0000"/>
              </a:solidFill>
              <a:round/>
            </a:ln>
            <a:effectLst/>
          </c:spPr>
          <c:marker>
            <c:symbol val="circle"/>
            <c:size val="5"/>
            <c:spPr>
              <a:solidFill>
                <a:schemeClr val="accent2"/>
              </a:solidFill>
              <a:ln w="9525">
                <a:noFill/>
              </a:ln>
              <a:effectLst/>
            </c:spPr>
          </c:marker>
          <c:dPt>
            <c:idx val="0"/>
            <c:marker>
              <c:symbol val="circle"/>
              <c:size val="5"/>
              <c:spPr>
                <a:solidFill>
                  <a:schemeClr val="accent2"/>
                </a:solidFill>
                <a:ln w="9525">
                  <a:noFill/>
                </a:ln>
                <a:effectLst/>
              </c:spPr>
            </c:marker>
            <c:bubble3D val="0"/>
            <c:extLst>
              <c:ext xmlns:c16="http://schemas.microsoft.com/office/drawing/2014/chart" uri="{C3380CC4-5D6E-409C-BE32-E72D297353CC}">
                <c16:uniqueId val="{0000000D-D614-4145-BA45-5FBCB8AFF280}"/>
              </c:ext>
            </c:extLst>
          </c:dPt>
          <c:dPt>
            <c:idx val="4"/>
            <c:marker>
              <c:symbol val="circle"/>
              <c:size val="5"/>
              <c:spPr>
                <a:solidFill>
                  <a:schemeClr val="accent2"/>
                </a:solidFill>
                <a:ln w="9525">
                  <a:noFill/>
                </a:ln>
                <a:effectLst/>
              </c:spPr>
            </c:marker>
            <c:bubble3D val="0"/>
            <c:extLst>
              <c:ext xmlns:c16="http://schemas.microsoft.com/office/drawing/2014/chart" uri="{C3380CC4-5D6E-409C-BE32-E72D297353CC}">
                <c16:uniqueId val="{0000000E-D614-4145-BA45-5FBCB8AFF280}"/>
              </c:ext>
            </c:extLst>
          </c:dPt>
          <c:dPt>
            <c:idx val="7"/>
            <c:marker>
              <c:symbol val="circle"/>
              <c:size val="5"/>
              <c:spPr>
                <a:solidFill>
                  <a:schemeClr val="accent2"/>
                </a:solidFill>
                <a:ln w="9525">
                  <a:noFill/>
                </a:ln>
                <a:effectLst/>
              </c:spPr>
            </c:marker>
            <c:bubble3D val="0"/>
            <c:extLst>
              <c:ext xmlns:c16="http://schemas.microsoft.com/office/drawing/2014/chart" uri="{C3380CC4-5D6E-409C-BE32-E72D297353CC}">
                <c16:uniqueId val="{0000000F-D614-4145-BA45-5FBCB8AFF280}"/>
              </c:ext>
            </c:extLst>
          </c:dPt>
          <c:dPt>
            <c:idx val="8"/>
            <c:marker>
              <c:symbol val="circle"/>
              <c:size val="5"/>
              <c:spPr>
                <a:solidFill>
                  <a:schemeClr val="accent2"/>
                </a:solidFill>
                <a:ln w="9525">
                  <a:noFill/>
                </a:ln>
                <a:effectLst/>
              </c:spPr>
            </c:marker>
            <c:bubble3D val="0"/>
            <c:extLst>
              <c:ext xmlns:c16="http://schemas.microsoft.com/office/drawing/2014/chart" uri="{C3380CC4-5D6E-409C-BE32-E72D297353CC}">
                <c16:uniqueId val="{00000010-D614-4145-BA45-5FBCB8AFF280}"/>
              </c:ext>
            </c:extLst>
          </c:dPt>
          <c:dPt>
            <c:idx val="9"/>
            <c:marker>
              <c:symbol val="circle"/>
              <c:size val="5"/>
              <c:spPr>
                <a:solidFill>
                  <a:schemeClr val="accent2"/>
                </a:solidFill>
                <a:ln w="9525">
                  <a:noFill/>
                </a:ln>
                <a:effectLst/>
              </c:spPr>
            </c:marker>
            <c:bubble3D val="0"/>
            <c:extLst>
              <c:ext xmlns:c16="http://schemas.microsoft.com/office/drawing/2014/chart" uri="{C3380CC4-5D6E-409C-BE32-E72D297353CC}">
                <c16:uniqueId val="{00000011-D614-4145-BA45-5FBCB8AFF280}"/>
              </c:ext>
            </c:extLst>
          </c:dPt>
          <c:dLbls>
            <c:dLbl>
              <c:idx val="0"/>
              <c:delete val="1"/>
              <c:extLst>
                <c:ext xmlns:c15="http://schemas.microsoft.com/office/drawing/2012/chart" uri="{CE6537A1-D6FC-4f65-9D91-7224C49458BB}"/>
                <c:ext xmlns:c16="http://schemas.microsoft.com/office/drawing/2014/chart" uri="{C3380CC4-5D6E-409C-BE32-E72D297353CC}">
                  <c16:uniqueId val="{0000000D-D614-4145-BA45-5FBCB8AFF280}"/>
                </c:ext>
              </c:extLst>
            </c:dLbl>
            <c:dLbl>
              <c:idx val="1"/>
              <c:layout>
                <c:manualLayout>
                  <c:x val="-3.1018092851339864E-2"/>
                  <c:y val="-2.26016808690118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614-4145-BA45-5FBCB8AFF280}"/>
                </c:ext>
              </c:extLst>
            </c:dLbl>
            <c:dLbl>
              <c:idx val="2"/>
              <c:delete val="1"/>
              <c:extLst>
                <c:ext xmlns:c15="http://schemas.microsoft.com/office/drawing/2012/chart" uri="{CE6537A1-D6FC-4f65-9D91-7224C49458BB}"/>
                <c:ext xmlns:c16="http://schemas.microsoft.com/office/drawing/2014/chart" uri="{C3380CC4-5D6E-409C-BE32-E72D297353CC}">
                  <c16:uniqueId val="{00000013-D614-4145-BA45-5FBCB8AFF280}"/>
                </c:ext>
              </c:extLst>
            </c:dLbl>
            <c:dLbl>
              <c:idx val="3"/>
              <c:delete val="1"/>
              <c:extLst>
                <c:ext xmlns:c15="http://schemas.microsoft.com/office/drawing/2012/chart" uri="{CE6537A1-D6FC-4f65-9D91-7224C49458BB}"/>
                <c:ext xmlns:c16="http://schemas.microsoft.com/office/drawing/2014/chart" uri="{C3380CC4-5D6E-409C-BE32-E72D297353CC}">
                  <c16:uniqueId val="{00000014-D614-4145-BA45-5FBCB8AFF280}"/>
                </c:ext>
              </c:extLst>
            </c:dLbl>
            <c:dLbl>
              <c:idx val="4"/>
              <c:delete val="1"/>
              <c:extLst>
                <c:ext xmlns:c15="http://schemas.microsoft.com/office/drawing/2012/chart" uri="{CE6537A1-D6FC-4f65-9D91-7224C49458BB}"/>
                <c:ext xmlns:c16="http://schemas.microsoft.com/office/drawing/2014/chart" uri="{C3380CC4-5D6E-409C-BE32-E72D297353CC}">
                  <c16:uniqueId val="{0000000E-D614-4145-BA45-5FBCB8AFF280}"/>
                </c:ext>
              </c:extLst>
            </c:dLbl>
            <c:dLbl>
              <c:idx val="5"/>
              <c:layout>
                <c:manualLayout>
                  <c:x val="-2.8198266228490775E-2"/>
                  <c:y val="-3.26468723663505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614-4145-BA45-5FBCB8AFF280}"/>
                </c:ext>
              </c:extLst>
            </c:dLbl>
            <c:dLbl>
              <c:idx val="6"/>
              <c:delete val="1"/>
              <c:extLst>
                <c:ext xmlns:c15="http://schemas.microsoft.com/office/drawing/2012/chart" uri="{CE6537A1-D6FC-4f65-9D91-7224C49458BB}"/>
                <c:ext xmlns:c16="http://schemas.microsoft.com/office/drawing/2014/chart" uri="{C3380CC4-5D6E-409C-BE32-E72D297353CC}">
                  <c16:uniqueId val="{00000016-D614-4145-BA45-5FBCB8AFF280}"/>
                </c:ext>
              </c:extLst>
            </c:dLbl>
            <c:dLbl>
              <c:idx val="7"/>
              <c:delete val="1"/>
              <c:extLst>
                <c:ext xmlns:c15="http://schemas.microsoft.com/office/drawing/2012/chart" uri="{CE6537A1-D6FC-4f65-9D91-7224C49458BB}"/>
                <c:ext xmlns:c16="http://schemas.microsoft.com/office/drawing/2014/chart" uri="{C3380CC4-5D6E-409C-BE32-E72D297353CC}">
                  <c16:uniqueId val="{0000000F-D614-4145-BA45-5FBCB8AFF280}"/>
                </c:ext>
              </c:extLst>
            </c:dLbl>
            <c:dLbl>
              <c:idx val="8"/>
              <c:delete val="1"/>
              <c:extLst>
                <c:ext xmlns:c15="http://schemas.microsoft.com/office/drawing/2012/chart" uri="{CE6537A1-D6FC-4f65-9D91-7224C49458BB}"/>
                <c:ext xmlns:c16="http://schemas.microsoft.com/office/drawing/2014/chart" uri="{C3380CC4-5D6E-409C-BE32-E72D297353CC}">
                  <c16:uniqueId val="{00000010-D614-4145-BA45-5FBCB8AFF280}"/>
                </c:ext>
              </c:extLst>
            </c:dLbl>
            <c:dLbl>
              <c:idx val="11"/>
              <c:delete val="1"/>
              <c:extLst>
                <c:ext xmlns:c15="http://schemas.microsoft.com/office/drawing/2012/chart" uri="{CE6537A1-D6FC-4f65-9D91-7224C49458BB}"/>
                <c:ext xmlns:c16="http://schemas.microsoft.com/office/drawing/2014/chart" uri="{C3380CC4-5D6E-409C-BE32-E72D297353CC}">
                  <c16:uniqueId val="{00000018-D614-4145-BA45-5FBCB8AFF280}"/>
                </c:ext>
              </c:extLst>
            </c:dLbl>
            <c:dLbl>
              <c:idx val="12"/>
              <c:delete val="1"/>
              <c:extLst>
                <c:ext xmlns:c15="http://schemas.microsoft.com/office/drawing/2012/chart" uri="{CE6537A1-D6FC-4f65-9D91-7224C49458BB}"/>
                <c:ext xmlns:c16="http://schemas.microsoft.com/office/drawing/2014/chart" uri="{C3380CC4-5D6E-409C-BE32-E72D297353CC}">
                  <c16:uniqueId val="{00000019-D614-4145-BA45-5FBCB8AFF280}"/>
                </c:ext>
              </c:extLst>
            </c:dLbl>
            <c:dLbl>
              <c:idx val="13"/>
              <c:layout>
                <c:manualLayout>
                  <c:x val="-2.6468957594470401E-2"/>
                  <c:y val="-2.78481182864801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614-4145-BA45-5FBCB8AFF28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'Gráfico 17 '!$B$8:$O$9</c:f>
              <c:multiLvlStrCache>
                <c:ptCount val="14"/>
                <c:lvl>
                  <c:pt idx="0">
                    <c:v>E-M</c:v>
                  </c:pt>
                  <c:pt idx="1">
                    <c:v>E-J</c:v>
                  </c:pt>
                  <c:pt idx="2">
                    <c:v>E-S</c:v>
                  </c:pt>
                  <c:pt idx="3">
                    <c:v>E-D</c:v>
                  </c:pt>
                  <c:pt idx="4">
                    <c:v>E-M</c:v>
                  </c:pt>
                  <c:pt idx="5">
                    <c:v>E-J</c:v>
                  </c:pt>
                  <c:pt idx="6">
                    <c:v>E-S</c:v>
                  </c:pt>
                  <c:pt idx="7">
                    <c:v>E-D</c:v>
                  </c:pt>
                  <c:pt idx="8">
                    <c:v>E-M</c:v>
                  </c:pt>
                  <c:pt idx="9">
                    <c:v>E-J</c:v>
                  </c:pt>
                  <c:pt idx="10">
                    <c:v>E-S</c:v>
                  </c:pt>
                  <c:pt idx="11">
                    <c:v>E-D</c:v>
                  </c:pt>
                  <c:pt idx="12">
                    <c:v>E-M</c:v>
                  </c:pt>
                  <c:pt idx="13">
                    <c:v>E-J</c:v>
                  </c:pt>
                </c:lvl>
                <c:lvl>
                  <c:pt idx="0">
                    <c:v>2022</c:v>
                  </c:pt>
                  <c:pt idx="4">
                    <c:v>2023</c:v>
                  </c:pt>
                  <c:pt idx="8">
                    <c:v>2024</c:v>
                  </c:pt>
                  <c:pt idx="12">
                    <c:v>2025*</c:v>
                  </c:pt>
                </c:lvl>
              </c:multiLvlStrCache>
            </c:multiLvlStrRef>
          </c:cat>
          <c:val>
            <c:numRef>
              <c:f>'Gráfico 17 '!$B$11:$O$11</c:f>
              <c:numCache>
                <c:formatCode>0.0</c:formatCode>
                <c:ptCount val="14"/>
                <c:pt idx="0">
                  <c:v>59.38019502562102</c:v>
                </c:pt>
                <c:pt idx="1">
                  <c:v>59.863778606669484</c:v>
                </c:pt>
                <c:pt idx="2">
                  <c:v>59.152809401998098</c:v>
                </c:pt>
                <c:pt idx="3">
                  <c:v>60.573172091452967</c:v>
                </c:pt>
                <c:pt idx="4">
                  <c:v>60.383625345696309</c:v>
                </c:pt>
                <c:pt idx="5">
                  <c:v>60.07824275118471</c:v>
                </c:pt>
                <c:pt idx="6">
                  <c:v>60.693509872047066</c:v>
                </c:pt>
                <c:pt idx="7">
                  <c:v>61.673985894185911</c:v>
                </c:pt>
                <c:pt idx="8">
                  <c:v>61.556344798200193</c:v>
                </c:pt>
                <c:pt idx="9">
                  <c:v>61.848645335962097</c:v>
                </c:pt>
                <c:pt idx="10">
                  <c:v>62.085370867473863</c:v>
                </c:pt>
                <c:pt idx="11">
                  <c:v>62.264842308354496</c:v>
                </c:pt>
                <c:pt idx="12">
                  <c:v>62.784303119113559</c:v>
                </c:pt>
                <c:pt idx="13">
                  <c:v>62.817428637288721</c:v>
                </c:pt>
              </c:numCache>
            </c:numRef>
          </c:val>
          <c:smooth val="0"/>
          <c:extLst>
            <c:ext xmlns:c16="http://schemas.microsoft.com/office/drawing/2014/chart" uri="{C3380CC4-5D6E-409C-BE32-E72D297353CC}">
              <c16:uniqueId val="{0000001B-D614-4145-BA45-5FBCB8AFF280}"/>
            </c:ext>
          </c:extLst>
        </c:ser>
        <c:dLbls>
          <c:dLblPos val="t"/>
          <c:showLegendKey val="0"/>
          <c:showVal val="1"/>
          <c:showCatName val="0"/>
          <c:showSerName val="0"/>
          <c:showPercent val="0"/>
          <c:showBubbleSize val="0"/>
        </c:dLbls>
        <c:marker val="1"/>
        <c:smooth val="0"/>
        <c:axId val="928692448"/>
        <c:axId val="200386080"/>
      </c:lineChart>
      <c:catAx>
        <c:axId val="928692448"/>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crossAx val="200386080"/>
        <c:crosses val="autoZero"/>
        <c:auto val="1"/>
        <c:lblAlgn val="ctr"/>
        <c:lblOffset val="100"/>
        <c:noMultiLvlLbl val="0"/>
      </c:catAx>
      <c:valAx>
        <c:axId val="200386080"/>
        <c:scaling>
          <c:orientation val="minMax"/>
        </c:scaling>
        <c:delete val="1"/>
        <c:axPos val="l"/>
        <c:numFmt formatCode="0.0" sourceLinked="1"/>
        <c:majorTickMark val="out"/>
        <c:minorTickMark val="none"/>
        <c:tickLblPos val="nextTo"/>
        <c:crossAx val="9286924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legend>
    <c:plotVisOnly val="1"/>
    <c:dispBlanksAs val="gap"/>
    <c:showDLblsOverMax val="0"/>
    <c:extLst/>
  </c:chart>
  <c:spPr>
    <a:solidFill>
      <a:schemeClr val="bg1"/>
    </a:solidFill>
    <a:ln w="9525" cap="flat" cmpd="sng" algn="ctr">
      <a:noFill/>
      <a:round/>
    </a:ln>
    <a:effectLst/>
  </c:spPr>
  <c:txPr>
    <a:bodyPr/>
    <a:lstStyle/>
    <a:p>
      <a:pPr>
        <a:defRPr sz="1200" b="1">
          <a:solidFill>
            <a:schemeClr val="tx1"/>
          </a:solidFill>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 18'!$C$12</c:f>
              <c:strCache>
                <c:ptCount val="1"/>
                <c:pt idx="0">
                  <c:v>Recaudado 2024</c:v>
                </c:pt>
              </c:strCache>
            </c:strRef>
          </c:tx>
          <c:spPr>
            <a:solidFill>
              <a:srgbClr val="1D3B6C"/>
            </a:solidFill>
            <a:ln>
              <a:noFill/>
            </a:ln>
            <a:effectLst>
              <a:outerShdw blurRad="50800" dist="25400" dir="2700000" algn="tl" rotWithShape="0">
                <a:prstClr val="black">
                  <a:alpha val="40000"/>
                </a:prstClr>
              </a:outerShdw>
              <a:softEdge rad="12700"/>
            </a:effectLst>
          </c:spPr>
          <c:invertIfNegative val="0"/>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18'!$B$13:$B$15</c:f>
              <c:strCache>
                <c:ptCount val="3"/>
                <c:pt idx="0">
                  <c:v>DGII</c:v>
                </c:pt>
                <c:pt idx="1">
                  <c:v>DGA</c:v>
                </c:pt>
                <c:pt idx="2">
                  <c:v>TN</c:v>
                </c:pt>
              </c:strCache>
            </c:strRef>
          </c:cat>
          <c:val>
            <c:numRef>
              <c:f>'Gráfico 18'!$C$13:$C$15</c:f>
              <c:numCache>
                <c:formatCode>#,##0.0,,</c:formatCode>
                <c:ptCount val="3"/>
                <c:pt idx="0">
                  <c:v>431984176473.68982</c:v>
                </c:pt>
                <c:pt idx="1">
                  <c:v>115685640304.50998</c:v>
                </c:pt>
                <c:pt idx="2">
                  <c:v>28638196292.090004</c:v>
                </c:pt>
              </c:numCache>
            </c:numRef>
          </c:val>
          <c:extLst>
            <c:ext xmlns:c16="http://schemas.microsoft.com/office/drawing/2014/chart" uri="{C3380CC4-5D6E-409C-BE32-E72D297353CC}">
              <c16:uniqueId val="{00000000-B627-4E3C-9CD2-8D802DE7E6C3}"/>
            </c:ext>
          </c:extLst>
        </c:ser>
        <c:ser>
          <c:idx val="1"/>
          <c:order val="1"/>
          <c:tx>
            <c:strRef>
              <c:f>'Gráfico 18'!$D$12</c:f>
              <c:strCache>
                <c:ptCount val="1"/>
                <c:pt idx="0">
                  <c:v>Estimado 2025</c:v>
                </c:pt>
              </c:strCache>
            </c:strRef>
          </c:tx>
          <c:spPr>
            <a:solidFill>
              <a:schemeClr val="tx2">
                <a:lumMod val="75000"/>
                <a:lumOff val="25000"/>
              </a:schemeClr>
            </a:solidFill>
            <a:ln>
              <a:noFill/>
            </a:ln>
            <a:effectLst>
              <a:outerShdw blurRad="50800" dist="25400" dir="2700000" algn="tl" rotWithShape="0">
                <a:prstClr val="black">
                  <a:alpha val="40000"/>
                </a:prstClr>
              </a:outerShdw>
              <a:softEdge rad="12700"/>
            </a:effectLst>
          </c:spPr>
          <c:invertIfNegative val="0"/>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18'!$B$13:$B$15</c:f>
              <c:strCache>
                <c:ptCount val="3"/>
                <c:pt idx="0">
                  <c:v>DGII</c:v>
                </c:pt>
                <c:pt idx="1">
                  <c:v>DGA</c:v>
                </c:pt>
                <c:pt idx="2">
                  <c:v>TN</c:v>
                </c:pt>
              </c:strCache>
            </c:strRef>
          </c:cat>
          <c:val>
            <c:numRef>
              <c:f>'Gráfico 18'!$D$13:$D$15</c:f>
              <c:numCache>
                <c:formatCode>#,##0.0,,</c:formatCode>
                <c:ptCount val="3"/>
                <c:pt idx="0">
                  <c:v>467232663340.08087</c:v>
                </c:pt>
                <c:pt idx="1">
                  <c:v>127063708922.39307</c:v>
                </c:pt>
                <c:pt idx="2">
                  <c:v>27588348925.267445</c:v>
                </c:pt>
              </c:numCache>
            </c:numRef>
          </c:val>
          <c:extLst>
            <c:ext xmlns:c16="http://schemas.microsoft.com/office/drawing/2014/chart" uri="{C3380CC4-5D6E-409C-BE32-E72D297353CC}">
              <c16:uniqueId val="{00000001-B627-4E3C-9CD2-8D802DE7E6C3}"/>
            </c:ext>
          </c:extLst>
        </c:ser>
        <c:ser>
          <c:idx val="2"/>
          <c:order val="2"/>
          <c:tx>
            <c:strRef>
              <c:f>'Gráfico 18'!$E$12</c:f>
              <c:strCache>
                <c:ptCount val="1"/>
                <c:pt idx="0">
                  <c:v>Recaudado 2025</c:v>
                </c:pt>
              </c:strCache>
            </c:strRef>
          </c:tx>
          <c:spPr>
            <a:solidFill>
              <a:srgbClr val="6DABE8"/>
            </a:solidFill>
            <a:ln>
              <a:noFill/>
            </a:ln>
            <a:effectLst>
              <a:outerShdw blurRad="50800" dist="25400" dir="2700000" algn="tl" rotWithShape="0">
                <a:prstClr val="black">
                  <a:alpha val="40000"/>
                </a:prstClr>
              </a:outerShdw>
              <a:softEdge rad="12700"/>
            </a:effectLst>
          </c:spPr>
          <c:invertIfNegative val="0"/>
          <c:dLbls>
            <c:dLbl>
              <c:idx val="0"/>
              <c:layout>
                <c:manualLayout>
                  <c:x val="9.2272202998846323E-3"/>
                  <c:y val="-3.724394785847316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27-4E3C-9CD2-8D802DE7E6C3}"/>
                </c:ext>
              </c:extLst>
            </c:dLbl>
            <c:dLbl>
              <c:idx val="1"/>
              <c:layout>
                <c:manualLayout>
                  <c:x val="1.5378700499806639E-3"/>
                  <c:y val="-7.448789571694736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27-4E3C-9CD2-8D802DE7E6C3}"/>
                </c:ext>
              </c:extLst>
            </c:dLbl>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18'!$B$13:$B$15</c:f>
              <c:strCache>
                <c:ptCount val="3"/>
                <c:pt idx="0">
                  <c:v>DGII</c:v>
                </c:pt>
                <c:pt idx="1">
                  <c:v>DGA</c:v>
                </c:pt>
                <c:pt idx="2">
                  <c:v>TN</c:v>
                </c:pt>
              </c:strCache>
            </c:strRef>
          </c:cat>
          <c:val>
            <c:numRef>
              <c:f>'Gráfico 18'!$E$13:$E$15</c:f>
              <c:numCache>
                <c:formatCode>#,##0.0,,</c:formatCode>
                <c:ptCount val="3"/>
                <c:pt idx="0">
                  <c:v>471315780079.71021</c:v>
                </c:pt>
                <c:pt idx="1">
                  <c:v>125945108813.20999</c:v>
                </c:pt>
                <c:pt idx="2">
                  <c:v>6627582585.9099979</c:v>
                </c:pt>
              </c:numCache>
            </c:numRef>
          </c:val>
          <c:extLst>
            <c:ext xmlns:c16="http://schemas.microsoft.com/office/drawing/2014/chart" uri="{C3380CC4-5D6E-409C-BE32-E72D297353CC}">
              <c16:uniqueId val="{00000004-B627-4E3C-9CD2-8D802DE7E6C3}"/>
            </c:ext>
          </c:extLst>
        </c:ser>
        <c:dLbls>
          <c:showLegendKey val="0"/>
          <c:showVal val="0"/>
          <c:showCatName val="0"/>
          <c:showSerName val="0"/>
          <c:showPercent val="0"/>
          <c:showBubbleSize val="0"/>
        </c:dLbls>
        <c:gapWidth val="444"/>
        <c:overlap val="-90"/>
        <c:axId val="9775983"/>
        <c:axId val="9773583"/>
      </c:barChart>
      <c:catAx>
        <c:axId val="9775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1" i="0" u="none" strike="noStrike" kern="1200" cap="all" spc="120" normalizeH="0" baseline="0">
                <a:solidFill>
                  <a:schemeClr val="dk1"/>
                </a:solidFill>
                <a:latin typeface="Times New Roman" panose="02020603050405020304" pitchFamily="18" charset="0"/>
                <a:ea typeface="+mn-ea"/>
                <a:cs typeface="Times New Roman" panose="02020603050405020304" pitchFamily="18" charset="0"/>
              </a:defRPr>
            </a:pPr>
            <a:endParaRPr lang="en-US"/>
          </a:p>
        </c:txPr>
        <c:crossAx val="9773583"/>
        <c:crosses val="autoZero"/>
        <c:auto val="1"/>
        <c:lblAlgn val="ctr"/>
        <c:lblOffset val="100"/>
        <c:noMultiLvlLbl val="0"/>
      </c:catAx>
      <c:valAx>
        <c:axId val="9773583"/>
        <c:scaling>
          <c:orientation val="minMax"/>
        </c:scaling>
        <c:delete val="1"/>
        <c:axPos val="l"/>
        <c:numFmt formatCode="#,##0.0,," sourceLinked="1"/>
        <c:majorTickMark val="none"/>
        <c:minorTickMark val="none"/>
        <c:tickLblPos val="nextTo"/>
        <c:crossAx val="9775983"/>
        <c:crosses val="autoZero"/>
        <c:crossBetween val="between"/>
      </c:valAx>
      <c:spPr>
        <a:noFill/>
        <a:ln w="25400">
          <a:noFill/>
        </a:ln>
        <a:effectLst/>
      </c:spPr>
    </c:plotArea>
    <c:legend>
      <c:legendPos val="t"/>
      <c:layout>
        <c:manualLayout>
          <c:xMode val="edge"/>
          <c:yMode val="edge"/>
          <c:x val="0.3996219299403217"/>
          <c:y val="0.20672602573179719"/>
          <c:w val="0.4333226927715117"/>
          <c:h val="0.19536559685895208"/>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dk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lt1"/>
    </a:solidFill>
    <a:ln w="9525" cap="flat" cmpd="sng" algn="ctr">
      <a:noFill/>
      <a:round/>
    </a:ln>
    <a:effectLst/>
  </c:spPr>
  <c:txPr>
    <a:bodyPr anchor="t" anchorCtr="0"/>
    <a:lstStyle/>
    <a:p>
      <a:pPr>
        <a:defRPr>
          <a:solidFill>
            <a:schemeClr val="dk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stacked"/>
        <c:varyColors val="0"/>
        <c:ser>
          <c:idx val="0"/>
          <c:order val="0"/>
          <c:tx>
            <c:strRef>
              <c:f>'Gráfico 19'!$F$15</c:f>
              <c:strCache>
                <c:ptCount val="1"/>
                <c:pt idx="0">
                  <c:v>Gastos corrientes</c:v>
                </c:pt>
              </c:strCache>
            </c:strRef>
          </c:tx>
          <c:spPr>
            <a:solidFill>
              <a:srgbClr val="1D3B6C"/>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s-D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19'!$G$14:$H$14</c:f>
              <c:numCache>
                <c:formatCode>General</c:formatCode>
                <c:ptCount val="2"/>
                <c:pt idx="0">
                  <c:v>2024</c:v>
                </c:pt>
                <c:pt idx="1">
                  <c:v>2025</c:v>
                </c:pt>
              </c:numCache>
            </c:numRef>
          </c:cat>
          <c:val>
            <c:numRef>
              <c:f>'Gráfico 19'!$G$15:$H$15</c:f>
              <c:numCache>
                <c:formatCode>#,##0.0,,</c:formatCode>
                <c:ptCount val="2"/>
                <c:pt idx="0">
                  <c:v>597368905317.37988</c:v>
                </c:pt>
                <c:pt idx="1">
                  <c:v>638535175551.25989</c:v>
                </c:pt>
              </c:numCache>
            </c:numRef>
          </c:val>
          <c:extLst>
            <c:ext xmlns:c16="http://schemas.microsoft.com/office/drawing/2014/chart" uri="{C3380CC4-5D6E-409C-BE32-E72D297353CC}">
              <c16:uniqueId val="{00000000-929E-419C-B761-65EF34F9F1F7}"/>
            </c:ext>
          </c:extLst>
        </c:ser>
        <c:ser>
          <c:idx val="1"/>
          <c:order val="1"/>
          <c:tx>
            <c:strRef>
              <c:f>'Gráfico 19'!$F$16</c:f>
              <c:strCache>
                <c:ptCount val="1"/>
                <c:pt idx="0">
                  <c:v>Gastos de capital</c:v>
                </c:pt>
              </c:strCache>
            </c:strRef>
          </c:tx>
          <c:spPr>
            <a:solidFill>
              <a:schemeClr val="tx2">
                <a:lumMod val="50000"/>
                <a:lumOff val="50000"/>
              </a:schemeClr>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s-D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19'!$G$14:$H$14</c:f>
              <c:numCache>
                <c:formatCode>General</c:formatCode>
                <c:ptCount val="2"/>
                <c:pt idx="0">
                  <c:v>2024</c:v>
                </c:pt>
                <c:pt idx="1">
                  <c:v>2025</c:v>
                </c:pt>
              </c:numCache>
            </c:numRef>
          </c:cat>
          <c:val>
            <c:numRef>
              <c:f>'Gráfico 19'!$G$16:$H$16</c:f>
              <c:numCache>
                <c:formatCode>#,##0.0,,</c:formatCode>
                <c:ptCount val="2"/>
                <c:pt idx="0">
                  <c:v>76652478392.370056</c:v>
                </c:pt>
                <c:pt idx="1">
                  <c:v>63094405890.939995</c:v>
                </c:pt>
              </c:numCache>
            </c:numRef>
          </c:val>
          <c:extLst>
            <c:ext xmlns:c16="http://schemas.microsoft.com/office/drawing/2014/chart" uri="{C3380CC4-5D6E-409C-BE32-E72D297353CC}">
              <c16:uniqueId val="{00000001-929E-419C-B761-65EF34F9F1F7}"/>
            </c:ext>
          </c:extLst>
        </c:ser>
        <c:dLbls>
          <c:dLblPos val="ctr"/>
          <c:showLegendKey val="0"/>
          <c:showVal val="1"/>
          <c:showCatName val="0"/>
          <c:showSerName val="0"/>
          <c:showPercent val="0"/>
          <c:showBubbleSize val="0"/>
        </c:dLbls>
        <c:gapWidth val="91"/>
        <c:overlap val="100"/>
        <c:axId val="987515232"/>
        <c:axId val="987511872"/>
      </c:barChart>
      <c:catAx>
        <c:axId val="987515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crossAx val="987511872"/>
        <c:crosses val="autoZero"/>
        <c:auto val="1"/>
        <c:lblAlgn val="ctr"/>
        <c:lblOffset val="100"/>
        <c:noMultiLvlLbl val="0"/>
      </c:catAx>
      <c:valAx>
        <c:axId val="987511872"/>
        <c:scaling>
          <c:orientation val="minMax"/>
        </c:scaling>
        <c:delete val="1"/>
        <c:axPos val="l"/>
        <c:numFmt formatCode="#,##0.0,," sourceLinked="1"/>
        <c:majorTickMark val="none"/>
        <c:minorTickMark val="none"/>
        <c:tickLblPos val="nextTo"/>
        <c:crossAx val="987515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44959303843676E-2"/>
          <c:y val="0.16792306332153584"/>
          <c:w val="0.89210491774894196"/>
          <c:h val="0.72741017114468154"/>
        </c:manualLayout>
      </c:layout>
      <c:barChart>
        <c:barDir val="col"/>
        <c:grouping val="clustered"/>
        <c:varyColors val="0"/>
        <c:ser>
          <c:idx val="0"/>
          <c:order val="0"/>
          <c:spPr>
            <a:solidFill>
              <a:srgbClr val="002060"/>
            </a:solidFill>
            <a:ln>
              <a:noFill/>
            </a:ln>
            <a:effectLst/>
          </c:spPr>
          <c:invertIfNegative val="0"/>
          <c:dPt>
            <c:idx val="6"/>
            <c:invertIfNegative val="0"/>
            <c:bubble3D val="0"/>
            <c:spPr>
              <a:noFill/>
              <a:ln w="34925">
                <a:solidFill>
                  <a:srgbClr val="002060"/>
                </a:solidFill>
                <a:prstDash val="sysDash"/>
              </a:ln>
              <a:effectLst/>
            </c:spPr>
            <c:extLst>
              <c:ext xmlns:c16="http://schemas.microsoft.com/office/drawing/2014/chart" uri="{C3380CC4-5D6E-409C-BE32-E72D297353CC}">
                <c16:uniqueId val="{00000001-6BBD-49FE-A677-A548697CD757}"/>
              </c:ext>
            </c:extLst>
          </c:dPt>
          <c:dPt>
            <c:idx val="7"/>
            <c:invertIfNegative val="0"/>
            <c:bubble3D val="0"/>
            <c:spPr>
              <a:noFill/>
              <a:ln w="34925">
                <a:solidFill>
                  <a:srgbClr val="002060"/>
                </a:solidFill>
                <a:prstDash val="sysDash"/>
              </a:ln>
              <a:effectLst/>
            </c:spPr>
            <c:extLst>
              <c:ext xmlns:c16="http://schemas.microsoft.com/office/drawing/2014/chart" uri="{C3380CC4-5D6E-409C-BE32-E72D297353CC}">
                <c16:uniqueId val="{00000003-6BBD-49FE-A677-A548697CD757}"/>
              </c:ext>
            </c:extLst>
          </c:dPt>
          <c:dPt>
            <c:idx val="8"/>
            <c:invertIfNegative val="0"/>
            <c:bubble3D val="0"/>
            <c:spPr>
              <a:noFill/>
              <a:ln w="34925">
                <a:solidFill>
                  <a:srgbClr val="002060"/>
                </a:solidFill>
                <a:prstDash val="sysDash"/>
              </a:ln>
              <a:effectLst/>
            </c:spPr>
            <c:extLst>
              <c:ext xmlns:c16="http://schemas.microsoft.com/office/drawing/2014/chart" uri="{C3380CC4-5D6E-409C-BE32-E72D297353CC}">
                <c16:uniqueId val="{00000005-6BBD-49FE-A677-A548697CD757}"/>
              </c:ext>
            </c:extLst>
          </c:dPt>
          <c:dPt>
            <c:idx val="9"/>
            <c:invertIfNegative val="0"/>
            <c:bubble3D val="0"/>
            <c:spPr>
              <a:noFill/>
              <a:ln w="34925">
                <a:solidFill>
                  <a:srgbClr val="002060"/>
                </a:solidFill>
                <a:prstDash val="sysDash"/>
              </a:ln>
              <a:effectLst/>
            </c:spPr>
            <c:extLst>
              <c:ext xmlns:c16="http://schemas.microsoft.com/office/drawing/2014/chart" uri="{C3380CC4-5D6E-409C-BE32-E72D297353CC}">
                <c16:uniqueId val="{00000007-6BBD-49FE-A677-A548697CD757}"/>
              </c:ext>
            </c:extLst>
          </c:dPt>
          <c:dPt>
            <c:idx val="10"/>
            <c:invertIfNegative val="0"/>
            <c:bubble3D val="0"/>
            <c:spPr>
              <a:noFill/>
              <a:ln w="34925">
                <a:solidFill>
                  <a:srgbClr val="002060"/>
                </a:solidFill>
                <a:prstDash val="sysDash"/>
              </a:ln>
              <a:effectLst/>
            </c:spPr>
            <c:extLst>
              <c:ext xmlns:c16="http://schemas.microsoft.com/office/drawing/2014/chart" uri="{C3380CC4-5D6E-409C-BE32-E72D297353CC}">
                <c16:uniqueId val="{00000009-6BBD-49FE-A677-A548697CD757}"/>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[188]Sheet3!$C$21:$M$21</c:f>
              <c:strCache>
                <c:ptCount val="11"/>
                <c:pt idx="0">
                  <c:v>2019</c:v>
                </c:pt>
                <c:pt idx="1">
                  <c:v>2020</c:v>
                </c:pt>
                <c:pt idx="2">
                  <c:v>2021</c:v>
                </c:pt>
                <c:pt idx="3">
                  <c:v>2022</c:v>
                </c:pt>
                <c:pt idx="4">
                  <c:v>2023</c:v>
                </c:pt>
                <c:pt idx="5">
                  <c:v>2024</c:v>
                </c:pt>
                <c:pt idx="6">
                  <c:v>2025</c:v>
                </c:pt>
                <c:pt idx="7">
                  <c:v>2026</c:v>
                </c:pt>
                <c:pt idx="8">
                  <c:v>2027</c:v>
                </c:pt>
                <c:pt idx="9">
                  <c:v>2028</c:v>
                </c:pt>
                <c:pt idx="10">
                  <c:v>2029</c:v>
                </c:pt>
              </c:strCache>
            </c:strRef>
          </c:cat>
          <c:val>
            <c:numRef>
              <c:f>[188]Sheet3!$C$22:$M$22</c:f>
              <c:numCache>
                <c:formatCode>General</c:formatCode>
                <c:ptCount val="11"/>
                <c:pt idx="0">
                  <c:v>0.40333522009420997</c:v>
                </c:pt>
                <c:pt idx="1">
                  <c:v>0.56857190935092639</c:v>
                </c:pt>
                <c:pt idx="2">
                  <c:v>0.50116475244961467</c:v>
                </c:pt>
                <c:pt idx="3">
                  <c:v>0.45523107719883038</c:v>
                </c:pt>
                <c:pt idx="4">
                  <c:v>0.45403265195253739</c:v>
                </c:pt>
                <c:pt idx="5">
                  <c:v>0.46218440102910868</c:v>
                </c:pt>
                <c:pt idx="6">
                  <c:v>0.47952310154872568</c:v>
                </c:pt>
                <c:pt idx="7">
                  <c:v>0.49193990492943329</c:v>
                </c:pt>
                <c:pt idx="8">
                  <c:v>0.49527020180513159</c:v>
                </c:pt>
                <c:pt idx="9">
                  <c:v>0.49445136286701419</c:v>
                </c:pt>
                <c:pt idx="10">
                  <c:v>0.49401111357476246</c:v>
                </c:pt>
              </c:numCache>
            </c:numRef>
          </c:val>
          <c:extLst>
            <c:ext xmlns:c16="http://schemas.microsoft.com/office/drawing/2014/chart" uri="{C3380CC4-5D6E-409C-BE32-E72D297353CC}">
              <c16:uniqueId val="{0000000A-6BBD-49FE-A677-A548697CD757}"/>
            </c:ext>
          </c:extLst>
        </c:ser>
        <c:dLbls>
          <c:dLblPos val="outEnd"/>
          <c:showLegendKey val="0"/>
          <c:showVal val="1"/>
          <c:showCatName val="0"/>
          <c:showSerName val="0"/>
          <c:showPercent val="0"/>
          <c:showBubbleSize val="0"/>
        </c:dLbls>
        <c:gapWidth val="61"/>
        <c:overlap val="-55"/>
        <c:axId val="1317910192"/>
        <c:axId val="1317905392"/>
      </c:barChart>
      <c:catAx>
        <c:axId val="131791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ES"/>
          </a:p>
        </c:txPr>
        <c:crossAx val="1317905392"/>
        <c:crosses val="autoZero"/>
        <c:auto val="1"/>
        <c:lblAlgn val="ctr"/>
        <c:lblOffset val="100"/>
        <c:noMultiLvlLbl val="0"/>
      </c:catAx>
      <c:valAx>
        <c:axId val="1317905392"/>
        <c:scaling>
          <c:orientation val="minMax"/>
        </c:scaling>
        <c:delete val="1"/>
        <c:axPos val="l"/>
        <c:numFmt formatCode="General" sourceLinked="1"/>
        <c:majorTickMark val="none"/>
        <c:minorTickMark val="none"/>
        <c:tickLblPos val="nextTo"/>
        <c:crossAx val="1317910192"/>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4725274725274724E-2"/>
          <c:y val="5.0925925925925923E-2"/>
          <c:w val="0.93956043956043955"/>
          <c:h val="0.8416746864975212"/>
        </c:manualLayout>
      </c:layout>
      <c:barChart>
        <c:barDir val="col"/>
        <c:grouping val="clustered"/>
        <c:varyColors val="1"/>
        <c:ser>
          <c:idx val="0"/>
          <c:order val="0"/>
          <c:spPr>
            <a:solidFill>
              <a:srgbClr val="1D3B6C"/>
            </a:solidFill>
          </c:spPr>
          <c:invertIfNegative val="0"/>
          <c:dPt>
            <c:idx val="0"/>
            <c:invertIfNegative val="0"/>
            <c:bubble3D val="0"/>
            <c:spPr>
              <a:solidFill>
                <a:srgbClr val="1D3B6C"/>
              </a:solidFill>
              <a:ln>
                <a:noFill/>
              </a:ln>
              <a:effectLst/>
            </c:spPr>
            <c:extLst>
              <c:ext xmlns:c16="http://schemas.microsoft.com/office/drawing/2014/chart" uri="{C3380CC4-5D6E-409C-BE32-E72D297353CC}">
                <c16:uniqueId val="{00000001-1BB2-4FED-AAB6-46EB72EB3D0A}"/>
              </c:ext>
            </c:extLst>
          </c:dPt>
          <c:dPt>
            <c:idx val="1"/>
            <c:invertIfNegative val="0"/>
            <c:bubble3D val="0"/>
            <c:spPr>
              <a:solidFill>
                <a:srgbClr val="1D3B6C"/>
              </a:solidFill>
              <a:ln>
                <a:noFill/>
              </a:ln>
              <a:effectLst/>
            </c:spPr>
            <c:extLst>
              <c:ext xmlns:c16="http://schemas.microsoft.com/office/drawing/2014/chart" uri="{C3380CC4-5D6E-409C-BE32-E72D297353CC}">
                <c16:uniqueId val="{00000003-1BB2-4FED-AAB6-46EB72EB3D0A}"/>
              </c:ext>
            </c:extLst>
          </c:dPt>
          <c:dPt>
            <c:idx val="2"/>
            <c:invertIfNegative val="0"/>
            <c:bubble3D val="0"/>
            <c:spPr>
              <a:solidFill>
                <a:srgbClr val="1D3B6C"/>
              </a:solidFill>
              <a:ln>
                <a:noFill/>
              </a:ln>
              <a:effectLst/>
            </c:spPr>
            <c:extLst>
              <c:ext xmlns:c16="http://schemas.microsoft.com/office/drawing/2014/chart" uri="{C3380CC4-5D6E-409C-BE32-E72D297353CC}">
                <c16:uniqueId val="{00000005-1BB2-4FED-AAB6-46EB72EB3D0A}"/>
              </c:ext>
            </c:extLst>
          </c:dPt>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'Gráfico 2'!$O$33:$Q$33</c:f>
              <c:strCache>
                <c:ptCount val="3"/>
                <c:pt idx="0">
                  <c:v>2024e</c:v>
                </c:pt>
                <c:pt idx="1">
                  <c:v>2025p</c:v>
                </c:pt>
                <c:pt idx="2">
                  <c:v>2026p</c:v>
                </c:pt>
              </c:strCache>
            </c:strRef>
          </c:cat>
          <c:val>
            <c:numRef>
              <c:f>'Gráfico 2'!$O$34:$Q$34</c:f>
              <c:numCache>
                <c:formatCode>General</c:formatCode>
                <c:ptCount val="3"/>
                <c:pt idx="0">
                  <c:v>2.8</c:v>
                </c:pt>
                <c:pt idx="1">
                  <c:v>1.9</c:v>
                </c:pt>
                <c:pt idx="2" formatCode="0.0">
                  <c:v>2</c:v>
                </c:pt>
              </c:numCache>
            </c:numRef>
          </c:val>
          <c:extLst>
            <c:ext xmlns:c16="http://schemas.microsoft.com/office/drawing/2014/chart" uri="{C3380CC4-5D6E-409C-BE32-E72D297353CC}">
              <c16:uniqueId val="{00000006-1BB2-4FED-AAB6-46EB72EB3D0A}"/>
            </c:ext>
          </c:extLst>
        </c:ser>
        <c:dLbls>
          <c:showLegendKey val="0"/>
          <c:showVal val="0"/>
          <c:showCatName val="0"/>
          <c:showSerName val="0"/>
          <c:showPercent val="0"/>
          <c:showBubbleSize val="0"/>
        </c:dLbls>
        <c:gapWidth val="100"/>
        <c:overlap val="-24"/>
        <c:axId val="1609095887"/>
        <c:axId val="1609091567"/>
      </c:barChart>
      <c:catAx>
        <c:axId val="1609095887"/>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crossAx val="1609091567"/>
        <c:crosses val="autoZero"/>
        <c:auto val="1"/>
        <c:lblAlgn val="ctr"/>
        <c:lblOffset val="100"/>
        <c:noMultiLvlLbl val="0"/>
      </c:catAx>
      <c:valAx>
        <c:axId val="1609091567"/>
        <c:scaling>
          <c:orientation val="minMax"/>
        </c:scaling>
        <c:delete val="1"/>
        <c:axPos val="l"/>
        <c:numFmt formatCode="General" sourceLinked="1"/>
        <c:majorTickMark val="none"/>
        <c:minorTickMark val="none"/>
        <c:tickLblPos val="nextTo"/>
        <c:crossAx val="1609095887"/>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027526753163533E-2"/>
          <c:y val="4.3052850841441309E-2"/>
          <c:w val="0.95155962742869349"/>
          <c:h val="0.80877384432989019"/>
        </c:manualLayout>
      </c:layout>
      <c:barChart>
        <c:barDir val="col"/>
        <c:grouping val="clustered"/>
        <c:varyColors val="0"/>
        <c:ser>
          <c:idx val="0"/>
          <c:order val="0"/>
          <c:tx>
            <c:v>Balance del Gobierno General Nacional</c:v>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'[189]Gráfico 14'!$A$30:$A$33</c:f>
              <c:strCache>
                <c:ptCount val="4"/>
                <c:pt idx="0">
                  <c:v>Resultado de la cuenta Corriente</c:v>
                </c:pt>
                <c:pt idx="1">
                  <c:v>Resultado de la cuenta de Capital</c:v>
                </c:pt>
                <c:pt idx="2">
                  <c:v>Resultado Financiero</c:v>
                </c:pt>
                <c:pt idx="3">
                  <c:v>Resultado Primario</c:v>
                </c:pt>
              </c:strCache>
            </c:strRef>
          </c:cat>
          <c:val>
            <c:numRef>
              <c:f>'[189]Gráfico 14'!$B$30:$B$33</c:f>
              <c:numCache>
                <c:formatCode>General</c:formatCode>
                <c:ptCount val="4"/>
                <c:pt idx="0">
                  <c:v>-53066316582</c:v>
                </c:pt>
                <c:pt idx="1">
                  <c:v>-152423162527</c:v>
                </c:pt>
                <c:pt idx="2">
                  <c:v>-205489479109</c:v>
                </c:pt>
                <c:pt idx="3">
                  <c:v>20166211974</c:v>
                </c:pt>
              </c:numCache>
            </c:numRef>
          </c:val>
          <c:extLst>
            <c:ext xmlns:c16="http://schemas.microsoft.com/office/drawing/2014/chart" uri="{C3380CC4-5D6E-409C-BE32-E72D297353CC}">
              <c16:uniqueId val="{00000000-EA5A-4C51-A00F-1E3FB91B1D55}"/>
            </c:ext>
          </c:extLst>
        </c:ser>
        <c:dLbls>
          <c:showLegendKey val="0"/>
          <c:showVal val="1"/>
          <c:showCatName val="0"/>
          <c:showSerName val="0"/>
          <c:showPercent val="0"/>
          <c:showBubbleSize val="0"/>
        </c:dLbls>
        <c:gapWidth val="150"/>
        <c:overlap val="-25"/>
        <c:axId val="1452532031"/>
        <c:axId val="1452538687"/>
      </c:barChart>
      <c:catAx>
        <c:axId val="1452532031"/>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crossAx val="1452538687"/>
        <c:crosses val="autoZero"/>
        <c:auto val="1"/>
        <c:lblAlgn val="ctr"/>
        <c:lblOffset val="100"/>
        <c:noMultiLvlLbl val="0"/>
      </c:catAx>
      <c:valAx>
        <c:axId val="1452538687"/>
        <c:scaling>
          <c:orientation val="minMax"/>
        </c:scaling>
        <c:delete val="1"/>
        <c:axPos val="l"/>
        <c:numFmt formatCode="General" sourceLinked="1"/>
        <c:majorTickMark val="none"/>
        <c:minorTickMark val="none"/>
        <c:tickLblPos val="nextTo"/>
        <c:crossAx val="14525320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C00000"/>
            </a:solidFill>
            <a:ln>
              <a:noFill/>
            </a:ln>
            <a:effectLst/>
          </c:spPr>
          <c:invertIfNegative val="0"/>
          <c:dPt>
            <c:idx val="3"/>
            <c:invertIfNegative val="0"/>
            <c:bubble3D val="0"/>
            <c:spPr>
              <a:solidFill>
                <a:schemeClr val="accent1">
                  <a:lumMod val="75000"/>
                </a:schemeClr>
              </a:solidFill>
              <a:ln>
                <a:noFill/>
              </a:ln>
              <a:effectLst/>
            </c:spPr>
            <c:extLst>
              <c:ext xmlns:c16="http://schemas.microsoft.com/office/drawing/2014/chart" uri="{C3380CC4-5D6E-409C-BE32-E72D297353CC}">
                <c16:uniqueId val="{00000001-8894-42EC-9C68-29A9EA413DCD}"/>
              </c:ext>
            </c:extLst>
          </c:dPt>
          <c:dLbls>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25'!$B$28:$B$31</c:f>
              <c:strCache>
                <c:ptCount val="4"/>
                <c:pt idx="0">
                  <c:v>Resultado de la cuenta corriente</c:v>
                </c:pt>
                <c:pt idx="1">
                  <c:v>Resultado de la cuenta de capital</c:v>
                </c:pt>
                <c:pt idx="2">
                  <c:v>Resultado financiero</c:v>
                </c:pt>
                <c:pt idx="3">
                  <c:v>Resultado primario</c:v>
                </c:pt>
              </c:strCache>
            </c:strRef>
          </c:cat>
          <c:val>
            <c:numRef>
              <c:f>'Gráfico 25'!$C$28:$C$31</c:f>
              <c:numCache>
                <c:formatCode>#,##0.0,,</c:formatCode>
                <c:ptCount val="4"/>
                <c:pt idx="0">
                  <c:v>-55305302922</c:v>
                </c:pt>
                <c:pt idx="1">
                  <c:v>-223349441215</c:v>
                </c:pt>
                <c:pt idx="2">
                  <c:v>-278654744137</c:v>
                </c:pt>
                <c:pt idx="3">
                  <c:v>45675540092</c:v>
                </c:pt>
              </c:numCache>
            </c:numRef>
          </c:val>
          <c:extLst>
            <c:ext xmlns:c16="http://schemas.microsoft.com/office/drawing/2014/chart" uri="{C3380CC4-5D6E-409C-BE32-E72D297353CC}">
              <c16:uniqueId val="{00000002-8894-42EC-9C68-29A9EA413DCD}"/>
            </c:ext>
          </c:extLst>
        </c:ser>
        <c:dLbls>
          <c:showLegendKey val="0"/>
          <c:showVal val="0"/>
          <c:showCatName val="0"/>
          <c:showSerName val="0"/>
          <c:showPercent val="0"/>
          <c:showBubbleSize val="0"/>
        </c:dLbls>
        <c:gapWidth val="219"/>
        <c:overlap val="-27"/>
        <c:axId val="32878703"/>
        <c:axId val="32877263"/>
      </c:barChart>
      <c:lineChart>
        <c:grouping val="standard"/>
        <c:varyColors val="0"/>
        <c:ser>
          <c:idx val="1"/>
          <c:order val="1"/>
          <c:spPr>
            <a:ln w="28575" cap="rnd">
              <a:noFill/>
              <a:round/>
            </a:ln>
            <a:effectLst/>
          </c:spPr>
          <c:marker>
            <c:symbol val="none"/>
          </c:marker>
          <c:dLbls>
            <c:dLbl>
              <c:idx val="0"/>
              <c:layout>
                <c:manualLayout>
                  <c:x val="-2.8709712419203205E-2"/>
                  <c:y val="-4.98349431379391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894-42EC-9C68-29A9EA413DCD}"/>
                </c:ext>
              </c:extLst>
            </c:dLbl>
            <c:dLbl>
              <c:idx val="3"/>
              <c:layout>
                <c:manualLayout>
                  <c:x val="-2.8151290413549693E-2"/>
                  <c:y val="8.31529806161499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894-42EC-9C68-29A9EA413DCD}"/>
                </c:ext>
              </c:extLst>
            </c:dLbl>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s-D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25'!$B$28:$B$31</c:f>
              <c:strCache>
                <c:ptCount val="4"/>
                <c:pt idx="0">
                  <c:v>Resultado de la cuenta corriente</c:v>
                </c:pt>
                <c:pt idx="1">
                  <c:v>Resultado de la cuenta de capital</c:v>
                </c:pt>
                <c:pt idx="2">
                  <c:v>Resultado financiero</c:v>
                </c:pt>
                <c:pt idx="3">
                  <c:v>Resultado primario</c:v>
                </c:pt>
              </c:strCache>
            </c:strRef>
          </c:cat>
          <c:val>
            <c:numRef>
              <c:f>'Gráfico 25'!$D$28:$D$31</c:f>
              <c:numCache>
                <c:formatCode>0.0%</c:formatCode>
                <c:ptCount val="4"/>
                <c:pt idx="0">
                  <c:v>-6.3864927569335303E-3</c:v>
                </c:pt>
                <c:pt idx="1">
                  <c:v>-2.5791732677000322E-2</c:v>
                </c:pt>
                <c:pt idx="2">
                  <c:v>-3.2178225433933852E-2</c:v>
                </c:pt>
                <c:pt idx="3">
                  <c:v>5.2744762356332128E-3</c:v>
                </c:pt>
              </c:numCache>
            </c:numRef>
          </c:val>
          <c:smooth val="0"/>
          <c:extLst>
            <c:ext xmlns:c16="http://schemas.microsoft.com/office/drawing/2014/chart" uri="{C3380CC4-5D6E-409C-BE32-E72D297353CC}">
              <c16:uniqueId val="{00000005-8894-42EC-9C68-29A9EA413DCD}"/>
            </c:ext>
          </c:extLst>
        </c:ser>
        <c:dLbls>
          <c:showLegendKey val="0"/>
          <c:showVal val="0"/>
          <c:showCatName val="0"/>
          <c:showSerName val="0"/>
          <c:showPercent val="0"/>
          <c:showBubbleSize val="0"/>
        </c:dLbls>
        <c:marker val="1"/>
        <c:smooth val="0"/>
        <c:axId val="32874383"/>
        <c:axId val="32881103"/>
      </c:lineChart>
      <c:catAx>
        <c:axId val="32878703"/>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crossAx val="32877263"/>
        <c:crosses val="autoZero"/>
        <c:auto val="1"/>
        <c:lblAlgn val="ctr"/>
        <c:lblOffset val="100"/>
        <c:noMultiLvlLbl val="0"/>
      </c:catAx>
      <c:valAx>
        <c:axId val="32877263"/>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s-DO"/>
          </a:p>
        </c:txPr>
        <c:crossAx val="32878703"/>
        <c:crosses val="autoZero"/>
        <c:crossBetween val="between"/>
      </c:valAx>
      <c:valAx>
        <c:axId val="32881103"/>
        <c:scaling>
          <c:orientation val="minMax"/>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s-DO"/>
          </a:p>
        </c:txPr>
        <c:crossAx val="32874383"/>
        <c:crosses val="max"/>
        <c:crossBetween val="between"/>
      </c:valAx>
      <c:catAx>
        <c:axId val="32874383"/>
        <c:scaling>
          <c:orientation val="minMax"/>
        </c:scaling>
        <c:delete val="1"/>
        <c:axPos val="b"/>
        <c:numFmt formatCode="General" sourceLinked="1"/>
        <c:majorTickMark val="none"/>
        <c:minorTickMark val="none"/>
        <c:tickLblPos val="nextTo"/>
        <c:crossAx val="32881103"/>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'Gráfico 3'!$N$34</c:f>
              <c:strCache>
                <c:ptCount val="1"/>
                <c:pt idx="0">
                  <c:v>2024e</c:v>
                </c:pt>
              </c:strCache>
            </c:strRef>
          </c:tx>
          <c:spPr>
            <a:solidFill>
              <a:srgbClr val="1D3B6C"/>
            </a:solid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3'!$M$35:$M$39</c:f>
              <c:strCache>
                <c:ptCount val="5"/>
                <c:pt idx="0">
                  <c:v>Zona del euro</c:v>
                </c:pt>
                <c:pt idx="1">
                  <c:v>Alemania </c:v>
                </c:pt>
                <c:pt idx="2">
                  <c:v>Francia</c:v>
                </c:pt>
                <c:pt idx="3">
                  <c:v>Italia</c:v>
                </c:pt>
                <c:pt idx="4">
                  <c:v>España</c:v>
                </c:pt>
              </c:strCache>
            </c:strRef>
          </c:cat>
          <c:val>
            <c:numRef>
              <c:f>'Gráfico 3'!$N$35:$N$39</c:f>
              <c:numCache>
                <c:formatCode>0.0</c:formatCode>
                <c:ptCount val="5"/>
                <c:pt idx="0">
                  <c:v>0.9</c:v>
                </c:pt>
                <c:pt idx="1">
                  <c:v>-0.2</c:v>
                </c:pt>
                <c:pt idx="2">
                  <c:v>1.1000000000000001</c:v>
                </c:pt>
                <c:pt idx="3">
                  <c:v>0.7</c:v>
                </c:pt>
                <c:pt idx="4">
                  <c:v>3.2</c:v>
                </c:pt>
              </c:numCache>
            </c:numRef>
          </c:val>
          <c:extLst>
            <c:ext xmlns:c16="http://schemas.microsoft.com/office/drawing/2014/chart" uri="{C3380CC4-5D6E-409C-BE32-E72D297353CC}">
              <c16:uniqueId val="{00000000-C931-4F3C-AFEE-73FA230EDBE5}"/>
            </c:ext>
          </c:extLst>
        </c:ser>
        <c:ser>
          <c:idx val="1"/>
          <c:order val="1"/>
          <c:tx>
            <c:strRef>
              <c:f>'Gráfico 3'!$O$34</c:f>
              <c:strCache>
                <c:ptCount val="1"/>
                <c:pt idx="0">
                  <c:v>2025p</c:v>
                </c:pt>
              </c:strCache>
            </c:strRef>
          </c:tx>
          <c:spPr>
            <a:solidFill>
              <a:schemeClr val="tx2">
                <a:lumMod val="75000"/>
                <a:lumOff val="25000"/>
              </a:schemeClr>
            </a:solid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3'!$M$35:$M$39</c:f>
              <c:strCache>
                <c:ptCount val="5"/>
                <c:pt idx="0">
                  <c:v>Zona del euro</c:v>
                </c:pt>
                <c:pt idx="1">
                  <c:v>Alemania </c:v>
                </c:pt>
                <c:pt idx="2">
                  <c:v>Francia</c:v>
                </c:pt>
                <c:pt idx="3">
                  <c:v>Italia</c:v>
                </c:pt>
                <c:pt idx="4">
                  <c:v>España</c:v>
                </c:pt>
              </c:strCache>
            </c:strRef>
          </c:cat>
          <c:val>
            <c:numRef>
              <c:f>'Gráfico 3'!$O$35:$O$39</c:f>
              <c:numCache>
                <c:formatCode>0.0</c:formatCode>
                <c:ptCount val="5"/>
                <c:pt idx="0">
                  <c:v>1</c:v>
                </c:pt>
                <c:pt idx="1">
                  <c:v>0.1</c:v>
                </c:pt>
                <c:pt idx="2">
                  <c:v>0.6</c:v>
                </c:pt>
                <c:pt idx="3">
                  <c:v>0.5</c:v>
                </c:pt>
                <c:pt idx="4">
                  <c:v>2.5</c:v>
                </c:pt>
              </c:numCache>
            </c:numRef>
          </c:val>
          <c:extLst>
            <c:ext xmlns:c16="http://schemas.microsoft.com/office/drawing/2014/chart" uri="{C3380CC4-5D6E-409C-BE32-E72D297353CC}">
              <c16:uniqueId val="{00000001-C931-4F3C-AFEE-73FA230EDBE5}"/>
            </c:ext>
          </c:extLst>
        </c:ser>
        <c:ser>
          <c:idx val="2"/>
          <c:order val="2"/>
          <c:tx>
            <c:strRef>
              <c:f>'Gráfico 3'!$P$34</c:f>
              <c:strCache>
                <c:ptCount val="1"/>
                <c:pt idx="0">
                  <c:v>2026p</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3'!$M$35:$M$39</c:f>
              <c:strCache>
                <c:ptCount val="5"/>
                <c:pt idx="0">
                  <c:v>Zona del euro</c:v>
                </c:pt>
                <c:pt idx="1">
                  <c:v>Alemania </c:v>
                </c:pt>
                <c:pt idx="2">
                  <c:v>Francia</c:v>
                </c:pt>
                <c:pt idx="3">
                  <c:v>Italia</c:v>
                </c:pt>
                <c:pt idx="4">
                  <c:v>España</c:v>
                </c:pt>
              </c:strCache>
            </c:strRef>
          </c:cat>
          <c:val>
            <c:numRef>
              <c:f>'Gráfico 3'!$P$35:$P$39</c:f>
              <c:numCache>
                <c:formatCode>0.0</c:formatCode>
                <c:ptCount val="5"/>
                <c:pt idx="0">
                  <c:v>1.2</c:v>
                </c:pt>
                <c:pt idx="1">
                  <c:v>0.9</c:v>
                </c:pt>
                <c:pt idx="2">
                  <c:v>1</c:v>
                </c:pt>
                <c:pt idx="3">
                  <c:v>0.8</c:v>
                </c:pt>
                <c:pt idx="4">
                  <c:v>1.8</c:v>
                </c:pt>
              </c:numCache>
            </c:numRef>
          </c:val>
          <c:extLst>
            <c:ext xmlns:c16="http://schemas.microsoft.com/office/drawing/2014/chart" uri="{C3380CC4-5D6E-409C-BE32-E72D297353CC}">
              <c16:uniqueId val="{00000002-C931-4F3C-AFEE-73FA230EDBE5}"/>
            </c:ext>
          </c:extLst>
        </c:ser>
        <c:dLbls>
          <c:showLegendKey val="0"/>
          <c:showVal val="0"/>
          <c:showCatName val="0"/>
          <c:showSerName val="0"/>
          <c:showPercent val="0"/>
          <c:showBubbleSize val="0"/>
        </c:dLbls>
        <c:gapWidth val="219"/>
        <c:overlap val="-27"/>
        <c:axId val="1533256783"/>
        <c:axId val="1533254863"/>
      </c:barChart>
      <c:catAx>
        <c:axId val="15332567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crossAx val="1533254863"/>
        <c:crosses val="autoZero"/>
        <c:auto val="1"/>
        <c:lblAlgn val="ctr"/>
        <c:lblOffset val="100"/>
        <c:noMultiLvlLbl val="0"/>
      </c:catAx>
      <c:valAx>
        <c:axId val="1533254863"/>
        <c:scaling>
          <c:orientation val="minMax"/>
        </c:scaling>
        <c:delete val="1"/>
        <c:axPos val="l"/>
        <c:numFmt formatCode="0.0" sourceLinked="1"/>
        <c:majorTickMark val="none"/>
        <c:minorTickMark val="none"/>
        <c:tickLblPos val="nextTo"/>
        <c:crossAx val="15332567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1"/>
        <c:ser>
          <c:idx val="0"/>
          <c:order val="0"/>
          <c:invertIfNegative val="0"/>
          <c:dPt>
            <c:idx val="0"/>
            <c:invertIfNegative val="0"/>
            <c:bubble3D val="0"/>
            <c:spPr>
              <a:solidFill>
                <a:schemeClr val="tx2">
                  <a:lumMod val="75000"/>
                  <a:lumOff val="25000"/>
                </a:schemeClr>
              </a:solidFill>
              <a:ln>
                <a:noFill/>
              </a:ln>
              <a:effectLst/>
            </c:spPr>
            <c:extLst>
              <c:ext xmlns:c16="http://schemas.microsoft.com/office/drawing/2014/chart" uri="{C3380CC4-5D6E-409C-BE32-E72D297353CC}">
                <c16:uniqueId val="{00000001-10C2-44DA-A08E-71C0218F2B20}"/>
              </c:ext>
            </c:extLst>
          </c:dPt>
          <c:dPt>
            <c:idx val="1"/>
            <c:invertIfNegative val="0"/>
            <c:bubble3D val="0"/>
            <c:spPr>
              <a:solidFill>
                <a:srgbClr val="1D3B6C"/>
              </a:solidFill>
              <a:ln>
                <a:noFill/>
              </a:ln>
              <a:effectLst/>
            </c:spPr>
            <c:extLst>
              <c:ext xmlns:c16="http://schemas.microsoft.com/office/drawing/2014/chart" uri="{C3380CC4-5D6E-409C-BE32-E72D297353CC}">
                <c16:uniqueId val="{00000003-10C2-44DA-A08E-71C0218F2B20}"/>
              </c:ext>
            </c:extLst>
          </c:dPt>
          <c:dPt>
            <c:idx val="2"/>
            <c:invertIfNegative val="0"/>
            <c:bubble3D val="0"/>
            <c:spPr>
              <a:gradFill rotWithShape="1">
                <a:gsLst>
                  <a:gs pos="0">
                    <a:schemeClr val="accent1">
                      <a:tint val="65000"/>
                      <a:satMod val="103000"/>
                      <a:lumMod val="102000"/>
                      <a:tint val="94000"/>
                    </a:schemeClr>
                  </a:gs>
                  <a:gs pos="50000">
                    <a:schemeClr val="accent1">
                      <a:tint val="65000"/>
                      <a:satMod val="110000"/>
                      <a:lumMod val="100000"/>
                      <a:shade val="100000"/>
                    </a:schemeClr>
                  </a:gs>
                  <a:gs pos="100000">
                    <a:schemeClr val="accent1">
                      <a:tint val="65000"/>
                      <a:lumMod val="99000"/>
                      <a:satMod val="120000"/>
                      <a:shade val="78000"/>
                    </a:schemeClr>
                  </a:gs>
                </a:gsLst>
                <a:lin ang="5400000" scaled="0"/>
              </a:gradFill>
              <a:ln>
                <a:noFill/>
              </a:ln>
              <a:effectLst/>
            </c:spPr>
            <c:extLst>
              <c:ext xmlns:c16="http://schemas.microsoft.com/office/drawing/2014/chart" uri="{C3380CC4-5D6E-409C-BE32-E72D297353CC}">
                <c16:uniqueId val="{00000005-10C2-44DA-A08E-71C0218F2B20}"/>
              </c:ext>
            </c:extLst>
          </c:dPt>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'Gráfico 4'!$O$29:$Q$29</c:f>
              <c:strCache>
                <c:ptCount val="3"/>
                <c:pt idx="0">
                  <c:v>2024e</c:v>
                </c:pt>
                <c:pt idx="1">
                  <c:v>2025p</c:v>
                </c:pt>
                <c:pt idx="2">
                  <c:v>2026p</c:v>
                </c:pt>
              </c:strCache>
            </c:strRef>
          </c:cat>
          <c:val>
            <c:numRef>
              <c:f>'Gráfico 4'!$O$30:$Q$30</c:f>
              <c:numCache>
                <c:formatCode>0.0</c:formatCode>
                <c:ptCount val="3"/>
                <c:pt idx="0">
                  <c:v>5</c:v>
                </c:pt>
                <c:pt idx="1">
                  <c:v>4.8</c:v>
                </c:pt>
                <c:pt idx="2">
                  <c:v>4.2</c:v>
                </c:pt>
              </c:numCache>
            </c:numRef>
          </c:val>
          <c:extLst>
            <c:ext xmlns:c16="http://schemas.microsoft.com/office/drawing/2014/chart" uri="{C3380CC4-5D6E-409C-BE32-E72D297353CC}">
              <c16:uniqueId val="{00000006-10C2-44DA-A08E-71C0218F2B20}"/>
            </c:ext>
          </c:extLst>
        </c:ser>
        <c:dLbls>
          <c:showLegendKey val="0"/>
          <c:showVal val="0"/>
          <c:showCatName val="0"/>
          <c:showSerName val="0"/>
          <c:showPercent val="0"/>
          <c:showBubbleSize val="0"/>
        </c:dLbls>
        <c:gapWidth val="100"/>
        <c:overlap val="-24"/>
        <c:axId val="1613284431"/>
        <c:axId val="1613285391"/>
      </c:barChart>
      <c:catAx>
        <c:axId val="161328443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crossAx val="1613285391"/>
        <c:crosses val="autoZero"/>
        <c:auto val="1"/>
        <c:lblAlgn val="ctr"/>
        <c:lblOffset val="100"/>
        <c:noMultiLvlLbl val="0"/>
      </c:catAx>
      <c:valAx>
        <c:axId val="1613285391"/>
        <c:scaling>
          <c:orientation val="minMax"/>
          <c:min val="1.9"/>
        </c:scaling>
        <c:delete val="1"/>
        <c:axPos val="l"/>
        <c:numFmt formatCode="0.0" sourceLinked="1"/>
        <c:majorTickMark val="out"/>
        <c:minorTickMark val="none"/>
        <c:tickLblPos val="nextTo"/>
        <c:crossAx val="1613284431"/>
        <c:crosses val="autoZero"/>
        <c:crossBetween val="between"/>
        <c:majorUnit val="0.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'Gráfico 5'!$N$35</c:f>
              <c:strCache>
                <c:ptCount val="1"/>
                <c:pt idx="0">
                  <c:v>2024e</c:v>
                </c:pt>
              </c:strCache>
            </c:strRef>
          </c:tx>
          <c:spPr>
            <a:solidFill>
              <a:schemeClr val="tx2">
                <a:lumMod val="75000"/>
                <a:lumOff val="25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5'!$M$36:$M$39</c:f>
              <c:strCache>
                <c:ptCount val="4"/>
                <c:pt idx="0">
                  <c:v>América Latina y el Caribe</c:v>
                </c:pt>
                <c:pt idx="1">
                  <c:v>América del Sur</c:v>
                </c:pt>
                <c:pt idx="2">
                  <c:v>Centroamérica y México</c:v>
                </c:pt>
                <c:pt idx="3">
                  <c:v>Caribe (sin incluir Guyana)</c:v>
                </c:pt>
              </c:strCache>
            </c:strRef>
          </c:cat>
          <c:val>
            <c:numRef>
              <c:f>'Gráfico 5'!$N$36:$N$39</c:f>
              <c:numCache>
                <c:formatCode>0.0</c:formatCode>
                <c:ptCount val="4"/>
                <c:pt idx="0">
                  <c:v>2.2999999999999998</c:v>
                </c:pt>
                <c:pt idx="1">
                  <c:v>2.4</c:v>
                </c:pt>
                <c:pt idx="2">
                  <c:v>1.8</c:v>
                </c:pt>
                <c:pt idx="3">
                  <c:v>2.6</c:v>
                </c:pt>
              </c:numCache>
            </c:numRef>
          </c:val>
          <c:extLst>
            <c:ext xmlns:c16="http://schemas.microsoft.com/office/drawing/2014/chart" uri="{C3380CC4-5D6E-409C-BE32-E72D297353CC}">
              <c16:uniqueId val="{00000000-4ADD-4115-930D-78947996B195}"/>
            </c:ext>
          </c:extLst>
        </c:ser>
        <c:ser>
          <c:idx val="1"/>
          <c:order val="1"/>
          <c:tx>
            <c:strRef>
              <c:f>'Gráfico 5'!$O$35</c:f>
              <c:strCache>
                <c:ptCount val="1"/>
                <c:pt idx="0">
                  <c:v>2025p</c:v>
                </c:pt>
              </c:strCache>
            </c:strRef>
          </c:tx>
          <c:spPr>
            <a:solidFill>
              <a:srgbClr val="1D3B6C"/>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5'!$M$36:$M$39</c:f>
              <c:strCache>
                <c:ptCount val="4"/>
                <c:pt idx="0">
                  <c:v>América Latina y el Caribe</c:v>
                </c:pt>
                <c:pt idx="1">
                  <c:v>América del Sur</c:v>
                </c:pt>
                <c:pt idx="2">
                  <c:v>Centroamérica y México</c:v>
                </c:pt>
                <c:pt idx="3">
                  <c:v>Caribe (sin incluir Guyana)</c:v>
                </c:pt>
              </c:strCache>
            </c:strRef>
          </c:cat>
          <c:val>
            <c:numRef>
              <c:f>'Gráfico 5'!$O$36:$O$39</c:f>
              <c:numCache>
                <c:formatCode>0.0</c:formatCode>
                <c:ptCount val="4"/>
                <c:pt idx="0">
                  <c:v>2.2000000000000002</c:v>
                </c:pt>
                <c:pt idx="1">
                  <c:v>2.7</c:v>
                </c:pt>
                <c:pt idx="2">
                  <c:v>1</c:v>
                </c:pt>
                <c:pt idx="3">
                  <c:v>1.8</c:v>
                </c:pt>
              </c:numCache>
            </c:numRef>
          </c:val>
          <c:extLst>
            <c:ext xmlns:c16="http://schemas.microsoft.com/office/drawing/2014/chart" uri="{C3380CC4-5D6E-409C-BE32-E72D297353CC}">
              <c16:uniqueId val="{00000001-4ADD-4115-930D-78947996B195}"/>
            </c:ext>
          </c:extLst>
        </c:ser>
        <c:ser>
          <c:idx val="2"/>
          <c:order val="2"/>
          <c:tx>
            <c:strRef>
              <c:f>'Gráfico 5'!$P$35</c:f>
              <c:strCache>
                <c:ptCount val="1"/>
                <c:pt idx="0">
                  <c:v>2026p</c:v>
                </c:pt>
              </c:strCache>
            </c:strRef>
          </c:tx>
          <c:spPr>
            <a:solidFill>
              <a:schemeClr val="accent1">
                <a:tint val="65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5'!$M$36:$M$39</c:f>
              <c:strCache>
                <c:ptCount val="4"/>
                <c:pt idx="0">
                  <c:v>América Latina y el Caribe</c:v>
                </c:pt>
                <c:pt idx="1">
                  <c:v>América del Sur</c:v>
                </c:pt>
                <c:pt idx="2">
                  <c:v>Centroamérica y México</c:v>
                </c:pt>
                <c:pt idx="3">
                  <c:v>Caribe (sin incluir Guyana)</c:v>
                </c:pt>
              </c:strCache>
            </c:strRef>
          </c:cat>
          <c:val>
            <c:numRef>
              <c:f>'Gráfico 5'!$P$36:$P$39</c:f>
              <c:numCache>
                <c:formatCode>0.0</c:formatCode>
                <c:ptCount val="4"/>
                <c:pt idx="0">
                  <c:v>2.2999999999999998</c:v>
                </c:pt>
                <c:pt idx="1">
                  <c:v>2.4</c:v>
                </c:pt>
                <c:pt idx="2">
                  <c:v>1.7</c:v>
                </c:pt>
                <c:pt idx="3">
                  <c:v>1.7</c:v>
                </c:pt>
              </c:numCache>
            </c:numRef>
          </c:val>
          <c:extLst>
            <c:ext xmlns:c16="http://schemas.microsoft.com/office/drawing/2014/chart" uri="{C3380CC4-5D6E-409C-BE32-E72D297353CC}">
              <c16:uniqueId val="{00000000-8B00-413D-8CE0-3C3A9C318506}"/>
            </c:ext>
          </c:extLst>
        </c:ser>
        <c:dLbls>
          <c:dLblPos val="outEnd"/>
          <c:showLegendKey val="0"/>
          <c:showVal val="1"/>
          <c:showCatName val="0"/>
          <c:showSerName val="0"/>
          <c:showPercent val="0"/>
          <c:showBubbleSize val="0"/>
        </c:dLbls>
        <c:gapWidth val="444"/>
        <c:overlap val="-90"/>
        <c:axId val="919472623"/>
        <c:axId val="1045482655"/>
      </c:barChart>
      <c:catAx>
        <c:axId val="91947262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cap="all" spc="120" normalizeH="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crossAx val="1045482655"/>
        <c:crosses val="autoZero"/>
        <c:auto val="1"/>
        <c:lblAlgn val="ctr"/>
        <c:lblOffset val="100"/>
        <c:noMultiLvlLbl val="0"/>
      </c:catAx>
      <c:valAx>
        <c:axId val="1045482655"/>
        <c:scaling>
          <c:orientation val="minMax"/>
        </c:scaling>
        <c:delete val="1"/>
        <c:axPos val="l"/>
        <c:numFmt formatCode="0.0" sourceLinked="1"/>
        <c:majorTickMark val="none"/>
        <c:minorTickMark val="none"/>
        <c:tickLblPos val="nextTo"/>
        <c:crossAx val="919472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noFill/>
      <a:round/>
    </a:ln>
    <a:effectLst/>
  </c:spPr>
  <c:txPr>
    <a:bodyPr/>
    <a:lstStyle/>
    <a:p>
      <a:pPr>
        <a:defRPr sz="1000">
          <a:solidFill>
            <a:sysClr val="windowText" lastClr="000000"/>
          </a:solidFill>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858556902334389E-2"/>
          <c:y val="0"/>
          <c:w val="0.85778813641987905"/>
          <c:h val="0.79814696178648237"/>
        </c:manualLayout>
      </c:layout>
      <c:barChart>
        <c:barDir val="col"/>
        <c:grouping val="clustered"/>
        <c:varyColors val="0"/>
        <c:ser>
          <c:idx val="0"/>
          <c:order val="0"/>
          <c:spPr>
            <a:solidFill>
              <a:srgbClr val="1D3B6C"/>
            </a:solidFill>
            <a:ln>
              <a:noFill/>
            </a:ln>
            <a:effectLst/>
          </c:spPr>
          <c:invertIfNegative val="0"/>
          <c:dPt>
            <c:idx val="0"/>
            <c:invertIfNegative val="0"/>
            <c:bubble3D val="0"/>
            <c:spPr>
              <a:solidFill>
                <a:srgbClr val="1D3B6C"/>
              </a:solidFill>
              <a:ln>
                <a:noFill/>
              </a:ln>
              <a:effectLst/>
            </c:spPr>
            <c:extLst>
              <c:ext xmlns:c16="http://schemas.microsoft.com/office/drawing/2014/chart" uri="{C3380CC4-5D6E-409C-BE32-E72D297353CC}">
                <c16:uniqueId val="{00000007-A011-483A-9548-BE681246FB23}"/>
              </c:ext>
            </c:extLst>
          </c:dPt>
          <c:dPt>
            <c:idx val="1"/>
            <c:invertIfNegative val="0"/>
            <c:bubble3D val="0"/>
            <c:spPr>
              <a:solidFill>
                <a:srgbClr val="1D3B6C"/>
              </a:solidFill>
              <a:ln>
                <a:noFill/>
              </a:ln>
              <a:effectLst/>
            </c:spPr>
            <c:extLst>
              <c:ext xmlns:c16="http://schemas.microsoft.com/office/drawing/2014/chart" uri="{C3380CC4-5D6E-409C-BE32-E72D297353CC}">
                <c16:uniqueId val="{00000008-A011-483A-9548-BE681246FB23}"/>
              </c:ext>
            </c:extLst>
          </c:dPt>
          <c:dPt>
            <c:idx val="2"/>
            <c:invertIfNegative val="0"/>
            <c:bubble3D val="0"/>
            <c:spPr>
              <a:solidFill>
                <a:srgbClr val="1D3B6C"/>
              </a:solidFill>
              <a:ln>
                <a:noFill/>
              </a:ln>
              <a:effectLst/>
            </c:spPr>
            <c:extLst>
              <c:ext xmlns:c16="http://schemas.microsoft.com/office/drawing/2014/chart" uri="{C3380CC4-5D6E-409C-BE32-E72D297353CC}">
                <c16:uniqueId val="{00000009-A011-483A-9548-BE681246FB23}"/>
              </c:ext>
            </c:extLst>
          </c:dPt>
          <c:dPt>
            <c:idx val="3"/>
            <c:invertIfNegative val="0"/>
            <c:bubble3D val="0"/>
            <c:spPr>
              <a:solidFill>
                <a:srgbClr val="1D3B6C"/>
              </a:solidFill>
              <a:ln>
                <a:noFill/>
              </a:ln>
              <a:effectLst/>
            </c:spPr>
            <c:extLst>
              <c:ext xmlns:c16="http://schemas.microsoft.com/office/drawing/2014/chart" uri="{C3380CC4-5D6E-409C-BE32-E72D297353CC}">
                <c16:uniqueId val="{0000000A-A011-483A-9548-BE681246FB23}"/>
              </c:ext>
            </c:extLst>
          </c:dPt>
          <c:dPt>
            <c:idx val="4"/>
            <c:invertIfNegative val="0"/>
            <c:bubble3D val="0"/>
            <c:spPr>
              <a:solidFill>
                <a:srgbClr val="1D3B6C"/>
              </a:solidFill>
              <a:ln>
                <a:noFill/>
              </a:ln>
              <a:effectLst/>
            </c:spPr>
            <c:extLst>
              <c:ext xmlns:c16="http://schemas.microsoft.com/office/drawing/2014/chart" uri="{C3380CC4-5D6E-409C-BE32-E72D297353CC}">
                <c16:uniqueId val="{00000009-7E0A-463B-B9AD-F1C71D819E4C}"/>
              </c:ext>
            </c:extLst>
          </c:dPt>
          <c:dPt>
            <c:idx val="5"/>
            <c:invertIfNegative val="0"/>
            <c:bubble3D val="0"/>
            <c:spPr>
              <a:solidFill>
                <a:srgbClr val="1D3B6C"/>
              </a:solidFill>
              <a:ln>
                <a:noFill/>
              </a:ln>
              <a:effectLst/>
            </c:spPr>
            <c:extLst>
              <c:ext xmlns:c16="http://schemas.microsoft.com/office/drawing/2014/chart" uri="{C3380CC4-5D6E-409C-BE32-E72D297353CC}">
                <c16:uniqueId val="{00000001-C9FB-42F6-8F67-E117DFC756E6}"/>
              </c:ext>
            </c:extLst>
          </c:dPt>
          <c:dPt>
            <c:idx val="6"/>
            <c:invertIfNegative val="0"/>
            <c:bubble3D val="0"/>
            <c:spPr>
              <a:solidFill>
                <a:srgbClr val="1D3B6C"/>
              </a:solidFill>
              <a:ln>
                <a:noFill/>
              </a:ln>
              <a:effectLst/>
            </c:spPr>
            <c:extLst>
              <c:ext xmlns:c16="http://schemas.microsoft.com/office/drawing/2014/chart" uri="{C3380CC4-5D6E-409C-BE32-E72D297353CC}">
                <c16:uniqueId val="{0000000B-A011-483A-9548-BE681246FB23}"/>
              </c:ext>
            </c:extLst>
          </c:dPt>
          <c:dPt>
            <c:idx val="7"/>
            <c:invertIfNegative val="0"/>
            <c:bubble3D val="0"/>
            <c:spPr>
              <a:solidFill>
                <a:srgbClr val="1D3B6C"/>
              </a:solidFill>
              <a:ln>
                <a:noFill/>
              </a:ln>
              <a:effectLst/>
            </c:spPr>
            <c:extLst>
              <c:ext xmlns:c16="http://schemas.microsoft.com/office/drawing/2014/chart" uri="{C3380CC4-5D6E-409C-BE32-E72D297353CC}">
                <c16:uniqueId val="{0000000C-A011-483A-9548-BE681246FB23}"/>
              </c:ext>
            </c:extLst>
          </c:dPt>
          <c:dPt>
            <c:idx val="8"/>
            <c:invertIfNegative val="0"/>
            <c:bubble3D val="0"/>
            <c:spPr>
              <a:solidFill>
                <a:srgbClr val="1D3B6C"/>
              </a:solidFill>
              <a:ln>
                <a:noFill/>
              </a:ln>
              <a:effectLst/>
            </c:spPr>
            <c:extLst>
              <c:ext xmlns:c16="http://schemas.microsoft.com/office/drawing/2014/chart" uri="{C3380CC4-5D6E-409C-BE32-E72D297353CC}">
                <c16:uniqueId val="{0000000D-A011-483A-9548-BE681246FB23}"/>
              </c:ext>
            </c:extLst>
          </c:dPt>
          <c:dPt>
            <c:idx val="9"/>
            <c:invertIfNegative val="0"/>
            <c:bubble3D val="0"/>
            <c:spPr>
              <a:solidFill>
                <a:srgbClr val="1D3B6C"/>
              </a:solidFill>
              <a:ln>
                <a:noFill/>
              </a:ln>
              <a:effectLst/>
            </c:spPr>
            <c:extLst>
              <c:ext xmlns:c16="http://schemas.microsoft.com/office/drawing/2014/chart" uri="{C3380CC4-5D6E-409C-BE32-E72D297353CC}">
                <c16:uniqueId val="{0000000E-A011-483A-9548-BE681246FB23}"/>
              </c:ext>
            </c:extLst>
          </c:dPt>
          <c:dPt>
            <c:idx val="10"/>
            <c:invertIfNegative val="0"/>
            <c:bubble3D val="0"/>
            <c:spPr>
              <a:solidFill>
                <a:srgbClr val="1D3B6C"/>
              </a:solidFill>
              <a:ln>
                <a:noFill/>
              </a:ln>
              <a:effectLst/>
            </c:spPr>
            <c:extLst>
              <c:ext xmlns:c16="http://schemas.microsoft.com/office/drawing/2014/chart" uri="{C3380CC4-5D6E-409C-BE32-E72D297353CC}">
                <c16:uniqueId val="{0000000F-A011-483A-9548-BE681246FB23}"/>
              </c:ext>
            </c:extLst>
          </c:dPt>
          <c:dPt>
            <c:idx val="11"/>
            <c:invertIfNegative val="0"/>
            <c:bubble3D val="0"/>
            <c:spPr>
              <a:solidFill>
                <a:srgbClr val="1D3B6C"/>
              </a:solidFill>
              <a:ln>
                <a:noFill/>
              </a:ln>
              <a:effectLst/>
            </c:spPr>
            <c:extLst>
              <c:ext xmlns:c16="http://schemas.microsoft.com/office/drawing/2014/chart" uri="{C3380CC4-5D6E-409C-BE32-E72D297353CC}">
                <c16:uniqueId val="{00000010-A011-483A-9548-BE681246FB23}"/>
              </c:ext>
            </c:extLst>
          </c:dPt>
          <c:dPt>
            <c:idx val="12"/>
            <c:invertIfNegative val="0"/>
            <c:bubble3D val="0"/>
            <c:spPr>
              <a:solidFill>
                <a:srgbClr val="1D3B6C"/>
              </a:solidFill>
              <a:ln>
                <a:noFill/>
              </a:ln>
              <a:effectLst/>
            </c:spPr>
            <c:extLst>
              <c:ext xmlns:c16="http://schemas.microsoft.com/office/drawing/2014/chart" uri="{C3380CC4-5D6E-409C-BE32-E72D297353CC}">
                <c16:uniqueId val="{00000011-A011-483A-9548-BE681246FB23}"/>
              </c:ext>
            </c:extLst>
          </c:dPt>
          <c:dPt>
            <c:idx val="13"/>
            <c:invertIfNegative val="0"/>
            <c:bubble3D val="0"/>
            <c:spPr>
              <a:solidFill>
                <a:srgbClr val="1D3B6C"/>
              </a:solidFill>
              <a:ln>
                <a:noFill/>
              </a:ln>
              <a:effectLst/>
            </c:spPr>
            <c:extLst>
              <c:ext xmlns:c16="http://schemas.microsoft.com/office/drawing/2014/chart" uri="{C3380CC4-5D6E-409C-BE32-E72D297353CC}">
                <c16:uniqueId val="{00000012-A011-483A-9548-BE681246FB23}"/>
              </c:ext>
            </c:extLst>
          </c:dPt>
          <c:dPt>
            <c:idx val="14"/>
            <c:invertIfNegative val="0"/>
            <c:bubble3D val="0"/>
            <c:spPr>
              <a:solidFill>
                <a:srgbClr val="1D3B6C"/>
              </a:solidFill>
              <a:ln>
                <a:noFill/>
              </a:ln>
              <a:effectLst/>
            </c:spPr>
            <c:extLst>
              <c:ext xmlns:c16="http://schemas.microsoft.com/office/drawing/2014/chart" uri="{C3380CC4-5D6E-409C-BE32-E72D297353CC}">
                <c16:uniqueId val="{00000013-A011-483A-9548-BE681246FB23}"/>
              </c:ext>
            </c:extLst>
          </c:dPt>
          <c:dPt>
            <c:idx val="15"/>
            <c:invertIfNegative val="0"/>
            <c:bubble3D val="0"/>
            <c:spPr>
              <a:solidFill>
                <a:srgbClr val="1D3B6C"/>
              </a:solidFill>
              <a:ln>
                <a:noFill/>
              </a:ln>
              <a:effectLst/>
            </c:spPr>
            <c:extLst>
              <c:ext xmlns:c16="http://schemas.microsoft.com/office/drawing/2014/chart" uri="{C3380CC4-5D6E-409C-BE32-E72D297353CC}">
                <c16:uniqueId val="{00000014-A011-483A-9548-BE681246FB23}"/>
              </c:ext>
            </c:extLst>
          </c:dPt>
          <c:dPt>
            <c:idx val="16"/>
            <c:invertIfNegative val="0"/>
            <c:bubble3D val="0"/>
            <c:spPr>
              <a:solidFill>
                <a:srgbClr val="1D3B6C"/>
              </a:solidFill>
              <a:ln>
                <a:noFill/>
              </a:ln>
              <a:effectLst/>
            </c:spPr>
            <c:extLst>
              <c:ext xmlns:c16="http://schemas.microsoft.com/office/drawing/2014/chart" uri="{C3380CC4-5D6E-409C-BE32-E72D297353CC}">
                <c16:uniqueId val="{00000015-A011-483A-9548-BE681246FB23}"/>
              </c:ext>
            </c:extLst>
          </c:dPt>
          <c:dPt>
            <c:idx val="17"/>
            <c:invertIfNegative val="0"/>
            <c:bubble3D val="0"/>
            <c:spPr>
              <a:solidFill>
                <a:srgbClr val="1D3B6C"/>
              </a:solidFill>
              <a:ln>
                <a:noFill/>
              </a:ln>
              <a:effectLst/>
            </c:spPr>
            <c:extLst>
              <c:ext xmlns:c16="http://schemas.microsoft.com/office/drawing/2014/chart" uri="{C3380CC4-5D6E-409C-BE32-E72D297353CC}">
                <c16:uniqueId val="{00000016-A011-483A-9548-BE681246FB23}"/>
              </c:ext>
            </c:extLst>
          </c:dPt>
          <c:dPt>
            <c:idx val="18"/>
            <c:invertIfNegative val="0"/>
            <c:bubble3D val="0"/>
            <c:spPr>
              <a:solidFill>
                <a:srgbClr val="1D3B6C"/>
              </a:solidFill>
              <a:ln>
                <a:noFill/>
              </a:ln>
              <a:effectLst/>
            </c:spPr>
            <c:extLst>
              <c:ext xmlns:c16="http://schemas.microsoft.com/office/drawing/2014/chart" uri="{C3380CC4-5D6E-409C-BE32-E72D297353CC}">
                <c16:uniqueId val="{00000017-A011-483A-9548-BE681246FB23}"/>
              </c:ext>
            </c:extLst>
          </c:dPt>
          <c:dPt>
            <c:idx val="19"/>
            <c:invertIfNegative val="0"/>
            <c:bubble3D val="0"/>
            <c:spPr>
              <a:solidFill>
                <a:srgbClr val="1D3B6C"/>
              </a:solidFill>
              <a:ln>
                <a:noFill/>
              </a:ln>
              <a:effectLst/>
            </c:spPr>
            <c:extLst>
              <c:ext xmlns:c16="http://schemas.microsoft.com/office/drawing/2014/chart" uri="{C3380CC4-5D6E-409C-BE32-E72D297353CC}">
                <c16:uniqueId val="{00000018-A011-483A-9548-BE681246FB23}"/>
              </c:ext>
            </c:extLst>
          </c:dPt>
          <c:dPt>
            <c:idx val="2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19-A011-483A-9548-BE681246FB23}"/>
              </c:ext>
            </c:extLst>
          </c:dPt>
          <c:dPt>
            <c:idx val="21"/>
            <c:invertIfNegative val="0"/>
            <c:bubble3D val="0"/>
            <c:spPr>
              <a:solidFill>
                <a:srgbClr val="1D3B6C"/>
              </a:solidFill>
              <a:ln>
                <a:noFill/>
              </a:ln>
              <a:effectLst/>
            </c:spPr>
            <c:extLst>
              <c:ext xmlns:c16="http://schemas.microsoft.com/office/drawing/2014/chart" uri="{C3380CC4-5D6E-409C-BE32-E72D297353CC}">
                <c16:uniqueId val="{0000001A-A011-483A-9548-BE681246FB23}"/>
              </c:ext>
            </c:extLst>
          </c:dPt>
          <c:dPt>
            <c:idx val="22"/>
            <c:invertIfNegative val="0"/>
            <c:bubble3D val="0"/>
            <c:spPr>
              <a:solidFill>
                <a:srgbClr val="1D3B6C"/>
              </a:solidFill>
              <a:ln>
                <a:noFill/>
              </a:ln>
              <a:effectLst/>
            </c:spPr>
            <c:extLst>
              <c:ext xmlns:c16="http://schemas.microsoft.com/office/drawing/2014/chart" uri="{C3380CC4-5D6E-409C-BE32-E72D297353CC}">
                <c16:uniqueId val="{00000003-C9FB-42F6-8F67-E117DFC756E6}"/>
              </c:ext>
            </c:extLst>
          </c:dPt>
          <c:dPt>
            <c:idx val="23"/>
            <c:invertIfNegative val="0"/>
            <c:bubble3D val="0"/>
            <c:spPr>
              <a:solidFill>
                <a:srgbClr val="1D3B6C"/>
              </a:solidFill>
              <a:ln>
                <a:noFill/>
              </a:ln>
              <a:effectLst/>
            </c:spPr>
            <c:extLst>
              <c:ext xmlns:c16="http://schemas.microsoft.com/office/drawing/2014/chart" uri="{C3380CC4-5D6E-409C-BE32-E72D297353CC}">
                <c16:uniqueId val="{0000001B-A011-483A-9548-BE681246FB23}"/>
              </c:ext>
            </c:extLst>
          </c:dPt>
          <c:dPt>
            <c:idx val="24"/>
            <c:invertIfNegative val="0"/>
            <c:bubble3D val="0"/>
            <c:spPr>
              <a:solidFill>
                <a:srgbClr val="1D3B6C"/>
              </a:solidFill>
              <a:ln>
                <a:noFill/>
              </a:ln>
              <a:effectLst/>
            </c:spPr>
            <c:extLst>
              <c:ext xmlns:c16="http://schemas.microsoft.com/office/drawing/2014/chart" uri="{C3380CC4-5D6E-409C-BE32-E72D297353CC}">
                <c16:uniqueId val="{00000031-7E0A-463B-B9AD-F1C71D819E4C}"/>
              </c:ext>
            </c:extLst>
          </c:dPt>
          <c:dPt>
            <c:idx val="25"/>
            <c:invertIfNegative val="0"/>
            <c:bubble3D val="0"/>
            <c:spPr>
              <a:solidFill>
                <a:srgbClr val="1D3B6C"/>
              </a:solidFill>
              <a:ln>
                <a:noFill/>
              </a:ln>
              <a:effectLst/>
            </c:spPr>
            <c:extLst>
              <c:ext xmlns:c16="http://schemas.microsoft.com/office/drawing/2014/chart" uri="{C3380CC4-5D6E-409C-BE32-E72D297353CC}">
                <c16:uniqueId val="{0000001C-A011-483A-9548-BE681246FB23}"/>
              </c:ext>
            </c:extLst>
          </c:dPt>
          <c:dPt>
            <c:idx val="26"/>
            <c:invertIfNegative val="0"/>
            <c:bubble3D val="0"/>
            <c:spPr>
              <a:solidFill>
                <a:srgbClr val="1D3B6C"/>
              </a:solidFill>
              <a:ln>
                <a:noFill/>
              </a:ln>
              <a:effectLst/>
            </c:spPr>
            <c:extLst>
              <c:ext xmlns:c16="http://schemas.microsoft.com/office/drawing/2014/chart" uri="{C3380CC4-5D6E-409C-BE32-E72D297353CC}">
                <c16:uniqueId val="{0000001D-A011-483A-9548-BE681246FB23}"/>
              </c:ext>
            </c:extLst>
          </c:dPt>
          <c:dPt>
            <c:idx val="27"/>
            <c:invertIfNegative val="0"/>
            <c:bubble3D val="0"/>
            <c:spPr>
              <a:solidFill>
                <a:srgbClr val="1D3B6C"/>
              </a:solidFill>
              <a:ln>
                <a:noFill/>
              </a:ln>
              <a:effectLst/>
            </c:spPr>
            <c:extLst>
              <c:ext xmlns:c16="http://schemas.microsoft.com/office/drawing/2014/chart" uri="{C3380CC4-5D6E-409C-BE32-E72D297353CC}">
                <c16:uniqueId val="{0000001E-A011-483A-9548-BE681246FB23}"/>
              </c:ext>
            </c:extLst>
          </c:dPt>
          <c:dPt>
            <c:idx val="28"/>
            <c:invertIfNegative val="0"/>
            <c:bubble3D val="0"/>
            <c:spPr>
              <a:solidFill>
                <a:srgbClr val="1D3B6C"/>
              </a:solidFill>
              <a:ln>
                <a:noFill/>
              </a:ln>
              <a:effectLst/>
            </c:spPr>
            <c:extLst>
              <c:ext xmlns:c16="http://schemas.microsoft.com/office/drawing/2014/chart" uri="{C3380CC4-5D6E-409C-BE32-E72D297353CC}">
                <c16:uniqueId val="{0000001F-A011-483A-9548-BE681246FB23}"/>
              </c:ext>
            </c:extLst>
          </c:dPt>
          <c:dPt>
            <c:idx val="29"/>
            <c:invertIfNegative val="0"/>
            <c:bubble3D val="0"/>
            <c:spPr>
              <a:solidFill>
                <a:srgbClr val="1D3B6C"/>
              </a:solidFill>
              <a:ln>
                <a:noFill/>
              </a:ln>
              <a:effectLst/>
            </c:spPr>
            <c:extLst>
              <c:ext xmlns:c16="http://schemas.microsoft.com/office/drawing/2014/chart" uri="{C3380CC4-5D6E-409C-BE32-E72D297353CC}">
                <c16:uniqueId val="{00000020-A011-483A-9548-BE681246FB23}"/>
              </c:ext>
            </c:extLst>
          </c:dPt>
          <c:dPt>
            <c:idx val="30"/>
            <c:invertIfNegative val="0"/>
            <c:bubble3D val="0"/>
            <c:spPr>
              <a:solidFill>
                <a:srgbClr val="1D3B6C"/>
              </a:solidFill>
              <a:ln>
                <a:noFill/>
              </a:ln>
              <a:effectLst/>
            </c:spPr>
            <c:extLst>
              <c:ext xmlns:c16="http://schemas.microsoft.com/office/drawing/2014/chart" uri="{C3380CC4-5D6E-409C-BE32-E72D297353CC}">
                <c16:uniqueId val="{00000021-A011-483A-9548-BE681246FB23}"/>
              </c:ext>
            </c:extLst>
          </c:dPt>
          <c:dPt>
            <c:idx val="31"/>
            <c:invertIfNegative val="0"/>
            <c:bubble3D val="0"/>
            <c:spPr>
              <a:solidFill>
                <a:srgbClr val="FF0000"/>
              </a:solidFill>
              <a:ln>
                <a:noFill/>
              </a:ln>
              <a:effectLst/>
            </c:spPr>
            <c:extLst>
              <c:ext xmlns:c16="http://schemas.microsoft.com/office/drawing/2014/chart" uri="{C3380CC4-5D6E-409C-BE32-E72D297353CC}">
                <c16:uniqueId val="{00000040-37E0-43B3-BBDE-36B8681C92A8}"/>
              </c:ext>
            </c:extLst>
          </c:dPt>
          <c:dPt>
            <c:idx val="32"/>
            <c:invertIfNegative val="0"/>
            <c:bubble3D val="0"/>
            <c:spPr>
              <a:solidFill>
                <a:srgbClr val="FF0000"/>
              </a:solidFill>
              <a:ln>
                <a:noFill/>
              </a:ln>
              <a:effectLst/>
            </c:spPr>
            <c:extLst>
              <c:ext xmlns:c16="http://schemas.microsoft.com/office/drawing/2014/chart" uri="{C3380CC4-5D6E-409C-BE32-E72D297353CC}">
                <c16:uniqueId val="{00000006-A011-483A-9548-BE681246FB23}"/>
              </c:ext>
            </c:extLst>
          </c:dPt>
          <c:dLbls>
            <c:dLbl>
              <c:idx val="2"/>
              <c:layout>
                <c:manualLayout>
                  <c:x val="2.3203910385215295E-3"/>
                  <c:y val="4.44499844591794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011-483A-9548-BE681246FB23}"/>
                </c:ext>
              </c:extLst>
            </c:dLbl>
            <c:dLbl>
              <c:idx val="32"/>
              <c:layout>
                <c:manualLayout>
                  <c:x val="-1.4290653062495402E-16"/>
                  <c:y val="-8.2236842105263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011-483A-9548-BE681246FB23}"/>
                </c:ext>
              </c:extLst>
            </c:dLbl>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6'!$I$44:$I$76</c:f>
              <c:strCache>
                <c:ptCount val="33"/>
                <c:pt idx="0">
                  <c:v>República Dominicana</c:v>
                </c:pt>
                <c:pt idx="1">
                  <c:v>Panamá</c:v>
                </c:pt>
                <c:pt idx="2">
                  <c:v>Argentina</c:v>
                </c:pt>
                <c:pt idx="3">
                  <c:v>Paraguay</c:v>
                </c:pt>
                <c:pt idx="4">
                  <c:v>Guatemala</c:v>
                </c:pt>
                <c:pt idx="5">
                  <c:v>Honduras</c:v>
                </c:pt>
                <c:pt idx="6">
                  <c:v>Costa Rica</c:v>
                </c:pt>
                <c:pt idx="7">
                  <c:v>Suriname</c:v>
                </c:pt>
                <c:pt idx="8">
                  <c:v>Nicaragua</c:v>
                </c:pt>
                <c:pt idx="9">
                  <c:v>Antigua y Barbuda</c:v>
                </c:pt>
                <c:pt idx="10">
                  <c:v>San Vicente y las Granadinas</c:v>
                </c:pt>
                <c:pt idx="11">
                  <c:v>Dominica</c:v>
                </c:pt>
                <c:pt idx="12">
                  <c:v>Granada</c:v>
                </c:pt>
                <c:pt idx="13">
                  <c:v>Perú</c:v>
                </c:pt>
                <c:pt idx="14">
                  <c:v>El Salvador</c:v>
                </c:pt>
                <c:pt idx="15">
                  <c:v>Colombia</c:v>
                </c:pt>
                <c:pt idx="16">
                  <c:v>Santa Lucía</c:v>
                </c:pt>
                <c:pt idx="17">
                  <c:v>Belice</c:v>
                </c:pt>
                <c:pt idx="18">
                  <c:v>Saint Kitts y Nevis</c:v>
                </c:pt>
                <c:pt idx="19">
                  <c:v>Uruguay</c:v>
                </c:pt>
                <c:pt idx="20">
                  <c:v>América Latina y el Caribe</c:v>
                </c:pt>
                <c:pt idx="21">
                  <c:v>Chile</c:v>
                </c:pt>
                <c:pt idx="22">
                  <c:v>Ecuador</c:v>
                </c:pt>
                <c:pt idx="23">
                  <c:v>Venezuela (Rep. Bol. de)</c:v>
                </c:pt>
                <c:pt idx="24">
                  <c:v>Brasil</c:v>
                </c:pt>
                <c:pt idx="25">
                  <c:v>Barbados</c:v>
                </c:pt>
                <c:pt idx="26">
                  <c:v>Bahamas</c:v>
                </c:pt>
                <c:pt idx="27">
                  <c:v>Trinidad y Tabago</c:v>
                </c:pt>
                <c:pt idx="28">
                  <c:v>Jamaica</c:v>
                </c:pt>
                <c:pt idx="29">
                  <c:v>Bolivia (Est. Plur. de)</c:v>
                </c:pt>
                <c:pt idx="30">
                  <c:v>México</c:v>
                </c:pt>
                <c:pt idx="31">
                  <c:v>Cuba</c:v>
                </c:pt>
                <c:pt idx="32">
                  <c:v>Haití</c:v>
                </c:pt>
              </c:strCache>
            </c:strRef>
          </c:cat>
          <c:val>
            <c:numRef>
              <c:f>'Gráfico 6'!$J$44:$J$76</c:f>
              <c:numCache>
                <c:formatCode>0.0</c:formatCode>
                <c:ptCount val="33"/>
                <c:pt idx="0">
                  <c:v>4.8</c:v>
                </c:pt>
                <c:pt idx="1">
                  <c:v>4.5999999999999996</c:v>
                </c:pt>
                <c:pt idx="2">
                  <c:v>4</c:v>
                </c:pt>
                <c:pt idx="3">
                  <c:v>4</c:v>
                </c:pt>
                <c:pt idx="4">
                  <c:v>4</c:v>
                </c:pt>
                <c:pt idx="5">
                  <c:v>3.8</c:v>
                </c:pt>
                <c:pt idx="6">
                  <c:v>3.7</c:v>
                </c:pt>
                <c:pt idx="7">
                  <c:v>3.5</c:v>
                </c:pt>
                <c:pt idx="8">
                  <c:v>3.4</c:v>
                </c:pt>
                <c:pt idx="9">
                  <c:v>3</c:v>
                </c:pt>
                <c:pt idx="10">
                  <c:v>3</c:v>
                </c:pt>
                <c:pt idx="11">
                  <c:v>3</c:v>
                </c:pt>
                <c:pt idx="12">
                  <c:v>3</c:v>
                </c:pt>
                <c:pt idx="13">
                  <c:v>2.9</c:v>
                </c:pt>
                <c:pt idx="14">
                  <c:v>2.7</c:v>
                </c:pt>
                <c:pt idx="15">
                  <c:v>2.7</c:v>
                </c:pt>
                <c:pt idx="16">
                  <c:v>2.6</c:v>
                </c:pt>
                <c:pt idx="17">
                  <c:v>2.5</c:v>
                </c:pt>
                <c:pt idx="18">
                  <c:v>2.5</c:v>
                </c:pt>
                <c:pt idx="19">
                  <c:v>2.5</c:v>
                </c:pt>
                <c:pt idx="20">
                  <c:v>2.2999999999999998</c:v>
                </c:pt>
                <c:pt idx="21">
                  <c:v>2.2000000000000002</c:v>
                </c:pt>
                <c:pt idx="22">
                  <c:v>2.1</c:v>
                </c:pt>
                <c:pt idx="23">
                  <c:v>2</c:v>
                </c:pt>
                <c:pt idx="24">
                  <c:v>2</c:v>
                </c:pt>
                <c:pt idx="25">
                  <c:v>1.8</c:v>
                </c:pt>
                <c:pt idx="26">
                  <c:v>1.7</c:v>
                </c:pt>
                <c:pt idx="27">
                  <c:v>1.2</c:v>
                </c:pt>
                <c:pt idx="28">
                  <c:v>1.2</c:v>
                </c:pt>
                <c:pt idx="29">
                  <c:v>1.1000000000000001</c:v>
                </c:pt>
                <c:pt idx="30">
                  <c:v>1</c:v>
                </c:pt>
                <c:pt idx="31">
                  <c:v>0.1</c:v>
                </c:pt>
                <c:pt idx="32">
                  <c:v>-1</c:v>
                </c:pt>
              </c:numCache>
            </c:numRef>
          </c:val>
          <c:extLst>
            <c:ext xmlns:c16="http://schemas.microsoft.com/office/drawing/2014/chart" uri="{C3380CC4-5D6E-409C-BE32-E72D297353CC}">
              <c16:uniqueId val="{00000004-75FA-4BC3-BB58-295F2C18DE7E}"/>
            </c:ext>
          </c:extLst>
        </c:ser>
        <c:dLbls>
          <c:showLegendKey val="0"/>
          <c:showVal val="0"/>
          <c:showCatName val="0"/>
          <c:showSerName val="0"/>
          <c:showPercent val="0"/>
          <c:showBubbleSize val="0"/>
        </c:dLbls>
        <c:gapWidth val="219"/>
        <c:overlap val="-27"/>
        <c:axId val="919472623"/>
        <c:axId val="1045482655"/>
      </c:barChart>
      <c:catAx>
        <c:axId val="919472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crossAx val="1045482655"/>
        <c:crosses val="autoZero"/>
        <c:auto val="1"/>
        <c:lblAlgn val="ctr"/>
        <c:lblOffset val="100"/>
        <c:noMultiLvlLbl val="0"/>
      </c:catAx>
      <c:valAx>
        <c:axId val="1045482655"/>
        <c:scaling>
          <c:orientation val="minMax"/>
        </c:scaling>
        <c:delete val="1"/>
        <c:axPos val="l"/>
        <c:numFmt formatCode="0.0" sourceLinked="1"/>
        <c:majorTickMark val="none"/>
        <c:minorTickMark val="none"/>
        <c:tickLblPos val="nextTo"/>
        <c:crossAx val="9194726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'Gráfico 7'!$S$37</c:f>
              <c:strCache>
                <c:ptCount val="1"/>
                <c:pt idx="0">
                  <c:v>Resultado primario (eje derecho)</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7'!$P$38:$P$44</c:f>
              <c:numCache>
                <c:formatCode>General</c:formatCode>
                <c:ptCount val="7"/>
                <c:pt idx="0">
                  <c:v>2019</c:v>
                </c:pt>
                <c:pt idx="1">
                  <c:v>2020</c:v>
                </c:pt>
                <c:pt idx="2">
                  <c:v>2021</c:v>
                </c:pt>
                <c:pt idx="3">
                  <c:v>2022</c:v>
                </c:pt>
                <c:pt idx="4">
                  <c:v>2023</c:v>
                </c:pt>
                <c:pt idx="5">
                  <c:v>2024</c:v>
                </c:pt>
                <c:pt idx="6">
                  <c:v>2025</c:v>
                </c:pt>
              </c:numCache>
            </c:numRef>
          </c:cat>
          <c:val>
            <c:numRef>
              <c:f>'Gráfico 7'!$S$38:$S$44</c:f>
              <c:numCache>
                <c:formatCode>0.0</c:formatCode>
                <c:ptCount val="7"/>
                <c:pt idx="0" formatCode="General">
                  <c:v>-0.3</c:v>
                </c:pt>
                <c:pt idx="1">
                  <c:v>-4</c:v>
                </c:pt>
                <c:pt idx="2" formatCode="General">
                  <c:v>-1.6</c:v>
                </c:pt>
                <c:pt idx="3" formatCode="General">
                  <c:v>0.3</c:v>
                </c:pt>
                <c:pt idx="4" formatCode="General">
                  <c:v>-0.4</c:v>
                </c:pt>
                <c:pt idx="5" formatCode="General">
                  <c:v>-0.2</c:v>
                </c:pt>
                <c:pt idx="6" formatCode="General">
                  <c:v>-0.1</c:v>
                </c:pt>
              </c:numCache>
            </c:numRef>
          </c:val>
          <c:extLst>
            <c:ext xmlns:c16="http://schemas.microsoft.com/office/drawing/2014/chart" uri="{C3380CC4-5D6E-409C-BE32-E72D297353CC}">
              <c16:uniqueId val="{00000000-3273-4045-90C5-5A402C7DCA1B}"/>
            </c:ext>
          </c:extLst>
        </c:ser>
        <c:ser>
          <c:idx val="3"/>
          <c:order val="3"/>
          <c:tx>
            <c:strRef>
              <c:f>'Gráfico 7'!$T$37</c:f>
              <c:strCache>
                <c:ptCount val="1"/>
                <c:pt idx="0">
                  <c:v>Resultado Global (eje derecho)</c:v>
                </c:pt>
              </c:strCache>
            </c:strRef>
          </c:tx>
          <c:spPr>
            <a:solidFill>
              <a:srgbClr val="1D3B6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7'!$P$38:$P$44</c:f>
              <c:numCache>
                <c:formatCode>General</c:formatCode>
                <c:ptCount val="7"/>
                <c:pt idx="0">
                  <c:v>2019</c:v>
                </c:pt>
                <c:pt idx="1">
                  <c:v>2020</c:v>
                </c:pt>
                <c:pt idx="2">
                  <c:v>2021</c:v>
                </c:pt>
                <c:pt idx="3">
                  <c:v>2022</c:v>
                </c:pt>
                <c:pt idx="4">
                  <c:v>2023</c:v>
                </c:pt>
                <c:pt idx="5">
                  <c:v>2024</c:v>
                </c:pt>
                <c:pt idx="6">
                  <c:v>2025</c:v>
                </c:pt>
              </c:numCache>
            </c:numRef>
          </c:cat>
          <c:val>
            <c:numRef>
              <c:f>'Gráfico 7'!$T$38:$T$44</c:f>
              <c:numCache>
                <c:formatCode>0.0</c:formatCode>
                <c:ptCount val="7"/>
                <c:pt idx="0">
                  <c:v>-2.9</c:v>
                </c:pt>
                <c:pt idx="1">
                  <c:v>-6.7</c:v>
                </c:pt>
                <c:pt idx="2">
                  <c:v>-4</c:v>
                </c:pt>
                <c:pt idx="3">
                  <c:v>-2.2000000000000002</c:v>
                </c:pt>
                <c:pt idx="4">
                  <c:v>-3.2</c:v>
                </c:pt>
                <c:pt idx="5">
                  <c:v>-3.1</c:v>
                </c:pt>
                <c:pt idx="6">
                  <c:v>-3.1</c:v>
                </c:pt>
              </c:numCache>
            </c:numRef>
          </c:val>
          <c:extLst>
            <c:ext xmlns:c16="http://schemas.microsoft.com/office/drawing/2014/chart" uri="{C3380CC4-5D6E-409C-BE32-E72D297353CC}">
              <c16:uniqueId val="{00000001-3273-4045-90C5-5A402C7DCA1B}"/>
            </c:ext>
          </c:extLst>
        </c:ser>
        <c:dLbls>
          <c:showLegendKey val="0"/>
          <c:showVal val="0"/>
          <c:showCatName val="0"/>
          <c:showSerName val="0"/>
          <c:showPercent val="0"/>
          <c:showBubbleSize val="0"/>
        </c:dLbls>
        <c:gapWidth val="219"/>
        <c:overlap val="-27"/>
        <c:axId val="1903768015"/>
        <c:axId val="1903766095"/>
      </c:barChart>
      <c:lineChart>
        <c:grouping val="standard"/>
        <c:varyColors val="0"/>
        <c:ser>
          <c:idx val="0"/>
          <c:order val="0"/>
          <c:tx>
            <c:strRef>
              <c:f>'Gráfico 7'!$Q$37</c:f>
              <c:strCache>
                <c:ptCount val="1"/>
                <c:pt idx="0">
                  <c:v>Gasto total</c:v>
                </c:pt>
              </c:strCache>
            </c:strRef>
          </c:tx>
          <c:spPr>
            <a:ln w="28575" cap="rnd">
              <a:solidFill>
                <a:schemeClr val="tx2">
                  <a:lumMod val="75000"/>
                  <a:lumOff val="25000"/>
                </a:schemeClr>
              </a:solidFill>
              <a:round/>
            </a:ln>
            <a:effectLst/>
          </c:spPr>
          <c:marker>
            <c:symbol val="circle"/>
            <c:size val="5"/>
            <c:spPr>
              <a:solidFill>
                <a:srgbClr val="1D3B6C"/>
              </a:solidFill>
              <a:ln w="9525">
                <a:solidFill>
                  <a:schemeClr val="tx2">
                    <a:lumMod val="90000"/>
                    <a:lumOff val="10000"/>
                  </a:schemeClr>
                </a:solidFill>
              </a:ln>
              <a:effectLst/>
            </c:spPr>
          </c:marker>
          <c:dLbls>
            <c:dLbl>
              <c:idx val="0"/>
              <c:layout>
                <c:manualLayout>
                  <c:x val="-4.5498862528436788E-2"/>
                  <c:y val="2.6997366693858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73-4045-90C5-5A402C7DCA1B}"/>
                </c:ext>
              </c:extLst>
            </c:dLbl>
            <c:dLbl>
              <c:idx val="1"/>
              <c:layout>
                <c:manualLayout>
                  <c:x val="-3.2507692635981481E-2"/>
                  <c:y val="-2.69770217054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73-4045-90C5-5A402C7DCA1B}"/>
                </c:ext>
              </c:extLst>
            </c:dLbl>
            <c:dLbl>
              <c:idx val="2"/>
              <c:layout>
                <c:manualLayout>
                  <c:x val="-3.033257501895794E-2"/>
                  <c:y val="-4.04960500407883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73-4045-90C5-5A402C7DCA1B}"/>
                </c:ext>
              </c:extLst>
            </c:dLbl>
            <c:dLbl>
              <c:idx val="3"/>
              <c:layout>
                <c:manualLayout>
                  <c:x val="-3.8999025024374391E-2"/>
                  <c:y val="-3.3746708367323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273-4045-90C5-5A402C7DCA1B}"/>
                </c:ext>
              </c:extLst>
            </c:dLbl>
            <c:dLbl>
              <c:idx val="4"/>
              <c:layout>
                <c:manualLayout>
                  <c:x val="-4.3332250027082658E-2"/>
                  <c:y val="-3.0372037530591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273-4045-90C5-5A402C7DCA1B}"/>
                </c:ext>
              </c:extLst>
            </c:dLbl>
            <c:dLbl>
              <c:idx val="5"/>
              <c:layout>
                <c:manualLayout>
                  <c:x val="-3.4665800021666124E-2"/>
                  <c:y val="-3.3746708367323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273-4045-90C5-5A402C7DCA1B}"/>
                </c:ext>
              </c:extLst>
            </c:dLbl>
            <c:dLbl>
              <c:idx val="6"/>
              <c:layout>
                <c:manualLayout>
                  <c:x val="-3.2499187520311994E-2"/>
                  <c:y val="-3.03720375305912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273-4045-90C5-5A402C7DCA1B}"/>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7'!$P$38:$P$44</c:f>
              <c:numCache>
                <c:formatCode>General</c:formatCode>
                <c:ptCount val="7"/>
                <c:pt idx="0">
                  <c:v>2019</c:v>
                </c:pt>
                <c:pt idx="1">
                  <c:v>2020</c:v>
                </c:pt>
                <c:pt idx="2">
                  <c:v>2021</c:v>
                </c:pt>
                <c:pt idx="3">
                  <c:v>2022</c:v>
                </c:pt>
                <c:pt idx="4">
                  <c:v>2023</c:v>
                </c:pt>
                <c:pt idx="5">
                  <c:v>2024</c:v>
                </c:pt>
                <c:pt idx="6">
                  <c:v>2025</c:v>
                </c:pt>
              </c:numCache>
            </c:numRef>
          </c:cat>
          <c:val>
            <c:numRef>
              <c:f>'Gráfico 7'!$Q$38:$Q$44</c:f>
              <c:numCache>
                <c:formatCode>General</c:formatCode>
                <c:ptCount val="7"/>
                <c:pt idx="0">
                  <c:v>21.1</c:v>
                </c:pt>
                <c:pt idx="1">
                  <c:v>24.3</c:v>
                </c:pt>
                <c:pt idx="2">
                  <c:v>22.8</c:v>
                </c:pt>
                <c:pt idx="3">
                  <c:v>21.5</c:v>
                </c:pt>
                <c:pt idx="4">
                  <c:v>21.7</c:v>
                </c:pt>
                <c:pt idx="5">
                  <c:v>21.7</c:v>
                </c:pt>
                <c:pt idx="6">
                  <c:v>21.8</c:v>
                </c:pt>
              </c:numCache>
            </c:numRef>
          </c:val>
          <c:smooth val="0"/>
          <c:extLst>
            <c:ext xmlns:c16="http://schemas.microsoft.com/office/drawing/2014/chart" uri="{C3380CC4-5D6E-409C-BE32-E72D297353CC}">
              <c16:uniqueId val="{00000009-3273-4045-90C5-5A402C7DCA1B}"/>
            </c:ext>
          </c:extLst>
        </c:ser>
        <c:ser>
          <c:idx val="1"/>
          <c:order val="1"/>
          <c:tx>
            <c:strRef>
              <c:f>'Gráfico 7'!$R$37</c:f>
              <c:strCache>
                <c:ptCount val="1"/>
                <c:pt idx="0">
                  <c:v> Ingreso Total</c:v>
                </c:pt>
              </c:strCache>
            </c:strRef>
          </c:tx>
          <c:spPr>
            <a:ln w="28575" cap="rnd">
              <a:solidFill>
                <a:schemeClr val="tx2">
                  <a:lumMod val="50000"/>
                  <a:lumOff val="50000"/>
                </a:schemeClr>
              </a:solidFill>
              <a:round/>
            </a:ln>
            <a:effectLst/>
          </c:spPr>
          <c:marker>
            <c:symbol val="circle"/>
            <c:size val="5"/>
            <c:spPr>
              <a:solidFill>
                <a:schemeClr val="tx2">
                  <a:lumMod val="50000"/>
                  <a:lumOff val="50000"/>
                </a:schemeClr>
              </a:solidFill>
              <a:ln w="9525">
                <a:solidFill>
                  <a:schemeClr val="tx2">
                    <a:lumMod val="75000"/>
                    <a:lumOff val="25000"/>
                  </a:schemeClr>
                </a:solidFill>
              </a:ln>
              <a:effectLst/>
            </c:spPr>
          </c:marker>
          <c:dLbls>
            <c:dLbl>
              <c:idx val="0"/>
              <c:layout>
                <c:manualLayout>
                  <c:x val="-5.4200542005420058E-2"/>
                  <c:y val="2.3574961216669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273-4045-90C5-5A402C7DCA1B}"/>
                </c:ext>
              </c:extLst>
            </c:dLbl>
            <c:dLbl>
              <c:idx val="1"/>
              <c:layout>
                <c:manualLayout>
                  <c:x val="-3.035230352303523E-2"/>
                  <c:y val="3.03106644214322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273-4045-90C5-5A402C7DCA1B}"/>
                </c:ext>
              </c:extLst>
            </c:dLbl>
            <c:dLbl>
              <c:idx val="2"/>
              <c:layout>
                <c:manualLayout>
                  <c:x val="-3.9024390243902481E-2"/>
                  <c:y val="-2.35749612166695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273-4045-90C5-5A402C7DCA1B}"/>
                </c:ext>
              </c:extLst>
            </c:dLbl>
            <c:dLbl>
              <c:idx val="3"/>
              <c:layout>
                <c:manualLayout>
                  <c:x val="-3.685636856368564E-2"/>
                  <c:y val="-2.69428128190509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273-4045-90C5-5A402C7DCA1B}"/>
                </c:ext>
              </c:extLst>
            </c:dLbl>
            <c:dLbl>
              <c:idx val="4"/>
              <c:layout>
                <c:manualLayout>
                  <c:x val="-3.4688346883468835E-2"/>
                  <c:y val="-3.03106644214322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273-4045-90C5-5A402C7DCA1B}"/>
                </c:ext>
              </c:extLst>
            </c:dLbl>
            <c:dLbl>
              <c:idx val="5"/>
              <c:layout>
                <c:manualLayout>
                  <c:x val="-3.9024390243902439E-2"/>
                  <c:y val="-3.03106644214322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273-4045-90C5-5A402C7DCA1B}"/>
                </c:ext>
              </c:extLst>
            </c:dLbl>
            <c:dLbl>
              <c:idx val="6"/>
              <c:layout>
                <c:manualLayout>
                  <c:x val="-3.035230352303539E-2"/>
                  <c:y val="-3.03106644214322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273-4045-90C5-5A402C7DCA1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7'!$P$38:$P$44</c:f>
              <c:numCache>
                <c:formatCode>General</c:formatCode>
                <c:ptCount val="7"/>
                <c:pt idx="0">
                  <c:v>2019</c:v>
                </c:pt>
                <c:pt idx="1">
                  <c:v>2020</c:v>
                </c:pt>
                <c:pt idx="2">
                  <c:v>2021</c:v>
                </c:pt>
                <c:pt idx="3">
                  <c:v>2022</c:v>
                </c:pt>
                <c:pt idx="4">
                  <c:v>2023</c:v>
                </c:pt>
                <c:pt idx="5">
                  <c:v>2024</c:v>
                </c:pt>
                <c:pt idx="6">
                  <c:v>2025</c:v>
                </c:pt>
              </c:numCache>
            </c:numRef>
          </c:cat>
          <c:val>
            <c:numRef>
              <c:f>'Gráfico 7'!$R$38:$R$44</c:f>
              <c:numCache>
                <c:formatCode>General</c:formatCode>
                <c:ptCount val="7"/>
                <c:pt idx="0">
                  <c:v>18.2</c:v>
                </c:pt>
                <c:pt idx="1">
                  <c:v>17.5</c:v>
                </c:pt>
                <c:pt idx="2">
                  <c:v>18.8</c:v>
                </c:pt>
                <c:pt idx="3">
                  <c:v>19.2</c:v>
                </c:pt>
                <c:pt idx="4">
                  <c:v>18.5</c:v>
                </c:pt>
                <c:pt idx="5">
                  <c:v>18.600000000000001</c:v>
                </c:pt>
                <c:pt idx="6">
                  <c:v>18.7</c:v>
                </c:pt>
              </c:numCache>
            </c:numRef>
          </c:val>
          <c:smooth val="0"/>
          <c:extLst>
            <c:ext xmlns:c16="http://schemas.microsoft.com/office/drawing/2014/chart" uri="{C3380CC4-5D6E-409C-BE32-E72D297353CC}">
              <c16:uniqueId val="{00000011-3273-4045-90C5-5A402C7DCA1B}"/>
            </c:ext>
          </c:extLst>
        </c:ser>
        <c:dLbls>
          <c:showLegendKey val="0"/>
          <c:showVal val="0"/>
          <c:showCatName val="0"/>
          <c:showSerName val="0"/>
          <c:showPercent val="0"/>
          <c:showBubbleSize val="0"/>
        </c:dLbls>
        <c:marker val="1"/>
        <c:smooth val="0"/>
        <c:axId val="1903775215"/>
        <c:axId val="1903785295"/>
      </c:lineChart>
      <c:catAx>
        <c:axId val="1903775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crossAx val="1903785295"/>
        <c:crosses val="autoZero"/>
        <c:auto val="1"/>
        <c:lblAlgn val="ctr"/>
        <c:lblOffset val="100"/>
        <c:noMultiLvlLbl val="0"/>
      </c:catAx>
      <c:valAx>
        <c:axId val="1903785295"/>
        <c:scaling>
          <c:orientation val="minMax"/>
          <c:max val="25"/>
        </c:scaling>
        <c:delete val="0"/>
        <c:axPos val="l"/>
        <c:numFmt formatCode="General" sourceLinked="1"/>
        <c:majorTickMark val="out"/>
        <c:minorTickMark val="none"/>
        <c:tickLblPos val="nextTo"/>
        <c:spPr>
          <a:noFill/>
          <a:ln>
            <a:solidFill>
              <a:schemeClr val="bg2">
                <a:lumMod val="9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crossAx val="1903775215"/>
        <c:crosses val="autoZero"/>
        <c:crossBetween val="between"/>
      </c:valAx>
      <c:valAx>
        <c:axId val="1903766095"/>
        <c:scaling>
          <c:orientation val="minMax"/>
          <c:max val="10"/>
          <c:min val="-10"/>
        </c:scaling>
        <c:delete val="0"/>
        <c:axPos val="r"/>
        <c:numFmt formatCode="General" sourceLinked="1"/>
        <c:majorTickMark val="out"/>
        <c:minorTickMark val="none"/>
        <c:tickLblPos val="nextTo"/>
        <c:spPr>
          <a:noFill/>
          <a:ln>
            <a:solidFill>
              <a:schemeClr val="bg2">
                <a:lumMod val="9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crossAx val="1903768015"/>
        <c:crosses val="max"/>
        <c:crossBetween val="between"/>
        <c:majorUnit val="5"/>
      </c:valAx>
      <c:catAx>
        <c:axId val="1903768015"/>
        <c:scaling>
          <c:orientation val="minMax"/>
        </c:scaling>
        <c:delete val="1"/>
        <c:axPos val="b"/>
        <c:numFmt formatCode="General" sourceLinked="1"/>
        <c:majorTickMark val="out"/>
        <c:minorTickMark val="none"/>
        <c:tickLblPos val="nextTo"/>
        <c:crossAx val="1903766095"/>
        <c:crosses val="autoZero"/>
        <c:auto val="1"/>
        <c:lblAlgn val="ctr"/>
        <c:lblOffset val="100"/>
        <c:noMultiLvlLbl val="0"/>
      </c:catAx>
      <c:spPr>
        <a:noFill/>
        <a:ln>
          <a:noFill/>
        </a:ln>
        <a:effectLst/>
      </c:spPr>
    </c:plotArea>
    <c:legend>
      <c:legendPos val="b"/>
      <c:layout>
        <c:manualLayout>
          <c:xMode val="edge"/>
          <c:yMode val="edge"/>
          <c:x val="3.591607262109988E-2"/>
          <c:y val="0.92993562272367714"/>
          <c:w val="0.9"/>
          <c:h val="5.083824184308496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'Gráfico 8'!$S$37</c:f>
              <c:strCache>
                <c:ptCount val="1"/>
                <c:pt idx="0">
                  <c:v>Resultado primario (eje derecho)</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8'!$P$38:$P$44</c:f>
              <c:numCache>
                <c:formatCode>General</c:formatCode>
                <c:ptCount val="7"/>
                <c:pt idx="0">
                  <c:v>2019</c:v>
                </c:pt>
                <c:pt idx="1">
                  <c:v>2020</c:v>
                </c:pt>
                <c:pt idx="2">
                  <c:v>2021</c:v>
                </c:pt>
                <c:pt idx="3">
                  <c:v>2022</c:v>
                </c:pt>
                <c:pt idx="4">
                  <c:v>2023</c:v>
                </c:pt>
                <c:pt idx="5">
                  <c:v>2024</c:v>
                </c:pt>
                <c:pt idx="6">
                  <c:v>2025</c:v>
                </c:pt>
              </c:numCache>
            </c:numRef>
          </c:cat>
          <c:val>
            <c:numRef>
              <c:f>'Gráfico 8'!$S$38:$S$44</c:f>
              <c:numCache>
                <c:formatCode>0.0</c:formatCode>
                <c:ptCount val="7"/>
                <c:pt idx="0">
                  <c:v>0.3</c:v>
                </c:pt>
                <c:pt idx="1">
                  <c:v>-4</c:v>
                </c:pt>
                <c:pt idx="2">
                  <c:v>-1</c:v>
                </c:pt>
                <c:pt idx="3">
                  <c:v>0.3</c:v>
                </c:pt>
                <c:pt idx="4">
                  <c:v>1.3</c:v>
                </c:pt>
                <c:pt idx="5">
                  <c:v>0.6</c:v>
                </c:pt>
                <c:pt idx="6">
                  <c:v>0.2</c:v>
                </c:pt>
              </c:numCache>
            </c:numRef>
          </c:val>
          <c:extLst>
            <c:ext xmlns:c16="http://schemas.microsoft.com/office/drawing/2014/chart" uri="{C3380CC4-5D6E-409C-BE32-E72D297353CC}">
              <c16:uniqueId val="{00000000-55D0-4C2E-B58B-08C0F78806D8}"/>
            </c:ext>
          </c:extLst>
        </c:ser>
        <c:ser>
          <c:idx val="3"/>
          <c:order val="3"/>
          <c:tx>
            <c:strRef>
              <c:f>'Gráfico 8'!$T$37</c:f>
              <c:strCache>
                <c:ptCount val="1"/>
                <c:pt idx="0">
                  <c:v>Resultado Global (eje derecho)</c:v>
                </c:pt>
              </c:strCache>
            </c:strRef>
          </c:tx>
          <c:spPr>
            <a:solidFill>
              <a:srgbClr val="1D3B6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8'!$P$38:$P$44</c:f>
              <c:numCache>
                <c:formatCode>General</c:formatCode>
                <c:ptCount val="7"/>
                <c:pt idx="0">
                  <c:v>2019</c:v>
                </c:pt>
                <c:pt idx="1">
                  <c:v>2020</c:v>
                </c:pt>
                <c:pt idx="2">
                  <c:v>2021</c:v>
                </c:pt>
                <c:pt idx="3">
                  <c:v>2022</c:v>
                </c:pt>
                <c:pt idx="4">
                  <c:v>2023</c:v>
                </c:pt>
                <c:pt idx="5">
                  <c:v>2024</c:v>
                </c:pt>
                <c:pt idx="6">
                  <c:v>2025</c:v>
                </c:pt>
              </c:numCache>
            </c:numRef>
          </c:cat>
          <c:val>
            <c:numRef>
              <c:f>'Gráfico 8'!$T$38:$T$44</c:f>
              <c:numCache>
                <c:formatCode>0.0</c:formatCode>
                <c:ptCount val="7"/>
                <c:pt idx="0">
                  <c:v>-2.2999999999999998</c:v>
                </c:pt>
                <c:pt idx="1">
                  <c:v>-6.9</c:v>
                </c:pt>
                <c:pt idx="2">
                  <c:v>-3.6</c:v>
                </c:pt>
                <c:pt idx="3">
                  <c:v>-2.2999999999999998</c:v>
                </c:pt>
                <c:pt idx="4">
                  <c:v>-1.7</c:v>
                </c:pt>
                <c:pt idx="5">
                  <c:v>-2.6</c:v>
                </c:pt>
                <c:pt idx="6">
                  <c:v>-3</c:v>
                </c:pt>
              </c:numCache>
            </c:numRef>
          </c:val>
          <c:extLst>
            <c:ext xmlns:c16="http://schemas.microsoft.com/office/drawing/2014/chart" uri="{C3380CC4-5D6E-409C-BE32-E72D297353CC}">
              <c16:uniqueId val="{00000001-55D0-4C2E-B58B-08C0F78806D8}"/>
            </c:ext>
          </c:extLst>
        </c:ser>
        <c:dLbls>
          <c:showLegendKey val="0"/>
          <c:showVal val="0"/>
          <c:showCatName val="0"/>
          <c:showSerName val="0"/>
          <c:showPercent val="0"/>
          <c:showBubbleSize val="0"/>
        </c:dLbls>
        <c:gapWidth val="219"/>
        <c:overlap val="-27"/>
        <c:axId val="1903768015"/>
        <c:axId val="1903766095"/>
      </c:barChart>
      <c:lineChart>
        <c:grouping val="standard"/>
        <c:varyColors val="0"/>
        <c:ser>
          <c:idx val="0"/>
          <c:order val="0"/>
          <c:tx>
            <c:strRef>
              <c:f>'Gráfico 8'!$Q$37</c:f>
              <c:strCache>
                <c:ptCount val="1"/>
                <c:pt idx="0">
                  <c:v>Gasto total</c:v>
                </c:pt>
              </c:strCache>
            </c:strRef>
          </c:tx>
          <c:spPr>
            <a:ln w="28575" cap="rnd">
              <a:solidFill>
                <a:schemeClr val="tx2">
                  <a:lumMod val="75000"/>
                  <a:lumOff val="25000"/>
                </a:schemeClr>
              </a:solidFill>
              <a:round/>
            </a:ln>
            <a:effectLst/>
          </c:spPr>
          <c:marker>
            <c:symbol val="circle"/>
            <c:size val="5"/>
            <c:spPr>
              <a:solidFill>
                <a:schemeClr val="tx2">
                  <a:lumMod val="75000"/>
                  <a:lumOff val="25000"/>
                </a:schemeClr>
              </a:solidFill>
              <a:ln w="9525">
                <a:solidFill>
                  <a:schemeClr val="tx2">
                    <a:lumMod val="90000"/>
                    <a:lumOff val="10000"/>
                  </a:schemeClr>
                </a:solidFill>
              </a:ln>
              <a:effectLst/>
            </c:spPr>
          </c:marker>
          <c:dLbls>
            <c:dLbl>
              <c:idx val="0"/>
              <c:layout>
                <c:manualLayout>
                  <c:x val="-4.5498862528436788E-2"/>
                  <c:y val="2.6997366693858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5D0-4C2E-B58B-08C0F78806D8}"/>
                </c:ext>
              </c:extLst>
            </c:dLbl>
            <c:dLbl>
              <c:idx val="1"/>
              <c:layout>
                <c:manualLayout>
                  <c:x val="-3.2507692635981481E-2"/>
                  <c:y val="-2.69770217054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5D0-4C2E-B58B-08C0F78806D8}"/>
                </c:ext>
              </c:extLst>
            </c:dLbl>
            <c:dLbl>
              <c:idx val="2"/>
              <c:layout>
                <c:manualLayout>
                  <c:x val="-3.033257501895794E-2"/>
                  <c:y val="-4.04960500407883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5D0-4C2E-B58B-08C0F78806D8}"/>
                </c:ext>
              </c:extLst>
            </c:dLbl>
            <c:dLbl>
              <c:idx val="3"/>
              <c:layout>
                <c:manualLayout>
                  <c:x val="-3.8999025024374391E-2"/>
                  <c:y val="-3.3746708367323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5D0-4C2E-B58B-08C0F78806D8}"/>
                </c:ext>
              </c:extLst>
            </c:dLbl>
            <c:dLbl>
              <c:idx val="4"/>
              <c:layout>
                <c:manualLayout>
                  <c:x val="-4.3332250027082658E-2"/>
                  <c:y val="-3.0372037530591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5D0-4C2E-B58B-08C0F78806D8}"/>
                </c:ext>
              </c:extLst>
            </c:dLbl>
            <c:dLbl>
              <c:idx val="5"/>
              <c:layout>
                <c:manualLayout>
                  <c:x val="-3.4665800021666124E-2"/>
                  <c:y val="-3.3746708367323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5D0-4C2E-B58B-08C0F78806D8}"/>
                </c:ext>
              </c:extLst>
            </c:dLbl>
            <c:dLbl>
              <c:idx val="6"/>
              <c:layout>
                <c:manualLayout>
                  <c:x val="-3.2499187520311994E-2"/>
                  <c:y val="-3.03720375305912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5D0-4C2E-B58B-08C0F78806D8}"/>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8'!$P$38:$P$44</c:f>
              <c:numCache>
                <c:formatCode>General</c:formatCode>
                <c:ptCount val="7"/>
                <c:pt idx="0">
                  <c:v>2019</c:v>
                </c:pt>
                <c:pt idx="1">
                  <c:v>2020</c:v>
                </c:pt>
                <c:pt idx="2">
                  <c:v>2021</c:v>
                </c:pt>
                <c:pt idx="3">
                  <c:v>2022</c:v>
                </c:pt>
                <c:pt idx="4">
                  <c:v>2023</c:v>
                </c:pt>
                <c:pt idx="5">
                  <c:v>2024</c:v>
                </c:pt>
                <c:pt idx="6">
                  <c:v>2025</c:v>
                </c:pt>
              </c:numCache>
            </c:numRef>
          </c:cat>
          <c:val>
            <c:numRef>
              <c:f>'Gráfico 8'!$Q$38:$Q$44</c:f>
              <c:numCache>
                <c:formatCode>0.0</c:formatCode>
                <c:ptCount val="7"/>
                <c:pt idx="0">
                  <c:v>28</c:v>
                </c:pt>
                <c:pt idx="1">
                  <c:v>31.6</c:v>
                </c:pt>
                <c:pt idx="2">
                  <c:v>30.2</c:v>
                </c:pt>
                <c:pt idx="3">
                  <c:v>29.5</c:v>
                </c:pt>
                <c:pt idx="4">
                  <c:v>29.1</c:v>
                </c:pt>
                <c:pt idx="5">
                  <c:v>30.3</c:v>
                </c:pt>
                <c:pt idx="6">
                  <c:v>30.3</c:v>
                </c:pt>
              </c:numCache>
            </c:numRef>
          </c:val>
          <c:smooth val="0"/>
          <c:extLst>
            <c:ext xmlns:c16="http://schemas.microsoft.com/office/drawing/2014/chart" uri="{C3380CC4-5D6E-409C-BE32-E72D297353CC}">
              <c16:uniqueId val="{00000009-55D0-4C2E-B58B-08C0F78806D8}"/>
            </c:ext>
          </c:extLst>
        </c:ser>
        <c:ser>
          <c:idx val="1"/>
          <c:order val="1"/>
          <c:tx>
            <c:strRef>
              <c:f>'Gráfico 8'!$R$37</c:f>
              <c:strCache>
                <c:ptCount val="1"/>
                <c:pt idx="0">
                  <c:v> Ingreso Total</c:v>
                </c:pt>
              </c:strCache>
            </c:strRef>
          </c:tx>
          <c:spPr>
            <a:ln w="28575" cap="rnd">
              <a:solidFill>
                <a:schemeClr val="tx2">
                  <a:lumMod val="50000"/>
                  <a:lumOff val="50000"/>
                </a:schemeClr>
              </a:solidFill>
              <a:round/>
            </a:ln>
            <a:effectLst/>
          </c:spPr>
          <c:marker>
            <c:symbol val="circle"/>
            <c:size val="5"/>
            <c:spPr>
              <a:solidFill>
                <a:schemeClr val="tx2">
                  <a:lumMod val="50000"/>
                  <a:lumOff val="50000"/>
                </a:schemeClr>
              </a:solidFill>
              <a:ln w="9525">
                <a:solidFill>
                  <a:schemeClr val="tx2">
                    <a:lumMod val="75000"/>
                    <a:lumOff val="25000"/>
                  </a:schemeClr>
                </a:solidFill>
              </a:ln>
              <a:effectLst/>
            </c:spPr>
          </c:marker>
          <c:dLbls>
            <c:dLbl>
              <c:idx val="0"/>
              <c:layout>
                <c:manualLayout>
                  <c:x val="-5.4200542005420058E-2"/>
                  <c:y val="2.3574961216669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5D0-4C2E-B58B-08C0F78806D8}"/>
                </c:ext>
              </c:extLst>
            </c:dLbl>
            <c:dLbl>
              <c:idx val="1"/>
              <c:layout>
                <c:manualLayout>
                  <c:x val="-3.035230352303523E-2"/>
                  <c:y val="3.03106644214322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5D0-4C2E-B58B-08C0F78806D8}"/>
                </c:ext>
              </c:extLst>
            </c:dLbl>
            <c:dLbl>
              <c:idx val="2"/>
              <c:layout>
                <c:manualLayout>
                  <c:x val="-3.9024390243902481E-2"/>
                  <c:y val="-2.35749612166695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5D0-4C2E-B58B-08C0F78806D8}"/>
                </c:ext>
              </c:extLst>
            </c:dLbl>
            <c:dLbl>
              <c:idx val="3"/>
              <c:layout>
                <c:manualLayout>
                  <c:x val="-3.685636856368564E-2"/>
                  <c:y val="-2.69428128190509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5D0-4C2E-B58B-08C0F78806D8}"/>
                </c:ext>
              </c:extLst>
            </c:dLbl>
            <c:dLbl>
              <c:idx val="4"/>
              <c:layout>
                <c:manualLayout>
                  <c:x val="-5.0467471151904898E-2"/>
                  <c:y val="-2.0697616034899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5D0-4C2E-B58B-08C0F78806D8}"/>
                </c:ext>
              </c:extLst>
            </c:dLbl>
            <c:dLbl>
              <c:idx val="5"/>
              <c:layout>
                <c:manualLayout>
                  <c:x val="-3.9024390243902439E-2"/>
                  <c:y val="-3.03106644214322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5D0-4C2E-B58B-08C0F78806D8}"/>
                </c:ext>
              </c:extLst>
            </c:dLbl>
            <c:dLbl>
              <c:idx val="6"/>
              <c:layout>
                <c:manualLayout>
                  <c:x val="-1.8517914550621999E-2"/>
                  <c:y val="-2.0697616034899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5D0-4C2E-B58B-08C0F78806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8'!$P$38:$P$44</c:f>
              <c:numCache>
                <c:formatCode>General</c:formatCode>
                <c:ptCount val="7"/>
                <c:pt idx="0">
                  <c:v>2019</c:v>
                </c:pt>
                <c:pt idx="1">
                  <c:v>2020</c:v>
                </c:pt>
                <c:pt idx="2">
                  <c:v>2021</c:v>
                </c:pt>
                <c:pt idx="3">
                  <c:v>2022</c:v>
                </c:pt>
                <c:pt idx="4">
                  <c:v>2023</c:v>
                </c:pt>
                <c:pt idx="5">
                  <c:v>2024</c:v>
                </c:pt>
                <c:pt idx="6">
                  <c:v>2025</c:v>
                </c:pt>
              </c:numCache>
            </c:numRef>
          </c:cat>
          <c:val>
            <c:numRef>
              <c:f>'Gráfico 8'!$R$38:$R$44</c:f>
              <c:numCache>
                <c:formatCode>General</c:formatCode>
                <c:ptCount val="7"/>
                <c:pt idx="0">
                  <c:v>25.7</c:v>
                </c:pt>
                <c:pt idx="1">
                  <c:v>24.7</c:v>
                </c:pt>
                <c:pt idx="2">
                  <c:v>26.6</c:v>
                </c:pt>
                <c:pt idx="3">
                  <c:v>27.1</c:v>
                </c:pt>
                <c:pt idx="4">
                  <c:v>27.4</c:v>
                </c:pt>
                <c:pt idx="5">
                  <c:v>27.7</c:v>
                </c:pt>
                <c:pt idx="6">
                  <c:v>27.2</c:v>
                </c:pt>
              </c:numCache>
            </c:numRef>
          </c:val>
          <c:smooth val="0"/>
          <c:extLst>
            <c:ext xmlns:c16="http://schemas.microsoft.com/office/drawing/2014/chart" uri="{C3380CC4-5D6E-409C-BE32-E72D297353CC}">
              <c16:uniqueId val="{00000011-55D0-4C2E-B58B-08C0F78806D8}"/>
            </c:ext>
          </c:extLst>
        </c:ser>
        <c:dLbls>
          <c:showLegendKey val="0"/>
          <c:showVal val="0"/>
          <c:showCatName val="0"/>
          <c:showSerName val="0"/>
          <c:showPercent val="0"/>
          <c:showBubbleSize val="0"/>
        </c:dLbls>
        <c:marker val="1"/>
        <c:smooth val="0"/>
        <c:axId val="1903775215"/>
        <c:axId val="1903785295"/>
      </c:lineChart>
      <c:catAx>
        <c:axId val="1903775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crossAx val="1903785295"/>
        <c:crosses val="autoZero"/>
        <c:auto val="1"/>
        <c:lblAlgn val="ctr"/>
        <c:lblOffset val="100"/>
        <c:noMultiLvlLbl val="0"/>
      </c:catAx>
      <c:valAx>
        <c:axId val="1903785295"/>
        <c:scaling>
          <c:orientation val="minMax"/>
          <c:max val="35"/>
        </c:scaling>
        <c:delete val="0"/>
        <c:axPos val="l"/>
        <c:numFmt formatCode="0.0" sourceLinked="1"/>
        <c:majorTickMark val="out"/>
        <c:minorTickMark val="none"/>
        <c:tickLblPos val="nextTo"/>
        <c:spPr>
          <a:noFill/>
          <a:ln>
            <a:solidFill>
              <a:schemeClr val="bg2">
                <a:lumMod val="9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crossAx val="1903775215"/>
        <c:crosses val="autoZero"/>
        <c:crossBetween val="between"/>
      </c:valAx>
      <c:valAx>
        <c:axId val="1903766095"/>
        <c:scaling>
          <c:orientation val="minMax"/>
          <c:max val="10"/>
          <c:min val="-10"/>
        </c:scaling>
        <c:delete val="0"/>
        <c:axPos val="r"/>
        <c:numFmt formatCode="0.0" sourceLinked="1"/>
        <c:majorTickMark val="out"/>
        <c:minorTickMark val="none"/>
        <c:tickLblPos val="nextTo"/>
        <c:spPr>
          <a:noFill/>
          <a:ln>
            <a:solidFill>
              <a:schemeClr val="bg2">
                <a:lumMod val="9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crossAx val="1903768015"/>
        <c:crosses val="max"/>
        <c:crossBetween val="between"/>
        <c:majorUnit val="5"/>
      </c:valAx>
      <c:catAx>
        <c:axId val="1903768015"/>
        <c:scaling>
          <c:orientation val="minMax"/>
        </c:scaling>
        <c:delete val="1"/>
        <c:axPos val="b"/>
        <c:numFmt formatCode="General" sourceLinked="1"/>
        <c:majorTickMark val="out"/>
        <c:minorTickMark val="none"/>
        <c:tickLblPos val="nextTo"/>
        <c:crossAx val="1903766095"/>
        <c:crosses val="autoZero"/>
        <c:auto val="1"/>
        <c:lblAlgn val="ctr"/>
        <c:lblOffset val="100"/>
        <c:noMultiLvlLbl val="0"/>
      </c:catAx>
      <c:spPr>
        <a:noFill/>
        <a:ln>
          <a:noFill/>
        </a:ln>
        <a:effectLst/>
      </c:spPr>
    </c:plotArea>
    <c:legend>
      <c:legendPos val="b"/>
      <c:layout>
        <c:manualLayout>
          <c:xMode val="edge"/>
          <c:yMode val="edge"/>
          <c:x val="3.591607262109988E-2"/>
          <c:y val="0.92993562272367714"/>
          <c:w val="0.9"/>
          <c:h val="5.083824184308496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996466492369417E-2"/>
          <c:y val="5.3885652287796869E-2"/>
          <c:w val="0.96315691558275873"/>
          <c:h val="0.76641864700276385"/>
        </c:manualLayout>
      </c:layout>
      <c:barChart>
        <c:barDir val="col"/>
        <c:grouping val="clustered"/>
        <c:varyColors val="0"/>
        <c:ser>
          <c:idx val="0"/>
          <c:order val="0"/>
          <c:tx>
            <c:strRef>
              <c:f>'Gráfico 9'!$N$37</c:f>
              <c:strCache>
                <c:ptCount val="1"/>
                <c:pt idx="0">
                  <c:v>WTI</c:v>
                </c:pt>
              </c:strCache>
            </c:strRef>
          </c:tx>
          <c:spPr>
            <a:solidFill>
              <a:srgbClr val="1D3B6C"/>
            </a:solidFill>
            <a:ln>
              <a:noFill/>
            </a:ln>
            <a:effectLst/>
          </c:spPr>
          <c:invertIfNegative val="0"/>
          <c:dLbls>
            <c:dLbl>
              <c:idx val="0"/>
              <c:layout>
                <c:manualLayout>
                  <c:x val="-1.2584281241840654E-2"/>
                  <c:y val="1.6591254841021159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4C4E-4356-AA70-130820C81DFF}"/>
                </c:ext>
              </c:extLst>
            </c:dLbl>
            <c:dLbl>
              <c:idx val="1"/>
              <c:layout>
                <c:manualLayout>
                  <c:x val="-1.1011246086610688E-2"/>
                  <c:y val="1.3604502370132606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4C4E-4356-AA70-130820C81DFF}"/>
                </c:ext>
              </c:extLst>
            </c:dLbl>
            <c:dLbl>
              <c:idx val="2"/>
              <c:layout>
                <c:manualLayout>
                  <c:x val="-7.7071290944123313E-3"/>
                  <c:y val="1.4363193019654066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4C4E-4356-AA70-130820C81DFF}"/>
                </c:ext>
              </c:extLst>
            </c:dLbl>
            <c:dLbl>
              <c:idx val="3"/>
              <c:layout>
                <c:manualLayout>
                  <c:x val="-6.2921406209204426E-3"/>
                  <c:y val="4.1478137102552706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4C4E-4356-AA70-130820C81DFF}"/>
                </c:ext>
              </c:extLst>
            </c:dLbl>
            <c:dLbl>
              <c:idx val="4"/>
              <c:layout>
                <c:manualLayout>
                  <c:x val="-4.7326070789616235E-3"/>
                  <c:y val="-3.791396480879085E-17"/>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4C4E-4356-AA70-130820C81DFF}"/>
                </c:ext>
              </c:extLst>
            </c:dLbl>
            <c:dLbl>
              <c:idx val="5"/>
              <c:layout>
                <c:manualLayout>
                  <c:x val="-3.1550713859745316E-3"/>
                  <c:y val="1.2408350005357411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4C4E-4356-AA70-130820C81DFF}"/>
                </c:ext>
              </c:extLst>
            </c:dLbl>
            <c:dLbl>
              <c:idx val="6"/>
              <c:layout>
                <c:manualLayout>
                  <c:x val="-4.7326070789617397E-3"/>
                  <c:y val="1.2408350005357411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8EBB-4047-A903-F3B04AFC3E96}"/>
                </c:ext>
              </c:extLst>
            </c:dLbl>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9'!$O$36:$W$36</c:f>
              <c:numCache>
                <c:formatCode>mmm\-yy</c:formatCode>
                <c:ptCount val="9"/>
                <c:pt idx="0">
                  <c:v>45627</c:v>
                </c:pt>
                <c:pt idx="1">
                  <c:v>45658</c:v>
                </c:pt>
                <c:pt idx="2">
                  <c:v>45689</c:v>
                </c:pt>
                <c:pt idx="3">
                  <c:v>45717</c:v>
                </c:pt>
                <c:pt idx="4">
                  <c:v>45748</c:v>
                </c:pt>
                <c:pt idx="5">
                  <c:v>45778</c:v>
                </c:pt>
                <c:pt idx="6">
                  <c:v>45809</c:v>
                </c:pt>
                <c:pt idx="7">
                  <c:v>45839</c:v>
                </c:pt>
                <c:pt idx="8">
                  <c:v>45870</c:v>
                </c:pt>
              </c:numCache>
            </c:numRef>
          </c:cat>
          <c:val>
            <c:numRef>
              <c:f>'Gráfico 9'!$O$37:$W$37</c:f>
              <c:numCache>
                <c:formatCode>General</c:formatCode>
                <c:ptCount val="9"/>
                <c:pt idx="0" formatCode="0.00">
                  <c:v>70.12</c:v>
                </c:pt>
                <c:pt idx="1">
                  <c:v>75.739999999999995</c:v>
                </c:pt>
                <c:pt idx="2">
                  <c:v>71.53</c:v>
                </c:pt>
                <c:pt idx="3">
                  <c:v>68.239999999999995</c:v>
                </c:pt>
                <c:pt idx="4" formatCode="0.00">
                  <c:v>63.54</c:v>
                </c:pt>
                <c:pt idx="5" formatCode="0.00">
                  <c:v>62.17</c:v>
                </c:pt>
                <c:pt idx="6" formatCode="0.00">
                  <c:v>68.17</c:v>
                </c:pt>
                <c:pt idx="7" formatCode="0.00">
                  <c:v>68.39</c:v>
                </c:pt>
                <c:pt idx="8" formatCode="0.00">
                  <c:v>64.86</c:v>
                </c:pt>
              </c:numCache>
            </c:numRef>
          </c:val>
          <c:extLst>
            <c:ext xmlns:c16="http://schemas.microsoft.com/office/drawing/2014/chart" uri="{C3380CC4-5D6E-409C-BE32-E72D297353CC}">
              <c16:uniqueId val="{0000000F-4C4E-4356-AA70-130820C81DFF}"/>
            </c:ext>
          </c:extLst>
        </c:ser>
        <c:ser>
          <c:idx val="1"/>
          <c:order val="1"/>
          <c:tx>
            <c:strRef>
              <c:f>'Gráfico 9'!$N$38</c:f>
              <c:strCache>
                <c:ptCount val="1"/>
                <c:pt idx="0">
                  <c:v>BRENT</c:v>
                </c:pt>
              </c:strCache>
            </c:strRef>
          </c:tx>
          <c:spPr>
            <a:solidFill>
              <a:schemeClr val="accent1">
                <a:tint val="77000"/>
              </a:schemeClr>
            </a:solidFill>
            <a:ln>
              <a:noFill/>
            </a:ln>
            <a:effectLst/>
          </c:spPr>
          <c:invertIfNegative val="0"/>
          <c:dLbls>
            <c:dLbl>
              <c:idx val="0"/>
              <c:layout>
                <c:manualLayout>
                  <c:x val="-2.0920128954201641E-3"/>
                  <c:y val="-1.91975188888823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C4E-4356-AA70-130820C81DFF}"/>
                </c:ext>
              </c:extLst>
            </c:dLbl>
            <c:dLbl>
              <c:idx val="1"/>
              <c:layout>
                <c:manualLayout>
                  <c:x val="-2.777212145714086E-3"/>
                  <c:y val="-5.68838357413514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C4E-4356-AA70-130820C81DFF}"/>
                </c:ext>
              </c:extLst>
            </c:dLbl>
            <c:dLbl>
              <c:idx val="2"/>
              <c:layout>
                <c:manualLayout>
                  <c:x val="1.0540574150388462E-4"/>
                  <c:y val="-1.540569863879858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C4E-4356-AA70-130820C81DFF}"/>
                </c:ext>
              </c:extLst>
            </c:dLbl>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9'!$O$36:$W$36</c:f>
              <c:numCache>
                <c:formatCode>mmm\-yy</c:formatCode>
                <c:ptCount val="9"/>
                <c:pt idx="0">
                  <c:v>45627</c:v>
                </c:pt>
                <c:pt idx="1">
                  <c:v>45658</c:v>
                </c:pt>
                <c:pt idx="2">
                  <c:v>45689</c:v>
                </c:pt>
                <c:pt idx="3">
                  <c:v>45717</c:v>
                </c:pt>
                <c:pt idx="4">
                  <c:v>45748</c:v>
                </c:pt>
                <c:pt idx="5">
                  <c:v>45778</c:v>
                </c:pt>
                <c:pt idx="6">
                  <c:v>45809</c:v>
                </c:pt>
                <c:pt idx="7">
                  <c:v>45839</c:v>
                </c:pt>
                <c:pt idx="8">
                  <c:v>45870</c:v>
                </c:pt>
              </c:numCache>
            </c:numRef>
          </c:cat>
          <c:val>
            <c:numRef>
              <c:f>'Gráfico 9'!$O$38:$W$38</c:f>
              <c:numCache>
                <c:formatCode>General</c:formatCode>
                <c:ptCount val="9"/>
                <c:pt idx="0" formatCode="0.00">
                  <c:v>73.86</c:v>
                </c:pt>
                <c:pt idx="1">
                  <c:v>79.27</c:v>
                </c:pt>
                <c:pt idx="2">
                  <c:v>75.44</c:v>
                </c:pt>
                <c:pt idx="3">
                  <c:v>72.73</c:v>
                </c:pt>
                <c:pt idx="4" formatCode="0.00">
                  <c:v>68.13</c:v>
                </c:pt>
                <c:pt idx="5" formatCode="0.00">
                  <c:v>64.45</c:v>
                </c:pt>
                <c:pt idx="6" formatCode="0.00">
                  <c:v>71.44</c:v>
                </c:pt>
                <c:pt idx="7" formatCode="0.00">
                  <c:v>71.040000000000006</c:v>
                </c:pt>
                <c:pt idx="8" formatCode="0.00">
                  <c:v>67.87</c:v>
                </c:pt>
              </c:numCache>
            </c:numRef>
          </c:val>
          <c:extLst>
            <c:ext xmlns:c16="http://schemas.microsoft.com/office/drawing/2014/chart" uri="{C3380CC4-5D6E-409C-BE32-E72D297353CC}">
              <c16:uniqueId val="{0000001E-4C4E-4356-AA70-130820C81DFF}"/>
            </c:ext>
          </c:extLst>
        </c:ser>
        <c:dLbls>
          <c:showLegendKey val="0"/>
          <c:showVal val="1"/>
          <c:showCatName val="0"/>
          <c:showSerName val="0"/>
          <c:showPercent val="0"/>
          <c:showBubbleSize val="0"/>
        </c:dLbls>
        <c:gapWidth val="219"/>
        <c:overlap val="-27"/>
        <c:axId val="320014080"/>
        <c:axId val="320035296"/>
      </c:barChart>
      <c:dateAx>
        <c:axId val="320014080"/>
        <c:scaling>
          <c:orientation val="minMax"/>
        </c:scaling>
        <c:delete val="0"/>
        <c:axPos val="b"/>
        <c:numFmt formatCode="mmm\-yy"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crossAx val="320035296"/>
        <c:crosses val="autoZero"/>
        <c:auto val="1"/>
        <c:lblOffset val="100"/>
        <c:baseTimeUnit val="months"/>
      </c:dateAx>
      <c:valAx>
        <c:axId val="320035296"/>
        <c:scaling>
          <c:orientation val="minMax"/>
        </c:scaling>
        <c:delete val="1"/>
        <c:axPos val="l"/>
        <c:numFmt formatCode="0.00" sourceLinked="1"/>
        <c:majorTickMark val="none"/>
        <c:minorTickMark val="none"/>
        <c:tickLblPos val="nextTo"/>
        <c:crossAx val="320014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withinLinearReversed" id="21">
  <a:schemeClr val="accent1"/>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3.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4.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3_3">
  <dgm:title val=""/>
  <dgm:desc val=""/>
  <dgm:catLst>
    <dgm:cat type="accent3" pri="11300"/>
  </dgm:catLst>
  <dgm:styleLbl name="node0">
    <dgm:fillClrLst meth="repeat">
      <a:schemeClr val="accent3">
        <a:shade val="80000"/>
      </a:schemeClr>
    </dgm:fillClrLst>
    <dgm:linClrLst meth="repeat">
      <a:schemeClr val="lt1"/>
    </dgm:linClrLst>
    <dgm:effectClrLst/>
    <dgm:txLinClrLst/>
    <dgm:txFillClrLst/>
    <dgm:txEffectClrLst/>
  </dgm:styleLbl>
  <dgm:styleLbl name="node1">
    <dgm:fillClrLst>
      <a:schemeClr val="accent3">
        <a:shade val="80000"/>
      </a:schemeClr>
      <a:schemeClr val="accent3">
        <a:tint val="70000"/>
      </a:schemeClr>
    </dgm:fillClrLst>
    <dgm:linClrLst meth="repeat">
      <a:schemeClr val="lt1"/>
    </dgm:linClrLst>
    <dgm:effectClrLst/>
    <dgm:txLinClrLst/>
    <dgm:txFillClrLst/>
    <dgm:txEffectClrLst/>
  </dgm:styleLbl>
  <dgm:styleLbl name="alignNode1">
    <dgm:fillClrLst>
      <a:schemeClr val="accent3">
        <a:shade val="80000"/>
      </a:schemeClr>
      <a:schemeClr val="accent3">
        <a:tint val="70000"/>
      </a:schemeClr>
    </dgm:fillClrLst>
    <dgm:linClrLst>
      <a:schemeClr val="accent3">
        <a:shade val="80000"/>
      </a:schemeClr>
      <a:schemeClr val="accent3">
        <a:tint val="70000"/>
      </a:schemeClr>
    </dgm:linClrLst>
    <dgm:effectClrLst/>
    <dgm:txLinClrLst/>
    <dgm:txFillClrLst/>
    <dgm:txEffectClrLst/>
  </dgm:styleLbl>
  <dgm:styleLbl name="lnNode1">
    <dgm:fillClrLst>
      <a:schemeClr val="accent3">
        <a:shade val="80000"/>
      </a:schemeClr>
      <a:schemeClr val="accent3">
        <a:tint val="70000"/>
      </a:schemeClr>
    </dgm:fillClrLst>
    <dgm:linClrLst meth="repeat">
      <a:schemeClr val="lt1"/>
    </dgm:linClrLst>
    <dgm:effectClrLst/>
    <dgm:txLinClrLst/>
    <dgm:txFillClrLst/>
    <dgm:txEffectClrLst/>
  </dgm:styleLbl>
  <dgm:styleLbl name="vennNode1">
    <dgm:fillClrLst>
      <a:schemeClr val="accent3">
        <a:shade val="80000"/>
        <a:alpha val="50000"/>
      </a:schemeClr>
      <a:schemeClr val="accent3">
        <a:tint val="70000"/>
        <a:alpha val="50000"/>
      </a:schemeClr>
    </dgm:fillClrLst>
    <dgm:linClrLst meth="repeat">
      <a:schemeClr val="lt1"/>
    </dgm:linClrLst>
    <dgm:effectClrLst/>
    <dgm:txLinClrLst/>
    <dgm:txFillClrLst/>
    <dgm:txEffectClrLst/>
  </dgm:styleLbl>
  <dgm:styleLbl name="node2">
    <dgm:fillClrLst>
      <a:schemeClr val="accent3">
        <a:tint val="99000"/>
      </a:schemeClr>
    </dgm:fillClrLst>
    <dgm:linClrLst meth="repeat">
      <a:schemeClr val="lt1"/>
    </dgm:linClrLst>
    <dgm:effectClrLst/>
    <dgm:txLinClrLst/>
    <dgm:txFillClrLst/>
    <dgm:txEffectClrLst/>
  </dgm:styleLbl>
  <dgm:styleLbl name="node3">
    <dgm:fillClrLst>
      <a:schemeClr val="accent3">
        <a:tint val="80000"/>
      </a:schemeClr>
    </dgm:fillClrLst>
    <dgm:linClrLst meth="repeat">
      <a:schemeClr val="lt1"/>
    </dgm:linClrLst>
    <dgm:effectClrLst/>
    <dgm:txLinClrLst/>
    <dgm:txFillClrLst/>
    <dgm:txEffectClrLst/>
  </dgm:styleLbl>
  <dgm:styleLbl name="node4">
    <dgm:fillClrLst>
      <a:schemeClr val="accent3">
        <a:tint val="70000"/>
      </a:schemeClr>
    </dgm:fillClrLst>
    <dgm:linClrLst meth="repeat">
      <a:schemeClr val="lt1"/>
    </dgm:linClrLst>
    <dgm:effectClrLst/>
    <dgm:txLinClrLst/>
    <dgm:txFillClrLst/>
    <dgm:txEffectClrLst/>
  </dgm:styleLbl>
  <dgm:styleLbl name="fgImgPlace1">
    <dgm:fillClrLst>
      <a:schemeClr val="accent3">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hade val="90000"/>
      </a:schemeClr>
      <a:schemeClr val="accent3">
        <a:tint val="70000"/>
      </a:schemeClr>
    </dgm:fillClrLst>
    <dgm:linClrLst>
      <a:schemeClr val="accent3">
        <a:shade val="90000"/>
      </a:schemeClr>
      <a:schemeClr val="accent3">
        <a:tint val="70000"/>
      </a:schemeClr>
    </dgm:linClrLst>
    <dgm:effectClrLst/>
    <dgm:txLinClrLst/>
    <dgm:txFillClrLst/>
    <dgm:txEffectClrLst/>
  </dgm:styleLbl>
  <dgm:styleLbl name="fgSibTrans2D1">
    <dgm:fillClrLst>
      <a:schemeClr val="accent3">
        <a:shade val="90000"/>
      </a:schemeClr>
      <a:schemeClr val="accent3">
        <a:tint val="70000"/>
      </a:schemeClr>
    </dgm:fillClrLst>
    <dgm:linClrLst>
      <a:schemeClr val="accent3">
        <a:shade val="90000"/>
      </a:schemeClr>
      <a:schemeClr val="accent3">
        <a:tint val="70000"/>
      </a:schemeClr>
    </dgm:linClrLst>
    <dgm:effectClrLst/>
    <dgm:txLinClrLst/>
    <dgm:txFillClrLst meth="repeat">
      <a:schemeClr val="lt1"/>
    </dgm:txFillClrLst>
    <dgm:txEffectClrLst/>
  </dgm:styleLbl>
  <dgm:styleLbl name="bgSibTrans2D1">
    <dgm:fillClrLst>
      <a:schemeClr val="accent3">
        <a:shade val="90000"/>
      </a:schemeClr>
      <a:schemeClr val="accent3">
        <a:tint val="70000"/>
      </a:schemeClr>
    </dgm:fillClrLst>
    <dgm:linClrLst>
      <a:schemeClr val="accent3">
        <a:shade val="90000"/>
      </a:schemeClr>
      <a:schemeClr val="accent3">
        <a:tint val="70000"/>
      </a:schemeClr>
    </dgm:linClrLst>
    <dgm:effectClrLst/>
    <dgm:txLinClrLst/>
    <dgm:txFillClrLst meth="repeat">
      <a:schemeClr val="lt1"/>
    </dgm:txFillClrLst>
    <dgm:txEffectClrLst/>
  </dgm:styleLbl>
  <dgm:styleLbl name="sibTrans1D1">
    <dgm:fillClrLst>
      <a:schemeClr val="accent3">
        <a:shade val="90000"/>
      </a:schemeClr>
      <a:schemeClr val="accent3">
        <a:tint val="70000"/>
      </a:schemeClr>
    </dgm:fillClrLst>
    <dgm:linClrLst>
      <a:schemeClr val="accent3">
        <a:shade val="90000"/>
      </a:schemeClr>
      <a:schemeClr val="accent3">
        <a:tint val="70000"/>
      </a:schemeClr>
    </dgm:linClrLst>
    <dgm:effectClrLst/>
    <dgm:txLinClrLst/>
    <dgm:txFillClrLst meth="repeat">
      <a:schemeClr val="tx1"/>
    </dgm:txFillClrLst>
    <dgm:txEffectClrLst/>
  </dgm:styleLbl>
  <dgm:styleLbl name="callout">
    <dgm:fillClrLst meth="repeat">
      <a:schemeClr val="accent3"/>
    </dgm:fillClrLst>
    <dgm:linClrLst meth="repeat">
      <a:schemeClr val="accent3"/>
    </dgm:linClrLst>
    <dgm:effectClrLst/>
    <dgm:txLinClrLst/>
    <dgm:txFillClrLst meth="repeat">
      <a:schemeClr val="tx1"/>
    </dgm:txFillClrLst>
    <dgm:txEffectClrLst/>
  </dgm:styleLbl>
  <dgm:styleLbl name="asst0">
    <dgm:fillClrLst meth="repeat">
      <a:schemeClr val="accent3">
        <a:shade val="80000"/>
      </a:schemeClr>
    </dgm:fillClrLst>
    <dgm:linClrLst meth="repeat">
      <a:schemeClr val="lt1"/>
    </dgm:linClrLst>
    <dgm:effectClrLst/>
    <dgm:txLinClrLst/>
    <dgm:txFillClrLst/>
    <dgm:txEffectClrLst/>
  </dgm:styleLbl>
  <dgm:styleLbl name="asst1">
    <dgm:fillClrLst meth="repeat">
      <a:schemeClr val="accent3">
        <a:shade val="80000"/>
      </a:schemeClr>
    </dgm:fillClrLst>
    <dgm:linClrLst meth="repeat">
      <a:schemeClr val="lt1"/>
    </dgm:linClrLst>
    <dgm:effectClrLst/>
    <dgm:txLinClrLst/>
    <dgm:txFillClrLst/>
    <dgm:txEffectClrLst/>
  </dgm:styleLbl>
  <dgm:styleLbl name="asst2">
    <dgm:fillClrLst>
      <a:schemeClr val="accent3">
        <a:tint val="99000"/>
      </a:schemeClr>
    </dgm:fillClrLst>
    <dgm:linClrLst meth="repeat">
      <a:schemeClr val="lt1"/>
    </dgm:linClrLst>
    <dgm:effectClrLst/>
    <dgm:txLinClrLst/>
    <dgm:txFillClrLst/>
    <dgm:txEffectClrLst/>
  </dgm:styleLbl>
  <dgm:styleLbl name="asst3">
    <dgm:fillClrLst>
      <a:schemeClr val="accent3">
        <a:tint val="80000"/>
      </a:schemeClr>
    </dgm:fillClrLst>
    <dgm:linClrLst meth="repeat">
      <a:schemeClr val="lt1"/>
    </dgm:linClrLst>
    <dgm:effectClrLst/>
    <dgm:txLinClrLst/>
    <dgm:txFillClrLst/>
    <dgm:txEffectClrLst/>
  </dgm:styleLbl>
  <dgm:styleLbl name="asst4">
    <dgm:fillClrLst>
      <a:schemeClr val="accent3">
        <a:tint val="70000"/>
      </a:schemeClr>
    </dgm:fillClrLst>
    <dgm:linClrLst meth="repeat">
      <a:schemeClr val="lt1"/>
    </dgm:linClrLst>
    <dgm:effectClrLst/>
    <dgm:txLinClrLst/>
    <dgm:txFillClrLst/>
    <dgm:txEffectClrLst/>
  </dgm:styleLbl>
  <dgm:styleLbl name="parChTrans2D1">
    <dgm:fillClrLst meth="repeat">
      <a:schemeClr val="accent3">
        <a:tint val="60000"/>
      </a:schemeClr>
    </dgm:fillClrLst>
    <dgm:linClrLst meth="repeat">
      <a:schemeClr val="accent3">
        <a:tint val="60000"/>
      </a:schemeClr>
    </dgm:linClrLst>
    <dgm:effectClrLst/>
    <dgm:txLinClrLst/>
    <dgm:txFillClrLst meth="repeat">
      <a:schemeClr val="lt1"/>
    </dgm:txFillClrLst>
    <dgm:txEffectClrLst/>
  </dgm:styleLbl>
  <dgm:styleLbl name="parChTrans2D2">
    <dgm:fillClrLst meth="repeat">
      <a:schemeClr val="accent3">
        <a:tint val="90000"/>
      </a:schemeClr>
    </dgm:fillClrLst>
    <dgm:linClrLst meth="repeat">
      <a:schemeClr val="accent3">
        <a:tint val="90000"/>
      </a:schemeClr>
    </dgm:linClrLst>
    <dgm:effectClrLst/>
    <dgm:txLinClrLst/>
    <dgm:txFillClrLst/>
    <dgm:txEffectClrLst/>
  </dgm:styleLbl>
  <dgm:styleLbl name="parChTrans2D3">
    <dgm:fillClrLst meth="repeat">
      <a:schemeClr val="accent3">
        <a:tint val="70000"/>
      </a:schemeClr>
    </dgm:fillClrLst>
    <dgm:linClrLst meth="repeat">
      <a:schemeClr val="accent3">
        <a:tint val="70000"/>
      </a:schemeClr>
    </dgm:linClrLst>
    <dgm:effectClrLst/>
    <dgm:txLinClrLst/>
    <dgm:txFillClrLst/>
    <dgm:txEffectClrLst/>
  </dgm:styleLbl>
  <dgm:styleLbl name="parChTrans2D4">
    <dgm:fillClrLst meth="repeat">
      <a:schemeClr val="accent3">
        <a:tint val="50000"/>
      </a:schemeClr>
    </dgm:fillClrLst>
    <dgm:linClrLst meth="repeat">
      <a:schemeClr val="accent3">
        <a:tint val="50000"/>
      </a:schemeClr>
    </dgm:linClrLst>
    <dgm:effectClrLst/>
    <dgm:txLinClrLst/>
    <dgm:txFillClrLst meth="repeat">
      <a:schemeClr val="lt1"/>
    </dgm:txFillClrLst>
    <dgm:txEffectClrLst/>
  </dgm:styleLbl>
  <dgm:styleLbl name="parChTrans1D1">
    <dgm:fillClrLst meth="repeat">
      <a:schemeClr val="accent3">
        <a:shade val="80000"/>
      </a:schemeClr>
    </dgm:fillClrLst>
    <dgm:linClrLst meth="repeat">
      <a:schemeClr val="accent3">
        <a:shade val="80000"/>
      </a:schemeClr>
    </dgm:linClrLst>
    <dgm:effectClrLst/>
    <dgm:txLinClrLst/>
    <dgm:txFillClrLst meth="repeat">
      <a:schemeClr val="tx1"/>
    </dgm:txFillClrLst>
    <dgm:txEffectClrLst/>
  </dgm:styleLbl>
  <dgm:styleLbl name="parChTrans1D2">
    <dgm:fillClrLst meth="repeat">
      <a:schemeClr val="accent3">
        <a:tint val="99000"/>
      </a:schemeClr>
    </dgm:fillClrLst>
    <dgm:linClrLst meth="repeat">
      <a:schemeClr val="accent3">
        <a:tint val="99000"/>
      </a:schemeClr>
    </dgm:linClrLst>
    <dgm:effectClrLst/>
    <dgm:txLinClrLst/>
    <dgm:txFillClrLst meth="repeat">
      <a:schemeClr val="tx1"/>
    </dgm:txFillClrLst>
    <dgm:txEffectClrLst/>
  </dgm:styleLbl>
  <dgm:styleLbl name="parChTrans1D3">
    <dgm:fillClrLst meth="repeat">
      <a:schemeClr val="accent3">
        <a:tint val="80000"/>
      </a:schemeClr>
    </dgm:fillClrLst>
    <dgm:linClrLst meth="repeat">
      <a:schemeClr val="accent3">
        <a:tint val="80000"/>
      </a:schemeClr>
    </dgm:linClrLst>
    <dgm:effectClrLst/>
    <dgm:txLinClrLst/>
    <dgm:txFillClrLst meth="repeat">
      <a:schemeClr val="tx1"/>
    </dgm:txFillClrLst>
    <dgm:txEffectClrLst/>
  </dgm:styleLbl>
  <dgm:styleLbl name="parChTrans1D4">
    <dgm:fillClrLst meth="repeat">
      <a:schemeClr val="accent3">
        <a:tint val="70000"/>
      </a:schemeClr>
    </dgm:fillClrLst>
    <dgm:linClrLst meth="repeat">
      <a:schemeClr val="accent3">
        <a:tint val="7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hade val="80000"/>
      </a:schemeClr>
      <a:schemeClr val="accent3">
        <a:tint val="7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hade val="80000"/>
      </a:schemeClr>
      <a:schemeClr val="accent3">
        <a:tint val="7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hade val="80000"/>
      </a:schemeClr>
      <a:schemeClr val="accent3">
        <a:tint val="70000"/>
      </a:schemeClr>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3"/>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hade val="80000"/>
      </a:schemeClr>
      <a:schemeClr val="accent3">
        <a:tint val="70000"/>
      </a:schemeClr>
    </dgm:linClrLst>
    <dgm:effectClrLst/>
    <dgm:txLinClrLst/>
    <dgm:txFillClrLst meth="repeat">
      <a:schemeClr val="dk1"/>
    </dgm:txFillClrLst>
    <dgm:txEffectClrLst/>
  </dgm:styleLbl>
  <dgm:styleLbl name="solidFgAcc1">
    <dgm:fillClrLst meth="repeat">
      <a:schemeClr val="lt1"/>
    </dgm:fillClrLst>
    <dgm:linClrLst>
      <a:schemeClr val="accent3">
        <a:shade val="80000"/>
      </a:schemeClr>
      <a:schemeClr val="accent3">
        <a:tint val="7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accent3">
        <a:alpha val="90000"/>
        <a:tint val="40000"/>
      </a:schemeClr>
    </dgm:fillClrLst>
    <dgm:linClrLst meth="repeat">
      <a:schemeClr val="accent3">
        <a:alpha val="90000"/>
        <a:tint val="40000"/>
      </a:schemeClr>
    </dgm:linClrLst>
    <dgm:effectClrLst/>
    <dgm:txLinClrLst/>
    <dgm:txFillClrLst meth="repeat">
      <a:schemeClr val="dk1"/>
    </dgm:txFillClrLst>
    <dgm:txEffectClrLst/>
  </dgm:styleLbl>
  <dgm:styleLbl name="alignAccFollowNode1">
    <dgm:fillClrLst meth="repeat">
      <a:schemeClr val="accent3">
        <a:alpha val="90000"/>
        <a:tint val="40000"/>
      </a:schemeClr>
    </dgm:fillClrLst>
    <dgm:linClrLst meth="repeat">
      <a:schemeClr val="accent3">
        <a:alpha val="90000"/>
        <a:tint val="40000"/>
      </a:schemeClr>
    </dgm:linClrLst>
    <dgm:effectClrLst/>
    <dgm:txLinClrLst/>
    <dgm:txFillClrLst meth="repeat">
      <a:schemeClr val="dk1"/>
    </dgm:txFillClrLst>
    <dgm:txEffectClrLst/>
  </dgm:styleLbl>
  <dgm:styleLbl name="bgAccFollowNode1">
    <dgm:fillClrLst meth="repeat">
      <a:schemeClr val="accent3">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3">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3">
        <a:tint val="99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3">
        <a:tint val="8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3">
        <a:tint val="70000"/>
      </a:schemeClr>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3">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3_2">
  <dgm:title val=""/>
  <dgm:desc val=""/>
  <dgm:catLst>
    <dgm:cat type="accent3" pri="11200"/>
  </dgm:catLst>
  <dgm:styleLbl name="node0">
    <dgm:fillClrLst meth="repeat">
      <a:schemeClr val="accent3"/>
    </dgm:fillClrLst>
    <dgm:linClrLst meth="repeat">
      <a:schemeClr val="lt1"/>
    </dgm:linClrLst>
    <dgm:effectClrLst/>
    <dgm:txLinClrLst/>
    <dgm:txFillClrLst/>
    <dgm:txEffectClrLst/>
  </dgm:styleLbl>
  <dgm:styleLbl name="node1">
    <dgm:fillClrLst meth="repeat">
      <a:schemeClr val="accent3"/>
    </dgm:fillClrLst>
    <dgm:linClrLst meth="repeat">
      <a:schemeClr val="lt1"/>
    </dgm:linClrLst>
    <dgm:effectClrLst/>
    <dgm:txLinClrLst/>
    <dgm:txFillClrLst/>
    <dgm:txEffectClrLst/>
  </dgm:styleLbl>
  <dgm:styleLbl name="alignNode1">
    <dgm:fillClrLst meth="repeat">
      <a:schemeClr val="accent3"/>
    </dgm:fillClrLst>
    <dgm:linClrLst meth="repeat">
      <a:schemeClr val="accent3"/>
    </dgm:linClrLst>
    <dgm:effectClrLst/>
    <dgm:txLinClrLst/>
    <dgm:txFillClrLst/>
    <dgm:txEffectClrLst/>
  </dgm:styleLbl>
  <dgm:styleLbl name="lnNode1">
    <dgm:fillClrLst meth="repeat">
      <a:schemeClr val="accent3"/>
    </dgm:fillClrLst>
    <dgm:linClrLst meth="repeat">
      <a:schemeClr val="lt1"/>
    </dgm:linClrLst>
    <dgm:effectClrLst/>
    <dgm:txLinClrLst/>
    <dgm:txFillClrLst/>
    <dgm:txEffectClrLst/>
  </dgm:styleLbl>
  <dgm:styleLbl name="vennNode1">
    <dgm:fillClrLst meth="repeat">
      <a:schemeClr val="accent3">
        <a:alpha val="50000"/>
      </a:schemeClr>
    </dgm:fillClrLst>
    <dgm:linClrLst meth="repeat">
      <a:schemeClr val="lt1"/>
    </dgm:linClrLst>
    <dgm:effectClrLst/>
    <dgm:txLinClrLst/>
    <dgm:txFillClrLst/>
    <dgm:txEffectClrLst/>
  </dgm:styleLbl>
  <dgm:styleLbl name="node2">
    <dgm:fillClrLst meth="repeat">
      <a:schemeClr val="accent3"/>
    </dgm:fillClrLst>
    <dgm:linClrLst meth="repeat">
      <a:schemeClr val="lt1"/>
    </dgm:linClrLst>
    <dgm:effectClrLst/>
    <dgm:txLinClrLst/>
    <dgm:txFillClrLst/>
    <dgm:txEffectClrLst/>
  </dgm:styleLbl>
  <dgm:styleLbl name="node3">
    <dgm:fillClrLst meth="repeat">
      <a:schemeClr val="accent3"/>
    </dgm:fillClrLst>
    <dgm:linClrLst meth="repeat">
      <a:schemeClr val="lt1"/>
    </dgm:linClrLst>
    <dgm:effectClrLst/>
    <dgm:txLinClrLst/>
    <dgm:txFillClrLst/>
    <dgm:txEffectClrLst/>
  </dgm:styleLbl>
  <dgm:styleLbl name="node4">
    <dgm:fillClrLst meth="repeat">
      <a:schemeClr val="accent3"/>
    </dgm:fillClrLst>
    <dgm:linClrLst meth="repeat">
      <a:schemeClr val="lt1"/>
    </dgm:linClrLst>
    <dgm:effectClrLst/>
    <dgm:txLinClrLst/>
    <dgm:txFillClrLst/>
    <dgm:txEffectClrLst/>
  </dgm:styleLbl>
  <dgm:styleLbl name="fgImgPlace1">
    <dgm:fillClrLst meth="repeat">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3">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3">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3">
        <a:tint val="60000"/>
      </a:schemeClr>
    </dgm:fillClrLst>
    <dgm:linClrLst meth="repeat">
      <a:schemeClr val="accent3">
        <a:tint val="60000"/>
      </a:schemeClr>
    </dgm:linClrLst>
    <dgm:effectClrLst/>
    <dgm:txLinClrLst/>
    <dgm:txFillClrLst/>
    <dgm:txEffectClrLst/>
  </dgm:styleLbl>
  <dgm:styleLbl name="fgSibTrans2D1">
    <dgm:fillClrLst meth="repeat">
      <a:schemeClr val="accent3">
        <a:tint val="60000"/>
      </a:schemeClr>
    </dgm:fillClrLst>
    <dgm:linClrLst meth="repeat">
      <a:schemeClr val="accent3">
        <a:tint val="60000"/>
      </a:schemeClr>
    </dgm:linClrLst>
    <dgm:effectClrLst/>
    <dgm:txLinClrLst/>
    <dgm:txFillClrLst/>
    <dgm:txEffectClrLst/>
  </dgm:styleLbl>
  <dgm:styleLbl name="bgSibTrans2D1">
    <dgm:fillClrLst meth="repeat">
      <a:schemeClr val="accent3">
        <a:tint val="60000"/>
      </a:schemeClr>
    </dgm:fillClrLst>
    <dgm:linClrLst meth="repeat">
      <a:schemeClr val="accent3">
        <a:tint val="60000"/>
      </a:schemeClr>
    </dgm:linClrLst>
    <dgm:effectClrLst/>
    <dgm:txLinClrLst/>
    <dgm:txFillClrLst/>
    <dgm:txEffectClrLst/>
  </dgm:styleLbl>
  <dgm:styleLbl name="sibTrans1D1">
    <dgm:fillClrLst meth="repeat">
      <a:schemeClr val="accent3"/>
    </dgm:fillClrLst>
    <dgm:linClrLst meth="repeat">
      <a:schemeClr val="accent3"/>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dgm:linClrLst>
    <dgm:effectClrLst/>
    <dgm:txLinClrLst/>
    <dgm:txFillClrLst/>
    <dgm:txEffectClrLst/>
  </dgm:styleLbl>
  <dgm:styleLbl name="asst1">
    <dgm:fillClrLst meth="repeat">
      <a:schemeClr val="accent3"/>
    </dgm:fillClrLst>
    <dgm:linClrLst meth="repeat">
      <a:schemeClr val="lt1"/>
    </dgm:linClrLst>
    <dgm:effectClrLst/>
    <dgm:txLinClrLst/>
    <dgm:txFillClrLst/>
    <dgm:txEffectClrLst/>
  </dgm:styleLbl>
  <dgm:styleLbl name="asst2">
    <dgm:fillClrLst meth="repeat">
      <a:schemeClr val="accent3"/>
    </dgm:fillClrLst>
    <dgm:linClrLst meth="repeat">
      <a:schemeClr val="lt1"/>
    </dgm:linClrLst>
    <dgm:effectClrLst/>
    <dgm:txLinClrLst/>
    <dgm:txFillClrLst/>
    <dgm:txEffectClrLst/>
  </dgm:styleLbl>
  <dgm:styleLbl name="asst3">
    <dgm:fillClrLst meth="repeat">
      <a:schemeClr val="accent3"/>
    </dgm:fillClrLst>
    <dgm:linClrLst meth="repeat">
      <a:schemeClr val="lt1"/>
    </dgm:linClrLst>
    <dgm:effectClrLst/>
    <dgm:txLinClrLst/>
    <dgm:txFillClrLst/>
    <dgm:txEffectClrLst/>
  </dgm:styleLbl>
  <dgm:styleLbl name="asst4">
    <dgm:fillClrLst meth="repeat">
      <a:schemeClr val="accent3"/>
    </dgm:fillClrLst>
    <dgm:linClrLst meth="repeat">
      <a:schemeClr val="lt1"/>
    </dgm:linClrLst>
    <dgm:effectClrLst/>
    <dgm:txLinClrLst/>
    <dgm:txFillClrLst/>
    <dgm:txEffectClrLst/>
  </dgm:styleLbl>
  <dgm:styleLbl name="parChTrans2D1">
    <dgm:fillClrLst meth="repeat">
      <a:schemeClr val="accent3">
        <a:tint val="60000"/>
      </a:schemeClr>
    </dgm:fillClrLst>
    <dgm:linClrLst meth="repeat">
      <a:schemeClr val="accent3">
        <a:tint val="60000"/>
      </a:schemeClr>
    </dgm:linClrLst>
    <dgm:effectClrLst/>
    <dgm:txLinClrLst/>
    <dgm:txFillClrLst meth="repeat">
      <a:schemeClr val="lt1"/>
    </dgm:txFillClrLst>
    <dgm:txEffectClrLst/>
  </dgm:styleLbl>
  <dgm:styleLbl name="parChTrans2D2">
    <dgm:fillClrLst meth="repeat">
      <a:schemeClr val="accent3"/>
    </dgm:fillClrLst>
    <dgm:linClrLst meth="repeat">
      <a:schemeClr val="accent3"/>
    </dgm:linClrLst>
    <dgm:effectClrLst/>
    <dgm:txLinClrLst/>
    <dgm:txFillClrLst meth="repeat">
      <a:schemeClr val="lt1"/>
    </dgm:txFillClrLst>
    <dgm:txEffectClrLst/>
  </dgm:styleLbl>
  <dgm:styleLbl name="parChTrans2D3">
    <dgm:fillClrLst meth="repeat">
      <a:schemeClr val="accent3"/>
    </dgm:fillClrLst>
    <dgm:linClrLst meth="repeat">
      <a:schemeClr val="accent3"/>
    </dgm:linClrLst>
    <dgm:effectClrLst/>
    <dgm:txLinClrLst/>
    <dgm:txFillClrLst meth="repeat">
      <a:schemeClr val="lt1"/>
    </dgm:txFillClrLst>
    <dgm:txEffectClrLst/>
  </dgm:styleLbl>
  <dgm:styleLbl name="parChTrans2D4">
    <dgm:fillClrLst meth="repeat">
      <a:schemeClr val="accent3"/>
    </dgm:fillClrLst>
    <dgm:linClrLst meth="repeat">
      <a:schemeClr val="accent3"/>
    </dgm:linClrLst>
    <dgm:effectClrLst/>
    <dgm:txLinClrLst/>
    <dgm:txFillClrLst meth="repeat">
      <a:schemeClr val="lt1"/>
    </dgm:txFillClrLst>
    <dgm:txEffectClrLst/>
  </dgm:styleLbl>
  <dgm:styleLbl name="parChTrans1D1">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2">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3">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parChTrans1D4">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3"/>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solidFgAcc1">
    <dgm:fillClrLst meth="repeat">
      <a:schemeClr val="lt1"/>
    </dgm:fillClrLst>
    <dgm:linClrLst meth="repeat">
      <a:schemeClr val="accent3"/>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accent3">
        <a:alpha val="90000"/>
        <a:tint val="40000"/>
      </a:schemeClr>
    </dgm:fillClrLst>
    <dgm:linClrLst meth="repeat">
      <a:schemeClr val="accent3">
        <a:alpha val="90000"/>
        <a:tint val="40000"/>
      </a:schemeClr>
    </dgm:linClrLst>
    <dgm:effectClrLst/>
    <dgm:txLinClrLst/>
    <dgm:txFillClrLst meth="repeat">
      <a:schemeClr val="dk1"/>
    </dgm:txFillClrLst>
    <dgm:txEffectClrLst/>
  </dgm:styleLbl>
  <dgm:styleLbl name="alignAccFollowNode1">
    <dgm:fillClrLst meth="repeat">
      <a:schemeClr val="accent3">
        <a:alpha val="90000"/>
        <a:tint val="40000"/>
      </a:schemeClr>
    </dgm:fillClrLst>
    <dgm:linClrLst meth="repeat">
      <a:schemeClr val="accent3">
        <a:alpha val="90000"/>
        <a:tint val="40000"/>
      </a:schemeClr>
    </dgm:linClrLst>
    <dgm:effectClrLst/>
    <dgm:txLinClrLst/>
    <dgm:txFillClrLst meth="repeat">
      <a:schemeClr val="dk1"/>
    </dgm:txFillClrLst>
    <dgm:txEffectClrLst/>
  </dgm:styleLbl>
  <dgm:styleLbl name="bgAccFollowNode1">
    <dgm:fillClrLst meth="repeat">
      <a:schemeClr val="accent3">
        <a:alpha val="90000"/>
        <a:tint val="40000"/>
      </a:schemeClr>
    </dgm:fillClrLst>
    <dgm:linClrLst meth="repeat">
      <a:schemeClr val="accent3">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accent3"/>
    </dgm:linClrLst>
    <dgm:effectClrLst/>
    <dgm:txLinClrLst/>
    <dgm:txFillClrLst meth="repeat">
      <a:schemeClr val="dk1"/>
    </dgm:txFillClrLst>
    <dgm:txEffectClrLst/>
  </dgm:styleLbl>
  <dgm:styleLbl name="dkBgShp">
    <dgm:fillClrLst meth="repeat">
      <a:schemeClr val="accent3">
        <a:shade val="80000"/>
      </a:schemeClr>
    </dgm:fillClrLst>
    <dgm:linClrLst meth="repeat">
      <a:schemeClr val="accent3"/>
    </dgm:linClrLst>
    <dgm:effectClrLst/>
    <dgm:txLinClrLst/>
    <dgm:txFillClrLst meth="repeat">
      <a:schemeClr val="lt1"/>
    </dgm:txFillClrLst>
    <dgm:txEffectClrLst/>
  </dgm:styleLbl>
  <dgm:styleLbl name="trBgShp">
    <dgm:fillClrLst meth="repeat">
      <a:schemeClr val="accent3">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3_4">
  <dgm:title val=""/>
  <dgm:desc val=""/>
  <dgm:catLst>
    <dgm:cat type="accent3" pri="11400"/>
  </dgm:catLst>
  <dgm:styleLbl name="node0">
    <dgm:fillClrLst meth="cycle">
      <a:schemeClr val="accent3">
        <a:shade val="60000"/>
      </a:schemeClr>
    </dgm:fillClrLst>
    <dgm:linClrLst meth="repeat">
      <a:schemeClr val="lt1"/>
    </dgm:linClrLst>
    <dgm:effectClrLst/>
    <dgm:txLinClrLst/>
    <dgm:txFillClrLst/>
    <dgm:txEffectClrLst/>
  </dgm:styleLbl>
  <dgm:styleLbl name="node1">
    <dgm:fillClrLst meth="cycle">
      <a:schemeClr val="accent3">
        <a:shade val="50000"/>
      </a:schemeClr>
      <a:schemeClr val="accent3">
        <a:tint val="55000"/>
      </a:schemeClr>
    </dgm:fillClrLst>
    <dgm:linClrLst meth="repeat">
      <a:schemeClr val="lt1"/>
    </dgm:linClrLst>
    <dgm:effectClrLst/>
    <dgm:txLinClrLst/>
    <dgm:txFillClrLst/>
    <dgm:txEffectClrLst/>
  </dgm:styleLbl>
  <dgm:styleLbl name="alignNode1">
    <dgm:fillClrLst meth="cycle">
      <a:schemeClr val="accent3">
        <a:shade val="50000"/>
      </a:schemeClr>
      <a:schemeClr val="accent3">
        <a:tint val="55000"/>
      </a:schemeClr>
    </dgm:fillClrLst>
    <dgm:linClrLst meth="cycle">
      <a:schemeClr val="accent3">
        <a:shade val="50000"/>
      </a:schemeClr>
      <a:schemeClr val="accent3">
        <a:tint val="55000"/>
      </a:schemeClr>
    </dgm:linClrLst>
    <dgm:effectClrLst/>
    <dgm:txLinClrLst/>
    <dgm:txFillClrLst/>
    <dgm:txEffectClrLst/>
  </dgm:styleLbl>
  <dgm:styleLbl name="lnNode1">
    <dgm:fillClrLst meth="cycle">
      <a:schemeClr val="accent3">
        <a:shade val="50000"/>
      </a:schemeClr>
      <a:schemeClr val="accent3">
        <a:tint val="55000"/>
      </a:schemeClr>
    </dgm:fillClrLst>
    <dgm:linClrLst meth="repeat">
      <a:schemeClr val="lt1"/>
    </dgm:linClrLst>
    <dgm:effectClrLst/>
    <dgm:txLinClrLst/>
    <dgm:txFillClrLst/>
    <dgm:txEffectClrLst/>
  </dgm:styleLbl>
  <dgm:styleLbl name="vennNode1">
    <dgm:fillClrLst meth="cycle">
      <a:schemeClr val="accent3">
        <a:shade val="80000"/>
        <a:alpha val="50000"/>
      </a:schemeClr>
      <a:schemeClr val="accent3">
        <a:tint val="50000"/>
        <a:alpha val="50000"/>
      </a:schemeClr>
    </dgm:fillClrLst>
    <dgm:linClrLst meth="repeat">
      <a:schemeClr val="lt1"/>
    </dgm:linClrLst>
    <dgm:effectClrLst/>
    <dgm:txLinClrLst/>
    <dgm:txFillClrLst/>
    <dgm:txEffectClrLst/>
  </dgm:styleLbl>
  <dgm:styleLbl name="node2">
    <dgm:fillClrLst>
      <a:schemeClr val="accent3">
        <a:shade val="80000"/>
      </a:schemeClr>
    </dgm:fillClrLst>
    <dgm:linClrLst meth="repeat">
      <a:schemeClr val="lt1"/>
    </dgm:linClrLst>
    <dgm:effectClrLst/>
    <dgm:txLinClrLst/>
    <dgm:txFillClrLst/>
    <dgm:txEffectClrLst/>
  </dgm:styleLbl>
  <dgm:styleLbl name="node3">
    <dgm:fillClrLst>
      <a:schemeClr val="accent3">
        <a:tint val="99000"/>
      </a:schemeClr>
    </dgm:fillClrLst>
    <dgm:linClrLst meth="repeat">
      <a:schemeClr val="lt1"/>
    </dgm:linClrLst>
    <dgm:effectClrLst/>
    <dgm:txLinClrLst/>
    <dgm:txFillClrLst/>
    <dgm:txEffectClrLst/>
  </dgm:styleLbl>
  <dgm:styleLbl name="node4">
    <dgm:fillClrLst>
      <a:schemeClr val="accent3">
        <a:tint val="70000"/>
      </a:schemeClr>
    </dgm:fillClrLst>
    <dgm:linClrLst meth="repeat">
      <a:schemeClr val="lt1"/>
    </dgm:linClrLst>
    <dgm:effectClrLst/>
    <dgm:txLinClrLst/>
    <dgm:txFillClrLst/>
    <dgm:txEffectClrLst/>
  </dgm:styleLbl>
  <dgm:styleLbl name="fgImgPlace1">
    <dgm:fillClrLst>
      <a:schemeClr val="accent3">
        <a:tint val="50000"/>
      </a:schemeClr>
      <a:schemeClr val="accent3">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3">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3">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3">
        <a:shade val="90000"/>
      </a:schemeClr>
      <a:schemeClr val="accent3">
        <a:tint val="50000"/>
      </a:schemeClr>
    </dgm:fillClrLst>
    <dgm:linClrLst meth="cycle">
      <a:schemeClr val="accent3">
        <a:shade val="90000"/>
      </a:schemeClr>
      <a:schemeClr val="accent3">
        <a:tint val="50000"/>
      </a:schemeClr>
    </dgm:linClrLst>
    <dgm:effectClrLst/>
    <dgm:txLinClrLst/>
    <dgm:txFillClrLst/>
    <dgm:txEffectClrLst/>
  </dgm:styleLbl>
  <dgm:styleLbl name="fgSibTrans2D1">
    <dgm:fillClrLst meth="cycle">
      <a:schemeClr val="accent3">
        <a:shade val="90000"/>
      </a:schemeClr>
      <a:schemeClr val="accent3">
        <a:tint val="50000"/>
      </a:schemeClr>
    </dgm:fillClrLst>
    <dgm:linClrLst meth="cycle">
      <a:schemeClr val="accent3">
        <a:shade val="90000"/>
      </a:schemeClr>
      <a:schemeClr val="accent3">
        <a:tint val="50000"/>
      </a:schemeClr>
    </dgm:linClrLst>
    <dgm:effectClrLst/>
    <dgm:txLinClrLst/>
    <dgm:txFillClrLst/>
    <dgm:txEffectClrLst/>
  </dgm:styleLbl>
  <dgm:styleLbl name="bgSibTrans2D1">
    <dgm:fillClrLst meth="cycle">
      <a:schemeClr val="accent3">
        <a:shade val="90000"/>
      </a:schemeClr>
      <a:schemeClr val="accent3">
        <a:tint val="50000"/>
      </a:schemeClr>
    </dgm:fillClrLst>
    <dgm:linClrLst meth="cycle">
      <a:schemeClr val="accent3">
        <a:shade val="90000"/>
      </a:schemeClr>
      <a:schemeClr val="accent3">
        <a:tint val="50000"/>
      </a:schemeClr>
    </dgm:linClrLst>
    <dgm:effectClrLst/>
    <dgm:txLinClrLst/>
    <dgm:txFillClrLst/>
    <dgm:txEffectClrLst/>
  </dgm:styleLbl>
  <dgm:styleLbl name="sibTrans1D1">
    <dgm:fillClrLst meth="cycle">
      <a:schemeClr val="accent3">
        <a:shade val="90000"/>
      </a:schemeClr>
      <a:schemeClr val="accent3">
        <a:tint val="50000"/>
      </a:schemeClr>
    </dgm:fillClrLst>
    <dgm:linClrLst meth="cycle">
      <a:schemeClr val="accent3">
        <a:shade val="90000"/>
      </a:schemeClr>
      <a:schemeClr val="accent3">
        <a:tint val="50000"/>
      </a:schemeClr>
    </dgm:linClrLst>
    <dgm:effectClrLst/>
    <dgm:txLinClrLst/>
    <dgm:txFillClrLst meth="repeat">
      <a:schemeClr val="tx1"/>
    </dgm:txFillClrLst>
    <dgm:txEffectClrLst/>
  </dgm:styleLbl>
  <dgm:styleLbl name="callout">
    <dgm:fillClrLst meth="repeat">
      <a:schemeClr val="accent3"/>
    </dgm:fillClrLst>
    <dgm:linClrLst meth="repeat">
      <a:schemeClr val="accent3"/>
    </dgm:linClrLst>
    <dgm:effectClrLst/>
    <dgm:txLinClrLst/>
    <dgm:txFillClrLst meth="repeat">
      <a:schemeClr val="tx1"/>
    </dgm:txFillClrLst>
    <dgm:txEffectClrLst/>
  </dgm:styleLbl>
  <dgm:styleLbl name="asst0">
    <dgm:fillClrLst meth="repeat">
      <a:schemeClr val="accent3">
        <a:shade val="80000"/>
      </a:schemeClr>
    </dgm:fillClrLst>
    <dgm:linClrLst meth="repeat">
      <a:schemeClr val="lt1"/>
    </dgm:linClrLst>
    <dgm:effectClrLst/>
    <dgm:txLinClrLst/>
    <dgm:txFillClrLst/>
    <dgm:txEffectClrLst/>
  </dgm:styleLbl>
  <dgm:styleLbl name="asst1">
    <dgm:fillClrLst meth="repeat">
      <a:schemeClr val="accent3">
        <a:shade val="80000"/>
      </a:schemeClr>
    </dgm:fillClrLst>
    <dgm:linClrLst meth="repeat">
      <a:schemeClr val="lt1"/>
    </dgm:linClrLst>
    <dgm:effectClrLst/>
    <dgm:txLinClrLst/>
    <dgm:txFillClrLst/>
    <dgm:txEffectClrLst/>
  </dgm:styleLbl>
  <dgm:styleLbl name="asst2">
    <dgm:fillClrLst>
      <a:schemeClr val="accent3">
        <a:tint val="90000"/>
      </a:schemeClr>
    </dgm:fillClrLst>
    <dgm:linClrLst meth="repeat">
      <a:schemeClr val="lt1"/>
    </dgm:linClrLst>
    <dgm:effectClrLst/>
    <dgm:txLinClrLst/>
    <dgm:txFillClrLst/>
    <dgm:txEffectClrLst/>
  </dgm:styleLbl>
  <dgm:styleLbl name="asst3">
    <dgm:fillClrLst>
      <a:schemeClr val="accent3">
        <a:tint val="70000"/>
      </a:schemeClr>
    </dgm:fillClrLst>
    <dgm:linClrLst meth="repeat">
      <a:schemeClr val="lt1"/>
    </dgm:linClrLst>
    <dgm:effectClrLst/>
    <dgm:txLinClrLst/>
    <dgm:txFillClrLst/>
    <dgm:txEffectClrLst/>
  </dgm:styleLbl>
  <dgm:styleLbl name="asst4">
    <dgm:fillClrLst>
      <a:schemeClr val="accent3">
        <a:tint val="50000"/>
      </a:schemeClr>
    </dgm:fillClrLst>
    <dgm:linClrLst meth="repeat">
      <a:schemeClr val="lt1"/>
    </dgm:linClrLst>
    <dgm:effectClrLst/>
    <dgm:txLinClrLst/>
    <dgm:txFillClrLst/>
    <dgm:txEffectClrLst/>
  </dgm:styleLbl>
  <dgm:styleLbl name="parChTrans2D1">
    <dgm:fillClrLst meth="repeat">
      <a:schemeClr val="accent3">
        <a:tint val="60000"/>
      </a:schemeClr>
    </dgm:fillClrLst>
    <dgm:linClrLst meth="repeat">
      <a:schemeClr val="accent3">
        <a:shade val="80000"/>
      </a:schemeClr>
    </dgm:linClrLst>
    <dgm:effectClrLst/>
    <dgm:txLinClrLst/>
    <dgm:txFillClrLst/>
    <dgm:txEffectClrLst/>
  </dgm:styleLbl>
  <dgm:styleLbl name="parChTrans2D2">
    <dgm:fillClrLst meth="repeat">
      <a:schemeClr val="accent3">
        <a:tint val="90000"/>
      </a:schemeClr>
    </dgm:fillClrLst>
    <dgm:linClrLst meth="repeat">
      <a:schemeClr val="accent3">
        <a:tint val="90000"/>
      </a:schemeClr>
    </dgm:linClrLst>
    <dgm:effectClrLst/>
    <dgm:txLinClrLst/>
    <dgm:txFillClrLst/>
    <dgm:txEffectClrLst/>
  </dgm:styleLbl>
  <dgm:styleLbl name="parChTrans2D3">
    <dgm:fillClrLst meth="repeat">
      <a:schemeClr val="accent3">
        <a:tint val="70000"/>
      </a:schemeClr>
    </dgm:fillClrLst>
    <dgm:linClrLst meth="repeat">
      <a:schemeClr val="accent3">
        <a:tint val="70000"/>
      </a:schemeClr>
    </dgm:linClrLst>
    <dgm:effectClrLst/>
    <dgm:txLinClrLst/>
    <dgm:txFillClrLst/>
    <dgm:txEffectClrLst/>
  </dgm:styleLbl>
  <dgm:styleLbl name="parChTrans2D4">
    <dgm:fillClrLst meth="repeat">
      <a:schemeClr val="accent3">
        <a:tint val="50000"/>
      </a:schemeClr>
    </dgm:fillClrLst>
    <dgm:linClrLst meth="repeat">
      <a:schemeClr val="accent3">
        <a:tint val="50000"/>
      </a:schemeClr>
    </dgm:linClrLst>
    <dgm:effectClrLst/>
    <dgm:txLinClrLst/>
    <dgm:txFillClrLst meth="repeat">
      <a:schemeClr val="dk1"/>
    </dgm:txFillClrLst>
    <dgm:txEffectClrLst/>
  </dgm:styleLbl>
  <dgm:styleLbl name="parChTrans1D1">
    <dgm:fillClrLst meth="repeat">
      <a:schemeClr val="accent3">
        <a:shade val="80000"/>
      </a:schemeClr>
    </dgm:fillClrLst>
    <dgm:linClrLst meth="repeat">
      <a:schemeClr val="accent3">
        <a:shade val="80000"/>
      </a:schemeClr>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3">
        <a:tint val="90000"/>
      </a:schemeClr>
    </dgm:linClrLst>
    <dgm:effectClrLst/>
    <dgm:txLinClrLst/>
    <dgm:txFillClrLst meth="repeat">
      <a:schemeClr val="tx1"/>
    </dgm:txFillClrLst>
    <dgm:txEffectClrLst/>
  </dgm:styleLbl>
  <dgm:styleLbl name="parChTrans1D3">
    <dgm:fillClrLst meth="repeat">
      <a:schemeClr val="accent3">
        <a:tint val="70000"/>
      </a:schemeClr>
    </dgm:fillClrLst>
    <dgm:linClrLst meth="repeat">
      <a:schemeClr val="accent3">
        <a:tint val="70000"/>
      </a:schemeClr>
    </dgm:linClrLst>
    <dgm:effectClrLst/>
    <dgm:txLinClrLst/>
    <dgm:txFillClrLst meth="repeat">
      <a:schemeClr val="tx1"/>
    </dgm:txFillClrLst>
    <dgm:txEffectClrLst/>
  </dgm:styleLbl>
  <dgm:styleLbl name="parChTrans1D4">
    <dgm:fillClrLst meth="repeat">
      <a:schemeClr val="accent3">
        <a:tint val="50000"/>
      </a:schemeClr>
    </dgm:fillClrLst>
    <dgm:linClrLst meth="repeat">
      <a:schemeClr val="accent3">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3">
        <a:shade val="50000"/>
      </a:schemeClr>
      <a:schemeClr val="accent3">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3">
        <a:shade val="50000"/>
      </a:schemeClr>
      <a:schemeClr val="accent3">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3">
        <a:shade val="50000"/>
      </a:schemeClr>
      <a:schemeClr val="accent3">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3"/>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3">
        <a:shade val="50000"/>
      </a:schemeClr>
      <a:schemeClr val="accent3">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3">
        <a:shade val="50000"/>
      </a:schemeClr>
      <a:schemeClr val="accent3">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accent3">
        <a:alpha val="90000"/>
        <a:tint val="55000"/>
      </a:schemeClr>
    </dgm:fillClrLst>
    <dgm:linClrLst meth="repeat">
      <a:schemeClr val="accent3">
        <a:alpha val="90000"/>
        <a:tint val="55000"/>
      </a:schemeClr>
    </dgm:linClrLst>
    <dgm:effectClrLst/>
    <dgm:txLinClrLst/>
    <dgm:txFillClrLst meth="repeat">
      <a:schemeClr val="dk1"/>
    </dgm:txFillClrLst>
    <dgm:txEffectClrLst/>
  </dgm:styleLbl>
  <dgm:styleLbl name="alignAccFollowNode1">
    <dgm:fillClrLst meth="repeat">
      <a:schemeClr val="accent3">
        <a:alpha val="90000"/>
        <a:tint val="55000"/>
      </a:schemeClr>
    </dgm:fillClrLst>
    <dgm:linClrLst meth="repeat">
      <a:schemeClr val="accent3">
        <a:alpha val="90000"/>
        <a:tint val="55000"/>
      </a:schemeClr>
    </dgm:linClrLst>
    <dgm:effectClrLst/>
    <dgm:txLinClrLst/>
    <dgm:txFillClrLst meth="repeat">
      <a:schemeClr val="dk1"/>
    </dgm:txFillClrLst>
    <dgm:txEffectClrLst/>
  </dgm:styleLbl>
  <dgm:styleLbl name="bgAccFollowNode1">
    <dgm:fillClrLst meth="repeat">
      <a:schemeClr val="accent3">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3">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3">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3">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3">
        <a:tint val="50000"/>
      </a:schemeClr>
    </dgm:linClrLst>
    <dgm:effectClrLst/>
    <dgm:txLinClrLst/>
    <dgm:txFillClrLst meth="repeat">
      <a:schemeClr val="dk1"/>
    </dgm:txFillClrLst>
    <dgm:txEffectClrLst/>
  </dgm:styleLbl>
  <dgm:styleLbl name="bgShp">
    <dgm:fillClrLst meth="repeat">
      <a:schemeClr val="accent3">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3">
        <a:tint val="50000"/>
        <a:alpha val="55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2719CA6-7F72-4962-928B-65C6B483A84B}" type="doc">
      <dgm:prSet loTypeId="urn:microsoft.com/office/officeart/2005/8/layout/matrix1" loCatId="matrix" qsTypeId="urn:microsoft.com/office/officeart/2005/8/quickstyle/simple3" qsCatId="simple" csTypeId="urn:microsoft.com/office/officeart/2005/8/colors/accent3_3" csCatId="accent3" phldr="1"/>
      <dgm:spPr/>
      <dgm:t>
        <a:bodyPr/>
        <a:lstStyle/>
        <a:p>
          <a:endParaRPr lang="es-DO"/>
        </a:p>
      </dgm:t>
    </dgm:pt>
    <dgm:pt modelId="{736A628D-F91F-4ECC-99E8-5685B37EB03E}">
      <dgm:prSet phldrT="[Texto]"/>
      <dgm:spPr>
        <a:solidFill>
          <a:schemeClr val="bg1"/>
        </a:solidFill>
      </dgm:spPr>
      <dgm:t>
        <a:bodyPr/>
        <a:lstStyle/>
        <a:p>
          <a:r>
            <a:rPr lang="es-DO" b="1">
              <a:latin typeface="Times New Roman" panose="02020603050405020304" pitchFamily="18" charset="0"/>
              <a:cs typeface="Times New Roman" panose="02020603050405020304" pitchFamily="18" charset="0"/>
            </a:rPr>
            <a:t>Monto total vinculado a la END 2030</a:t>
          </a:r>
        </a:p>
        <a:p>
          <a:r>
            <a:rPr lang="es-DO">
              <a:latin typeface="Times New Roman" panose="02020603050405020304" pitchFamily="18" charset="0"/>
              <a:cs typeface="Times New Roman" panose="02020603050405020304" pitchFamily="18" charset="0"/>
            </a:rPr>
            <a:t>RD$460,096.4 MM</a:t>
          </a:r>
        </a:p>
      </dgm:t>
    </dgm:pt>
    <dgm:pt modelId="{7A12810E-44A5-4555-BA2B-7E60A817A4EB}" type="parTrans" cxnId="{B0BA6C57-A70F-4287-94F8-3E178A2478CA}">
      <dgm:prSet/>
      <dgm:spPr/>
      <dgm:t>
        <a:bodyPr/>
        <a:lstStyle/>
        <a:p>
          <a:endParaRPr lang="es-DO">
            <a:latin typeface="Times New Roman" panose="02020603050405020304" pitchFamily="18" charset="0"/>
            <a:cs typeface="Times New Roman" panose="02020603050405020304" pitchFamily="18" charset="0"/>
          </a:endParaRPr>
        </a:p>
      </dgm:t>
    </dgm:pt>
    <dgm:pt modelId="{CAFCE9F3-86FB-407A-877F-9A685D71A55F}" type="sibTrans" cxnId="{B0BA6C57-A70F-4287-94F8-3E178A2478CA}">
      <dgm:prSet/>
      <dgm:spPr/>
      <dgm:t>
        <a:bodyPr/>
        <a:lstStyle/>
        <a:p>
          <a:endParaRPr lang="es-DO">
            <a:latin typeface="Times New Roman" panose="02020603050405020304" pitchFamily="18" charset="0"/>
            <a:cs typeface="Times New Roman" panose="02020603050405020304" pitchFamily="18" charset="0"/>
          </a:endParaRPr>
        </a:p>
      </dgm:t>
    </dgm:pt>
    <dgm:pt modelId="{D1E59D80-FD6C-48DF-9AA8-625E5801D84C}">
      <dgm:prSet phldrT="[Texto]" custT="1"/>
      <dgm:spPr>
        <a:solidFill>
          <a:srgbClr val="0070C0"/>
        </a:solidFill>
      </dgm:spPr>
      <dgm:t>
        <a:bodyPr/>
        <a:lstStyle/>
        <a:p>
          <a:r>
            <a:rPr lang="es-DO" sz="1200" b="1">
              <a:solidFill>
                <a:schemeClr val="bg1"/>
              </a:solidFill>
              <a:latin typeface="Times New Roman" panose="02020603050405020304" pitchFamily="18" charset="0"/>
              <a:cs typeface="Times New Roman" panose="02020603050405020304" pitchFamily="18" charset="0"/>
            </a:rPr>
            <a:t>Eje 1: Desarrollo institucional </a:t>
          </a:r>
        </a:p>
        <a:p>
          <a:r>
            <a:rPr lang="es-DO" sz="1200">
              <a:solidFill>
                <a:schemeClr val="bg1"/>
              </a:solidFill>
              <a:latin typeface="Times New Roman" panose="02020603050405020304" pitchFamily="18" charset="0"/>
              <a:cs typeface="Times New Roman" panose="02020603050405020304" pitchFamily="18" charset="0"/>
            </a:rPr>
            <a:t>RD$98,418.4 MM</a:t>
          </a:r>
        </a:p>
        <a:p>
          <a:r>
            <a:rPr lang="es-DO" sz="1200">
              <a:solidFill>
                <a:schemeClr val="bg1"/>
              </a:solidFill>
              <a:latin typeface="Times New Roman" panose="02020603050405020304" pitchFamily="18" charset="0"/>
              <a:cs typeface="Times New Roman" panose="02020603050405020304" pitchFamily="18" charset="0"/>
            </a:rPr>
            <a:t>21.4%</a:t>
          </a:r>
        </a:p>
      </dgm:t>
    </dgm:pt>
    <dgm:pt modelId="{20B16EF4-B49E-45C8-B715-66ED25413544}" type="parTrans" cxnId="{0BA0EB79-77DA-4BAD-9A42-286EBE5750EA}">
      <dgm:prSet/>
      <dgm:spPr/>
      <dgm:t>
        <a:bodyPr/>
        <a:lstStyle/>
        <a:p>
          <a:endParaRPr lang="es-DO">
            <a:latin typeface="Times New Roman" panose="02020603050405020304" pitchFamily="18" charset="0"/>
            <a:cs typeface="Times New Roman" panose="02020603050405020304" pitchFamily="18" charset="0"/>
          </a:endParaRPr>
        </a:p>
      </dgm:t>
    </dgm:pt>
    <dgm:pt modelId="{029A19F6-E5A6-4619-BC87-16C73347E09E}" type="sibTrans" cxnId="{0BA0EB79-77DA-4BAD-9A42-286EBE5750EA}">
      <dgm:prSet/>
      <dgm:spPr/>
      <dgm:t>
        <a:bodyPr/>
        <a:lstStyle/>
        <a:p>
          <a:endParaRPr lang="es-DO">
            <a:latin typeface="Times New Roman" panose="02020603050405020304" pitchFamily="18" charset="0"/>
            <a:cs typeface="Times New Roman" panose="02020603050405020304" pitchFamily="18" charset="0"/>
          </a:endParaRPr>
        </a:p>
      </dgm:t>
    </dgm:pt>
    <dgm:pt modelId="{05756CCC-2347-4FF6-AFAB-953A4C44A8E8}">
      <dgm:prSet phldrT="[Texto]" custT="1"/>
      <dgm:spPr>
        <a:solidFill>
          <a:srgbClr val="1D3B6C"/>
        </a:solidFill>
      </dgm:spPr>
      <dgm:t>
        <a:bodyPr/>
        <a:lstStyle/>
        <a:p>
          <a:r>
            <a:rPr lang="es-DO" sz="1200" b="1">
              <a:solidFill>
                <a:schemeClr val="bg1"/>
              </a:solidFill>
              <a:latin typeface="Times New Roman" panose="02020603050405020304" pitchFamily="18" charset="0"/>
              <a:cs typeface="Times New Roman" panose="02020603050405020304" pitchFamily="18" charset="0"/>
            </a:rPr>
            <a:t>Eje 2: Desarrollo social </a:t>
          </a:r>
        </a:p>
        <a:p>
          <a:r>
            <a:rPr lang="es-DO" sz="1200">
              <a:solidFill>
                <a:schemeClr val="bg1"/>
              </a:solidFill>
              <a:latin typeface="Times New Roman" panose="02020603050405020304" pitchFamily="18" charset="0"/>
              <a:cs typeface="Times New Roman" panose="02020603050405020304" pitchFamily="18" charset="0"/>
            </a:rPr>
            <a:t>RD$285,296.2 MM</a:t>
          </a:r>
        </a:p>
        <a:p>
          <a:r>
            <a:rPr lang="es-DO" sz="1200">
              <a:solidFill>
                <a:schemeClr val="bg1"/>
              </a:solidFill>
              <a:latin typeface="Times New Roman" panose="02020603050405020304" pitchFamily="18" charset="0"/>
              <a:cs typeface="Times New Roman" panose="02020603050405020304" pitchFamily="18" charset="0"/>
            </a:rPr>
            <a:t>62.0%</a:t>
          </a:r>
          <a:endParaRPr lang="es-DO" sz="1500">
            <a:solidFill>
              <a:schemeClr val="bg1"/>
            </a:solidFill>
            <a:latin typeface="Times New Roman" panose="02020603050405020304" pitchFamily="18" charset="0"/>
            <a:cs typeface="Times New Roman" panose="02020603050405020304" pitchFamily="18" charset="0"/>
          </a:endParaRPr>
        </a:p>
      </dgm:t>
    </dgm:pt>
    <dgm:pt modelId="{4A5E6E6B-6E2A-407F-AC79-4CE1D004DC9C}" type="parTrans" cxnId="{5384AA8A-9E7E-4E1B-97D8-5C63FB852564}">
      <dgm:prSet/>
      <dgm:spPr/>
      <dgm:t>
        <a:bodyPr/>
        <a:lstStyle/>
        <a:p>
          <a:endParaRPr lang="es-DO">
            <a:latin typeface="Times New Roman" panose="02020603050405020304" pitchFamily="18" charset="0"/>
            <a:cs typeface="Times New Roman" panose="02020603050405020304" pitchFamily="18" charset="0"/>
          </a:endParaRPr>
        </a:p>
      </dgm:t>
    </dgm:pt>
    <dgm:pt modelId="{09CFE692-3EB6-40A0-9ABC-B35F2235AA2B}" type="sibTrans" cxnId="{5384AA8A-9E7E-4E1B-97D8-5C63FB852564}">
      <dgm:prSet/>
      <dgm:spPr/>
      <dgm:t>
        <a:bodyPr/>
        <a:lstStyle/>
        <a:p>
          <a:endParaRPr lang="es-DO">
            <a:latin typeface="Times New Roman" panose="02020603050405020304" pitchFamily="18" charset="0"/>
            <a:cs typeface="Times New Roman" panose="02020603050405020304" pitchFamily="18" charset="0"/>
          </a:endParaRPr>
        </a:p>
      </dgm:t>
    </dgm:pt>
    <dgm:pt modelId="{0B9B7A54-05FD-43A3-8B71-6F61137B5EC6}">
      <dgm:prSet phldrT="[Texto]" custT="1"/>
      <dgm:spPr>
        <a:solidFill>
          <a:schemeClr val="tx2">
            <a:lumMod val="25000"/>
            <a:lumOff val="75000"/>
          </a:schemeClr>
        </a:solidFill>
      </dgm:spPr>
      <dgm:t>
        <a:bodyPr/>
        <a:lstStyle/>
        <a:p>
          <a:r>
            <a:rPr lang="es-DO" sz="1200" b="1">
              <a:latin typeface="Times New Roman" panose="02020603050405020304" pitchFamily="18" charset="0"/>
              <a:cs typeface="Times New Roman" panose="02020603050405020304" pitchFamily="18" charset="0"/>
            </a:rPr>
            <a:t>Eje 3: Desarrollo productivo </a:t>
          </a:r>
        </a:p>
        <a:p>
          <a:r>
            <a:rPr lang="es-DO" sz="1200">
              <a:latin typeface="Times New Roman" panose="02020603050405020304" pitchFamily="18" charset="0"/>
              <a:cs typeface="Times New Roman" panose="02020603050405020304" pitchFamily="18" charset="0"/>
            </a:rPr>
            <a:t>RD$64,841.1  MM</a:t>
          </a:r>
        </a:p>
        <a:p>
          <a:r>
            <a:rPr lang="es-DO" sz="1200">
              <a:latin typeface="Times New Roman" panose="02020603050405020304" pitchFamily="18" charset="0"/>
              <a:cs typeface="Times New Roman" panose="02020603050405020304" pitchFamily="18" charset="0"/>
            </a:rPr>
            <a:t>14.1%</a:t>
          </a:r>
        </a:p>
      </dgm:t>
    </dgm:pt>
    <dgm:pt modelId="{B3899570-BD06-47D0-B224-384811F4856F}" type="parTrans" cxnId="{F7F311F8-DE57-4F98-865F-5574C54FAB58}">
      <dgm:prSet/>
      <dgm:spPr/>
      <dgm:t>
        <a:bodyPr/>
        <a:lstStyle/>
        <a:p>
          <a:endParaRPr lang="es-DO">
            <a:latin typeface="Times New Roman" panose="02020603050405020304" pitchFamily="18" charset="0"/>
            <a:cs typeface="Times New Roman" panose="02020603050405020304" pitchFamily="18" charset="0"/>
          </a:endParaRPr>
        </a:p>
      </dgm:t>
    </dgm:pt>
    <dgm:pt modelId="{A7EC9808-CD43-49F2-ADAC-CC5F04AECEDE}" type="sibTrans" cxnId="{F7F311F8-DE57-4F98-865F-5574C54FAB58}">
      <dgm:prSet/>
      <dgm:spPr/>
      <dgm:t>
        <a:bodyPr/>
        <a:lstStyle/>
        <a:p>
          <a:endParaRPr lang="es-DO">
            <a:latin typeface="Times New Roman" panose="02020603050405020304" pitchFamily="18" charset="0"/>
            <a:cs typeface="Times New Roman" panose="02020603050405020304" pitchFamily="18" charset="0"/>
          </a:endParaRPr>
        </a:p>
      </dgm:t>
    </dgm:pt>
    <dgm:pt modelId="{B828667F-7C4E-4E55-B895-651AC2DF0397}">
      <dgm:prSet phldrT="[Texto]" custT="1"/>
      <dgm:spPr>
        <a:solidFill>
          <a:schemeClr val="accent1">
            <a:lumMod val="60000"/>
            <a:lumOff val="40000"/>
          </a:schemeClr>
        </a:solidFill>
      </dgm:spPr>
      <dgm:t>
        <a:bodyPr/>
        <a:lstStyle/>
        <a:p>
          <a:r>
            <a:rPr lang="es-DO" sz="1200" b="1">
              <a:latin typeface="Times New Roman" panose="02020603050405020304" pitchFamily="18" charset="0"/>
              <a:cs typeface="Times New Roman" panose="02020603050405020304" pitchFamily="18" charset="0"/>
            </a:rPr>
            <a:t>Eje 4: Desarrollo sostenible </a:t>
          </a:r>
        </a:p>
        <a:p>
          <a:r>
            <a:rPr lang="es-DO" sz="1200">
              <a:latin typeface="Times New Roman" panose="02020603050405020304" pitchFamily="18" charset="0"/>
              <a:cs typeface="Times New Roman" panose="02020603050405020304" pitchFamily="18" charset="0"/>
            </a:rPr>
            <a:t>RD$11,540.8 MM</a:t>
          </a:r>
        </a:p>
        <a:p>
          <a:r>
            <a:rPr lang="es-DO" sz="1200">
              <a:latin typeface="Times New Roman" panose="02020603050405020304" pitchFamily="18" charset="0"/>
              <a:cs typeface="Times New Roman" panose="02020603050405020304" pitchFamily="18" charset="0"/>
            </a:rPr>
            <a:t>2.5%</a:t>
          </a:r>
        </a:p>
      </dgm:t>
    </dgm:pt>
    <dgm:pt modelId="{BE1279DE-092D-436B-A786-76C20A4136FA}" type="parTrans" cxnId="{25E71FBD-4BF2-475B-B082-BA0E29099BAC}">
      <dgm:prSet/>
      <dgm:spPr/>
      <dgm:t>
        <a:bodyPr/>
        <a:lstStyle/>
        <a:p>
          <a:endParaRPr lang="es-DO">
            <a:latin typeface="Times New Roman" panose="02020603050405020304" pitchFamily="18" charset="0"/>
            <a:cs typeface="Times New Roman" panose="02020603050405020304" pitchFamily="18" charset="0"/>
          </a:endParaRPr>
        </a:p>
      </dgm:t>
    </dgm:pt>
    <dgm:pt modelId="{876241A0-E698-44BC-9491-FF1B94117E21}" type="sibTrans" cxnId="{25E71FBD-4BF2-475B-B082-BA0E29099BAC}">
      <dgm:prSet/>
      <dgm:spPr/>
      <dgm:t>
        <a:bodyPr/>
        <a:lstStyle/>
        <a:p>
          <a:endParaRPr lang="es-DO">
            <a:latin typeface="Times New Roman" panose="02020603050405020304" pitchFamily="18" charset="0"/>
            <a:cs typeface="Times New Roman" panose="02020603050405020304" pitchFamily="18" charset="0"/>
          </a:endParaRPr>
        </a:p>
      </dgm:t>
    </dgm:pt>
    <dgm:pt modelId="{3B446E51-164C-4CFC-8A66-64533122E0ED}" type="pres">
      <dgm:prSet presAssocID="{42719CA6-7F72-4962-928B-65C6B483A84B}" presName="diagram" presStyleCnt="0">
        <dgm:presLayoutVars>
          <dgm:chMax val="1"/>
          <dgm:dir/>
          <dgm:animLvl val="ctr"/>
          <dgm:resizeHandles val="exact"/>
        </dgm:presLayoutVars>
      </dgm:prSet>
      <dgm:spPr/>
    </dgm:pt>
    <dgm:pt modelId="{48D26EE9-377F-4C6A-A383-ED6229194D0F}" type="pres">
      <dgm:prSet presAssocID="{42719CA6-7F72-4962-928B-65C6B483A84B}" presName="matrix" presStyleCnt="0"/>
      <dgm:spPr/>
    </dgm:pt>
    <dgm:pt modelId="{107917EC-5B6F-4C59-8F53-E9578F47E845}" type="pres">
      <dgm:prSet presAssocID="{42719CA6-7F72-4962-928B-65C6B483A84B}" presName="tile1" presStyleLbl="node1" presStyleIdx="0" presStyleCnt="4" custLinFactNeighborX="-871" custLinFactNeighborY="597"/>
      <dgm:spPr/>
    </dgm:pt>
    <dgm:pt modelId="{CFC5B1FC-FC8E-49B1-8B25-9CB63B55E672}" type="pres">
      <dgm:prSet presAssocID="{42719CA6-7F72-4962-928B-65C6B483A84B}" presName="tile1text" presStyleLbl="node1" presStyleIdx="0" presStyleCnt="4">
        <dgm:presLayoutVars>
          <dgm:chMax val="0"/>
          <dgm:chPref val="0"/>
          <dgm:bulletEnabled val="1"/>
        </dgm:presLayoutVars>
      </dgm:prSet>
      <dgm:spPr/>
    </dgm:pt>
    <dgm:pt modelId="{696E4CA9-C78A-4AD3-9140-7E0206F645A2}" type="pres">
      <dgm:prSet presAssocID="{42719CA6-7F72-4962-928B-65C6B483A84B}" presName="tile2" presStyleLbl="node1" presStyleIdx="1" presStyleCnt="4" custLinFactNeighborX="873" custLinFactNeighborY="-1207"/>
      <dgm:spPr/>
    </dgm:pt>
    <dgm:pt modelId="{B085206D-E398-4A28-9231-24C58D01DC66}" type="pres">
      <dgm:prSet presAssocID="{42719CA6-7F72-4962-928B-65C6B483A84B}" presName="tile2text" presStyleLbl="node1" presStyleIdx="1" presStyleCnt="4">
        <dgm:presLayoutVars>
          <dgm:chMax val="0"/>
          <dgm:chPref val="0"/>
          <dgm:bulletEnabled val="1"/>
        </dgm:presLayoutVars>
      </dgm:prSet>
      <dgm:spPr/>
    </dgm:pt>
    <dgm:pt modelId="{85F40A4B-A7A9-4347-87FF-1BAC639AADAA}" type="pres">
      <dgm:prSet presAssocID="{42719CA6-7F72-4962-928B-65C6B483A84B}" presName="tile3" presStyleLbl="node1" presStyleIdx="2" presStyleCnt="4"/>
      <dgm:spPr/>
    </dgm:pt>
    <dgm:pt modelId="{B6098A3C-09D9-4417-825B-8D39B3DF1822}" type="pres">
      <dgm:prSet presAssocID="{42719CA6-7F72-4962-928B-65C6B483A84B}" presName="tile3text" presStyleLbl="node1" presStyleIdx="2" presStyleCnt="4">
        <dgm:presLayoutVars>
          <dgm:chMax val="0"/>
          <dgm:chPref val="0"/>
          <dgm:bulletEnabled val="1"/>
        </dgm:presLayoutVars>
      </dgm:prSet>
      <dgm:spPr/>
    </dgm:pt>
    <dgm:pt modelId="{E3761D31-095C-4A0A-A399-9B049707D14F}" type="pres">
      <dgm:prSet presAssocID="{42719CA6-7F72-4962-928B-65C6B483A84B}" presName="tile4" presStyleLbl="node1" presStyleIdx="3" presStyleCnt="4"/>
      <dgm:spPr/>
    </dgm:pt>
    <dgm:pt modelId="{AE391E9F-7B1F-4D0C-82AD-7F5A06FD7382}" type="pres">
      <dgm:prSet presAssocID="{42719CA6-7F72-4962-928B-65C6B483A84B}" presName="tile4text" presStyleLbl="node1" presStyleIdx="3" presStyleCnt="4">
        <dgm:presLayoutVars>
          <dgm:chMax val="0"/>
          <dgm:chPref val="0"/>
          <dgm:bulletEnabled val="1"/>
        </dgm:presLayoutVars>
      </dgm:prSet>
      <dgm:spPr/>
    </dgm:pt>
    <dgm:pt modelId="{562A46F9-E0C7-4F2D-9714-377677B5D5D9}" type="pres">
      <dgm:prSet presAssocID="{42719CA6-7F72-4962-928B-65C6B483A84B}" presName="centerTile" presStyleLbl="fgShp" presStyleIdx="0" presStyleCnt="1" custScaleX="126355" custScaleY="148610">
        <dgm:presLayoutVars>
          <dgm:chMax val="0"/>
          <dgm:chPref val="0"/>
        </dgm:presLayoutVars>
      </dgm:prSet>
      <dgm:spPr/>
    </dgm:pt>
  </dgm:ptLst>
  <dgm:cxnLst>
    <dgm:cxn modelId="{3010111C-8C4D-4CB1-A024-5C01FB78A32C}" type="presOf" srcId="{D1E59D80-FD6C-48DF-9AA8-625E5801D84C}" destId="{CFC5B1FC-FC8E-49B1-8B25-9CB63B55E672}" srcOrd="1" destOrd="0" presId="urn:microsoft.com/office/officeart/2005/8/layout/matrix1"/>
    <dgm:cxn modelId="{8B37D85D-9F3D-46CB-86F2-26F97F2AF213}" type="presOf" srcId="{D1E59D80-FD6C-48DF-9AA8-625E5801D84C}" destId="{107917EC-5B6F-4C59-8F53-E9578F47E845}" srcOrd="0" destOrd="0" presId="urn:microsoft.com/office/officeart/2005/8/layout/matrix1"/>
    <dgm:cxn modelId="{D5B7D26A-F956-4F8D-8428-275203AAEA46}" type="presOf" srcId="{736A628D-F91F-4ECC-99E8-5685B37EB03E}" destId="{562A46F9-E0C7-4F2D-9714-377677B5D5D9}" srcOrd="0" destOrd="0" presId="urn:microsoft.com/office/officeart/2005/8/layout/matrix1"/>
    <dgm:cxn modelId="{49DA1A4C-831F-49A7-A756-3229CD48DE38}" type="presOf" srcId="{42719CA6-7F72-4962-928B-65C6B483A84B}" destId="{3B446E51-164C-4CFC-8A66-64533122E0ED}" srcOrd="0" destOrd="0" presId="urn:microsoft.com/office/officeart/2005/8/layout/matrix1"/>
    <dgm:cxn modelId="{B0BA6C57-A70F-4287-94F8-3E178A2478CA}" srcId="{42719CA6-7F72-4962-928B-65C6B483A84B}" destId="{736A628D-F91F-4ECC-99E8-5685B37EB03E}" srcOrd="0" destOrd="0" parTransId="{7A12810E-44A5-4555-BA2B-7E60A817A4EB}" sibTransId="{CAFCE9F3-86FB-407A-877F-9A685D71A55F}"/>
    <dgm:cxn modelId="{0BA0EB79-77DA-4BAD-9A42-286EBE5750EA}" srcId="{736A628D-F91F-4ECC-99E8-5685B37EB03E}" destId="{D1E59D80-FD6C-48DF-9AA8-625E5801D84C}" srcOrd="0" destOrd="0" parTransId="{20B16EF4-B49E-45C8-B715-66ED25413544}" sibTransId="{029A19F6-E5A6-4619-BC87-16C73347E09E}"/>
    <dgm:cxn modelId="{E37D357C-7C99-4C68-90DB-136FFE06BA1C}" type="presOf" srcId="{B828667F-7C4E-4E55-B895-651AC2DF0397}" destId="{E3761D31-095C-4A0A-A399-9B049707D14F}" srcOrd="0" destOrd="0" presId="urn:microsoft.com/office/officeart/2005/8/layout/matrix1"/>
    <dgm:cxn modelId="{7369647C-ED69-430D-9081-ABF92C69527B}" type="presOf" srcId="{05756CCC-2347-4FF6-AFAB-953A4C44A8E8}" destId="{B085206D-E398-4A28-9231-24C58D01DC66}" srcOrd="1" destOrd="0" presId="urn:microsoft.com/office/officeart/2005/8/layout/matrix1"/>
    <dgm:cxn modelId="{5384AA8A-9E7E-4E1B-97D8-5C63FB852564}" srcId="{736A628D-F91F-4ECC-99E8-5685B37EB03E}" destId="{05756CCC-2347-4FF6-AFAB-953A4C44A8E8}" srcOrd="1" destOrd="0" parTransId="{4A5E6E6B-6E2A-407F-AC79-4CE1D004DC9C}" sibTransId="{09CFE692-3EB6-40A0-9ABC-B35F2235AA2B}"/>
    <dgm:cxn modelId="{2129D38D-4C93-4B08-80FC-BD91C208E34C}" type="presOf" srcId="{05756CCC-2347-4FF6-AFAB-953A4C44A8E8}" destId="{696E4CA9-C78A-4AD3-9140-7E0206F645A2}" srcOrd="0" destOrd="0" presId="urn:microsoft.com/office/officeart/2005/8/layout/matrix1"/>
    <dgm:cxn modelId="{E082F38D-F48A-4A57-A181-EF554551991E}" type="presOf" srcId="{B828667F-7C4E-4E55-B895-651AC2DF0397}" destId="{AE391E9F-7B1F-4D0C-82AD-7F5A06FD7382}" srcOrd="1" destOrd="0" presId="urn:microsoft.com/office/officeart/2005/8/layout/matrix1"/>
    <dgm:cxn modelId="{4E1D3B94-5F4D-49C9-AD63-4E5B27BDC0EF}" type="presOf" srcId="{0B9B7A54-05FD-43A3-8B71-6F61137B5EC6}" destId="{B6098A3C-09D9-4417-825B-8D39B3DF1822}" srcOrd="1" destOrd="0" presId="urn:microsoft.com/office/officeart/2005/8/layout/matrix1"/>
    <dgm:cxn modelId="{25E71FBD-4BF2-475B-B082-BA0E29099BAC}" srcId="{736A628D-F91F-4ECC-99E8-5685B37EB03E}" destId="{B828667F-7C4E-4E55-B895-651AC2DF0397}" srcOrd="3" destOrd="0" parTransId="{BE1279DE-092D-436B-A786-76C20A4136FA}" sibTransId="{876241A0-E698-44BC-9491-FF1B94117E21}"/>
    <dgm:cxn modelId="{F7F311F8-DE57-4F98-865F-5574C54FAB58}" srcId="{736A628D-F91F-4ECC-99E8-5685B37EB03E}" destId="{0B9B7A54-05FD-43A3-8B71-6F61137B5EC6}" srcOrd="2" destOrd="0" parTransId="{B3899570-BD06-47D0-B224-384811F4856F}" sibTransId="{A7EC9808-CD43-49F2-ADAC-CC5F04AECEDE}"/>
    <dgm:cxn modelId="{5E53CCF8-ED63-40B2-8C7D-738B30044784}" type="presOf" srcId="{0B9B7A54-05FD-43A3-8B71-6F61137B5EC6}" destId="{85F40A4B-A7A9-4347-87FF-1BAC639AADAA}" srcOrd="0" destOrd="0" presId="urn:microsoft.com/office/officeart/2005/8/layout/matrix1"/>
    <dgm:cxn modelId="{6D32F4A3-E981-4C16-A479-F800FEECFAF5}" type="presParOf" srcId="{3B446E51-164C-4CFC-8A66-64533122E0ED}" destId="{48D26EE9-377F-4C6A-A383-ED6229194D0F}" srcOrd="0" destOrd="0" presId="urn:microsoft.com/office/officeart/2005/8/layout/matrix1"/>
    <dgm:cxn modelId="{5DA45347-0E9E-49F6-9EA5-41C59DB5652E}" type="presParOf" srcId="{48D26EE9-377F-4C6A-A383-ED6229194D0F}" destId="{107917EC-5B6F-4C59-8F53-E9578F47E845}" srcOrd="0" destOrd="0" presId="urn:microsoft.com/office/officeart/2005/8/layout/matrix1"/>
    <dgm:cxn modelId="{D207D0D2-C123-43D7-864A-AA87F885B7A4}" type="presParOf" srcId="{48D26EE9-377F-4C6A-A383-ED6229194D0F}" destId="{CFC5B1FC-FC8E-49B1-8B25-9CB63B55E672}" srcOrd="1" destOrd="0" presId="urn:microsoft.com/office/officeart/2005/8/layout/matrix1"/>
    <dgm:cxn modelId="{22872FEC-A454-4D75-91FF-FC31287422D0}" type="presParOf" srcId="{48D26EE9-377F-4C6A-A383-ED6229194D0F}" destId="{696E4CA9-C78A-4AD3-9140-7E0206F645A2}" srcOrd="2" destOrd="0" presId="urn:microsoft.com/office/officeart/2005/8/layout/matrix1"/>
    <dgm:cxn modelId="{EFD7F5B1-1B04-4A33-A3F7-1EDB3F5E0541}" type="presParOf" srcId="{48D26EE9-377F-4C6A-A383-ED6229194D0F}" destId="{B085206D-E398-4A28-9231-24C58D01DC66}" srcOrd="3" destOrd="0" presId="urn:microsoft.com/office/officeart/2005/8/layout/matrix1"/>
    <dgm:cxn modelId="{28860802-ECBF-407E-846B-9CABFF938750}" type="presParOf" srcId="{48D26EE9-377F-4C6A-A383-ED6229194D0F}" destId="{85F40A4B-A7A9-4347-87FF-1BAC639AADAA}" srcOrd="4" destOrd="0" presId="urn:microsoft.com/office/officeart/2005/8/layout/matrix1"/>
    <dgm:cxn modelId="{0A7F0F28-E69F-434A-85EE-5A8C280B9CD8}" type="presParOf" srcId="{48D26EE9-377F-4C6A-A383-ED6229194D0F}" destId="{B6098A3C-09D9-4417-825B-8D39B3DF1822}" srcOrd="5" destOrd="0" presId="urn:microsoft.com/office/officeart/2005/8/layout/matrix1"/>
    <dgm:cxn modelId="{9905B37F-1B6A-425F-BCEF-81BD94D8411D}" type="presParOf" srcId="{48D26EE9-377F-4C6A-A383-ED6229194D0F}" destId="{E3761D31-095C-4A0A-A399-9B049707D14F}" srcOrd="6" destOrd="0" presId="urn:microsoft.com/office/officeart/2005/8/layout/matrix1"/>
    <dgm:cxn modelId="{5E29A71A-D9BF-4650-880C-B3E5A51D2887}" type="presParOf" srcId="{48D26EE9-377F-4C6A-A383-ED6229194D0F}" destId="{AE391E9F-7B1F-4D0C-82AD-7F5A06FD7382}" srcOrd="7" destOrd="0" presId="urn:microsoft.com/office/officeart/2005/8/layout/matrix1"/>
    <dgm:cxn modelId="{55B707B9-B4C7-4493-AC74-CA62F61C3B0C}" type="presParOf" srcId="{3B446E51-164C-4CFC-8A66-64533122E0ED}" destId="{562A46F9-E0C7-4F2D-9714-377677B5D5D9}" srcOrd="1" destOrd="0" presId="urn:microsoft.com/office/officeart/2005/8/layout/matrix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88713F7B-B1B2-40C5-8CEF-5E39C8BB5D58}" type="doc">
      <dgm:prSet loTypeId="urn:microsoft.com/office/officeart/2005/8/layout/hList1" loCatId="list" qsTypeId="urn:microsoft.com/office/officeart/2005/8/quickstyle/simple1" qsCatId="simple" csTypeId="urn:microsoft.com/office/officeart/2005/8/colors/accent3_2" csCatId="accent3" phldr="1"/>
      <dgm:spPr/>
      <dgm:t>
        <a:bodyPr/>
        <a:lstStyle/>
        <a:p>
          <a:endParaRPr lang="es-DO"/>
        </a:p>
      </dgm:t>
    </dgm:pt>
    <dgm:pt modelId="{689492DC-9375-4357-BBB7-935B741B58F6}">
      <dgm:prSet phldrT="[Texto]"/>
      <dgm:spPr>
        <a:solidFill>
          <a:srgbClr val="1D3B6C"/>
        </a:solidFill>
        <a:ln>
          <a:solidFill>
            <a:srgbClr val="1D3B6C"/>
          </a:solidFill>
        </a:ln>
      </dgm:spPr>
      <dgm:t>
        <a:bodyPr/>
        <a:lstStyle/>
        <a:p>
          <a:r>
            <a:rPr lang="es-DO" b="1">
              <a:latin typeface="Times New Roman" panose="02020603050405020304" pitchFamily="18" charset="0"/>
              <a:cs typeface="Times New Roman" panose="02020603050405020304" pitchFamily="18" charset="0"/>
            </a:rPr>
            <a:t>Desarrollo institucional: </a:t>
          </a:r>
        </a:p>
        <a:p>
          <a:r>
            <a:rPr lang="es-DO">
              <a:latin typeface="Times New Roman" panose="02020603050405020304" pitchFamily="18" charset="0"/>
              <a:cs typeface="Times New Roman" panose="02020603050405020304" pitchFamily="18" charset="0"/>
            </a:rPr>
            <a:t>RD$98,418.4 millones</a:t>
          </a:r>
        </a:p>
      </dgm:t>
    </dgm:pt>
    <dgm:pt modelId="{7A72A27C-B325-4329-B5E6-B299C886D969}" type="parTrans" cxnId="{FF3F913D-2A8B-4ED1-AFBD-589034D2BE90}">
      <dgm:prSet/>
      <dgm:spPr/>
      <dgm:t>
        <a:bodyPr/>
        <a:lstStyle/>
        <a:p>
          <a:endParaRPr lang="es-DO">
            <a:latin typeface="Times New Roman" panose="02020603050405020304" pitchFamily="18" charset="0"/>
            <a:cs typeface="Times New Roman" panose="02020603050405020304" pitchFamily="18" charset="0"/>
          </a:endParaRPr>
        </a:p>
      </dgm:t>
    </dgm:pt>
    <dgm:pt modelId="{8E92D000-04E8-45F0-845A-709D0F9D981F}" type="sibTrans" cxnId="{FF3F913D-2A8B-4ED1-AFBD-589034D2BE90}">
      <dgm:prSet/>
      <dgm:spPr/>
      <dgm:t>
        <a:bodyPr/>
        <a:lstStyle/>
        <a:p>
          <a:endParaRPr lang="es-DO">
            <a:latin typeface="Times New Roman" panose="02020603050405020304" pitchFamily="18" charset="0"/>
            <a:cs typeface="Times New Roman" panose="02020603050405020304" pitchFamily="18" charset="0"/>
          </a:endParaRPr>
        </a:p>
      </dgm:t>
    </dgm:pt>
    <dgm:pt modelId="{C188C1C4-E47E-4430-A075-75C603A71684}">
      <dgm:prSet phldrT="[Texto]" custT="1"/>
      <dgm:spPr>
        <a:solidFill>
          <a:schemeClr val="tx2">
            <a:lumMod val="10000"/>
            <a:lumOff val="90000"/>
            <a:alpha val="90000"/>
          </a:schemeClr>
        </a:solidFill>
      </dgm:spPr>
      <dgm:t>
        <a:bodyPr/>
        <a:lstStyle/>
        <a:p>
          <a:pPr algn="l"/>
          <a:r>
            <a:rPr lang="es-DO" sz="700">
              <a:latin typeface="Times New Roman" panose="02020603050405020304" pitchFamily="18" charset="0"/>
              <a:cs typeface="Times New Roman" panose="02020603050405020304" pitchFamily="18" charset="0"/>
            </a:rPr>
            <a:t>1.1. Adm. pública transparente, eficiente y orientada; </a:t>
          </a:r>
        </a:p>
      </dgm:t>
    </dgm:pt>
    <dgm:pt modelId="{C65BF176-5699-4043-B3BB-F5A96CD3627D}" type="parTrans" cxnId="{5CECF240-2861-47B7-A3D7-CAECB9B82434}">
      <dgm:prSet/>
      <dgm:spPr/>
      <dgm:t>
        <a:bodyPr/>
        <a:lstStyle/>
        <a:p>
          <a:endParaRPr lang="es-DO">
            <a:latin typeface="Times New Roman" panose="02020603050405020304" pitchFamily="18" charset="0"/>
            <a:cs typeface="Times New Roman" panose="02020603050405020304" pitchFamily="18" charset="0"/>
          </a:endParaRPr>
        </a:p>
      </dgm:t>
    </dgm:pt>
    <dgm:pt modelId="{9989802D-768C-4765-AE7F-C706D70D351A}" type="sibTrans" cxnId="{5CECF240-2861-47B7-A3D7-CAECB9B82434}">
      <dgm:prSet/>
      <dgm:spPr/>
      <dgm:t>
        <a:bodyPr/>
        <a:lstStyle/>
        <a:p>
          <a:endParaRPr lang="es-DO">
            <a:latin typeface="Times New Roman" panose="02020603050405020304" pitchFamily="18" charset="0"/>
            <a:cs typeface="Times New Roman" panose="02020603050405020304" pitchFamily="18" charset="0"/>
          </a:endParaRPr>
        </a:p>
      </dgm:t>
    </dgm:pt>
    <dgm:pt modelId="{00A368D4-56E3-4279-A13C-A8FA7B635E1B}">
      <dgm:prSet phldrT="[Texto]" custT="1"/>
      <dgm:spPr>
        <a:solidFill>
          <a:schemeClr val="tx2">
            <a:lumMod val="10000"/>
            <a:lumOff val="90000"/>
            <a:alpha val="90000"/>
          </a:schemeClr>
        </a:solidFill>
      </dgm:spPr>
      <dgm:t>
        <a:bodyPr/>
        <a:lstStyle/>
        <a:p>
          <a:pPr algn="l"/>
          <a:r>
            <a:rPr lang="es-DO" sz="700">
              <a:latin typeface="Times New Roman" panose="02020603050405020304" pitchFamily="18" charset="0"/>
              <a:cs typeface="Times New Roman" panose="02020603050405020304" pitchFamily="18" charset="0"/>
            </a:rPr>
            <a:t>1.2. Imperio de la ley y seguridad ciudadana;</a:t>
          </a:r>
        </a:p>
      </dgm:t>
    </dgm:pt>
    <dgm:pt modelId="{C075C366-EFBB-4B41-AEB8-280307D52322}" type="parTrans" cxnId="{BF67D906-A955-41CF-8D40-3072F1495DD5}">
      <dgm:prSet/>
      <dgm:spPr/>
      <dgm:t>
        <a:bodyPr/>
        <a:lstStyle/>
        <a:p>
          <a:endParaRPr lang="es-DO">
            <a:latin typeface="Times New Roman" panose="02020603050405020304" pitchFamily="18" charset="0"/>
            <a:cs typeface="Times New Roman" panose="02020603050405020304" pitchFamily="18" charset="0"/>
          </a:endParaRPr>
        </a:p>
      </dgm:t>
    </dgm:pt>
    <dgm:pt modelId="{43DB1B37-3142-44E5-9928-72F2A1C2DC1C}" type="sibTrans" cxnId="{BF67D906-A955-41CF-8D40-3072F1495DD5}">
      <dgm:prSet/>
      <dgm:spPr/>
      <dgm:t>
        <a:bodyPr/>
        <a:lstStyle/>
        <a:p>
          <a:endParaRPr lang="es-DO">
            <a:latin typeface="Times New Roman" panose="02020603050405020304" pitchFamily="18" charset="0"/>
            <a:cs typeface="Times New Roman" panose="02020603050405020304" pitchFamily="18" charset="0"/>
          </a:endParaRPr>
        </a:p>
      </dgm:t>
    </dgm:pt>
    <dgm:pt modelId="{74045CBD-2D43-4925-9FBD-BCC985747A4C}">
      <dgm:prSet phldrT="[Texto]"/>
      <dgm:spPr>
        <a:solidFill>
          <a:srgbClr val="1D3B6C"/>
        </a:solidFill>
        <a:ln>
          <a:solidFill>
            <a:srgbClr val="1D3B6C"/>
          </a:solidFill>
        </a:ln>
      </dgm:spPr>
      <dgm:t>
        <a:bodyPr/>
        <a:lstStyle/>
        <a:p>
          <a:r>
            <a:rPr lang="es-DO" b="1">
              <a:latin typeface="Times New Roman" panose="02020603050405020304" pitchFamily="18" charset="0"/>
              <a:cs typeface="Times New Roman" panose="02020603050405020304" pitchFamily="18" charset="0"/>
            </a:rPr>
            <a:t>Desarrollo social: </a:t>
          </a:r>
        </a:p>
        <a:p>
          <a:r>
            <a:rPr lang="es-DO">
              <a:latin typeface="Times New Roman" panose="02020603050405020304" pitchFamily="18" charset="0"/>
              <a:cs typeface="Times New Roman" panose="02020603050405020304" pitchFamily="18" charset="0"/>
            </a:rPr>
            <a:t>RD$285,296.2 millones</a:t>
          </a:r>
        </a:p>
      </dgm:t>
    </dgm:pt>
    <dgm:pt modelId="{FC5434C0-1E78-4050-8037-453070AC3317}" type="parTrans" cxnId="{DDD40E48-7726-4EAB-8C98-AF4C0E53F1D7}">
      <dgm:prSet/>
      <dgm:spPr/>
      <dgm:t>
        <a:bodyPr/>
        <a:lstStyle/>
        <a:p>
          <a:endParaRPr lang="es-DO">
            <a:latin typeface="Times New Roman" panose="02020603050405020304" pitchFamily="18" charset="0"/>
            <a:cs typeface="Times New Roman" panose="02020603050405020304" pitchFamily="18" charset="0"/>
          </a:endParaRPr>
        </a:p>
      </dgm:t>
    </dgm:pt>
    <dgm:pt modelId="{58691D04-7EB8-4791-8CB4-D358C9324A64}" type="sibTrans" cxnId="{DDD40E48-7726-4EAB-8C98-AF4C0E53F1D7}">
      <dgm:prSet/>
      <dgm:spPr/>
      <dgm:t>
        <a:bodyPr/>
        <a:lstStyle/>
        <a:p>
          <a:endParaRPr lang="es-DO">
            <a:latin typeface="Times New Roman" panose="02020603050405020304" pitchFamily="18" charset="0"/>
            <a:cs typeface="Times New Roman" panose="02020603050405020304" pitchFamily="18" charset="0"/>
          </a:endParaRPr>
        </a:p>
      </dgm:t>
    </dgm:pt>
    <dgm:pt modelId="{81B3845A-86CD-4BAB-A080-7201C9856DD3}">
      <dgm:prSet phldrT="[Texto]" custT="1"/>
      <dgm:spPr>
        <a:solidFill>
          <a:schemeClr val="tx2">
            <a:lumMod val="10000"/>
            <a:lumOff val="90000"/>
            <a:alpha val="90000"/>
          </a:schemeClr>
        </a:solidFill>
      </dgm:spPr>
      <dgm:t>
        <a:bodyPr/>
        <a:lstStyle/>
        <a:p>
          <a:r>
            <a:rPr lang="es-DO" sz="700">
              <a:latin typeface="Times New Roman" panose="02020603050405020304" pitchFamily="18" charset="0"/>
              <a:cs typeface="Times New Roman" panose="02020603050405020304" pitchFamily="18" charset="0"/>
            </a:rPr>
            <a:t>2.1. Educación de calidad para todos y todas;</a:t>
          </a:r>
        </a:p>
      </dgm:t>
    </dgm:pt>
    <dgm:pt modelId="{91141B99-553F-4C6A-91B0-32616B725170}" type="parTrans" cxnId="{756570E8-3B7E-4EFE-BC39-85FE99509EA6}">
      <dgm:prSet/>
      <dgm:spPr/>
      <dgm:t>
        <a:bodyPr/>
        <a:lstStyle/>
        <a:p>
          <a:endParaRPr lang="es-DO">
            <a:latin typeface="Times New Roman" panose="02020603050405020304" pitchFamily="18" charset="0"/>
            <a:cs typeface="Times New Roman" panose="02020603050405020304" pitchFamily="18" charset="0"/>
          </a:endParaRPr>
        </a:p>
      </dgm:t>
    </dgm:pt>
    <dgm:pt modelId="{C657C0FD-6035-44A7-9025-51AB2F5B0E1D}" type="sibTrans" cxnId="{756570E8-3B7E-4EFE-BC39-85FE99509EA6}">
      <dgm:prSet/>
      <dgm:spPr/>
      <dgm:t>
        <a:bodyPr/>
        <a:lstStyle/>
        <a:p>
          <a:endParaRPr lang="es-DO">
            <a:latin typeface="Times New Roman" panose="02020603050405020304" pitchFamily="18" charset="0"/>
            <a:cs typeface="Times New Roman" panose="02020603050405020304" pitchFamily="18" charset="0"/>
          </a:endParaRPr>
        </a:p>
      </dgm:t>
    </dgm:pt>
    <dgm:pt modelId="{91FE20A2-92F3-47F6-A267-04F6A4A78FE6}">
      <dgm:prSet phldrT="[Texto]" custT="1"/>
      <dgm:spPr>
        <a:solidFill>
          <a:schemeClr val="tx2">
            <a:lumMod val="10000"/>
            <a:lumOff val="90000"/>
            <a:alpha val="90000"/>
          </a:schemeClr>
        </a:solidFill>
      </dgm:spPr>
      <dgm:t>
        <a:bodyPr/>
        <a:lstStyle/>
        <a:p>
          <a:r>
            <a:rPr lang="es-DO" sz="700">
              <a:latin typeface="Times New Roman" panose="02020603050405020304" pitchFamily="18" charset="0"/>
              <a:cs typeface="Times New Roman" panose="02020603050405020304" pitchFamily="18" charset="0"/>
            </a:rPr>
            <a:t>2.2. Salud y seguridad social integral;</a:t>
          </a:r>
        </a:p>
      </dgm:t>
    </dgm:pt>
    <dgm:pt modelId="{1F596528-93CB-4616-BCF2-BFE0971F10D5}" type="parTrans" cxnId="{AE8AB2A6-3304-40AD-B21A-8334BFCF5724}">
      <dgm:prSet/>
      <dgm:spPr/>
      <dgm:t>
        <a:bodyPr/>
        <a:lstStyle/>
        <a:p>
          <a:endParaRPr lang="es-DO">
            <a:latin typeface="Times New Roman" panose="02020603050405020304" pitchFamily="18" charset="0"/>
            <a:cs typeface="Times New Roman" panose="02020603050405020304" pitchFamily="18" charset="0"/>
          </a:endParaRPr>
        </a:p>
      </dgm:t>
    </dgm:pt>
    <dgm:pt modelId="{D83C3537-2229-4F41-91B0-0DD924AA04E4}" type="sibTrans" cxnId="{AE8AB2A6-3304-40AD-B21A-8334BFCF5724}">
      <dgm:prSet/>
      <dgm:spPr/>
      <dgm:t>
        <a:bodyPr/>
        <a:lstStyle/>
        <a:p>
          <a:endParaRPr lang="es-DO">
            <a:latin typeface="Times New Roman" panose="02020603050405020304" pitchFamily="18" charset="0"/>
            <a:cs typeface="Times New Roman" panose="02020603050405020304" pitchFamily="18" charset="0"/>
          </a:endParaRPr>
        </a:p>
      </dgm:t>
    </dgm:pt>
    <dgm:pt modelId="{4A41FA8A-B28B-4E51-A8F3-AA6BFA5044FB}">
      <dgm:prSet phldrT="[Texto]"/>
      <dgm:spPr>
        <a:solidFill>
          <a:srgbClr val="1D3B6C"/>
        </a:solidFill>
        <a:ln>
          <a:solidFill>
            <a:srgbClr val="1D3B6C"/>
          </a:solidFill>
        </a:ln>
      </dgm:spPr>
      <dgm:t>
        <a:bodyPr/>
        <a:lstStyle/>
        <a:p>
          <a:r>
            <a:rPr lang="es-DO" b="1">
              <a:latin typeface="Times New Roman" panose="02020603050405020304" pitchFamily="18" charset="0"/>
              <a:cs typeface="Times New Roman" panose="02020603050405020304" pitchFamily="18" charset="0"/>
            </a:rPr>
            <a:t>Desarrollo productivo: </a:t>
          </a:r>
        </a:p>
        <a:p>
          <a:r>
            <a:rPr lang="es-DO">
              <a:latin typeface="Times New Roman" panose="02020603050405020304" pitchFamily="18" charset="0"/>
              <a:cs typeface="Times New Roman" panose="02020603050405020304" pitchFamily="18" charset="0"/>
            </a:rPr>
            <a:t>RD$64,841.1 millones</a:t>
          </a:r>
        </a:p>
      </dgm:t>
    </dgm:pt>
    <dgm:pt modelId="{18502EB0-FA74-45CE-BEBF-96085460EAA2}" type="parTrans" cxnId="{FF21F46C-0FAF-4A9A-B796-3FE41F71CD3D}">
      <dgm:prSet/>
      <dgm:spPr/>
      <dgm:t>
        <a:bodyPr/>
        <a:lstStyle/>
        <a:p>
          <a:endParaRPr lang="es-DO">
            <a:latin typeface="Times New Roman" panose="02020603050405020304" pitchFamily="18" charset="0"/>
            <a:cs typeface="Times New Roman" panose="02020603050405020304" pitchFamily="18" charset="0"/>
          </a:endParaRPr>
        </a:p>
      </dgm:t>
    </dgm:pt>
    <dgm:pt modelId="{13C1CF82-2158-465B-83E1-892E27DDE890}" type="sibTrans" cxnId="{FF21F46C-0FAF-4A9A-B796-3FE41F71CD3D}">
      <dgm:prSet/>
      <dgm:spPr/>
      <dgm:t>
        <a:bodyPr/>
        <a:lstStyle/>
        <a:p>
          <a:endParaRPr lang="es-DO">
            <a:latin typeface="Times New Roman" panose="02020603050405020304" pitchFamily="18" charset="0"/>
            <a:cs typeface="Times New Roman" panose="02020603050405020304" pitchFamily="18" charset="0"/>
          </a:endParaRPr>
        </a:p>
      </dgm:t>
    </dgm:pt>
    <dgm:pt modelId="{52358BBA-FE78-47F3-AEAF-3946681E47A2}">
      <dgm:prSet phldrT="[Texto]" custT="1"/>
      <dgm:spPr>
        <a:solidFill>
          <a:schemeClr val="tx2">
            <a:lumMod val="10000"/>
            <a:lumOff val="90000"/>
            <a:alpha val="90000"/>
          </a:schemeClr>
        </a:solidFill>
      </dgm:spPr>
      <dgm:t>
        <a:bodyPr/>
        <a:lstStyle/>
        <a:p>
          <a:r>
            <a:rPr lang="es-DO" sz="700">
              <a:latin typeface="Times New Roman" panose="02020603050405020304" pitchFamily="18" charset="0"/>
              <a:cs typeface="Times New Roman" panose="02020603050405020304" pitchFamily="18" charset="0"/>
            </a:rPr>
            <a:t>3.1 Economía articulada, innovadora y ambientalmente sostenible;</a:t>
          </a:r>
        </a:p>
      </dgm:t>
    </dgm:pt>
    <dgm:pt modelId="{30700AB0-445E-4CE4-8500-FF9273AF2F00}" type="parTrans" cxnId="{4B652611-A32E-4391-8F80-F22F4A301979}">
      <dgm:prSet/>
      <dgm:spPr/>
      <dgm:t>
        <a:bodyPr/>
        <a:lstStyle/>
        <a:p>
          <a:endParaRPr lang="es-DO">
            <a:latin typeface="Times New Roman" panose="02020603050405020304" pitchFamily="18" charset="0"/>
            <a:cs typeface="Times New Roman" panose="02020603050405020304" pitchFamily="18" charset="0"/>
          </a:endParaRPr>
        </a:p>
      </dgm:t>
    </dgm:pt>
    <dgm:pt modelId="{47A329AC-F295-4D13-8942-A9E149832F22}" type="sibTrans" cxnId="{4B652611-A32E-4391-8F80-F22F4A301979}">
      <dgm:prSet/>
      <dgm:spPr/>
      <dgm:t>
        <a:bodyPr/>
        <a:lstStyle/>
        <a:p>
          <a:endParaRPr lang="es-DO">
            <a:latin typeface="Times New Roman" panose="02020603050405020304" pitchFamily="18" charset="0"/>
            <a:cs typeface="Times New Roman" panose="02020603050405020304" pitchFamily="18" charset="0"/>
          </a:endParaRPr>
        </a:p>
      </dgm:t>
    </dgm:pt>
    <dgm:pt modelId="{0F7D40D5-E179-4CA7-898B-704DC10D0A17}">
      <dgm:prSet phldrT="[Texto]" custT="1"/>
      <dgm:spPr>
        <a:solidFill>
          <a:schemeClr val="tx2">
            <a:lumMod val="10000"/>
            <a:lumOff val="90000"/>
            <a:alpha val="90000"/>
          </a:schemeClr>
        </a:solidFill>
      </dgm:spPr>
      <dgm:t>
        <a:bodyPr/>
        <a:lstStyle/>
        <a:p>
          <a:r>
            <a:rPr lang="es-DO" sz="700">
              <a:latin typeface="Times New Roman" panose="02020603050405020304" pitchFamily="18" charset="0"/>
              <a:cs typeface="Times New Roman" panose="02020603050405020304" pitchFamily="18" charset="0"/>
            </a:rPr>
            <a:t>3.2. Energía confiable y ambientalmente sostenible;</a:t>
          </a:r>
        </a:p>
      </dgm:t>
    </dgm:pt>
    <dgm:pt modelId="{A75C5FCB-F3BD-49D1-BD78-8B677F06A801}" type="parTrans" cxnId="{4A9B6B54-EF98-4852-982F-7E90956FA308}">
      <dgm:prSet/>
      <dgm:spPr/>
      <dgm:t>
        <a:bodyPr/>
        <a:lstStyle/>
        <a:p>
          <a:endParaRPr lang="es-DO">
            <a:latin typeface="Times New Roman" panose="02020603050405020304" pitchFamily="18" charset="0"/>
            <a:cs typeface="Times New Roman" panose="02020603050405020304" pitchFamily="18" charset="0"/>
          </a:endParaRPr>
        </a:p>
      </dgm:t>
    </dgm:pt>
    <dgm:pt modelId="{8EFBD600-43DC-42DC-BE81-658B46CB3D14}" type="sibTrans" cxnId="{4A9B6B54-EF98-4852-982F-7E90956FA308}">
      <dgm:prSet/>
      <dgm:spPr/>
      <dgm:t>
        <a:bodyPr/>
        <a:lstStyle/>
        <a:p>
          <a:endParaRPr lang="es-DO">
            <a:latin typeface="Times New Roman" panose="02020603050405020304" pitchFamily="18" charset="0"/>
            <a:cs typeface="Times New Roman" panose="02020603050405020304" pitchFamily="18" charset="0"/>
          </a:endParaRPr>
        </a:p>
      </dgm:t>
    </dgm:pt>
    <dgm:pt modelId="{1621F080-6ACF-4C10-B209-DF48D378E10D}">
      <dgm:prSet phldrT="[Texto]"/>
      <dgm:spPr>
        <a:solidFill>
          <a:schemeClr val="tx2">
            <a:lumMod val="10000"/>
            <a:lumOff val="90000"/>
            <a:alpha val="90000"/>
          </a:schemeClr>
        </a:solidFill>
      </dgm:spPr>
      <dgm:t>
        <a:bodyPr/>
        <a:lstStyle/>
        <a:p>
          <a:endParaRPr lang="es-DO" sz="800">
            <a:latin typeface="Times New Roman" panose="02020603050405020304" pitchFamily="18" charset="0"/>
            <a:cs typeface="Times New Roman" panose="02020603050405020304" pitchFamily="18" charset="0"/>
          </a:endParaRPr>
        </a:p>
      </dgm:t>
    </dgm:pt>
    <dgm:pt modelId="{06B09A8F-256B-415E-B7B3-12066AEF4FEA}" type="parTrans" cxnId="{D1A327DE-599E-4670-9E9B-069CFF384114}">
      <dgm:prSet/>
      <dgm:spPr/>
      <dgm:t>
        <a:bodyPr/>
        <a:lstStyle/>
        <a:p>
          <a:endParaRPr lang="es-DO">
            <a:latin typeface="Times New Roman" panose="02020603050405020304" pitchFamily="18" charset="0"/>
            <a:cs typeface="Times New Roman" panose="02020603050405020304" pitchFamily="18" charset="0"/>
          </a:endParaRPr>
        </a:p>
      </dgm:t>
    </dgm:pt>
    <dgm:pt modelId="{C31B5D8D-80C4-4C0D-BDAC-9ECCE324DEF9}" type="sibTrans" cxnId="{D1A327DE-599E-4670-9E9B-069CFF384114}">
      <dgm:prSet/>
      <dgm:spPr/>
      <dgm:t>
        <a:bodyPr/>
        <a:lstStyle/>
        <a:p>
          <a:endParaRPr lang="es-DO">
            <a:latin typeface="Times New Roman" panose="02020603050405020304" pitchFamily="18" charset="0"/>
            <a:cs typeface="Times New Roman" panose="02020603050405020304" pitchFamily="18" charset="0"/>
          </a:endParaRPr>
        </a:p>
      </dgm:t>
    </dgm:pt>
    <dgm:pt modelId="{8AA4FEF6-7DBC-4E71-A266-82CB99A599FF}">
      <dgm:prSet phldrT="[Texto]"/>
      <dgm:spPr>
        <a:solidFill>
          <a:srgbClr val="1D3B6C"/>
        </a:solidFill>
        <a:ln>
          <a:solidFill>
            <a:srgbClr val="1D3B6C"/>
          </a:solidFill>
        </a:ln>
      </dgm:spPr>
      <dgm:t>
        <a:bodyPr/>
        <a:lstStyle/>
        <a:p>
          <a:r>
            <a:rPr lang="es-DO" b="1">
              <a:latin typeface="Times New Roman" panose="02020603050405020304" pitchFamily="18" charset="0"/>
              <a:cs typeface="Times New Roman" panose="02020603050405020304" pitchFamily="18" charset="0"/>
            </a:rPr>
            <a:t>Desarrollo sostenible: </a:t>
          </a:r>
        </a:p>
        <a:p>
          <a:r>
            <a:rPr lang="es-DO">
              <a:latin typeface="Times New Roman" panose="02020603050405020304" pitchFamily="18" charset="0"/>
              <a:cs typeface="Times New Roman" panose="02020603050405020304" pitchFamily="18" charset="0"/>
            </a:rPr>
            <a:t>RD$11,540.8 millones</a:t>
          </a:r>
        </a:p>
      </dgm:t>
    </dgm:pt>
    <dgm:pt modelId="{5C537850-4A27-4C80-B475-4ABD6B33B622}" type="parTrans" cxnId="{E28D5190-5E93-4FBE-9358-3683A2026E23}">
      <dgm:prSet/>
      <dgm:spPr/>
      <dgm:t>
        <a:bodyPr/>
        <a:lstStyle/>
        <a:p>
          <a:endParaRPr lang="es-DO">
            <a:latin typeface="Times New Roman" panose="02020603050405020304" pitchFamily="18" charset="0"/>
            <a:cs typeface="Times New Roman" panose="02020603050405020304" pitchFamily="18" charset="0"/>
          </a:endParaRPr>
        </a:p>
      </dgm:t>
    </dgm:pt>
    <dgm:pt modelId="{0084ECFF-AED5-4508-A207-24732EFC5088}" type="sibTrans" cxnId="{E28D5190-5E93-4FBE-9358-3683A2026E23}">
      <dgm:prSet/>
      <dgm:spPr/>
      <dgm:t>
        <a:bodyPr/>
        <a:lstStyle/>
        <a:p>
          <a:endParaRPr lang="es-DO">
            <a:latin typeface="Times New Roman" panose="02020603050405020304" pitchFamily="18" charset="0"/>
            <a:cs typeface="Times New Roman" panose="02020603050405020304" pitchFamily="18" charset="0"/>
          </a:endParaRPr>
        </a:p>
      </dgm:t>
    </dgm:pt>
    <dgm:pt modelId="{9C95CB66-2D3D-4730-9DD1-34DF9D24615A}">
      <dgm:prSet phldrT="[Texto]" custT="1"/>
      <dgm:spPr>
        <a:solidFill>
          <a:schemeClr val="tx2">
            <a:lumMod val="10000"/>
            <a:lumOff val="90000"/>
            <a:alpha val="90000"/>
          </a:schemeClr>
        </a:solidFill>
      </dgm:spPr>
      <dgm:t>
        <a:bodyPr/>
        <a:lstStyle/>
        <a:p>
          <a:r>
            <a:rPr lang="es-DO" sz="700">
              <a:latin typeface="Times New Roman" panose="02020603050405020304" pitchFamily="18" charset="0"/>
              <a:cs typeface="Times New Roman" panose="02020603050405020304" pitchFamily="18" charset="0"/>
            </a:rPr>
            <a:t>4.1 Manejo sostenible del medio ambiente;</a:t>
          </a:r>
        </a:p>
      </dgm:t>
    </dgm:pt>
    <dgm:pt modelId="{EFA6244F-0D97-4A97-AB29-38ED737B704B}" type="parTrans" cxnId="{2BD91303-44FA-465C-8036-64252C6E494D}">
      <dgm:prSet/>
      <dgm:spPr/>
      <dgm:t>
        <a:bodyPr/>
        <a:lstStyle/>
        <a:p>
          <a:endParaRPr lang="es-DO">
            <a:latin typeface="Times New Roman" panose="02020603050405020304" pitchFamily="18" charset="0"/>
            <a:cs typeface="Times New Roman" panose="02020603050405020304" pitchFamily="18" charset="0"/>
          </a:endParaRPr>
        </a:p>
      </dgm:t>
    </dgm:pt>
    <dgm:pt modelId="{7480B47B-1A6C-41E8-9A73-8214F4CB862B}" type="sibTrans" cxnId="{2BD91303-44FA-465C-8036-64252C6E494D}">
      <dgm:prSet/>
      <dgm:spPr/>
      <dgm:t>
        <a:bodyPr/>
        <a:lstStyle/>
        <a:p>
          <a:endParaRPr lang="es-DO">
            <a:latin typeface="Times New Roman" panose="02020603050405020304" pitchFamily="18" charset="0"/>
            <a:cs typeface="Times New Roman" panose="02020603050405020304" pitchFamily="18" charset="0"/>
          </a:endParaRPr>
        </a:p>
      </dgm:t>
    </dgm:pt>
    <dgm:pt modelId="{2A4D4887-B5B7-43F2-9558-9E02D4A88170}">
      <dgm:prSet phldrT="[Texto]" custT="1"/>
      <dgm:spPr>
        <a:solidFill>
          <a:schemeClr val="tx2">
            <a:lumMod val="10000"/>
            <a:lumOff val="90000"/>
            <a:alpha val="90000"/>
          </a:schemeClr>
        </a:solidFill>
      </dgm:spPr>
      <dgm:t>
        <a:bodyPr/>
        <a:lstStyle/>
        <a:p>
          <a:pPr algn="l"/>
          <a:r>
            <a:rPr lang="es-DO" sz="700">
              <a:latin typeface="Times New Roman" panose="02020603050405020304" pitchFamily="18" charset="0"/>
              <a:cs typeface="Times New Roman" panose="02020603050405020304" pitchFamily="18" charset="0"/>
            </a:rPr>
            <a:t>1.3 Democracia participativa y ciudadanía responsable; </a:t>
          </a:r>
        </a:p>
      </dgm:t>
    </dgm:pt>
    <dgm:pt modelId="{6ED2AEE6-A9A5-485D-95CB-CBDE86D5B41E}" type="parTrans" cxnId="{BFC4DFC3-637B-4173-82B4-362CD14837A2}">
      <dgm:prSet/>
      <dgm:spPr/>
      <dgm:t>
        <a:bodyPr/>
        <a:lstStyle/>
        <a:p>
          <a:endParaRPr lang="es-DO">
            <a:latin typeface="Times New Roman" panose="02020603050405020304" pitchFamily="18" charset="0"/>
            <a:cs typeface="Times New Roman" panose="02020603050405020304" pitchFamily="18" charset="0"/>
          </a:endParaRPr>
        </a:p>
      </dgm:t>
    </dgm:pt>
    <dgm:pt modelId="{4BA24D63-B885-4E01-B3F3-BA2BB85C330D}" type="sibTrans" cxnId="{BFC4DFC3-637B-4173-82B4-362CD14837A2}">
      <dgm:prSet/>
      <dgm:spPr/>
      <dgm:t>
        <a:bodyPr/>
        <a:lstStyle/>
        <a:p>
          <a:endParaRPr lang="es-DO">
            <a:latin typeface="Times New Roman" panose="02020603050405020304" pitchFamily="18" charset="0"/>
            <a:cs typeface="Times New Roman" panose="02020603050405020304" pitchFamily="18" charset="0"/>
          </a:endParaRPr>
        </a:p>
      </dgm:t>
    </dgm:pt>
    <dgm:pt modelId="{74D3C09A-AF77-4B99-AE10-69EB0F722B0F}">
      <dgm:prSet phldrT="[Texto]" custT="1"/>
      <dgm:spPr>
        <a:solidFill>
          <a:schemeClr val="tx2">
            <a:lumMod val="10000"/>
            <a:lumOff val="90000"/>
            <a:alpha val="90000"/>
          </a:schemeClr>
        </a:solidFill>
      </dgm:spPr>
      <dgm:t>
        <a:bodyPr/>
        <a:lstStyle/>
        <a:p>
          <a:pPr algn="l"/>
          <a:r>
            <a:rPr lang="es-DO" sz="700">
              <a:latin typeface="Times New Roman" panose="02020603050405020304" pitchFamily="18" charset="0"/>
              <a:cs typeface="Times New Roman" panose="02020603050405020304" pitchFamily="18" charset="0"/>
            </a:rPr>
            <a:t>1.4. Seguridad y convivencia pacífica.</a:t>
          </a:r>
        </a:p>
      </dgm:t>
    </dgm:pt>
    <dgm:pt modelId="{3095EC58-530F-42AB-BBCB-3AA1440DC56E}" type="parTrans" cxnId="{F7EC976F-F89B-41D8-B6D4-ACB58B573CF3}">
      <dgm:prSet/>
      <dgm:spPr/>
      <dgm:t>
        <a:bodyPr/>
        <a:lstStyle/>
        <a:p>
          <a:endParaRPr lang="es-DO">
            <a:latin typeface="Times New Roman" panose="02020603050405020304" pitchFamily="18" charset="0"/>
            <a:cs typeface="Times New Roman" panose="02020603050405020304" pitchFamily="18" charset="0"/>
          </a:endParaRPr>
        </a:p>
      </dgm:t>
    </dgm:pt>
    <dgm:pt modelId="{F873667B-3C82-4CB6-80DD-4257044A43D7}" type="sibTrans" cxnId="{F7EC976F-F89B-41D8-B6D4-ACB58B573CF3}">
      <dgm:prSet/>
      <dgm:spPr/>
      <dgm:t>
        <a:bodyPr/>
        <a:lstStyle/>
        <a:p>
          <a:endParaRPr lang="es-DO">
            <a:latin typeface="Times New Roman" panose="02020603050405020304" pitchFamily="18" charset="0"/>
            <a:cs typeface="Times New Roman" panose="02020603050405020304" pitchFamily="18" charset="0"/>
          </a:endParaRPr>
        </a:p>
      </dgm:t>
    </dgm:pt>
    <dgm:pt modelId="{D43103FD-57C7-482E-9930-CE7443E83D72}">
      <dgm:prSet phldrT="[Texto]" custT="1"/>
      <dgm:spPr>
        <a:solidFill>
          <a:schemeClr val="tx2">
            <a:lumMod val="10000"/>
            <a:lumOff val="90000"/>
            <a:alpha val="90000"/>
          </a:schemeClr>
        </a:solidFill>
      </dgm:spPr>
      <dgm:t>
        <a:bodyPr/>
        <a:lstStyle/>
        <a:p>
          <a:r>
            <a:rPr lang="es-DO" sz="700">
              <a:latin typeface="Times New Roman" panose="02020603050405020304" pitchFamily="18" charset="0"/>
              <a:cs typeface="Times New Roman" panose="02020603050405020304" pitchFamily="18" charset="0"/>
            </a:rPr>
            <a:t>2.3. Igualdad de derechos y oportunidades;</a:t>
          </a:r>
        </a:p>
      </dgm:t>
    </dgm:pt>
    <dgm:pt modelId="{E3023EAC-D310-4028-BF47-4CF04ACAB70F}" type="parTrans" cxnId="{A907CA17-6F16-47C2-ACE8-088941E0BC45}">
      <dgm:prSet/>
      <dgm:spPr/>
      <dgm:t>
        <a:bodyPr/>
        <a:lstStyle/>
        <a:p>
          <a:endParaRPr lang="es-DO">
            <a:latin typeface="Times New Roman" panose="02020603050405020304" pitchFamily="18" charset="0"/>
            <a:cs typeface="Times New Roman" panose="02020603050405020304" pitchFamily="18" charset="0"/>
          </a:endParaRPr>
        </a:p>
      </dgm:t>
    </dgm:pt>
    <dgm:pt modelId="{3C5EFEAE-2A38-454C-9825-2BFB38A127A9}" type="sibTrans" cxnId="{A907CA17-6F16-47C2-ACE8-088941E0BC45}">
      <dgm:prSet/>
      <dgm:spPr/>
      <dgm:t>
        <a:bodyPr/>
        <a:lstStyle/>
        <a:p>
          <a:endParaRPr lang="es-DO">
            <a:latin typeface="Times New Roman" panose="02020603050405020304" pitchFamily="18" charset="0"/>
            <a:cs typeface="Times New Roman" panose="02020603050405020304" pitchFamily="18" charset="0"/>
          </a:endParaRPr>
        </a:p>
      </dgm:t>
    </dgm:pt>
    <dgm:pt modelId="{30A67CA2-3AD8-4F6E-9F55-26B0F4AFFD58}">
      <dgm:prSet phldrT="[Texto]" custT="1"/>
      <dgm:spPr>
        <a:solidFill>
          <a:schemeClr val="tx2">
            <a:lumMod val="10000"/>
            <a:lumOff val="90000"/>
            <a:alpha val="90000"/>
          </a:schemeClr>
        </a:solidFill>
      </dgm:spPr>
      <dgm:t>
        <a:bodyPr/>
        <a:lstStyle/>
        <a:p>
          <a:r>
            <a:rPr lang="es-DO" sz="700">
              <a:latin typeface="Times New Roman" panose="02020603050405020304" pitchFamily="18" charset="0"/>
              <a:cs typeface="Times New Roman" panose="02020603050405020304" pitchFamily="18" charset="0"/>
            </a:rPr>
            <a:t>2.4 Cohesión territorial;</a:t>
          </a:r>
        </a:p>
      </dgm:t>
    </dgm:pt>
    <dgm:pt modelId="{E72F8956-8419-4FA4-BA07-7EE1F4ED8BFB}" type="parTrans" cxnId="{67BD150B-EA35-4476-AE58-114116BA376D}">
      <dgm:prSet/>
      <dgm:spPr/>
      <dgm:t>
        <a:bodyPr/>
        <a:lstStyle/>
        <a:p>
          <a:endParaRPr lang="es-DO">
            <a:latin typeface="Times New Roman" panose="02020603050405020304" pitchFamily="18" charset="0"/>
            <a:cs typeface="Times New Roman" panose="02020603050405020304" pitchFamily="18" charset="0"/>
          </a:endParaRPr>
        </a:p>
      </dgm:t>
    </dgm:pt>
    <dgm:pt modelId="{40E35652-02A2-4BF3-85EF-1201AAB5AC4B}" type="sibTrans" cxnId="{67BD150B-EA35-4476-AE58-114116BA376D}">
      <dgm:prSet/>
      <dgm:spPr/>
      <dgm:t>
        <a:bodyPr/>
        <a:lstStyle/>
        <a:p>
          <a:endParaRPr lang="es-DO">
            <a:latin typeface="Times New Roman" panose="02020603050405020304" pitchFamily="18" charset="0"/>
            <a:cs typeface="Times New Roman" panose="02020603050405020304" pitchFamily="18" charset="0"/>
          </a:endParaRPr>
        </a:p>
      </dgm:t>
    </dgm:pt>
    <dgm:pt modelId="{1BF8A138-59EB-4B0D-B376-AFB352C10854}">
      <dgm:prSet phldrT="[Texto]" custT="1"/>
      <dgm:spPr>
        <a:solidFill>
          <a:schemeClr val="tx2">
            <a:lumMod val="10000"/>
            <a:lumOff val="90000"/>
            <a:alpha val="90000"/>
          </a:schemeClr>
        </a:solidFill>
      </dgm:spPr>
      <dgm:t>
        <a:bodyPr/>
        <a:lstStyle/>
        <a:p>
          <a:r>
            <a:rPr lang="es-DO" sz="700">
              <a:latin typeface="Times New Roman" panose="02020603050405020304" pitchFamily="18" charset="0"/>
              <a:cs typeface="Times New Roman" panose="02020603050405020304" pitchFamily="18" charset="0"/>
            </a:rPr>
            <a:t>2.5. Vivienda digna en entornos saludables;</a:t>
          </a:r>
        </a:p>
      </dgm:t>
    </dgm:pt>
    <dgm:pt modelId="{EC8309B7-DB64-4AEC-9E6A-F8351C11809E}" type="parTrans" cxnId="{4CEB91D2-F759-41DE-8C8A-6C6E1AEA8212}">
      <dgm:prSet/>
      <dgm:spPr/>
      <dgm:t>
        <a:bodyPr/>
        <a:lstStyle/>
        <a:p>
          <a:endParaRPr lang="es-DO">
            <a:latin typeface="Times New Roman" panose="02020603050405020304" pitchFamily="18" charset="0"/>
            <a:cs typeface="Times New Roman" panose="02020603050405020304" pitchFamily="18" charset="0"/>
          </a:endParaRPr>
        </a:p>
      </dgm:t>
    </dgm:pt>
    <dgm:pt modelId="{78430FA7-1811-4918-8127-8F5850B435DA}" type="sibTrans" cxnId="{4CEB91D2-F759-41DE-8C8A-6C6E1AEA8212}">
      <dgm:prSet/>
      <dgm:spPr/>
      <dgm:t>
        <a:bodyPr/>
        <a:lstStyle/>
        <a:p>
          <a:endParaRPr lang="es-DO">
            <a:latin typeface="Times New Roman" panose="02020603050405020304" pitchFamily="18" charset="0"/>
            <a:cs typeface="Times New Roman" panose="02020603050405020304" pitchFamily="18" charset="0"/>
          </a:endParaRPr>
        </a:p>
      </dgm:t>
    </dgm:pt>
    <dgm:pt modelId="{167403C3-68EA-45E3-B173-0B54D2B1F667}">
      <dgm:prSet phldrT="[Texto]" custT="1"/>
      <dgm:spPr>
        <a:solidFill>
          <a:schemeClr val="tx2">
            <a:lumMod val="10000"/>
            <a:lumOff val="90000"/>
            <a:alpha val="90000"/>
          </a:schemeClr>
        </a:solidFill>
      </dgm:spPr>
      <dgm:t>
        <a:bodyPr/>
        <a:lstStyle/>
        <a:p>
          <a:r>
            <a:rPr lang="es-DO" sz="700">
              <a:latin typeface="Times New Roman" panose="02020603050405020304" pitchFamily="18" charset="0"/>
              <a:cs typeface="Times New Roman" panose="02020603050405020304" pitchFamily="18" charset="0"/>
            </a:rPr>
            <a:t>2.6. Cultura e identidad nacional en un mundo global;</a:t>
          </a:r>
        </a:p>
      </dgm:t>
    </dgm:pt>
    <dgm:pt modelId="{AD862EAC-D38A-482A-9FAB-070E140EEC5E}" type="parTrans" cxnId="{2520E77A-FA04-4D0A-B348-6BC5C72C0BBB}">
      <dgm:prSet/>
      <dgm:spPr/>
      <dgm:t>
        <a:bodyPr/>
        <a:lstStyle/>
        <a:p>
          <a:endParaRPr lang="es-DO">
            <a:latin typeface="Times New Roman" panose="02020603050405020304" pitchFamily="18" charset="0"/>
            <a:cs typeface="Times New Roman" panose="02020603050405020304" pitchFamily="18" charset="0"/>
          </a:endParaRPr>
        </a:p>
      </dgm:t>
    </dgm:pt>
    <dgm:pt modelId="{119614E2-0A11-4372-863A-F9FCCA46CBBD}" type="sibTrans" cxnId="{2520E77A-FA04-4D0A-B348-6BC5C72C0BBB}">
      <dgm:prSet/>
      <dgm:spPr/>
      <dgm:t>
        <a:bodyPr/>
        <a:lstStyle/>
        <a:p>
          <a:endParaRPr lang="es-DO">
            <a:latin typeface="Times New Roman" panose="02020603050405020304" pitchFamily="18" charset="0"/>
            <a:cs typeface="Times New Roman" panose="02020603050405020304" pitchFamily="18" charset="0"/>
          </a:endParaRPr>
        </a:p>
      </dgm:t>
    </dgm:pt>
    <dgm:pt modelId="{7DD02948-A023-4831-B0A4-D9AE32A870A3}">
      <dgm:prSet phldrT="[Texto]" custT="1"/>
      <dgm:spPr>
        <a:solidFill>
          <a:schemeClr val="tx2">
            <a:lumMod val="10000"/>
            <a:lumOff val="90000"/>
            <a:alpha val="90000"/>
          </a:schemeClr>
        </a:solidFill>
      </dgm:spPr>
      <dgm:t>
        <a:bodyPr/>
        <a:lstStyle/>
        <a:p>
          <a:r>
            <a:rPr lang="es-DO" sz="700">
              <a:latin typeface="Times New Roman" panose="02020603050405020304" pitchFamily="18" charset="0"/>
              <a:cs typeface="Times New Roman" panose="02020603050405020304" pitchFamily="18" charset="0"/>
            </a:rPr>
            <a:t>2.7. Deportes y recreación física para el desarrollo humano.</a:t>
          </a:r>
        </a:p>
      </dgm:t>
    </dgm:pt>
    <dgm:pt modelId="{864A1C8C-BFEB-4339-9B38-84032ABEFE7B}" type="parTrans" cxnId="{3E1388CE-FE72-4B63-8809-FE018349FA3F}">
      <dgm:prSet/>
      <dgm:spPr/>
      <dgm:t>
        <a:bodyPr/>
        <a:lstStyle/>
        <a:p>
          <a:endParaRPr lang="es-DO">
            <a:latin typeface="Times New Roman" panose="02020603050405020304" pitchFamily="18" charset="0"/>
            <a:cs typeface="Times New Roman" panose="02020603050405020304" pitchFamily="18" charset="0"/>
          </a:endParaRPr>
        </a:p>
      </dgm:t>
    </dgm:pt>
    <dgm:pt modelId="{7407ABE7-A62A-4DF0-BAE1-4A7478E2B7E9}" type="sibTrans" cxnId="{3E1388CE-FE72-4B63-8809-FE018349FA3F}">
      <dgm:prSet/>
      <dgm:spPr/>
      <dgm:t>
        <a:bodyPr/>
        <a:lstStyle/>
        <a:p>
          <a:endParaRPr lang="es-DO">
            <a:latin typeface="Times New Roman" panose="02020603050405020304" pitchFamily="18" charset="0"/>
            <a:cs typeface="Times New Roman" panose="02020603050405020304" pitchFamily="18" charset="0"/>
          </a:endParaRPr>
        </a:p>
      </dgm:t>
    </dgm:pt>
    <dgm:pt modelId="{D8817A13-7B88-4BB0-922B-995938B300E0}">
      <dgm:prSet phldrT="[Texto]" custT="1"/>
      <dgm:spPr>
        <a:solidFill>
          <a:schemeClr val="tx2">
            <a:lumMod val="10000"/>
            <a:lumOff val="90000"/>
            <a:alpha val="90000"/>
          </a:schemeClr>
        </a:solidFill>
      </dgm:spPr>
      <dgm:t>
        <a:bodyPr/>
        <a:lstStyle/>
        <a:p>
          <a:r>
            <a:rPr lang="es-DO" sz="700">
              <a:latin typeface="Times New Roman" panose="02020603050405020304" pitchFamily="18" charset="0"/>
              <a:cs typeface="Times New Roman" panose="02020603050405020304" pitchFamily="18" charset="0"/>
            </a:rPr>
            <a:t>3.3 Competitividad e innovación en un ambiente favorable;</a:t>
          </a:r>
        </a:p>
      </dgm:t>
    </dgm:pt>
    <dgm:pt modelId="{A4744E2B-39DF-47E3-89C5-884FBF605639}" type="parTrans" cxnId="{243BF980-7AD3-4E4D-B0D6-3AE9E01B5EEB}">
      <dgm:prSet/>
      <dgm:spPr/>
      <dgm:t>
        <a:bodyPr/>
        <a:lstStyle/>
        <a:p>
          <a:endParaRPr lang="es-DO">
            <a:latin typeface="Times New Roman" panose="02020603050405020304" pitchFamily="18" charset="0"/>
            <a:cs typeface="Times New Roman" panose="02020603050405020304" pitchFamily="18" charset="0"/>
          </a:endParaRPr>
        </a:p>
      </dgm:t>
    </dgm:pt>
    <dgm:pt modelId="{A9076CC0-F7DC-4245-8970-99FFBCAD3841}" type="sibTrans" cxnId="{243BF980-7AD3-4E4D-B0D6-3AE9E01B5EEB}">
      <dgm:prSet/>
      <dgm:spPr/>
      <dgm:t>
        <a:bodyPr/>
        <a:lstStyle/>
        <a:p>
          <a:endParaRPr lang="es-DO">
            <a:latin typeface="Times New Roman" panose="02020603050405020304" pitchFamily="18" charset="0"/>
            <a:cs typeface="Times New Roman" panose="02020603050405020304" pitchFamily="18" charset="0"/>
          </a:endParaRPr>
        </a:p>
      </dgm:t>
    </dgm:pt>
    <dgm:pt modelId="{7487BB44-98BE-4F84-97FD-A160788933EF}">
      <dgm:prSet phldrT="[Texto]" custT="1"/>
      <dgm:spPr>
        <a:solidFill>
          <a:schemeClr val="tx2">
            <a:lumMod val="10000"/>
            <a:lumOff val="90000"/>
            <a:alpha val="90000"/>
          </a:schemeClr>
        </a:solidFill>
      </dgm:spPr>
      <dgm:t>
        <a:bodyPr/>
        <a:lstStyle/>
        <a:p>
          <a:r>
            <a:rPr lang="es-DO" sz="700">
              <a:latin typeface="Times New Roman" panose="02020603050405020304" pitchFamily="18" charset="0"/>
              <a:cs typeface="Times New Roman" panose="02020603050405020304" pitchFamily="18" charset="0"/>
            </a:rPr>
            <a:t>3.4 Empleos suficientes;</a:t>
          </a:r>
        </a:p>
      </dgm:t>
    </dgm:pt>
    <dgm:pt modelId="{CBF42B1B-B445-4FB3-A0F3-0052C477C9CF}" type="parTrans" cxnId="{BC5D7FF0-033F-4341-8A7B-11B7E88CEB60}">
      <dgm:prSet/>
      <dgm:spPr/>
      <dgm:t>
        <a:bodyPr/>
        <a:lstStyle/>
        <a:p>
          <a:endParaRPr lang="es-DO">
            <a:latin typeface="Times New Roman" panose="02020603050405020304" pitchFamily="18" charset="0"/>
            <a:cs typeface="Times New Roman" panose="02020603050405020304" pitchFamily="18" charset="0"/>
          </a:endParaRPr>
        </a:p>
      </dgm:t>
    </dgm:pt>
    <dgm:pt modelId="{923302FA-D22D-4939-92CA-C3BF31F24E6E}" type="sibTrans" cxnId="{BC5D7FF0-033F-4341-8A7B-11B7E88CEB60}">
      <dgm:prSet/>
      <dgm:spPr/>
      <dgm:t>
        <a:bodyPr/>
        <a:lstStyle/>
        <a:p>
          <a:endParaRPr lang="es-DO">
            <a:latin typeface="Times New Roman" panose="02020603050405020304" pitchFamily="18" charset="0"/>
            <a:cs typeface="Times New Roman" panose="02020603050405020304" pitchFamily="18" charset="0"/>
          </a:endParaRPr>
        </a:p>
      </dgm:t>
    </dgm:pt>
    <dgm:pt modelId="{36DD3C6C-A7E4-4DC8-81AB-46A865A5B6C7}">
      <dgm:prSet phldrT="[Texto]" custT="1"/>
      <dgm:spPr>
        <a:solidFill>
          <a:schemeClr val="tx2">
            <a:lumMod val="10000"/>
            <a:lumOff val="90000"/>
            <a:alpha val="90000"/>
          </a:schemeClr>
        </a:solidFill>
      </dgm:spPr>
      <dgm:t>
        <a:bodyPr/>
        <a:lstStyle/>
        <a:p>
          <a:r>
            <a:rPr lang="es-DO" sz="700">
              <a:latin typeface="Times New Roman" panose="02020603050405020304" pitchFamily="18" charset="0"/>
              <a:cs typeface="Times New Roman" panose="02020603050405020304" pitchFamily="18" charset="0"/>
            </a:rPr>
            <a:t>3.5 Estructura productiva competitiva;</a:t>
          </a:r>
        </a:p>
      </dgm:t>
    </dgm:pt>
    <dgm:pt modelId="{80C4FF34-A793-40FE-AAEB-AFAA2BC63EBE}" type="parTrans" cxnId="{B90AC228-35CE-4D97-86FE-53E823D1129D}">
      <dgm:prSet/>
      <dgm:spPr/>
      <dgm:t>
        <a:bodyPr/>
        <a:lstStyle/>
        <a:p>
          <a:endParaRPr lang="es-DO">
            <a:latin typeface="Times New Roman" panose="02020603050405020304" pitchFamily="18" charset="0"/>
            <a:cs typeface="Times New Roman" panose="02020603050405020304" pitchFamily="18" charset="0"/>
          </a:endParaRPr>
        </a:p>
      </dgm:t>
    </dgm:pt>
    <dgm:pt modelId="{68C73117-60D0-4A6A-B9FC-672151AEF176}" type="sibTrans" cxnId="{B90AC228-35CE-4D97-86FE-53E823D1129D}">
      <dgm:prSet/>
      <dgm:spPr/>
      <dgm:t>
        <a:bodyPr/>
        <a:lstStyle/>
        <a:p>
          <a:endParaRPr lang="es-DO">
            <a:latin typeface="Times New Roman" panose="02020603050405020304" pitchFamily="18" charset="0"/>
            <a:cs typeface="Times New Roman" panose="02020603050405020304" pitchFamily="18" charset="0"/>
          </a:endParaRPr>
        </a:p>
      </dgm:t>
    </dgm:pt>
    <dgm:pt modelId="{451F69D6-9EB0-46EE-8831-95949557CA16}">
      <dgm:prSet phldrT="[Texto]" custT="1"/>
      <dgm:spPr>
        <a:solidFill>
          <a:schemeClr val="tx2">
            <a:lumMod val="10000"/>
            <a:lumOff val="90000"/>
            <a:alpha val="90000"/>
          </a:schemeClr>
        </a:solidFill>
      </dgm:spPr>
      <dgm:t>
        <a:bodyPr/>
        <a:lstStyle/>
        <a:p>
          <a:r>
            <a:rPr lang="es-DO" sz="700">
              <a:latin typeface="Times New Roman" panose="02020603050405020304" pitchFamily="18" charset="0"/>
              <a:cs typeface="Times New Roman" panose="02020603050405020304" pitchFamily="18" charset="0"/>
            </a:rPr>
            <a:t>4.2 Eficaz gestión de riesgos para minimizar pérdidas; </a:t>
          </a:r>
        </a:p>
      </dgm:t>
    </dgm:pt>
    <dgm:pt modelId="{47A47015-526A-4200-9672-3B550F43944D}" type="parTrans" cxnId="{16CD2B4F-3075-4D4B-854A-703FBC47CEA1}">
      <dgm:prSet/>
      <dgm:spPr/>
      <dgm:t>
        <a:bodyPr/>
        <a:lstStyle/>
        <a:p>
          <a:endParaRPr lang="es-DO">
            <a:latin typeface="Times New Roman" panose="02020603050405020304" pitchFamily="18" charset="0"/>
            <a:cs typeface="Times New Roman" panose="02020603050405020304" pitchFamily="18" charset="0"/>
          </a:endParaRPr>
        </a:p>
      </dgm:t>
    </dgm:pt>
    <dgm:pt modelId="{A2D089F9-7B56-4538-89BE-7DE153536260}" type="sibTrans" cxnId="{16CD2B4F-3075-4D4B-854A-703FBC47CEA1}">
      <dgm:prSet/>
      <dgm:spPr/>
      <dgm:t>
        <a:bodyPr/>
        <a:lstStyle/>
        <a:p>
          <a:endParaRPr lang="es-DO">
            <a:latin typeface="Times New Roman" panose="02020603050405020304" pitchFamily="18" charset="0"/>
            <a:cs typeface="Times New Roman" panose="02020603050405020304" pitchFamily="18" charset="0"/>
          </a:endParaRPr>
        </a:p>
      </dgm:t>
    </dgm:pt>
    <dgm:pt modelId="{6519361D-06E9-470C-94D5-EECD44717838}">
      <dgm:prSet phldrT="[Texto]" custT="1"/>
      <dgm:spPr>
        <a:solidFill>
          <a:schemeClr val="tx2">
            <a:lumMod val="10000"/>
            <a:lumOff val="90000"/>
            <a:alpha val="90000"/>
          </a:schemeClr>
        </a:solidFill>
      </dgm:spPr>
      <dgm:t>
        <a:bodyPr/>
        <a:lstStyle/>
        <a:p>
          <a:r>
            <a:rPr lang="es-DO" sz="700">
              <a:latin typeface="Times New Roman" panose="02020603050405020304" pitchFamily="18" charset="0"/>
              <a:cs typeface="Times New Roman" panose="02020603050405020304" pitchFamily="18" charset="0"/>
            </a:rPr>
            <a:t>4.3 Adecuada adaptación al cambio climático;</a:t>
          </a:r>
        </a:p>
      </dgm:t>
    </dgm:pt>
    <dgm:pt modelId="{4848BA66-648D-4C29-BA9C-56A4768214AF}" type="parTrans" cxnId="{FE0FFDDC-C292-4E7E-B281-0CB2F460B51A}">
      <dgm:prSet/>
      <dgm:spPr/>
      <dgm:t>
        <a:bodyPr/>
        <a:lstStyle/>
        <a:p>
          <a:endParaRPr lang="es-DO">
            <a:latin typeface="Times New Roman" panose="02020603050405020304" pitchFamily="18" charset="0"/>
            <a:cs typeface="Times New Roman" panose="02020603050405020304" pitchFamily="18" charset="0"/>
          </a:endParaRPr>
        </a:p>
      </dgm:t>
    </dgm:pt>
    <dgm:pt modelId="{83B522D4-1704-4F9A-86C4-280CB68461FA}" type="sibTrans" cxnId="{FE0FFDDC-C292-4E7E-B281-0CB2F460B51A}">
      <dgm:prSet/>
      <dgm:spPr/>
      <dgm:t>
        <a:bodyPr/>
        <a:lstStyle/>
        <a:p>
          <a:endParaRPr lang="es-DO">
            <a:latin typeface="Times New Roman" panose="02020603050405020304" pitchFamily="18" charset="0"/>
            <a:cs typeface="Times New Roman" panose="02020603050405020304" pitchFamily="18" charset="0"/>
          </a:endParaRPr>
        </a:p>
      </dgm:t>
    </dgm:pt>
    <dgm:pt modelId="{F33DCB31-A1EF-449C-A0B9-D06D0A17B238}" type="pres">
      <dgm:prSet presAssocID="{88713F7B-B1B2-40C5-8CEF-5E39C8BB5D58}" presName="Name0" presStyleCnt="0">
        <dgm:presLayoutVars>
          <dgm:dir/>
          <dgm:animLvl val="lvl"/>
          <dgm:resizeHandles val="exact"/>
        </dgm:presLayoutVars>
      </dgm:prSet>
      <dgm:spPr/>
    </dgm:pt>
    <dgm:pt modelId="{F51B9449-46B5-4845-9D06-239255B2D506}" type="pres">
      <dgm:prSet presAssocID="{689492DC-9375-4357-BBB7-935B741B58F6}" presName="composite" presStyleCnt="0"/>
      <dgm:spPr/>
    </dgm:pt>
    <dgm:pt modelId="{B26258F7-78E6-4238-AA10-0F65BDB9B9D2}" type="pres">
      <dgm:prSet presAssocID="{689492DC-9375-4357-BBB7-935B741B58F6}" presName="parTx" presStyleLbl="alignNode1" presStyleIdx="0" presStyleCnt="4">
        <dgm:presLayoutVars>
          <dgm:chMax val="0"/>
          <dgm:chPref val="0"/>
          <dgm:bulletEnabled val="1"/>
        </dgm:presLayoutVars>
      </dgm:prSet>
      <dgm:spPr/>
    </dgm:pt>
    <dgm:pt modelId="{58ECB872-85BB-411B-9986-7BD1065497BD}" type="pres">
      <dgm:prSet presAssocID="{689492DC-9375-4357-BBB7-935B741B58F6}" presName="desTx" presStyleLbl="alignAccFollowNode1" presStyleIdx="0" presStyleCnt="4">
        <dgm:presLayoutVars>
          <dgm:bulletEnabled val="1"/>
        </dgm:presLayoutVars>
      </dgm:prSet>
      <dgm:spPr/>
    </dgm:pt>
    <dgm:pt modelId="{B13C9D09-B02E-45AA-A8A1-4581536B515B}" type="pres">
      <dgm:prSet presAssocID="{8E92D000-04E8-45F0-845A-709D0F9D981F}" presName="space" presStyleCnt="0"/>
      <dgm:spPr/>
    </dgm:pt>
    <dgm:pt modelId="{990EAA63-6F39-443C-A850-AB60713714E3}" type="pres">
      <dgm:prSet presAssocID="{74045CBD-2D43-4925-9FBD-BCC985747A4C}" presName="composite" presStyleCnt="0"/>
      <dgm:spPr/>
    </dgm:pt>
    <dgm:pt modelId="{6D110A11-378C-4899-9FE7-A57665AEE595}" type="pres">
      <dgm:prSet presAssocID="{74045CBD-2D43-4925-9FBD-BCC985747A4C}" presName="parTx" presStyleLbl="alignNode1" presStyleIdx="1" presStyleCnt="4">
        <dgm:presLayoutVars>
          <dgm:chMax val="0"/>
          <dgm:chPref val="0"/>
          <dgm:bulletEnabled val="1"/>
        </dgm:presLayoutVars>
      </dgm:prSet>
      <dgm:spPr/>
    </dgm:pt>
    <dgm:pt modelId="{D6E2CBEB-AFFA-4506-9CA6-3EB2BCF5F200}" type="pres">
      <dgm:prSet presAssocID="{74045CBD-2D43-4925-9FBD-BCC985747A4C}" presName="desTx" presStyleLbl="alignAccFollowNode1" presStyleIdx="1" presStyleCnt="4">
        <dgm:presLayoutVars>
          <dgm:bulletEnabled val="1"/>
        </dgm:presLayoutVars>
      </dgm:prSet>
      <dgm:spPr/>
    </dgm:pt>
    <dgm:pt modelId="{DE0007D7-050A-4056-B8E4-9644F048B9EB}" type="pres">
      <dgm:prSet presAssocID="{58691D04-7EB8-4791-8CB4-D358C9324A64}" presName="space" presStyleCnt="0"/>
      <dgm:spPr/>
    </dgm:pt>
    <dgm:pt modelId="{5C03C9D3-16C1-4D8B-8613-95C4D83612D4}" type="pres">
      <dgm:prSet presAssocID="{4A41FA8A-B28B-4E51-A8F3-AA6BFA5044FB}" presName="composite" presStyleCnt="0"/>
      <dgm:spPr/>
    </dgm:pt>
    <dgm:pt modelId="{5EEE8DCB-A8BB-4115-B3A5-9FEC1DD8AD13}" type="pres">
      <dgm:prSet presAssocID="{4A41FA8A-B28B-4E51-A8F3-AA6BFA5044FB}" presName="parTx" presStyleLbl="alignNode1" presStyleIdx="2" presStyleCnt="4">
        <dgm:presLayoutVars>
          <dgm:chMax val="0"/>
          <dgm:chPref val="0"/>
          <dgm:bulletEnabled val="1"/>
        </dgm:presLayoutVars>
      </dgm:prSet>
      <dgm:spPr/>
    </dgm:pt>
    <dgm:pt modelId="{783A0541-D5ED-44B5-8744-A61ADCEE7302}" type="pres">
      <dgm:prSet presAssocID="{4A41FA8A-B28B-4E51-A8F3-AA6BFA5044FB}" presName="desTx" presStyleLbl="alignAccFollowNode1" presStyleIdx="2" presStyleCnt="4">
        <dgm:presLayoutVars>
          <dgm:bulletEnabled val="1"/>
        </dgm:presLayoutVars>
      </dgm:prSet>
      <dgm:spPr/>
    </dgm:pt>
    <dgm:pt modelId="{8C85D851-F211-4BDB-8B2A-57EDA3A48D6E}" type="pres">
      <dgm:prSet presAssocID="{13C1CF82-2158-465B-83E1-892E27DDE890}" presName="space" presStyleCnt="0"/>
      <dgm:spPr/>
    </dgm:pt>
    <dgm:pt modelId="{E4D543E7-3B29-4558-99E1-B4F944720BB8}" type="pres">
      <dgm:prSet presAssocID="{8AA4FEF6-7DBC-4E71-A266-82CB99A599FF}" presName="composite" presStyleCnt="0"/>
      <dgm:spPr/>
    </dgm:pt>
    <dgm:pt modelId="{A3301691-724E-4754-9F54-A85F20F3E083}" type="pres">
      <dgm:prSet presAssocID="{8AA4FEF6-7DBC-4E71-A266-82CB99A599FF}" presName="parTx" presStyleLbl="alignNode1" presStyleIdx="3" presStyleCnt="4">
        <dgm:presLayoutVars>
          <dgm:chMax val="0"/>
          <dgm:chPref val="0"/>
          <dgm:bulletEnabled val="1"/>
        </dgm:presLayoutVars>
      </dgm:prSet>
      <dgm:spPr/>
    </dgm:pt>
    <dgm:pt modelId="{B66B67C5-9AB4-4DC7-988E-75D9DD5C45CD}" type="pres">
      <dgm:prSet presAssocID="{8AA4FEF6-7DBC-4E71-A266-82CB99A599FF}" presName="desTx" presStyleLbl="alignAccFollowNode1" presStyleIdx="3" presStyleCnt="4">
        <dgm:presLayoutVars>
          <dgm:bulletEnabled val="1"/>
        </dgm:presLayoutVars>
      </dgm:prSet>
      <dgm:spPr/>
    </dgm:pt>
  </dgm:ptLst>
  <dgm:cxnLst>
    <dgm:cxn modelId="{2BD91303-44FA-465C-8036-64252C6E494D}" srcId="{8AA4FEF6-7DBC-4E71-A266-82CB99A599FF}" destId="{9C95CB66-2D3D-4730-9DD1-34DF9D24615A}" srcOrd="0" destOrd="0" parTransId="{EFA6244F-0D97-4A97-AB29-38ED737B704B}" sibTransId="{7480B47B-1A6C-41E8-9A73-8214F4CB862B}"/>
    <dgm:cxn modelId="{BF67D906-A955-41CF-8D40-3072F1495DD5}" srcId="{689492DC-9375-4357-BBB7-935B741B58F6}" destId="{00A368D4-56E3-4279-A13C-A8FA7B635E1B}" srcOrd="1" destOrd="0" parTransId="{C075C366-EFBB-4B41-AEB8-280307D52322}" sibTransId="{43DB1B37-3142-44E5-9928-72F2A1C2DC1C}"/>
    <dgm:cxn modelId="{58715B09-2A4B-4A70-8816-2D5FF54EC70C}" type="presOf" srcId="{D8817A13-7B88-4BB0-922B-995938B300E0}" destId="{783A0541-D5ED-44B5-8744-A61ADCEE7302}" srcOrd="0" destOrd="2" presId="urn:microsoft.com/office/officeart/2005/8/layout/hList1"/>
    <dgm:cxn modelId="{67BD150B-EA35-4476-AE58-114116BA376D}" srcId="{74045CBD-2D43-4925-9FBD-BCC985747A4C}" destId="{30A67CA2-3AD8-4F6E-9F55-26B0F4AFFD58}" srcOrd="3" destOrd="0" parTransId="{E72F8956-8419-4FA4-BA07-7EE1F4ED8BFB}" sibTransId="{40E35652-02A2-4BF3-85EF-1201AAB5AC4B}"/>
    <dgm:cxn modelId="{4B652611-A32E-4391-8F80-F22F4A301979}" srcId="{4A41FA8A-B28B-4E51-A8F3-AA6BFA5044FB}" destId="{52358BBA-FE78-47F3-AEAF-3946681E47A2}" srcOrd="0" destOrd="0" parTransId="{30700AB0-445E-4CE4-8500-FF9273AF2F00}" sibTransId="{47A329AC-F295-4D13-8942-A9E149832F22}"/>
    <dgm:cxn modelId="{18126613-CEB7-4AE8-B06A-9E6BF6BF82B5}" type="presOf" srcId="{00A368D4-56E3-4279-A13C-A8FA7B635E1B}" destId="{58ECB872-85BB-411B-9986-7BD1065497BD}" srcOrd="0" destOrd="1" presId="urn:microsoft.com/office/officeart/2005/8/layout/hList1"/>
    <dgm:cxn modelId="{A907CA17-6F16-47C2-ACE8-088941E0BC45}" srcId="{74045CBD-2D43-4925-9FBD-BCC985747A4C}" destId="{D43103FD-57C7-482E-9930-CE7443E83D72}" srcOrd="2" destOrd="0" parTransId="{E3023EAC-D310-4028-BF47-4CF04ACAB70F}" sibTransId="{3C5EFEAE-2A38-454C-9825-2BFB38A127A9}"/>
    <dgm:cxn modelId="{7E7A8B1F-37C4-44D4-9ACB-D538B34D7CCB}" type="presOf" srcId="{91FE20A2-92F3-47F6-A267-04F6A4A78FE6}" destId="{D6E2CBEB-AFFA-4506-9CA6-3EB2BCF5F200}" srcOrd="0" destOrd="1" presId="urn:microsoft.com/office/officeart/2005/8/layout/hList1"/>
    <dgm:cxn modelId="{F3704E27-49BF-4EC6-9A20-209C5C079C1C}" type="presOf" srcId="{1621F080-6ACF-4C10-B209-DF48D378E10D}" destId="{B66B67C5-9AB4-4DC7-988E-75D9DD5C45CD}" srcOrd="0" destOrd="3" presId="urn:microsoft.com/office/officeart/2005/8/layout/hList1"/>
    <dgm:cxn modelId="{B90AC228-35CE-4D97-86FE-53E823D1129D}" srcId="{4A41FA8A-B28B-4E51-A8F3-AA6BFA5044FB}" destId="{36DD3C6C-A7E4-4DC8-81AB-46A865A5B6C7}" srcOrd="4" destOrd="0" parTransId="{80C4FF34-A793-40FE-AAEB-AFAA2BC63EBE}" sibTransId="{68C73117-60D0-4A6A-B9FC-672151AEF176}"/>
    <dgm:cxn modelId="{9F648C2A-7631-4B9D-B8F2-8836884F7779}" type="presOf" srcId="{0F7D40D5-E179-4CA7-898B-704DC10D0A17}" destId="{783A0541-D5ED-44B5-8744-A61ADCEE7302}" srcOrd="0" destOrd="1" presId="urn:microsoft.com/office/officeart/2005/8/layout/hList1"/>
    <dgm:cxn modelId="{5702E33C-9BE8-47A8-97BA-545456FCB5B9}" type="presOf" srcId="{8AA4FEF6-7DBC-4E71-A266-82CB99A599FF}" destId="{A3301691-724E-4754-9F54-A85F20F3E083}" srcOrd="0" destOrd="0" presId="urn:microsoft.com/office/officeart/2005/8/layout/hList1"/>
    <dgm:cxn modelId="{FF3F913D-2A8B-4ED1-AFBD-589034D2BE90}" srcId="{88713F7B-B1B2-40C5-8CEF-5E39C8BB5D58}" destId="{689492DC-9375-4357-BBB7-935B741B58F6}" srcOrd="0" destOrd="0" parTransId="{7A72A27C-B325-4329-B5E6-B299C886D969}" sibTransId="{8E92D000-04E8-45F0-845A-709D0F9D981F}"/>
    <dgm:cxn modelId="{5CECF240-2861-47B7-A3D7-CAECB9B82434}" srcId="{689492DC-9375-4357-BBB7-935B741B58F6}" destId="{C188C1C4-E47E-4430-A075-75C603A71684}" srcOrd="0" destOrd="0" parTransId="{C65BF176-5699-4043-B3BB-F5A96CD3627D}" sibTransId="{9989802D-768C-4765-AE7F-C706D70D351A}"/>
    <dgm:cxn modelId="{DDD40E48-7726-4EAB-8C98-AF4C0E53F1D7}" srcId="{88713F7B-B1B2-40C5-8CEF-5E39C8BB5D58}" destId="{74045CBD-2D43-4925-9FBD-BCC985747A4C}" srcOrd="1" destOrd="0" parTransId="{FC5434C0-1E78-4050-8037-453070AC3317}" sibTransId="{58691D04-7EB8-4791-8CB4-D358C9324A64}"/>
    <dgm:cxn modelId="{D8EE524A-430C-4081-A2E4-C66186294EC3}" type="presOf" srcId="{451F69D6-9EB0-46EE-8831-95949557CA16}" destId="{B66B67C5-9AB4-4DC7-988E-75D9DD5C45CD}" srcOrd="0" destOrd="1" presId="urn:microsoft.com/office/officeart/2005/8/layout/hList1"/>
    <dgm:cxn modelId="{51DA6B4C-189B-4B4D-901A-063CEA2D7E44}" type="presOf" srcId="{6519361D-06E9-470C-94D5-EECD44717838}" destId="{B66B67C5-9AB4-4DC7-988E-75D9DD5C45CD}" srcOrd="0" destOrd="2" presId="urn:microsoft.com/office/officeart/2005/8/layout/hList1"/>
    <dgm:cxn modelId="{FF21F46C-0FAF-4A9A-B796-3FE41F71CD3D}" srcId="{88713F7B-B1B2-40C5-8CEF-5E39C8BB5D58}" destId="{4A41FA8A-B28B-4E51-A8F3-AA6BFA5044FB}" srcOrd="2" destOrd="0" parTransId="{18502EB0-FA74-45CE-BEBF-96085460EAA2}" sibTransId="{13C1CF82-2158-465B-83E1-892E27DDE890}"/>
    <dgm:cxn modelId="{16CD2B4F-3075-4D4B-854A-703FBC47CEA1}" srcId="{8AA4FEF6-7DBC-4E71-A266-82CB99A599FF}" destId="{451F69D6-9EB0-46EE-8831-95949557CA16}" srcOrd="1" destOrd="0" parTransId="{47A47015-526A-4200-9672-3B550F43944D}" sibTransId="{A2D089F9-7B56-4538-89BE-7DE153536260}"/>
    <dgm:cxn modelId="{F7EC976F-F89B-41D8-B6D4-ACB58B573CF3}" srcId="{689492DC-9375-4357-BBB7-935B741B58F6}" destId="{74D3C09A-AF77-4B99-AE10-69EB0F722B0F}" srcOrd="3" destOrd="0" parTransId="{3095EC58-530F-42AB-BBCB-3AA1440DC56E}" sibTransId="{F873667B-3C82-4CB6-80DD-4257044A43D7}"/>
    <dgm:cxn modelId="{37AA4753-9A22-4B09-88A8-389F22A32DCD}" type="presOf" srcId="{C188C1C4-E47E-4430-A075-75C603A71684}" destId="{58ECB872-85BB-411B-9986-7BD1065497BD}" srcOrd="0" destOrd="0" presId="urn:microsoft.com/office/officeart/2005/8/layout/hList1"/>
    <dgm:cxn modelId="{4A9B6B54-EF98-4852-982F-7E90956FA308}" srcId="{4A41FA8A-B28B-4E51-A8F3-AA6BFA5044FB}" destId="{0F7D40D5-E179-4CA7-898B-704DC10D0A17}" srcOrd="1" destOrd="0" parTransId="{A75C5FCB-F3BD-49D1-BD78-8B677F06A801}" sibTransId="{8EFBD600-43DC-42DC-BE81-658B46CB3D14}"/>
    <dgm:cxn modelId="{2520E77A-FA04-4D0A-B348-6BC5C72C0BBB}" srcId="{74045CBD-2D43-4925-9FBD-BCC985747A4C}" destId="{167403C3-68EA-45E3-B173-0B54D2B1F667}" srcOrd="5" destOrd="0" parTransId="{AD862EAC-D38A-482A-9FAB-070E140EEC5E}" sibTransId="{119614E2-0A11-4372-863A-F9FCCA46CBBD}"/>
    <dgm:cxn modelId="{B7FC8180-6426-4B14-BBCE-49595D442B16}" type="presOf" srcId="{74D3C09A-AF77-4B99-AE10-69EB0F722B0F}" destId="{58ECB872-85BB-411B-9986-7BD1065497BD}" srcOrd="0" destOrd="3" presId="urn:microsoft.com/office/officeart/2005/8/layout/hList1"/>
    <dgm:cxn modelId="{D8E08F80-2B24-40DE-A5A9-2AF3E5DC2AE3}" type="presOf" srcId="{4A41FA8A-B28B-4E51-A8F3-AA6BFA5044FB}" destId="{5EEE8DCB-A8BB-4115-B3A5-9FEC1DD8AD13}" srcOrd="0" destOrd="0" presId="urn:microsoft.com/office/officeart/2005/8/layout/hList1"/>
    <dgm:cxn modelId="{243BF980-7AD3-4E4D-B0D6-3AE9E01B5EEB}" srcId="{4A41FA8A-B28B-4E51-A8F3-AA6BFA5044FB}" destId="{D8817A13-7B88-4BB0-922B-995938B300E0}" srcOrd="2" destOrd="0" parTransId="{A4744E2B-39DF-47E3-89C5-884FBF605639}" sibTransId="{A9076CC0-F7DC-4245-8970-99FFBCAD3841}"/>
    <dgm:cxn modelId="{E28D5190-5E93-4FBE-9358-3683A2026E23}" srcId="{88713F7B-B1B2-40C5-8CEF-5E39C8BB5D58}" destId="{8AA4FEF6-7DBC-4E71-A266-82CB99A599FF}" srcOrd="3" destOrd="0" parTransId="{5C537850-4A27-4C80-B475-4ABD6B33B622}" sibTransId="{0084ECFF-AED5-4508-A207-24732EFC5088}"/>
    <dgm:cxn modelId="{AE138593-4C8F-4C38-A876-F0A5B9D7F4B2}" type="presOf" srcId="{81B3845A-86CD-4BAB-A080-7201C9856DD3}" destId="{D6E2CBEB-AFFA-4506-9CA6-3EB2BCF5F200}" srcOrd="0" destOrd="0" presId="urn:microsoft.com/office/officeart/2005/8/layout/hList1"/>
    <dgm:cxn modelId="{48F58498-CA88-4D32-87A9-267BC1A5A95C}" type="presOf" srcId="{88713F7B-B1B2-40C5-8CEF-5E39C8BB5D58}" destId="{F33DCB31-A1EF-449C-A0B9-D06D0A17B238}" srcOrd="0" destOrd="0" presId="urn:microsoft.com/office/officeart/2005/8/layout/hList1"/>
    <dgm:cxn modelId="{3E4221A6-7E95-4C4C-8F16-632494319E78}" type="presOf" srcId="{7487BB44-98BE-4F84-97FD-A160788933EF}" destId="{783A0541-D5ED-44B5-8744-A61ADCEE7302}" srcOrd="0" destOrd="3" presId="urn:microsoft.com/office/officeart/2005/8/layout/hList1"/>
    <dgm:cxn modelId="{EA9679A6-5F9E-4230-BA2C-54EC73F71523}" type="presOf" srcId="{689492DC-9375-4357-BBB7-935B741B58F6}" destId="{B26258F7-78E6-4238-AA10-0F65BDB9B9D2}" srcOrd="0" destOrd="0" presId="urn:microsoft.com/office/officeart/2005/8/layout/hList1"/>
    <dgm:cxn modelId="{AE8AB2A6-3304-40AD-B21A-8334BFCF5724}" srcId="{74045CBD-2D43-4925-9FBD-BCC985747A4C}" destId="{91FE20A2-92F3-47F6-A267-04F6A4A78FE6}" srcOrd="1" destOrd="0" parTransId="{1F596528-93CB-4616-BCF2-BFE0971F10D5}" sibTransId="{D83C3537-2229-4F41-91B0-0DD924AA04E4}"/>
    <dgm:cxn modelId="{571BFAAD-5FE6-4441-B270-6CFDD3330158}" type="presOf" srcId="{167403C3-68EA-45E3-B173-0B54D2B1F667}" destId="{D6E2CBEB-AFFA-4506-9CA6-3EB2BCF5F200}" srcOrd="0" destOrd="5" presId="urn:microsoft.com/office/officeart/2005/8/layout/hList1"/>
    <dgm:cxn modelId="{1816E9AE-6D56-4E6B-B263-BFFC0C22C40D}" type="presOf" srcId="{1BF8A138-59EB-4B0D-B376-AFB352C10854}" destId="{D6E2CBEB-AFFA-4506-9CA6-3EB2BCF5F200}" srcOrd="0" destOrd="4" presId="urn:microsoft.com/office/officeart/2005/8/layout/hList1"/>
    <dgm:cxn modelId="{D7087ABF-3E16-4A76-A656-15416444E704}" type="presOf" srcId="{9C95CB66-2D3D-4730-9DD1-34DF9D24615A}" destId="{B66B67C5-9AB4-4DC7-988E-75D9DD5C45CD}" srcOrd="0" destOrd="0" presId="urn:microsoft.com/office/officeart/2005/8/layout/hList1"/>
    <dgm:cxn modelId="{468BFCC0-512B-4267-8344-209345BFC69C}" type="presOf" srcId="{52358BBA-FE78-47F3-AEAF-3946681E47A2}" destId="{783A0541-D5ED-44B5-8744-A61ADCEE7302}" srcOrd="0" destOrd="0" presId="urn:microsoft.com/office/officeart/2005/8/layout/hList1"/>
    <dgm:cxn modelId="{BFC4DFC3-637B-4173-82B4-362CD14837A2}" srcId="{689492DC-9375-4357-BBB7-935B741B58F6}" destId="{2A4D4887-B5B7-43F2-9558-9E02D4A88170}" srcOrd="2" destOrd="0" parTransId="{6ED2AEE6-A9A5-485D-95CB-CBDE86D5B41E}" sibTransId="{4BA24D63-B885-4E01-B3F3-BA2BB85C330D}"/>
    <dgm:cxn modelId="{F27DDFC6-4A0D-4FCE-81A8-25DD91C55E59}" type="presOf" srcId="{36DD3C6C-A7E4-4DC8-81AB-46A865A5B6C7}" destId="{783A0541-D5ED-44B5-8744-A61ADCEE7302}" srcOrd="0" destOrd="4" presId="urn:microsoft.com/office/officeart/2005/8/layout/hList1"/>
    <dgm:cxn modelId="{3E1388CE-FE72-4B63-8809-FE018349FA3F}" srcId="{74045CBD-2D43-4925-9FBD-BCC985747A4C}" destId="{7DD02948-A023-4831-B0A4-D9AE32A870A3}" srcOrd="6" destOrd="0" parTransId="{864A1C8C-BFEB-4339-9B38-84032ABEFE7B}" sibTransId="{7407ABE7-A62A-4DF0-BAE1-4A7478E2B7E9}"/>
    <dgm:cxn modelId="{4CEB91D2-F759-41DE-8C8A-6C6E1AEA8212}" srcId="{74045CBD-2D43-4925-9FBD-BCC985747A4C}" destId="{1BF8A138-59EB-4B0D-B376-AFB352C10854}" srcOrd="4" destOrd="0" parTransId="{EC8309B7-DB64-4AEC-9E6A-F8351C11809E}" sibTransId="{78430FA7-1811-4918-8127-8F5850B435DA}"/>
    <dgm:cxn modelId="{50532FDC-B3FC-4E7D-A0E7-6A7F03180CB3}" type="presOf" srcId="{30A67CA2-3AD8-4F6E-9F55-26B0F4AFFD58}" destId="{D6E2CBEB-AFFA-4506-9CA6-3EB2BCF5F200}" srcOrd="0" destOrd="3" presId="urn:microsoft.com/office/officeart/2005/8/layout/hList1"/>
    <dgm:cxn modelId="{FE0FFDDC-C292-4E7E-B281-0CB2F460B51A}" srcId="{8AA4FEF6-7DBC-4E71-A266-82CB99A599FF}" destId="{6519361D-06E9-470C-94D5-EECD44717838}" srcOrd="2" destOrd="0" parTransId="{4848BA66-648D-4C29-BA9C-56A4768214AF}" sibTransId="{83B522D4-1704-4F9A-86C4-280CB68461FA}"/>
    <dgm:cxn modelId="{D1A327DE-599E-4670-9E9B-069CFF384114}" srcId="{8AA4FEF6-7DBC-4E71-A266-82CB99A599FF}" destId="{1621F080-6ACF-4C10-B209-DF48D378E10D}" srcOrd="3" destOrd="0" parTransId="{06B09A8F-256B-415E-B7B3-12066AEF4FEA}" sibTransId="{C31B5D8D-80C4-4C0D-BDAC-9ECCE324DEF9}"/>
    <dgm:cxn modelId="{2D9612DF-C33B-473B-A0F7-4855CCC5221B}" type="presOf" srcId="{7DD02948-A023-4831-B0A4-D9AE32A870A3}" destId="{D6E2CBEB-AFFA-4506-9CA6-3EB2BCF5F200}" srcOrd="0" destOrd="6" presId="urn:microsoft.com/office/officeart/2005/8/layout/hList1"/>
    <dgm:cxn modelId="{756570E8-3B7E-4EFE-BC39-85FE99509EA6}" srcId="{74045CBD-2D43-4925-9FBD-BCC985747A4C}" destId="{81B3845A-86CD-4BAB-A080-7201C9856DD3}" srcOrd="0" destOrd="0" parTransId="{91141B99-553F-4C6A-91B0-32616B725170}" sibTransId="{C657C0FD-6035-44A7-9025-51AB2F5B0E1D}"/>
    <dgm:cxn modelId="{D8658AE8-1972-438D-8046-2F747EA2692A}" type="presOf" srcId="{2A4D4887-B5B7-43F2-9558-9E02D4A88170}" destId="{58ECB872-85BB-411B-9986-7BD1065497BD}" srcOrd="0" destOrd="2" presId="urn:microsoft.com/office/officeart/2005/8/layout/hList1"/>
    <dgm:cxn modelId="{BC5D7FF0-033F-4341-8A7B-11B7E88CEB60}" srcId="{4A41FA8A-B28B-4E51-A8F3-AA6BFA5044FB}" destId="{7487BB44-98BE-4F84-97FD-A160788933EF}" srcOrd="3" destOrd="0" parTransId="{CBF42B1B-B445-4FB3-A0F3-0052C477C9CF}" sibTransId="{923302FA-D22D-4939-92CA-C3BF31F24E6E}"/>
    <dgm:cxn modelId="{B1BD47F9-85C5-43C3-BC53-33D685D74B4C}" type="presOf" srcId="{74045CBD-2D43-4925-9FBD-BCC985747A4C}" destId="{6D110A11-378C-4899-9FE7-A57665AEE595}" srcOrd="0" destOrd="0" presId="urn:microsoft.com/office/officeart/2005/8/layout/hList1"/>
    <dgm:cxn modelId="{4B8387F9-67AE-4222-BDF8-8B40EE70ECD1}" type="presOf" srcId="{D43103FD-57C7-482E-9930-CE7443E83D72}" destId="{D6E2CBEB-AFFA-4506-9CA6-3EB2BCF5F200}" srcOrd="0" destOrd="2" presId="urn:microsoft.com/office/officeart/2005/8/layout/hList1"/>
    <dgm:cxn modelId="{FD019B46-215B-4FA1-A0BA-38E095CA8D0B}" type="presParOf" srcId="{F33DCB31-A1EF-449C-A0B9-D06D0A17B238}" destId="{F51B9449-46B5-4845-9D06-239255B2D506}" srcOrd="0" destOrd="0" presId="urn:microsoft.com/office/officeart/2005/8/layout/hList1"/>
    <dgm:cxn modelId="{BB1EB458-60E3-4017-B977-F38157A7D8B9}" type="presParOf" srcId="{F51B9449-46B5-4845-9D06-239255B2D506}" destId="{B26258F7-78E6-4238-AA10-0F65BDB9B9D2}" srcOrd="0" destOrd="0" presId="urn:microsoft.com/office/officeart/2005/8/layout/hList1"/>
    <dgm:cxn modelId="{AE8C17FA-6A6C-40A5-9DC1-D014037572B7}" type="presParOf" srcId="{F51B9449-46B5-4845-9D06-239255B2D506}" destId="{58ECB872-85BB-411B-9986-7BD1065497BD}" srcOrd="1" destOrd="0" presId="urn:microsoft.com/office/officeart/2005/8/layout/hList1"/>
    <dgm:cxn modelId="{66141751-2209-428F-A3F6-336473CBE21E}" type="presParOf" srcId="{F33DCB31-A1EF-449C-A0B9-D06D0A17B238}" destId="{B13C9D09-B02E-45AA-A8A1-4581536B515B}" srcOrd="1" destOrd="0" presId="urn:microsoft.com/office/officeart/2005/8/layout/hList1"/>
    <dgm:cxn modelId="{E4B7136C-D2D6-46D3-A965-4E4397EBA287}" type="presParOf" srcId="{F33DCB31-A1EF-449C-A0B9-D06D0A17B238}" destId="{990EAA63-6F39-443C-A850-AB60713714E3}" srcOrd="2" destOrd="0" presId="urn:microsoft.com/office/officeart/2005/8/layout/hList1"/>
    <dgm:cxn modelId="{5101108F-2380-4C13-9C77-285C79476617}" type="presParOf" srcId="{990EAA63-6F39-443C-A850-AB60713714E3}" destId="{6D110A11-378C-4899-9FE7-A57665AEE595}" srcOrd="0" destOrd="0" presId="urn:microsoft.com/office/officeart/2005/8/layout/hList1"/>
    <dgm:cxn modelId="{74AEFCC6-D908-4103-A7FA-05D70EBDE289}" type="presParOf" srcId="{990EAA63-6F39-443C-A850-AB60713714E3}" destId="{D6E2CBEB-AFFA-4506-9CA6-3EB2BCF5F200}" srcOrd="1" destOrd="0" presId="urn:microsoft.com/office/officeart/2005/8/layout/hList1"/>
    <dgm:cxn modelId="{EB019307-3985-4EE6-A12A-79DAF2C738B4}" type="presParOf" srcId="{F33DCB31-A1EF-449C-A0B9-D06D0A17B238}" destId="{DE0007D7-050A-4056-B8E4-9644F048B9EB}" srcOrd="3" destOrd="0" presId="urn:microsoft.com/office/officeart/2005/8/layout/hList1"/>
    <dgm:cxn modelId="{06709133-37B6-4E38-B09B-B3D2A9B85496}" type="presParOf" srcId="{F33DCB31-A1EF-449C-A0B9-D06D0A17B238}" destId="{5C03C9D3-16C1-4D8B-8613-95C4D83612D4}" srcOrd="4" destOrd="0" presId="urn:microsoft.com/office/officeart/2005/8/layout/hList1"/>
    <dgm:cxn modelId="{66F731E7-2B71-48A7-B7B6-82ABC120E17A}" type="presParOf" srcId="{5C03C9D3-16C1-4D8B-8613-95C4D83612D4}" destId="{5EEE8DCB-A8BB-4115-B3A5-9FEC1DD8AD13}" srcOrd="0" destOrd="0" presId="urn:microsoft.com/office/officeart/2005/8/layout/hList1"/>
    <dgm:cxn modelId="{66238B6D-E747-4C1A-9878-00F72B212560}" type="presParOf" srcId="{5C03C9D3-16C1-4D8B-8613-95C4D83612D4}" destId="{783A0541-D5ED-44B5-8744-A61ADCEE7302}" srcOrd="1" destOrd="0" presId="urn:microsoft.com/office/officeart/2005/8/layout/hList1"/>
    <dgm:cxn modelId="{EC0B83CA-63DE-433D-86A5-FA1F033A3DBA}" type="presParOf" srcId="{F33DCB31-A1EF-449C-A0B9-D06D0A17B238}" destId="{8C85D851-F211-4BDB-8B2A-57EDA3A48D6E}" srcOrd="5" destOrd="0" presId="urn:microsoft.com/office/officeart/2005/8/layout/hList1"/>
    <dgm:cxn modelId="{01DDDA6B-BD02-4D51-8EFB-3D25217A804E}" type="presParOf" srcId="{F33DCB31-A1EF-449C-A0B9-D06D0A17B238}" destId="{E4D543E7-3B29-4558-99E1-B4F944720BB8}" srcOrd="6" destOrd="0" presId="urn:microsoft.com/office/officeart/2005/8/layout/hList1"/>
    <dgm:cxn modelId="{CD5CFFED-7E77-42CA-B263-00C2DFC2A8A4}" type="presParOf" srcId="{E4D543E7-3B29-4558-99E1-B4F944720BB8}" destId="{A3301691-724E-4754-9F54-A85F20F3E083}" srcOrd="0" destOrd="0" presId="urn:microsoft.com/office/officeart/2005/8/layout/hList1"/>
    <dgm:cxn modelId="{0256448E-B04C-4C7A-A898-58EC500EBB33}" type="presParOf" srcId="{E4D543E7-3B29-4558-99E1-B4F944720BB8}" destId="{B66B67C5-9AB4-4DC7-988E-75D9DD5C45CD}" srcOrd="1" destOrd="0" presId="urn:microsoft.com/office/officeart/2005/8/layout/hLis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EABC2BA-B14A-49C4-B743-423480CE51F2}" type="doc">
      <dgm:prSet loTypeId="urn:microsoft.com/office/officeart/2008/layout/LinedList" loCatId="list" qsTypeId="urn:microsoft.com/office/officeart/2005/8/quickstyle/simple5" qsCatId="simple" csTypeId="urn:microsoft.com/office/officeart/2005/8/colors/accent3_4" csCatId="accent3" phldr="1"/>
      <dgm:spPr/>
      <dgm:t>
        <a:bodyPr/>
        <a:lstStyle/>
        <a:p>
          <a:endParaRPr lang="es-DO"/>
        </a:p>
      </dgm:t>
    </dgm:pt>
    <dgm:pt modelId="{ADE1A75C-FAED-4364-97E4-D2AB6D2AD0FF}">
      <dgm:prSet phldrT="[Texto]" custT="1"/>
      <dgm:spPr/>
      <dgm:t>
        <a:bodyPr/>
        <a:lstStyle/>
        <a:p>
          <a:pPr algn="just"/>
          <a:endParaRPr lang="es-DO" sz="1200">
            <a:latin typeface="Times New Roman" panose="02020603050405020304" pitchFamily="18" charset="0"/>
            <a:cs typeface="Times New Roman" panose="02020603050405020304" pitchFamily="18" charset="0"/>
          </a:endParaRPr>
        </a:p>
        <a:p>
          <a:pPr algn="just"/>
          <a:endParaRPr lang="es-DO" sz="1200">
            <a:latin typeface="Times New Roman" panose="02020603050405020304" pitchFamily="18" charset="0"/>
            <a:cs typeface="Times New Roman" panose="02020603050405020304" pitchFamily="18" charset="0"/>
          </a:endParaRPr>
        </a:p>
        <a:p>
          <a:pPr algn="just"/>
          <a:endParaRPr lang="es-DO" sz="1200">
            <a:latin typeface="Times New Roman" panose="02020603050405020304" pitchFamily="18" charset="0"/>
            <a:cs typeface="Times New Roman" panose="02020603050405020304" pitchFamily="18" charset="0"/>
          </a:endParaRPr>
        </a:p>
        <a:p>
          <a:pPr algn="just"/>
          <a:endParaRPr lang="es-DO" sz="1200">
            <a:latin typeface="Times New Roman" panose="02020603050405020304" pitchFamily="18" charset="0"/>
            <a:cs typeface="Times New Roman" panose="02020603050405020304" pitchFamily="18" charset="0"/>
          </a:endParaRPr>
        </a:p>
        <a:p>
          <a:pPr algn="just"/>
          <a:endParaRPr lang="es-DO" sz="1200">
            <a:latin typeface="Times New Roman" panose="02020603050405020304" pitchFamily="18" charset="0"/>
            <a:cs typeface="Times New Roman" panose="02020603050405020304" pitchFamily="18" charset="0"/>
          </a:endParaRPr>
        </a:p>
        <a:p>
          <a:pPr algn="just"/>
          <a:endParaRPr lang="es-DO" sz="1200">
            <a:latin typeface="Times New Roman" panose="02020603050405020304" pitchFamily="18" charset="0"/>
            <a:cs typeface="Times New Roman" panose="02020603050405020304" pitchFamily="18" charset="0"/>
          </a:endParaRPr>
        </a:p>
        <a:p>
          <a:pPr algn="just"/>
          <a:endParaRPr lang="es-DO" sz="1200" b="1">
            <a:latin typeface="Times New Roman" panose="02020603050405020304" pitchFamily="18" charset="0"/>
            <a:cs typeface="Times New Roman" panose="02020603050405020304" pitchFamily="18" charset="0"/>
          </a:endParaRPr>
        </a:p>
        <a:p>
          <a:pPr algn="l"/>
          <a:endParaRPr lang="es-DO" sz="1200" b="1">
            <a:latin typeface="Times New Roman" panose="02020603050405020304" pitchFamily="18" charset="0"/>
            <a:cs typeface="Times New Roman" panose="02020603050405020304" pitchFamily="18" charset="0"/>
          </a:endParaRPr>
        </a:p>
        <a:p>
          <a:pPr algn="l"/>
          <a:endParaRPr lang="es-DO" sz="1200" b="1">
            <a:latin typeface="Times New Roman" panose="02020603050405020304" pitchFamily="18" charset="0"/>
            <a:cs typeface="Times New Roman" panose="02020603050405020304" pitchFamily="18" charset="0"/>
          </a:endParaRPr>
        </a:p>
        <a:p>
          <a:pPr algn="ctr"/>
          <a:r>
            <a:rPr lang="es-DO" sz="1200" b="1">
              <a:latin typeface="Times New Roman" panose="02020603050405020304" pitchFamily="18" charset="0"/>
              <a:cs typeface="Times New Roman" panose="02020603050405020304" pitchFamily="18" charset="0"/>
            </a:rPr>
            <a:t>Ejes prioritarios en la política de gasto 2026</a:t>
          </a:r>
        </a:p>
      </dgm:t>
    </dgm:pt>
    <dgm:pt modelId="{8E355D66-A418-4EB5-8970-BD6636887EC7}" type="parTrans" cxnId="{895B8E23-88B4-4AA7-A43E-3EE9395DA0A2}">
      <dgm:prSet/>
      <dgm:spPr/>
      <dgm:t>
        <a:bodyPr/>
        <a:lstStyle/>
        <a:p>
          <a:pPr algn="just"/>
          <a:endParaRPr lang="es-DO"/>
        </a:p>
      </dgm:t>
    </dgm:pt>
    <dgm:pt modelId="{E3E34FF0-8331-4518-9103-2AB16524657C}" type="sibTrans" cxnId="{895B8E23-88B4-4AA7-A43E-3EE9395DA0A2}">
      <dgm:prSet/>
      <dgm:spPr/>
      <dgm:t>
        <a:bodyPr/>
        <a:lstStyle/>
        <a:p>
          <a:pPr algn="just"/>
          <a:endParaRPr lang="es-DO"/>
        </a:p>
      </dgm:t>
    </dgm:pt>
    <dgm:pt modelId="{9435907B-A5C7-4444-989C-ADCA68D57C79}">
      <dgm:prSet phldrT="[Texto]" custT="1"/>
      <dgm:spPr/>
      <dgm:t>
        <a:bodyPr/>
        <a:lstStyle/>
        <a:p>
          <a:pPr algn="just"/>
          <a:r>
            <a:rPr lang="es-DO" sz="1200" b="0">
              <a:latin typeface="Times New Roman" panose="02020603050405020304" pitchFamily="18" charset="0"/>
              <a:cs typeface="Times New Roman" panose="02020603050405020304" pitchFamily="18" charset="0"/>
            </a:rPr>
            <a:t>1. Empleo decente, formal y suficiente</a:t>
          </a:r>
        </a:p>
      </dgm:t>
    </dgm:pt>
    <dgm:pt modelId="{5D70DE29-9DEF-42C2-9E30-8E16A708A54B}" type="parTrans" cxnId="{C0905E19-65AA-40E0-AFF7-4B321AFBAEE5}">
      <dgm:prSet/>
      <dgm:spPr/>
      <dgm:t>
        <a:bodyPr/>
        <a:lstStyle/>
        <a:p>
          <a:pPr algn="just"/>
          <a:endParaRPr lang="es-DO"/>
        </a:p>
      </dgm:t>
    </dgm:pt>
    <dgm:pt modelId="{44498751-342F-4076-B47C-437DE1739CB6}" type="sibTrans" cxnId="{C0905E19-65AA-40E0-AFF7-4B321AFBAEE5}">
      <dgm:prSet/>
      <dgm:spPr/>
      <dgm:t>
        <a:bodyPr/>
        <a:lstStyle/>
        <a:p>
          <a:pPr algn="just"/>
          <a:endParaRPr lang="es-DO"/>
        </a:p>
      </dgm:t>
    </dgm:pt>
    <dgm:pt modelId="{F2D3D0DF-5F21-452A-BDF4-792B492F4C51}">
      <dgm:prSet custT="1"/>
      <dgm:spPr/>
      <dgm:t>
        <a:bodyPr/>
        <a:lstStyle/>
        <a:p>
          <a:pPr algn="just"/>
          <a:r>
            <a:rPr lang="es-DO" sz="1200" b="0">
              <a:latin typeface="Times New Roman" panose="02020603050405020304" pitchFamily="18" charset="0"/>
              <a:cs typeface="Times New Roman" panose="02020603050405020304" pitchFamily="18" charset="0"/>
            </a:rPr>
            <a:t>12. Turismo</a:t>
          </a:r>
        </a:p>
      </dgm:t>
    </dgm:pt>
    <dgm:pt modelId="{91E8C4DF-2A4A-4318-8646-6204E88CDAD4}" type="parTrans" cxnId="{50E78817-86FE-4AD3-8C97-B9F4DB06F9C3}">
      <dgm:prSet/>
      <dgm:spPr/>
      <dgm:t>
        <a:bodyPr/>
        <a:lstStyle/>
        <a:p>
          <a:pPr algn="just"/>
          <a:endParaRPr lang="es-DO"/>
        </a:p>
      </dgm:t>
    </dgm:pt>
    <dgm:pt modelId="{7871FC8A-A4A4-478F-B08B-72F2D1A3C867}" type="sibTrans" cxnId="{50E78817-86FE-4AD3-8C97-B9F4DB06F9C3}">
      <dgm:prSet/>
      <dgm:spPr/>
      <dgm:t>
        <a:bodyPr/>
        <a:lstStyle/>
        <a:p>
          <a:pPr algn="just"/>
          <a:endParaRPr lang="es-DO"/>
        </a:p>
      </dgm:t>
    </dgm:pt>
    <dgm:pt modelId="{47EE2D56-E185-4FCA-8AD7-DE03C3FC60AA}">
      <dgm:prSet phldrT="[Texto]" custT="1"/>
      <dgm:spPr/>
      <dgm:t>
        <a:bodyPr/>
        <a:lstStyle/>
        <a:p>
          <a:pPr algn="just"/>
          <a:r>
            <a:rPr lang="es-DO" sz="1200" b="0">
              <a:latin typeface="Times New Roman" panose="02020603050405020304" pitchFamily="18" charset="0"/>
              <a:cs typeface="Times New Roman" panose="02020603050405020304" pitchFamily="18" charset="0"/>
            </a:rPr>
            <a:t>2. Seguridad ciudadana: hacia una sociedad segura y protegida</a:t>
          </a:r>
        </a:p>
      </dgm:t>
    </dgm:pt>
    <dgm:pt modelId="{1F522867-D82C-48B2-9470-EA3043267E20}" type="sibTrans" cxnId="{453C1323-EC53-4806-A158-03ACDCB0375C}">
      <dgm:prSet/>
      <dgm:spPr/>
      <dgm:t>
        <a:bodyPr/>
        <a:lstStyle/>
        <a:p>
          <a:pPr algn="just"/>
          <a:endParaRPr lang="es-DO"/>
        </a:p>
      </dgm:t>
    </dgm:pt>
    <dgm:pt modelId="{6FCF5E11-FCFF-4DE4-AF66-E5401C12CFB9}" type="parTrans" cxnId="{453C1323-EC53-4806-A158-03ACDCB0375C}">
      <dgm:prSet/>
      <dgm:spPr/>
      <dgm:t>
        <a:bodyPr/>
        <a:lstStyle/>
        <a:p>
          <a:pPr algn="just"/>
          <a:endParaRPr lang="es-DO"/>
        </a:p>
      </dgm:t>
    </dgm:pt>
    <dgm:pt modelId="{FB7F9782-AC3B-400F-B593-4595B667D4D9}">
      <dgm:prSet phldrT="[Texto]" custT="1"/>
      <dgm:spPr/>
      <dgm:t>
        <a:bodyPr/>
        <a:lstStyle/>
        <a:p>
          <a:pPr algn="just"/>
          <a:r>
            <a:rPr lang="es-DO" sz="1200" b="0">
              <a:latin typeface="Times New Roman" panose="02020603050405020304" pitchFamily="18" charset="0"/>
              <a:cs typeface="Times New Roman" panose="02020603050405020304" pitchFamily="18" charset="0"/>
            </a:rPr>
            <a:t>3. Acceso a la salud y la seguridad social</a:t>
          </a:r>
        </a:p>
      </dgm:t>
    </dgm:pt>
    <dgm:pt modelId="{2F874894-6936-43CF-BA98-870887B4B08B}" type="sibTrans" cxnId="{DD2E2E9F-8828-4093-A000-9F42CE10AD24}">
      <dgm:prSet/>
      <dgm:spPr/>
      <dgm:t>
        <a:bodyPr/>
        <a:lstStyle/>
        <a:p>
          <a:pPr algn="just"/>
          <a:endParaRPr lang="es-DO"/>
        </a:p>
      </dgm:t>
    </dgm:pt>
    <dgm:pt modelId="{B8DDA2BC-FD9B-4865-857A-130F788905AF}" type="parTrans" cxnId="{DD2E2E9F-8828-4093-A000-9F42CE10AD24}">
      <dgm:prSet/>
      <dgm:spPr/>
      <dgm:t>
        <a:bodyPr/>
        <a:lstStyle/>
        <a:p>
          <a:pPr algn="just"/>
          <a:endParaRPr lang="es-DO"/>
        </a:p>
      </dgm:t>
    </dgm:pt>
    <dgm:pt modelId="{7009E200-A446-4826-87E8-DBD1249680EE}">
      <dgm:prSet phldrT="[Texto]" custT="1"/>
      <dgm:spPr/>
      <dgm:t>
        <a:bodyPr/>
        <a:lstStyle/>
        <a:p>
          <a:pPr algn="just"/>
          <a:r>
            <a:rPr lang="es-DO" sz="1200" b="0">
              <a:latin typeface="Times New Roman" panose="02020603050405020304" pitchFamily="18" charset="0"/>
              <a:cs typeface="Times New Roman" panose="02020603050405020304" pitchFamily="18" charset="0"/>
            </a:rPr>
            <a:t>4. Educación de calidad con equidad</a:t>
          </a:r>
        </a:p>
      </dgm:t>
    </dgm:pt>
    <dgm:pt modelId="{3C0B9A16-6785-469C-890A-C7BBC0DE4495}" type="sibTrans" cxnId="{B7956FC8-9997-453D-A189-4FCD68112CBA}">
      <dgm:prSet/>
      <dgm:spPr/>
      <dgm:t>
        <a:bodyPr/>
        <a:lstStyle/>
        <a:p>
          <a:pPr algn="just"/>
          <a:endParaRPr lang="es-DO"/>
        </a:p>
      </dgm:t>
    </dgm:pt>
    <dgm:pt modelId="{F742C0F1-5347-4224-9BF3-474EA398C9DB}" type="parTrans" cxnId="{B7956FC8-9997-453D-A189-4FCD68112CBA}">
      <dgm:prSet/>
      <dgm:spPr/>
      <dgm:t>
        <a:bodyPr/>
        <a:lstStyle/>
        <a:p>
          <a:pPr algn="just"/>
          <a:endParaRPr lang="es-DO"/>
        </a:p>
      </dgm:t>
    </dgm:pt>
    <dgm:pt modelId="{74AED996-9116-4D04-8ED7-921B82A5AF8B}">
      <dgm:prSet phldrT="[Texto]" custT="1"/>
      <dgm:spPr/>
      <dgm:t>
        <a:bodyPr/>
        <a:lstStyle/>
        <a:p>
          <a:pPr algn="just"/>
          <a:r>
            <a:rPr lang="es-DO" sz="1200" b="0">
              <a:latin typeface="Times New Roman" panose="02020603050405020304" pitchFamily="18" charset="0"/>
              <a:cs typeface="Times New Roman" panose="02020603050405020304" pitchFamily="18" charset="0"/>
            </a:rPr>
            <a:t>5. Educación superior, ciencia y tecnología</a:t>
          </a:r>
        </a:p>
      </dgm:t>
    </dgm:pt>
    <dgm:pt modelId="{6ACE97C5-97C0-4245-9AA7-E90F90B46407}" type="sibTrans" cxnId="{09F12469-0E20-4132-9266-1D08A9760B77}">
      <dgm:prSet/>
      <dgm:spPr/>
      <dgm:t>
        <a:bodyPr/>
        <a:lstStyle/>
        <a:p>
          <a:pPr algn="just"/>
          <a:endParaRPr lang="es-DO"/>
        </a:p>
      </dgm:t>
    </dgm:pt>
    <dgm:pt modelId="{978A98EC-606D-4E6A-9243-3A456BC84046}" type="parTrans" cxnId="{09F12469-0E20-4132-9266-1D08A9760B77}">
      <dgm:prSet/>
      <dgm:spPr/>
      <dgm:t>
        <a:bodyPr/>
        <a:lstStyle/>
        <a:p>
          <a:pPr algn="just"/>
          <a:endParaRPr lang="es-DO"/>
        </a:p>
      </dgm:t>
    </dgm:pt>
    <dgm:pt modelId="{32CC93BD-8C9D-4F37-8AF4-52CDCFA5B051}">
      <dgm:prSet phldrT="[Texto]" custT="1"/>
      <dgm:spPr/>
      <dgm:t>
        <a:bodyPr/>
        <a:lstStyle/>
        <a:p>
          <a:pPr algn="just"/>
          <a:r>
            <a:rPr lang="es-DO" sz="1200" b="0">
              <a:latin typeface="Times New Roman" panose="02020603050405020304" pitchFamily="18" charset="0"/>
              <a:cs typeface="Times New Roman" panose="02020603050405020304" pitchFamily="18" charset="0"/>
            </a:rPr>
            <a:t>6. Población rural y desarrollo agropecuario</a:t>
          </a:r>
        </a:p>
      </dgm:t>
    </dgm:pt>
    <dgm:pt modelId="{2B582D33-3895-4308-8DD6-F06A0CBDC9B1}" type="sibTrans" cxnId="{B2746C0C-18F2-46F3-BB6D-FF36639E979A}">
      <dgm:prSet/>
      <dgm:spPr/>
      <dgm:t>
        <a:bodyPr/>
        <a:lstStyle/>
        <a:p>
          <a:pPr algn="just"/>
          <a:endParaRPr lang="es-DO"/>
        </a:p>
      </dgm:t>
    </dgm:pt>
    <dgm:pt modelId="{A06A4ECC-9148-4EDE-8BC9-EADF45D126B6}" type="parTrans" cxnId="{B2746C0C-18F2-46F3-BB6D-FF36639E979A}">
      <dgm:prSet/>
      <dgm:spPr/>
      <dgm:t>
        <a:bodyPr/>
        <a:lstStyle/>
        <a:p>
          <a:pPr algn="just"/>
          <a:endParaRPr lang="es-DO"/>
        </a:p>
      </dgm:t>
    </dgm:pt>
    <dgm:pt modelId="{6E5E9616-35E6-445B-9D31-369A0A62CD33}">
      <dgm:prSet phldrT="[Texto]" custT="1"/>
      <dgm:spPr/>
      <dgm:t>
        <a:bodyPr/>
        <a:lstStyle/>
        <a:p>
          <a:pPr algn="just"/>
          <a:r>
            <a:rPr lang="es-DO" sz="1200" b="0">
              <a:latin typeface="Times New Roman" panose="02020603050405020304" pitchFamily="18" charset="0"/>
              <a:cs typeface="Times New Roman" panose="02020603050405020304" pitchFamily="18" charset="0"/>
            </a:rPr>
            <a:t>7. Acceso al agua y mejora del recurso</a:t>
          </a:r>
        </a:p>
      </dgm:t>
    </dgm:pt>
    <dgm:pt modelId="{0E7C3CDB-B064-4E3A-91D5-B3612A6F7F60}" type="sibTrans" cxnId="{D7630479-764E-4F7E-88A3-0B03040AF3B8}">
      <dgm:prSet/>
      <dgm:spPr/>
      <dgm:t>
        <a:bodyPr/>
        <a:lstStyle/>
        <a:p>
          <a:pPr algn="just"/>
          <a:endParaRPr lang="es-DO"/>
        </a:p>
      </dgm:t>
    </dgm:pt>
    <dgm:pt modelId="{EE537928-2871-4908-9B98-8D5C03311F12}" type="parTrans" cxnId="{D7630479-764E-4F7E-88A3-0B03040AF3B8}">
      <dgm:prSet/>
      <dgm:spPr/>
      <dgm:t>
        <a:bodyPr/>
        <a:lstStyle/>
        <a:p>
          <a:pPr algn="just"/>
          <a:endParaRPr lang="es-DO"/>
        </a:p>
      </dgm:t>
    </dgm:pt>
    <dgm:pt modelId="{3B40327F-012D-4FBB-B6B1-3B02C56D8232}">
      <dgm:prSet phldrT="[Texto]" custT="1"/>
      <dgm:spPr/>
      <dgm:t>
        <a:bodyPr/>
        <a:lstStyle/>
        <a:p>
          <a:pPr algn="just"/>
          <a:r>
            <a:rPr lang="es-DO" sz="1200" b="0">
              <a:latin typeface="Times New Roman" panose="02020603050405020304" pitchFamily="18" charset="0"/>
              <a:cs typeface="Times New Roman" panose="02020603050405020304" pitchFamily="18" charset="0"/>
            </a:rPr>
            <a:t>8. Energía permanente y de calidad</a:t>
          </a:r>
        </a:p>
      </dgm:t>
    </dgm:pt>
    <dgm:pt modelId="{311D9ED3-7418-4B04-934C-98864D0E9236}" type="sibTrans" cxnId="{FED69399-EF6D-4B8C-BC2D-411774B44A37}">
      <dgm:prSet/>
      <dgm:spPr/>
      <dgm:t>
        <a:bodyPr/>
        <a:lstStyle/>
        <a:p>
          <a:pPr algn="just"/>
          <a:endParaRPr lang="es-DO"/>
        </a:p>
      </dgm:t>
    </dgm:pt>
    <dgm:pt modelId="{0F784A25-27AD-46B8-8455-11AD261289AB}" type="parTrans" cxnId="{FED69399-EF6D-4B8C-BC2D-411774B44A37}">
      <dgm:prSet/>
      <dgm:spPr/>
      <dgm:t>
        <a:bodyPr/>
        <a:lstStyle/>
        <a:p>
          <a:pPr algn="just"/>
          <a:endParaRPr lang="es-DO"/>
        </a:p>
      </dgm:t>
    </dgm:pt>
    <dgm:pt modelId="{4AEA15F4-07CA-4947-8D5D-CDCEF5BDE54C}">
      <dgm:prSet phldrT="[Texto]" custT="1"/>
      <dgm:spPr/>
      <dgm:t>
        <a:bodyPr/>
        <a:lstStyle/>
        <a:p>
          <a:pPr algn="just"/>
          <a:r>
            <a:rPr lang="es-DO" sz="1200" b="0">
              <a:latin typeface="Times New Roman" panose="02020603050405020304" pitchFamily="18" charset="0"/>
              <a:cs typeface="Times New Roman" panose="02020603050405020304" pitchFamily="18" charset="0"/>
            </a:rPr>
            <a:t>9. Vivienda digna</a:t>
          </a:r>
        </a:p>
      </dgm:t>
    </dgm:pt>
    <dgm:pt modelId="{20296078-D500-44E3-A8E5-539B4062DC51}" type="sibTrans" cxnId="{549DBA49-96BB-4522-ABBC-75A85DC6D6BA}">
      <dgm:prSet/>
      <dgm:spPr/>
      <dgm:t>
        <a:bodyPr/>
        <a:lstStyle/>
        <a:p>
          <a:pPr algn="just"/>
          <a:endParaRPr lang="es-DO"/>
        </a:p>
      </dgm:t>
    </dgm:pt>
    <dgm:pt modelId="{1BB8A2AD-D995-4D71-916D-82700CFE4859}" type="parTrans" cxnId="{549DBA49-96BB-4522-ABBC-75A85DC6D6BA}">
      <dgm:prSet/>
      <dgm:spPr/>
      <dgm:t>
        <a:bodyPr/>
        <a:lstStyle/>
        <a:p>
          <a:pPr algn="just"/>
          <a:endParaRPr lang="es-DO"/>
        </a:p>
      </dgm:t>
    </dgm:pt>
    <dgm:pt modelId="{47D885EE-7DFC-4F36-8EAB-9ED8EF9842EA}">
      <dgm:prSet phldrT="[Texto]" custT="1"/>
      <dgm:spPr/>
      <dgm:t>
        <a:bodyPr/>
        <a:lstStyle/>
        <a:p>
          <a:pPr algn="just"/>
          <a:r>
            <a:rPr lang="es-DO" sz="1200" b="0">
              <a:latin typeface="Times New Roman" panose="02020603050405020304" pitchFamily="18" charset="0"/>
              <a:cs typeface="Times New Roman" panose="02020603050405020304" pitchFamily="18" charset="0"/>
            </a:rPr>
            <a:t>10. Institucionalidad eficiente y democrática</a:t>
          </a:r>
        </a:p>
      </dgm:t>
    </dgm:pt>
    <dgm:pt modelId="{038A1707-A09C-4EA9-A5EC-7A462479DAD4}" type="sibTrans" cxnId="{DA8BAA09-0471-4F3E-830A-5B1DC7F59B32}">
      <dgm:prSet/>
      <dgm:spPr/>
      <dgm:t>
        <a:bodyPr/>
        <a:lstStyle/>
        <a:p>
          <a:pPr algn="just"/>
          <a:endParaRPr lang="es-DO"/>
        </a:p>
      </dgm:t>
    </dgm:pt>
    <dgm:pt modelId="{DC93C50F-C5C4-43AE-9054-4D63C58523AF}" type="parTrans" cxnId="{DA8BAA09-0471-4F3E-830A-5B1DC7F59B32}">
      <dgm:prSet/>
      <dgm:spPr/>
      <dgm:t>
        <a:bodyPr/>
        <a:lstStyle/>
        <a:p>
          <a:pPr algn="just"/>
          <a:endParaRPr lang="es-DO"/>
        </a:p>
      </dgm:t>
    </dgm:pt>
    <dgm:pt modelId="{96DFFE67-FCEA-4042-B59C-EEE7BF0254DD}">
      <dgm:prSet phldrT="[Texto]" custT="1"/>
      <dgm:spPr/>
      <dgm:t>
        <a:bodyPr/>
        <a:lstStyle/>
        <a:p>
          <a:pPr algn="just"/>
          <a:r>
            <a:rPr lang="es-DO" sz="1200" b="0">
              <a:latin typeface="Times New Roman" panose="02020603050405020304" pitchFamily="18" charset="0"/>
              <a:cs typeface="Times New Roman" panose="02020603050405020304" pitchFamily="18" charset="0"/>
            </a:rPr>
            <a:t>11. Cultura para una mejor calidad de vida</a:t>
          </a:r>
        </a:p>
      </dgm:t>
    </dgm:pt>
    <dgm:pt modelId="{EFEB76C2-30B5-4B1F-8757-01E5A559CE36}" type="sibTrans" cxnId="{1FBC1B00-4E19-4CE8-BD28-1E7BA70763B0}">
      <dgm:prSet/>
      <dgm:spPr/>
      <dgm:t>
        <a:bodyPr/>
        <a:lstStyle/>
        <a:p>
          <a:pPr algn="just"/>
          <a:endParaRPr lang="es-DO"/>
        </a:p>
      </dgm:t>
    </dgm:pt>
    <dgm:pt modelId="{61739A42-4BDA-4080-9700-F70FDD420045}" type="parTrans" cxnId="{1FBC1B00-4E19-4CE8-BD28-1E7BA70763B0}">
      <dgm:prSet/>
      <dgm:spPr/>
      <dgm:t>
        <a:bodyPr/>
        <a:lstStyle/>
        <a:p>
          <a:pPr algn="just"/>
          <a:endParaRPr lang="es-DO"/>
        </a:p>
      </dgm:t>
    </dgm:pt>
    <dgm:pt modelId="{6DB4A9C4-D928-4111-BC47-62C8790ECCAF}">
      <dgm:prSet custT="1"/>
      <dgm:spPr/>
      <dgm:t>
        <a:bodyPr/>
        <a:lstStyle/>
        <a:p>
          <a:pPr algn="just"/>
          <a:r>
            <a:rPr lang="es-DO" sz="1200" b="0">
              <a:latin typeface="Times New Roman" panose="02020603050405020304" pitchFamily="18" charset="0"/>
              <a:cs typeface="Times New Roman" panose="02020603050405020304" pitchFamily="18" charset="0"/>
            </a:rPr>
            <a:t>13. Comercio interno y externo</a:t>
          </a:r>
        </a:p>
      </dgm:t>
    </dgm:pt>
    <dgm:pt modelId="{B7AC4D4C-CB42-4A64-91E1-FDEE6324267E}" type="parTrans" cxnId="{D2767C45-218B-408E-AE75-B4C91D5CF8CC}">
      <dgm:prSet/>
      <dgm:spPr/>
      <dgm:t>
        <a:bodyPr/>
        <a:lstStyle/>
        <a:p>
          <a:endParaRPr lang="es-DO"/>
        </a:p>
      </dgm:t>
    </dgm:pt>
    <dgm:pt modelId="{234A1BC1-AE5E-4166-BD46-C06C900C4CA9}" type="sibTrans" cxnId="{D2767C45-218B-408E-AE75-B4C91D5CF8CC}">
      <dgm:prSet/>
      <dgm:spPr/>
      <dgm:t>
        <a:bodyPr/>
        <a:lstStyle/>
        <a:p>
          <a:endParaRPr lang="es-DO"/>
        </a:p>
      </dgm:t>
    </dgm:pt>
    <dgm:pt modelId="{A5DEB3DA-1CEB-49D3-A464-CDE953FC1E96}">
      <dgm:prSet custT="1"/>
      <dgm:spPr/>
      <dgm:t>
        <a:bodyPr/>
        <a:lstStyle/>
        <a:p>
          <a:pPr algn="just"/>
          <a:r>
            <a:rPr lang="es-DO" sz="1200" b="0">
              <a:latin typeface="Times New Roman" panose="02020603050405020304" pitchFamily="18" charset="0"/>
              <a:cs typeface="Times New Roman" panose="02020603050405020304" pitchFamily="18" charset="0"/>
            </a:rPr>
            <a:t>14. Desarrollo industrial</a:t>
          </a:r>
        </a:p>
      </dgm:t>
    </dgm:pt>
    <dgm:pt modelId="{2AEC368E-9C3B-4BFD-905E-7965177E780F}" type="parTrans" cxnId="{3C8D45B5-5143-45AC-B7EA-8B3B5F09A487}">
      <dgm:prSet/>
      <dgm:spPr/>
      <dgm:t>
        <a:bodyPr/>
        <a:lstStyle/>
        <a:p>
          <a:endParaRPr lang="es-DO"/>
        </a:p>
      </dgm:t>
    </dgm:pt>
    <dgm:pt modelId="{694C2911-B15C-4EE4-B6F9-8A112E897DA0}" type="sibTrans" cxnId="{3C8D45B5-5143-45AC-B7EA-8B3B5F09A487}">
      <dgm:prSet/>
      <dgm:spPr/>
      <dgm:t>
        <a:bodyPr/>
        <a:lstStyle/>
        <a:p>
          <a:endParaRPr lang="es-DO"/>
        </a:p>
      </dgm:t>
    </dgm:pt>
    <dgm:pt modelId="{E48D739B-9562-4AE4-B8FB-DA9B42BC37F0}">
      <dgm:prSet custT="1"/>
      <dgm:spPr/>
      <dgm:t>
        <a:bodyPr/>
        <a:lstStyle/>
        <a:p>
          <a:pPr algn="just"/>
          <a:r>
            <a:rPr lang="es-DO" sz="1200" b="0">
              <a:latin typeface="Times New Roman" panose="02020603050405020304" pitchFamily="18" charset="0"/>
              <a:cs typeface="Times New Roman" panose="02020603050405020304" pitchFamily="18" charset="0"/>
            </a:rPr>
            <a:t>15. Sostenibilidad ambiental y el cambio climático</a:t>
          </a:r>
        </a:p>
      </dgm:t>
    </dgm:pt>
    <dgm:pt modelId="{58976B54-3C82-4AE0-9BC4-96BFF13EB0B0}" type="parTrans" cxnId="{78DDF9C8-A302-45AF-B735-802BE5141E80}">
      <dgm:prSet/>
      <dgm:spPr/>
      <dgm:t>
        <a:bodyPr/>
        <a:lstStyle/>
        <a:p>
          <a:endParaRPr lang="es-DO"/>
        </a:p>
      </dgm:t>
    </dgm:pt>
    <dgm:pt modelId="{9E5D469C-5D6D-4D74-8EB6-8CCF21F602F2}" type="sibTrans" cxnId="{78DDF9C8-A302-45AF-B735-802BE5141E80}">
      <dgm:prSet/>
      <dgm:spPr/>
      <dgm:t>
        <a:bodyPr/>
        <a:lstStyle/>
        <a:p>
          <a:endParaRPr lang="es-DO"/>
        </a:p>
      </dgm:t>
    </dgm:pt>
    <dgm:pt modelId="{80C4C206-31DE-44D3-B21B-A2D1E33D2D57}">
      <dgm:prSet custT="1"/>
      <dgm:spPr/>
      <dgm:t>
        <a:bodyPr/>
        <a:lstStyle/>
        <a:p>
          <a:pPr algn="just"/>
          <a:r>
            <a:rPr lang="es-DO" sz="1200" b="0">
              <a:latin typeface="Times New Roman" panose="02020603050405020304" pitchFamily="18" charset="0"/>
              <a:cs typeface="Times New Roman" panose="02020603050405020304" pitchFamily="18" charset="0"/>
            </a:rPr>
            <a:t>16. Políticas públicas territoriales y municipales</a:t>
          </a:r>
        </a:p>
      </dgm:t>
    </dgm:pt>
    <dgm:pt modelId="{B6322FE9-2BE1-4F78-AE0B-4CD8B1D5A87A}" type="parTrans" cxnId="{C9F056C1-EFF2-48F0-8379-ACAB551C3342}">
      <dgm:prSet/>
      <dgm:spPr/>
      <dgm:t>
        <a:bodyPr/>
        <a:lstStyle/>
        <a:p>
          <a:endParaRPr lang="es-DO"/>
        </a:p>
      </dgm:t>
    </dgm:pt>
    <dgm:pt modelId="{AF7CA304-6FF6-407E-A044-F0237B5DB872}" type="sibTrans" cxnId="{C9F056C1-EFF2-48F0-8379-ACAB551C3342}">
      <dgm:prSet/>
      <dgm:spPr/>
      <dgm:t>
        <a:bodyPr/>
        <a:lstStyle/>
        <a:p>
          <a:endParaRPr lang="es-DO"/>
        </a:p>
      </dgm:t>
    </dgm:pt>
    <dgm:pt modelId="{9D8E0B7C-8F75-4925-B07A-2DF25089F737}">
      <dgm:prSet custT="1"/>
      <dgm:spPr/>
      <dgm:t>
        <a:bodyPr/>
        <a:lstStyle/>
        <a:p>
          <a:pPr algn="just"/>
          <a:r>
            <a:rPr lang="es-DO" sz="1200" b="0">
              <a:latin typeface="Times New Roman" panose="02020603050405020304" pitchFamily="18" charset="0"/>
              <a:cs typeface="Times New Roman" panose="02020603050405020304" pitchFamily="18" charset="0"/>
            </a:rPr>
            <a:t>17. Comunicación y seguridad vial</a:t>
          </a:r>
        </a:p>
      </dgm:t>
    </dgm:pt>
    <dgm:pt modelId="{9AAFCB52-B05E-45F3-B23C-99A7E615BBFD}" type="parTrans" cxnId="{64DCBC00-B691-4010-A161-02629ACCD339}">
      <dgm:prSet/>
      <dgm:spPr/>
      <dgm:t>
        <a:bodyPr/>
        <a:lstStyle/>
        <a:p>
          <a:endParaRPr lang="es-DO"/>
        </a:p>
      </dgm:t>
    </dgm:pt>
    <dgm:pt modelId="{7C9DEDDF-E6B5-478F-A211-A82BD69EE5F2}" type="sibTrans" cxnId="{64DCBC00-B691-4010-A161-02629ACCD339}">
      <dgm:prSet/>
      <dgm:spPr/>
      <dgm:t>
        <a:bodyPr/>
        <a:lstStyle/>
        <a:p>
          <a:endParaRPr lang="es-DO"/>
        </a:p>
      </dgm:t>
    </dgm:pt>
    <dgm:pt modelId="{B258990E-7202-4262-BA37-FA630746CFC9}" type="pres">
      <dgm:prSet presAssocID="{5EABC2BA-B14A-49C4-B743-423480CE51F2}" presName="vert0" presStyleCnt="0">
        <dgm:presLayoutVars>
          <dgm:dir/>
          <dgm:animOne val="branch"/>
          <dgm:animLvl val="lvl"/>
        </dgm:presLayoutVars>
      </dgm:prSet>
      <dgm:spPr/>
    </dgm:pt>
    <dgm:pt modelId="{A90A18C8-0E8C-450F-99F2-B5A62F5640E9}" type="pres">
      <dgm:prSet presAssocID="{ADE1A75C-FAED-4364-97E4-D2AB6D2AD0FF}" presName="thickLine" presStyleLbl="alignNode1" presStyleIdx="0" presStyleCnt="1"/>
      <dgm:spPr/>
    </dgm:pt>
    <dgm:pt modelId="{9F64BB5C-6329-4A03-B623-D760BC98A46E}" type="pres">
      <dgm:prSet presAssocID="{ADE1A75C-FAED-4364-97E4-D2AB6D2AD0FF}" presName="horz1" presStyleCnt="0"/>
      <dgm:spPr/>
    </dgm:pt>
    <dgm:pt modelId="{4E0272D3-D426-47C0-8813-8AAFB87CD41C}" type="pres">
      <dgm:prSet presAssocID="{ADE1A75C-FAED-4364-97E4-D2AB6D2AD0FF}" presName="tx1" presStyleLbl="revTx" presStyleIdx="0" presStyleCnt="18" custScaleX="129723"/>
      <dgm:spPr/>
    </dgm:pt>
    <dgm:pt modelId="{085E95E7-C10B-4A81-8C58-3644C5E6585D}" type="pres">
      <dgm:prSet presAssocID="{ADE1A75C-FAED-4364-97E4-D2AB6D2AD0FF}" presName="vert1" presStyleCnt="0"/>
      <dgm:spPr/>
    </dgm:pt>
    <dgm:pt modelId="{C652FAF8-7029-4D60-8EA8-9A9180E647E9}" type="pres">
      <dgm:prSet presAssocID="{9435907B-A5C7-4444-989C-ADCA68D57C79}" presName="vertSpace2a" presStyleCnt="0"/>
      <dgm:spPr/>
    </dgm:pt>
    <dgm:pt modelId="{846FC35E-4492-4D09-BE98-170E25D7037A}" type="pres">
      <dgm:prSet presAssocID="{9435907B-A5C7-4444-989C-ADCA68D57C79}" presName="horz2" presStyleCnt="0"/>
      <dgm:spPr/>
    </dgm:pt>
    <dgm:pt modelId="{615FBF87-1E86-44E9-B1C9-D3B04A99140E}" type="pres">
      <dgm:prSet presAssocID="{9435907B-A5C7-4444-989C-ADCA68D57C79}" presName="horzSpace2" presStyleCnt="0"/>
      <dgm:spPr/>
    </dgm:pt>
    <dgm:pt modelId="{CABFE532-EFD4-405F-96C6-B3827A147662}" type="pres">
      <dgm:prSet presAssocID="{9435907B-A5C7-4444-989C-ADCA68D57C79}" presName="tx2" presStyleLbl="revTx" presStyleIdx="1" presStyleCnt="18"/>
      <dgm:spPr/>
    </dgm:pt>
    <dgm:pt modelId="{34284737-A793-48D5-80BB-6BB819188277}" type="pres">
      <dgm:prSet presAssocID="{9435907B-A5C7-4444-989C-ADCA68D57C79}" presName="vert2" presStyleCnt="0"/>
      <dgm:spPr/>
    </dgm:pt>
    <dgm:pt modelId="{3014D0CA-0378-4406-9D3C-0CF78CBE05C5}" type="pres">
      <dgm:prSet presAssocID="{9435907B-A5C7-4444-989C-ADCA68D57C79}" presName="thinLine2b" presStyleLbl="callout" presStyleIdx="0" presStyleCnt="17"/>
      <dgm:spPr/>
    </dgm:pt>
    <dgm:pt modelId="{37C03AA1-3813-4671-917E-C3C151EAAEDF}" type="pres">
      <dgm:prSet presAssocID="{9435907B-A5C7-4444-989C-ADCA68D57C79}" presName="vertSpace2b" presStyleCnt="0"/>
      <dgm:spPr/>
    </dgm:pt>
    <dgm:pt modelId="{78C8498A-5A12-4C73-AEC9-7DA1ED751622}" type="pres">
      <dgm:prSet presAssocID="{47EE2D56-E185-4FCA-8AD7-DE03C3FC60AA}" presName="horz2" presStyleCnt="0"/>
      <dgm:spPr/>
    </dgm:pt>
    <dgm:pt modelId="{472A4192-7E70-4801-97DD-E1B868694265}" type="pres">
      <dgm:prSet presAssocID="{47EE2D56-E185-4FCA-8AD7-DE03C3FC60AA}" presName="horzSpace2" presStyleCnt="0"/>
      <dgm:spPr/>
    </dgm:pt>
    <dgm:pt modelId="{B4F95750-9AC2-477F-AA30-356686977F46}" type="pres">
      <dgm:prSet presAssocID="{47EE2D56-E185-4FCA-8AD7-DE03C3FC60AA}" presName="tx2" presStyleLbl="revTx" presStyleIdx="2" presStyleCnt="18"/>
      <dgm:spPr/>
    </dgm:pt>
    <dgm:pt modelId="{38D627B6-4ED3-4AC0-8377-6FC33149E063}" type="pres">
      <dgm:prSet presAssocID="{47EE2D56-E185-4FCA-8AD7-DE03C3FC60AA}" presName="vert2" presStyleCnt="0"/>
      <dgm:spPr/>
    </dgm:pt>
    <dgm:pt modelId="{A3986B27-7A00-47C9-B857-A1C2CD31B9D4}" type="pres">
      <dgm:prSet presAssocID="{47EE2D56-E185-4FCA-8AD7-DE03C3FC60AA}" presName="thinLine2b" presStyleLbl="callout" presStyleIdx="1" presStyleCnt="17"/>
      <dgm:spPr/>
    </dgm:pt>
    <dgm:pt modelId="{12F2928C-9948-4C8B-B41E-430C6213AD18}" type="pres">
      <dgm:prSet presAssocID="{47EE2D56-E185-4FCA-8AD7-DE03C3FC60AA}" presName="vertSpace2b" presStyleCnt="0"/>
      <dgm:spPr/>
    </dgm:pt>
    <dgm:pt modelId="{D030E6B9-22F8-4624-8FBF-4F2F34748659}" type="pres">
      <dgm:prSet presAssocID="{FB7F9782-AC3B-400F-B593-4595B667D4D9}" presName="horz2" presStyleCnt="0"/>
      <dgm:spPr/>
    </dgm:pt>
    <dgm:pt modelId="{32C2921D-AA82-4534-8915-91E414E50C5B}" type="pres">
      <dgm:prSet presAssocID="{FB7F9782-AC3B-400F-B593-4595B667D4D9}" presName="horzSpace2" presStyleCnt="0"/>
      <dgm:spPr/>
    </dgm:pt>
    <dgm:pt modelId="{72B14D05-0615-44E6-9506-E5B20494DE93}" type="pres">
      <dgm:prSet presAssocID="{FB7F9782-AC3B-400F-B593-4595B667D4D9}" presName="tx2" presStyleLbl="revTx" presStyleIdx="3" presStyleCnt="18"/>
      <dgm:spPr/>
    </dgm:pt>
    <dgm:pt modelId="{F0E739BE-F62E-4324-8AF7-50CA972FE481}" type="pres">
      <dgm:prSet presAssocID="{FB7F9782-AC3B-400F-B593-4595B667D4D9}" presName="vert2" presStyleCnt="0"/>
      <dgm:spPr/>
    </dgm:pt>
    <dgm:pt modelId="{B31D0C7B-AA48-4901-861E-F21CE327F026}" type="pres">
      <dgm:prSet presAssocID="{FB7F9782-AC3B-400F-B593-4595B667D4D9}" presName="thinLine2b" presStyleLbl="callout" presStyleIdx="2" presStyleCnt="17"/>
      <dgm:spPr/>
    </dgm:pt>
    <dgm:pt modelId="{05FEDCD8-323A-49DC-BE08-605843D48A47}" type="pres">
      <dgm:prSet presAssocID="{FB7F9782-AC3B-400F-B593-4595B667D4D9}" presName="vertSpace2b" presStyleCnt="0"/>
      <dgm:spPr/>
    </dgm:pt>
    <dgm:pt modelId="{D357E5B8-9F74-4405-A201-0077EBC3D95D}" type="pres">
      <dgm:prSet presAssocID="{7009E200-A446-4826-87E8-DBD1249680EE}" presName="horz2" presStyleCnt="0"/>
      <dgm:spPr/>
    </dgm:pt>
    <dgm:pt modelId="{C315CFAA-00B4-4E37-AAFF-D7D7AAE9F548}" type="pres">
      <dgm:prSet presAssocID="{7009E200-A446-4826-87E8-DBD1249680EE}" presName="horzSpace2" presStyleCnt="0"/>
      <dgm:spPr/>
    </dgm:pt>
    <dgm:pt modelId="{33EA7A56-4DBF-4440-A906-B14C0A522F91}" type="pres">
      <dgm:prSet presAssocID="{7009E200-A446-4826-87E8-DBD1249680EE}" presName="tx2" presStyleLbl="revTx" presStyleIdx="4" presStyleCnt="18"/>
      <dgm:spPr/>
    </dgm:pt>
    <dgm:pt modelId="{0A0F40CF-DA91-42B2-B74B-7AAC3403C48F}" type="pres">
      <dgm:prSet presAssocID="{7009E200-A446-4826-87E8-DBD1249680EE}" presName="vert2" presStyleCnt="0"/>
      <dgm:spPr/>
    </dgm:pt>
    <dgm:pt modelId="{B2E460A9-19A5-4E7F-8239-223D5678B5C9}" type="pres">
      <dgm:prSet presAssocID="{7009E200-A446-4826-87E8-DBD1249680EE}" presName="thinLine2b" presStyleLbl="callout" presStyleIdx="3" presStyleCnt="17"/>
      <dgm:spPr/>
    </dgm:pt>
    <dgm:pt modelId="{6291D691-624D-46EB-9B94-9AE025D2A02E}" type="pres">
      <dgm:prSet presAssocID="{7009E200-A446-4826-87E8-DBD1249680EE}" presName="vertSpace2b" presStyleCnt="0"/>
      <dgm:spPr/>
    </dgm:pt>
    <dgm:pt modelId="{05A15A56-BAAE-4541-AD64-E5D02F5B14B2}" type="pres">
      <dgm:prSet presAssocID="{74AED996-9116-4D04-8ED7-921B82A5AF8B}" presName="horz2" presStyleCnt="0"/>
      <dgm:spPr/>
    </dgm:pt>
    <dgm:pt modelId="{A47FB816-C469-4789-A1DD-FBA9BAF25569}" type="pres">
      <dgm:prSet presAssocID="{74AED996-9116-4D04-8ED7-921B82A5AF8B}" presName="horzSpace2" presStyleCnt="0"/>
      <dgm:spPr/>
    </dgm:pt>
    <dgm:pt modelId="{6283AD82-24AF-4CC2-9EC9-BB3743D4C796}" type="pres">
      <dgm:prSet presAssocID="{74AED996-9116-4D04-8ED7-921B82A5AF8B}" presName="tx2" presStyleLbl="revTx" presStyleIdx="5" presStyleCnt="18"/>
      <dgm:spPr/>
    </dgm:pt>
    <dgm:pt modelId="{BA0BF2C7-96E9-436E-9816-9C050522005D}" type="pres">
      <dgm:prSet presAssocID="{74AED996-9116-4D04-8ED7-921B82A5AF8B}" presName="vert2" presStyleCnt="0"/>
      <dgm:spPr/>
    </dgm:pt>
    <dgm:pt modelId="{902CC23F-910C-46B6-90FE-68C3EC58ABB3}" type="pres">
      <dgm:prSet presAssocID="{74AED996-9116-4D04-8ED7-921B82A5AF8B}" presName="thinLine2b" presStyleLbl="callout" presStyleIdx="4" presStyleCnt="17"/>
      <dgm:spPr/>
    </dgm:pt>
    <dgm:pt modelId="{B1EDBC0C-AC45-48FF-925F-8320147C77F1}" type="pres">
      <dgm:prSet presAssocID="{74AED996-9116-4D04-8ED7-921B82A5AF8B}" presName="vertSpace2b" presStyleCnt="0"/>
      <dgm:spPr/>
    </dgm:pt>
    <dgm:pt modelId="{48FBAA13-42A3-4DDE-A4B6-C546C74F2DA0}" type="pres">
      <dgm:prSet presAssocID="{32CC93BD-8C9D-4F37-8AF4-52CDCFA5B051}" presName="horz2" presStyleCnt="0"/>
      <dgm:spPr/>
    </dgm:pt>
    <dgm:pt modelId="{3A6C9A00-4DEA-49F5-AE12-2FDF1360F8BB}" type="pres">
      <dgm:prSet presAssocID="{32CC93BD-8C9D-4F37-8AF4-52CDCFA5B051}" presName="horzSpace2" presStyleCnt="0"/>
      <dgm:spPr/>
    </dgm:pt>
    <dgm:pt modelId="{8C96F899-4FF2-4D7F-9529-3B3C7DAEA87F}" type="pres">
      <dgm:prSet presAssocID="{32CC93BD-8C9D-4F37-8AF4-52CDCFA5B051}" presName="tx2" presStyleLbl="revTx" presStyleIdx="6" presStyleCnt="18"/>
      <dgm:spPr/>
    </dgm:pt>
    <dgm:pt modelId="{937233EC-69C2-40F4-AF52-E531FA94DA6D}" type="pres">
      <dgm:prSet presAssocID="{32CC93BD-8C9D-4F37-8AF4-52CDCFA5B051}" presName="vert2" presStyleCnt="0"/>
      <dgm:spPr/>
    </dgm:pt>
    <dgm:pt modelId="{A82C72DE-4426-40AF-8822-B6A7CE1D3A93}" type="pres">
      <dgm:prSet presAssocID="{32CC93BD-8C9D-4F37-8AF4-52CDCFA5B051}" presName="thinLine2b" presStyleLbl="callout" presStyleIdx="5" presStyleCnt="17"/>
      <dgm:spPr/>
    </dgm:pt>
    <dgm:pt modelId="{D0EADFF0-3163-413B-84A0-B99FD2F3957E}" type="pres">
      <dgm:prSet presAssocID="{32CC93BD-8C9D-4F37-8AF4-52CDCFA5B051}" presName="vertSpace2b" presStyleCnt="0"/>
      <dgm:spPr/>
    </dgm:pt>
    <dgm:pt modelId="{BFB5948F-B9B6-4BA1-9FBE-B8A2553C2E16}" type="pres">
      <dgm:prSet presAssocID="{6E5E9616-35E6-445B-9D31-369A0A62CD33}" presName="horz2" presStyleCnt="0"/>
      <dgm:spPr/>
    </dgm:pt>
    <dgm:pt modelId="{08412C7C-E1F4-422A-8871-5B41B4DDE9BF}" type="pres">
      <dgm:prSet presAssocID="{6E5E9616-35E6-445B-9D31-369A0A62CD33}" presName="horzSpace2" presStyleCnt="0"/>
      <dgm:spPr/>
    </dgm:pt>
    <dgm:pt modelId="{0EBE6B29-EE83-4215-97FF-2CB5E1E487F0}" type="pres">
      <dgm:prSet presAssocID="{6E5E9616-35E6-445B-9D31-369A0A62CD33}" presName="tx2" presStyleLbl="revTx" presStyleIdx="7" presStyleCnt="18"/>
      <dgm:spPr/>
    </dgm:pt>
    <dgm:pt modelId="{EF1909E9-73E4-4618-9909-4A074D4180F8}" type="pres">
      <dgm:prSet presAssocID="{6E5E9616-35E6-445B-9D31-369A0A62CD33}" presName="vert2" presStyleCnt="0"/>
      <dgm:spPr/>
    </dgm:pt>
    <dgm:pt modelId="{BC9782F0-8D0A-4F48-83D7-20E8F75736CC}" type="pres">
      <dgm:prSet presAssocID="{6E5E9616-35E6-445B-9D31-369A0A62CD33}" presName="thinLine2b" presStyleLbl="callout" presStyleIdx="6" presStyleCnt="17"/>
      <dgm:spPr/>
    </dgm:pt>
    <dgm:pt modelId="{5D081618-018C-4449-8A69-1DF32378E50F}" type="pres">
      <dgm:prSet presAssocID="{6E5E9616-35E6-445B-9D31-369A0A62CD33}" presName="vertSpace2b" presStyleCnt="0"/>
      <dgm:spPr/>
    </dgm:pt>
    <dgm:pt modelId="{590ECB49-C7A8-4BF7-AD6D-B6CA4E0DEF9E}" type="pres">
      <dgm:prSet presAssocID="{3B40327F-012D-4FBB-B6B1-3B02C56D8232}" presName="horz2" presStyleCnt="0"/>
      <dgm:spPr/>
    </dgm:pt>
    <dgm:pt modelId="{F57D2CFD-F648-473A-BF5F-14055DAB10C2}" type="pres">
      <dgm:prSet presAssocID="{3B40327F-012D-4FBB-B6B1-3B02C56D8232}" presName="horzSpace2" presStyleCnt="0"/>
      <dgm:spPr/>
    </dgm:pt>
    <dgm:pt modelId="{8B1F7B55-C6AC-4120-8EC3-C628C56D117F}" type="pres">
      <dgm:prSet presAssocID="{3B40327F-012D-4FBB-B6B1-3B02C56D8232}" presName="tx2" presStyleLbl="revTx" presStyleIdx="8" presStyleCnt="18"/>
      <dgm:spPr/>
    </dgm:pt>
    <dgm:pt modelId="{435459E1-93B7-4051-A35D-3D783DF7A797}" type="pres">
      <dgm:prSet presAssocID="{3B40327F-012D-4FBB-B6B1-3B02C56D8232}" presName="vert2" presStyleCnt="0"/>
      <dgm:spPr/>
    </dgm:pt>
    <dgm:pt modelId="{EB2118A7-0DBE-48C4-AF0D-0A0910E80A1A}" type="pres">
      <dgm:prSet presAssocID="{3B40327F-012D-4FBB-B6B1-3B02C56D8232}" presName="thinLine2b" presStyleLbl="callout" presStyleIdx="7" presStyleCnt="17"/>
      <dgm:spPr/>
    </dgm:pt>
    <dgm:pt modelId="{8908DFF1-8638-4C16-8965-1F65789F235C}" type="pres">
      <dgm:prSet presAssocID="{3B40327F-012D-4FBB-B6B1-3B02C56D8232}" presName="vertSpace2b" presStyleCnt="0"/>
      <dgm:spPr/>
    </dgm:pt>
    <dgm:pt modelId="{BF474B2A-F945-446F-AFD1-A234C48D7076}" type="pres">
      <dgm:prSet presAssocID="{4AEA15F4-07CA-4947-8D5D-CDCEF5BDE54C}" presName="horz2" presStyleCnt="0"/>
      <dgm:spPr/>
    </dgm:pt>
    <dgm:pt modelId="{D0220768-5913-44E6-8D4D-4E035BC97D6A}" type="pres">
      <dgm:prSet presAssocID="{4AEA15F4-07CA-4947-8D5D-CDCEF5BDE54C}" presName="horzSpace2" presStyleCnt="0"/>
      <dgm:spPr/>
    </dgm:pt>
    <dgm:pt modelId="{B016CECC-966D-4241-8C25-72B9001B65E0}" type="pres">
      <dgm:prSet presAssocID="{4AEA15F4-07CA-4947-8D5D-CDCEF5BDE54C}" presName="tx2" presStyleLbl="revTx" presStyleIdx="9" presStyleCnt="18"/>
      <dgm:spPr/>
    </dgm:pt>
    <dgm:pt modelId="{6C8CB594-0CD7-4A6A-AC01-F13F80D9CEA1}" type="pres">
      <dgm:prSet presAssocID="{4AEA15F4-07CA-4947-8D5D-CDCEF5BDE54C}" presName="vert2" presStyleCnt="0"/>
      <dgm:spPr/>
    </dgm:pt>
    <dgm:pt modelId="{B9075AF3-4121-4E84-94D7-0AC3CFBAA742}" type="pres">
      <dgm:prSet presAssocID="{4AEA15F4-07CA-4947-8D5D-CDCEF5BDE54C}" presName="thinLine2b" presStyleLbl="callout" presStyleIdx="8" presStyleCnt="17"/>
      <dgm:spPr/>
    </dgm:pt>
    <dgm:pt modelId="{BE609553-8666-4CFE-9885-0C7236BDD0D4}" type="pres">
      <dgm:prSet presAssocID="{4AEA15F4-07CA-4947-8D5D-CDCEF5BDE54C}" presName="vertSpace2b" presStyleCnt="0"/>
      <dgm:spPr/>
    </dgm:pt>
    <dgm:pt modelId="{7971FE6C-9BDF-4D6F-8B02-0F06A63D7E58}" type="pres">
      <dgm:prSet presAssocID="{47D885EE-7DFC-4F36-8EAB-9ED8EF9842EA}" presName="horz2" presStyleCnt="0"/>
      <dgm:spPr/>
    </dgm:pt>
    <dgm:pt modelId="{0DA90C3F-B915-4575-8EA3-659FC751B400}" type="pres">
      <dgm:prSet presAssocID="{47D885EE-7DFC-4F36-8EAB-9ED8EF9842EA}" presName="horzSpace2" presStyleCnt="0"/>
      <dgm:spPr/>
    </dgm:pt>
    <dgm:pt modelId="{64354FDE-46B1-4742-BFF1-712F37CDCA94}" type="pres">
      <dgm:prSet presAssocID="{47D885EE-7DFC-4F36-8EAB-9ED8EF9842EA}" presName="tx2" presStyleLbl="revTx" presStyleIdx="10" presStyleCnt="18"/>
      <dgm:spPr/>
    </dgm:pt>
    <dgm:pt modelId="{574CF612-9351-4044-93F0-3C595126B553}" type="pres">
      <dgm:prSet presAssocID="{47D885EE-7DFC-4F36-8EAB-9ED8EF9842EA}" presName="vert2" presStyleCnt="0"/>
      <dgm:spPr/>
    </dgm:pt>
    <dgm:pt modelId="{E6FF2AAC-7656-40F9-8C38-DBA88EA3C9AD}" type="pres">
      <dgm:prSet presAssocID="{47D885EE-7DFC-4F36-8EAB-9ED8EF9842EA}" presName="thinLine2b" presStyleLbl="callout" presStyleIdx="9" presStyleCnt="17"/>
      <dgm:spPr/>
    </dgm:pt>
    <dgm:pt modelId="{A91FDD82-8179-44A0-B4BB-368FE84B2B44}" type="pres">
      <dgm:prSet presAssocID="{47D885EE-7DFC-4F36-8EAB-9ED8EF9842EA}" presName="vertSpace2b" presStyleCnt="0"/>
      <dgm:spPr/>
    </dgm:pt>
    <dgm:pt modelId="{F92513E0-055E-4EF5-8EC8-8B29F09B4C1F}" type="pres">
      <dgm:prSet presAssocID="{96DFFE67-FCEA-4042-B59C-EEE7BF0254DD}" presName="horz2" presStyleCnt="0"/>
      <dgm:spPr/>
    </dgm:pt>
    <dgm:pt modelId="{12C318E9-648A-4DC2-BD60-507168E456C9}" type="pres">
      <dgm:prSet presAssocID="{96DFFE67-FCEA-4042-B59C-EEE7BF0254DD}" presName="horzSpace2" presStyleCnt="0"/>
      <dgm:spPr/>
    </dgm:pt>
    <dgm:pt modelId="{86DF6EC4-8F55-4CD0-ABC6-F7A1EEBBC05F}" type="pres">
      <dgm:prSet presAssocID="{96DFFE67-FCEA-4042-B59C-EEE7BF0254DD}" presName="tx2" presStyleLbl="revTx" presStyleIdx="11" presStyleCnt="18"/>
      <dgm:spPr/>
    </dgm:pt>
    <dgm:pt modelId="{E3593302-B683-4CCD-85D9-3992C42CA12F}" type="pres">
      <dgm:prSet presAssocID="{96DFFE67-FCEA-4042-B59C-EEE7BF0254DD}" presName="vert2" presStyleCnt="0"/>
      <dgm:spPr/>
    </dgm:pt>
    <dgm:pt modelId="{DC7E07CD-EBD9-4BA9-951D-A2F5D3858522}" type="pres">
      <dgm:prSet presAssocID="{96DFFE67-FCEA-4042-B59C-EEE7BF0254DD}" presName="thinLine2b" presStyleLbl="callout" presStyleIdx="10" presStyleCnt="17"/>
      <dgm:spPr/>
    </dgm:pt>
    <dgm:pt modelId="{C4F0073B-7E0E-4873-A014-28E2A61C4735}" type="pres">
      <dgm:prSet presAssocID="{96DFFE67-FCEA-4042-B59C-EEE7BF0254DD}" presName="vertSpace2b" presStyleCnt="0"/>
      <dgm:spPr/>
    </dgm:pt>
    <dgm:pt modelId="{9E49913C-711A-445B-8F40-346885543663}" type="pres">
      <dgm:prSet presAssocID="{F2D3D0DF-5F21-452A-BDF4-792B492F4C51}" presName="horz2" presStyleCnt="0"/>
      <dgm:spPr/>
    </dgm:pt>
    <dgm:pt modelId="{CCEA0E4F-B933-4645-8F57-7D315C03B75A}" type="pres">
      <dgm:prSet presAssocID="{F2D3D0DF-5F21-452A-BDF4-792B492F4C51}" presName="horzSpace2" presStyleCnt="0"/>
      <dgm:spPr/>
    </dgm:pt>
    <dgm:pt modelId="{8903A887-6925-4C05-B2AC-D0D88232D376}" type="pres">
      <dgm:prSet presAssocID="{F2D3D0DF-5F21-452A-BDF4-792B492F4C51}" presName="tx2" presStyleLbl="revTx" presStyleIdx="12" presStyleCnt="18"/>
      <dgm:spPr/>
    </dgm:pt>
    <dgm:pt modelId="{8C6223E6-CAFF-44D8-9F95-986471738ABC}" type="pres">
      <dgm:prSet presAssocID="{F2D3D0DF-5F21-452A-BDF4-792B492F4C51}" presName="vert2" presStyleCnt="0"/>
      <dgm:spPr/>
    </dgm:pt>
    <dgm:pt modelId="{99AD7DEF-15A0-448B-983C-31F57CAF1771}" type="pres">
      <dgm:prSet presAssocID="{F2D3D0DF-5F21-452A-BDF4-792B492F4C51}" presName="thinLine2b" presStyleLbl="callout" presStyleIdx="11" presStyleCnt="17"/>
      <dgm:spPr/>
    </dgm:pt>
    <dgm:pt modelId="{CAA84232-BADA-45BF-A61C-998335A8E4D5}" type="pres">
      <dgm:prSet presAssocID="{F2D3D0DF-5F21-452A-BDF4-792B492F4C51}" presName="vertSpace2b" presStyleCnt="0"/>
      <dgm:spPr/>
    </dgm:pt>
    <dgm:pt modelId="{D2E6C006-7A7D-4479-9A11-00ACB07C25EE}" type="pres">
      <dgm:prSet presAssocID="{6DB4A9C4-D928-4111-BC47-62C8790ECCAF}" presName="horz2" presStyleCnt="0"/>
      <dgm:spPr/>
    </dgm:pt>
    <dgm:pt modelId="{E5A55663-0E67-4647-9F77-D436727D92E0}" type="pres">
      <dgm:prSet presAssocID="{6DB4A9C4-D928-4111-BC47-62C8790ECCAF}" presName="horzSpace2" presStyleCnt="0"/>
      <dgm:spPr/>
    </dgm:pt>
    <dgm:pt modelId="{ED3F9BE0-E2E2-403D-98AB-9912A3096AFB}" type="pres">
      <dgm:prSet presAssocID="{6DB4A9C4-D928-4111-BC47-62C8790ECCAF}" presName="tx2" presStyleLbl="revTx" presStyleIdx="13" presStyleCnt="18"/>
      <dgm:spPr/>
    </dgm:pt>
    <dgm:pt modelId="{3513E43D-627D-4E89-A85F-17329422D92E}" type="pres">
      <dgm:prSet presAssocID="{6DB4A9C4-D928-4111-BC47-62C8790ECCAF}" presName="vert2" presStyleCnt="0"/>
      <dgm:spPr/>
    </dgm:pt>
    <dgm:pt modelId="{E3656E97-FF70-41D8-B619-87DCB3DA2803}" type="pres">
      <dgm:prSet presAssocID="{6DB4A9C4-D928-4111-BC47-62C8790ECCAF}" presName="thinLine2b" presStyleLbl="callout" presStyleIdx="12" presStyleCnt="17"/>
      <dgm:spPr/>
    </dgm:pt>
    <dgm:pt modelId="{1F91E1F4-4421-4A50-8858-55610A040E51}" type="pres">
      <dgm:prSet presAssocID="{6DB4A9C4-D928-4111-BC47-62C8790ECCAF}" presName="vertSpace2b" presStyleCnt="0"/>
      <dgm:spPr/>
    </dgm:pt>
    <dgm:pt modelId="{0C857555-491B-426F-8548-EAD92BF0C572}" type="pres">
      <dgm:prSet presAssocID="{A5DEB3DA-1CEB-49D3-A464-CDE953FC1E96}" presName="horz2" presStyleCnt="0"/>
      <dgm:spPr/>
    </dgm:pt>
    <dgm:pt modelId="{CD9119CA-F750-4647-9138-3BAC7B46A5B5}" type="pres">
      <dgm:prSet presAssocID="{A5DEB3DA-1CEB-49D3-A464-CDE953FC1E96}" presName="horzSpace2" presStyleCnt="0"/>
      <dgm:spPr/>
    </dgm:pt>
    <dgm:pt modelId="{E6F83047-1488-4A7F-B3A4-D7505D0A3BB9}" type="pres">
      <dgm:prSet presAssocID="{A5DEB3DA-1CEB-49D3-A464-CDE953FC1E96}" presName="tx2" presStyleLbl="revTx" presStyleIdx="14" presStyleCnt="18"/>
      <dgm:spPr/>
    </dgm:pt>
    <dgm:pt modelId="{79859B71-EE0D-404A-B365-42FE6C487351}" type="pres">
      <dgm:prSet presAssocID="{A5DEB3DA-1CEB-49D3-A464-CDE953FC1E96}" presName="vert2" presStyleCnt="0"/>
      <dgm:spPr/>
    </dgm:pt>
    <dgm:pt modelId="{0C939966-0F35-43B5-85B5-0625CC539AF1}" type="pres">
      <dgm:prSet presAssocID="{A5DEB3DA-1CEB-49D3-A464-CDE953FC1E96}" presName="thinLine2b" presStyleLbl="callout" presStyleIdx="13" presStyleCnt="17"/>
      <dgm:spPr/>
    </dgm:pt>
    <dgm:pt modelId="{8EEBF56B-85D8-4BDE-9AFB-2ABF9DC2EC0F}" type="pres">
      <dgm:prSet presAssocID="{A5DEB3DA-1CEB-49D3-A464-CDE953FC1E96}" presName="vertSpace2b" presStyleCnt="0"/>
      <dgm:spPr/>
    </dgm:pt>
    <dgm:pt modelId="{FC179937-194D-4BA9-AF5E-2F782AEBBF39}" type="pres">
      <dgm:prSet presAssocID="{E48D739B-9562-4AE4-B8FB-DA9B42BC37F0}" presName="horz2" presStyleCnt="0"/>
      <dgm:spPr/>
    </dgm:pt>
    <dgm:pt modelId="{D358CCE4-234B-468A-83FB-3BBBC4D4CB1E}" type="pres">
      <dgm:prSet presAssocID="{E48D739B-9562-4AE4-B8FB-DA9B42BC37F0}" presName="horzSpace2" presStyleCnt="0"/>
      <dgm:spPr/>
    </dgm:pt>
    <dgm:pt modelId="{13EFCB7C-4FA2-4254-83BE-BF76F8F8116D}" type="pres">
      <dgm:prSet presAssocID="{E48D739B-9562-4AE4-B8FB-DA9B42BC37F0}" presName="tx2" presStyleLbl="revTx" presStyleIdx="15" presStyleCnt="18"/>
      <dgm:spPr/>
    </dgm:pt>
    <dgm:pt modelId="{36778B40-C65F-4F88-A6A4-0C8DB91CFCE6}" type="pres">
      <dgm:prSet presAssocID="{E48D739B-9562-4AE4-B8FB-DA9B42BC37F0}" presName="vert2" presStyleCnt="0"/>
      <dgm:spPr/>
    </dgm:pt>
    <dgm:pt modelId="{A7E1FCD8-BCAA-480A-93FA-3FB84AA79B2E}" type="pres">
      <dgm:prSet presAssocID="{E48D739B-9562-4AE4-B8FB-DA9B42BC37F0}" presName="thinLine2b" presStyleLbl="callout" presStyleIdx="14" presStyleCnt="17"/>
      <dgm:spPr/>
    </dgm:pt>
    <dgm:pt modelId="{0098818A-9CAB-4D3E-8432-FDA7A9B40A32}" type="pres">
      <dgm:prSet presAssocID="{E48D739B-9562-4AE4-B8FB-DA9B42BC37F0}" presName="vertSpace2b" presStyleCnt="0"/>
      <dgm:spPr/>
    </dgm:pt>
    <dgm:pt modelId="{164DAF47-C456-4F74-AEEE-FB0692D2E2B9}" type="pres">
      <dgm:prSet presAssocID="{80C4C206-31DE-44D3-B21B-A2D1E33D2D57}" presName="horz2" presStyleCnt="0"/>
      <dgm:spPr/>
    </dgm:pt>
    <dgm:pt modelId="{074ED295-0F36-4BAD-9E49-B6805E96A4BD}" type="pres">
      <dgm:prSet presAssocID="{80C4C206-31DE-44D3-B21B-A2D1E33D2D57}" presName="horzSpace2" presStyleCnt="0"/>
      <dgm:spPr/>
    </dgm:pt>
    <dgm:pt modelId="{46952C75-056D-4C2E-A25C-798F8DB80E87}" type="pres">
      <dgm:prSet presAssocID="{80C4C206-31DE-44D3-B21B-A2D1E33D2D57}" presName="tx2" presStyleLbl="revTx" presStyleIdx="16" presStyleCnt="18"/>
      <dgm:spPr/>
    </dgm:pt>
    <dgm:pt modelId="{57EF42C7-F00B-4066-AADD-71CBD2C484B2}" type="pres">
      <dgm:prSet presAssocID="{80C4C206-31DE-44D3-B21B-A2D1E33D2D57}" presName="vert2" presStyleCnt="0"/>
      <dgm:spPr/>
    </dgm:pt>
    <dgm:pt modelId="{0BF896E6-8BDE-4C4D-A7A1-4EC2B66C3DDD}" type="pres">
      <dgm:prSet presAssocID="{80C4C206-31DE-44D3-B21B-A2D1E33D2D57}" presName="thinLine2b" presStyleLbl="callout" presStyleIdx="15" presStyleCnt="17"/>
      <dgm:spPr/>
    </dgm:pt>
    <dgm:pt modelId="{7B45170F-1255-4EFE-969F-F26FBFFED999}" type="pres">
      <dgm:prSet presAssocID="{80C4C206-31DE-44D3-B21B-A2D1E33D2D57}" presName="vertSpace2b" presStyleCnt="0"/>
      <dgm:spPr/>
    </dgm:pt>
    <dgm:pt modelId="{AFC81EA1-C7AD-4AD4-875D-CC805E087D65}" type="pres">
      <dgm:prSet presAssocID="{9D8E0B7C-8F75-4925-B07A-2DF25089F737}" presName="horz2" presStyleCnt="0"/>
      <dgm:spPr/>
    </dgm:pt>
    <dgm:pt modelId="{6E1FC559-83B9-47A4-ABE6-D754707E62AA}" type="pres">
      <dgm:prSet presAssocID="{9D8E0B7C-8F75-4925-B07A-2DF25089F737}" presName="horzSpace2" presStyleCnt="0"/>
      <dgm:spPr/>
    </dgm:pt>
    <dgm:pt modelId="{BCF7CD11-D045-4AD1-819C-4CECBF68EA43}" type="pres">
      <dgm:prSet presAssocID="{9D8E0B7C-8F75-4925-B07A-2DF25089F737}" presName="tx2" presStyleLbl="revTx" presStyleIdx="17" presStyleCnt="18"/>
      <dgm:spPr/>
    </dgm:pt>
    <dgm:pt modelId="{0D9E666E-FFE2-4E57-8A9C-03AC3351E43A}" type="pres">
      <dgm:prSet presAssocID="{9D8E0B7C-8F75-4925-B07A-2DF25089F737}" presName="vert2" presStyleCnt="0"/>
      <dgm:spPr/>
    </dgm:pt>
    <dgm:pt modelId="{DB78767F-F3DC-4236-9C2A-97E28EB08CE1}" type="pres">
      <dgm:prSet presAssocID="{9D8E0B7C-8F75-4925-B07A-2DF25089F737}" presName="thinLine2b" presStyleLbl="callout" presStyleIdx="16" presStyleCnt="17"/>
      <dgm:spPr/>
    </dgm:pt>
    <dgm:pt modelId="{C70E83A4-19B8-4EE6-A697-E23C37576951}" type="pres">
      <dgm:prSet presAssocID="{9D8E0B7C-8F75-4925-B07A-2DF25089F737}" presName="vertSpace2b" presStyleCnt="0"/>
      <dgm:spPr/>
    </dgm:pt>
  </dgm:ptLst>
  <dgm:cxnLst>
    <dgm:cxn modelId="{1FBC1B00-4E19-4CE8-BD28-1E7BA70763B0}" srcId="{ADE1A75C-FAED-4364-97E4-D2AB6D2AD0FF}" destId="{96DFFE67-FCEA-4042-B59C-EEE7BF0254DD}" srcOrd="10" destOrd="0" parTransId="{61739A42-4BDA-4080-9700-F70FDD420045}" sibTransId="{EFEB76C2-30B5-4B1F-8757-01E5A559CE36}"/>
    <dgm:cxn modelId="{64DCBC00-B691-4010-A161-02629ACCD339}" srcId="{ADE1A75C-FAED-4364-97E4-D2AB6D2AD0FF}" destId="{9D8E0B7C-8F75-4925-B07A-2DF25089F737}" srcOrd="16" destOrd="0" parTransId="{9AAFCB52-B05E-45F3-B23C-99A7E615BBFD}" sibTransId="{7C9DEDDF-E6B5-478F-A211-A82BD69EE5F2}"/>
    <dgm:cxn modelId="{DA8BAA09-0471-4F3E-830A-5B1DC7F59B32}" srcId="{ADE1A75C-FAED-4364-97E4-D2AB6D2AD0FF}" destId="{47D885EE-7DFC-4F36-8EAB-9ED8EF9842EA}" srcOrd="9" destOrd="0" parTransId="{DC93C50F-C5C4-43AE-9054-4D63C58523AF}" sibTransId="{038A1707-A09C-4EA9-A5EC-7A462479DAD4}"/>
    <dgm:cxn modelId="{B2746C0C-18F2-46F3-BB6D-FF36639E979A}" srcId="{ADE1A75C-FAED-4364-97E4-D2AB6D2AD0FF}" destId="{32CC93BD-8C9D-4F37-8AF4-52CDCFA5B051}" srcOrd="5" destOrd="0" parTransId="{A06A4ECC-9148-4EDE-8BC9-EADF45D126B6}" sibTransId="{2B582D33-3895-4308-8DD6-F06A0CBDC9B1}"/>
    <dgm:cxn modelId="{B6A5610F-4D7E-48EF-AE59-0EF7A2D99B44}" type="presOf" srcId="{5EABC2BA-B14A-49C4-B743-423480CE51F2}" destId="{B258990E-7202-4262-BA37-FA630746CFC9}" srcOrd="0" destOrd="0" presId="urn:microsoft.com/office/officeart/2008/layout/LinedList"/>
    <dgm:cxn modelId="{50E78817-86FE-4AD3-8C97-B9F4DB06F9C3}" srcId="{ADE1A75C-FAED-4364-97E4-D2AB6D2AD0FF}" destId="{F2D3D0DF-5F21-452A-BDF4-792B492F4C51}" srcOrd="11" destOrd="0" parTransId="{91E8C4DF-2A4A-4318-8646-6204E88CDAD4}" sibTransId="{7871FC8A-A4A4-478F-B08B-72F2D1A3C867}"/>
    <dgm:cxn modelId="{C0905E19-65AA-40E0-AFF7-4B321AFBAEE5}" srcId="{ADE1A75C-FAED-4364-97E4-D2AB6D2AD0FF}" destId="{9435907B-A5C7-4444-989C-ADCA68D57C79}" srcOrd="0" destOrd="0" parTransId="{5D70DE29-9DEF-42C2-9E30-8E16A708A54B}" sibTransId="{44498751-342F-4076-B47C-437DE1739CB6}"/>
    <dgm:cxn modelId="{45F9FE1F-7C61-4E2D-9DCF-954DCFC72858}" type="presOf" srcId="{6DB4A9C4-D928-4111-BC47-62C8790ECCAF}" destId="{ED3F9BE0-E2E2-403D-98AB-9912A3096AFB}" srcOrd="0" destOrd="0" presId="urn:microsoft.com/office/officeart/2008/layout/LinedList"/>
    <dgm:cxn modelId="{C0CACA21-A423-4F1C-84B1-188346DEA0B9}" type="presOf" srcId="{6E5E9616-35E6-445B-9D31-369A0A62CD33}" destId="{0EBE6B29-EE83-4215-97FF-2CB5E1E487F0}" srcOrd="0" destOrd="0" presId="urn:microsoft.com/office/officeart/2008/layout/LinedList"/>
    <dgm:cxn modelId="{453C1323-EC53-4806-A158-03ACDCB0375C}" srcId="{ADE1A75C-FAED-4364-97E4-D2AB6D2AD0FF}" destId="{47EE2D56-E185-4FCA-8AD7-DE03C3FC60AA}" srcOrd="1" destOrd="0" parTransId="{6FCF5E11-FCFF-4DE4-AF66-E5401C12CFB9}" sibTransId="{1F522867-D82C-48B2-9470-EA3043267E20}"/>
    <dgm:cxn modelId="{895B8E23-88B4-4AA7-A43E-3EE9395DA0A2}" srcId="{5EABC2BA-B14A-49C4-B743-423480CE51F2}" destId="{ADE1A75C-FAED-4364-97E4-D2AB6D2AD0FF}" srcOrd="0" destOrd="0" parTransId="{8E355D66-A418-4EB5-8970-BD6636887EC7}" sibTransId="{E3E34FF0-8331-4518-9103-2AB16524657C}"/>
    <dgm:cxn modelId="{9918972A-BD16-4D10-B887-1477E9DC4B9C}" type="presOf" srcId="{3B40327F-012D-4FBB-B6B1-3B02C56D8232}" destId="{8B1F7B55-C6AC-4120-8EC3-C628C56D117F}" srcOrd="0" destOrd="0" presId="urn:microsoft.com/office/officeart/2008/layout/LinedList"/>
    <dgm:cxn modelId="{876ADE3C-2EE8-4FD1-A494-409A25FEEEA2}" type="presOf" srcId="{FB7F9782-AC3B-400F-B593-4595B667D4D9}" destId="{72B14D05-0615-44E6-9506-E5B20494DE93}" srcOrd="0" destOrd="0" presId="urn:microsoft.com/office/officeart/2008/layout/LinedList"/>
    <dgm:cxn modelId="{71EC115D-F4A7-42C2-8357-2C83710A138A}" type="presOf" srcId="{96DFFE67-FCEA-4042-B59C-EEE7BF0254DD}" destId="{86DF6EC4-8F55-4CD0-ABC6-F7A1EEBBC05F}" srcOrd="0" destOrd="0" presId="urn:microsoft.com/office/officeart/2008/layout/LinedList"/>
    <dgm:cxn modelId="{D2767C45-218B-408E-AE75-B4C91D5CF8CC}" srcId="{ADE1A75C-FAED-4364-97E4-D2AB6D2AD0FF}" destId="{6DB4A9C4-D928-4111-BC47-62C8790ECCAF}" srcOrd="12" destOrd="0" parTransId="{B7AC4D4C-CB42-4A64-91E1-FDEE6324267E}" sibTransId="{234A1BC1-AE5E-4166-BD46-C06C900C4CA9}"/>
    <dgm:cxn modelId="{09F12469-0E20-4132-9266-1D08A9760B77}" srcId="{ADE1A75C-FAED-4364-97E4-D2AB6D2AD0FF}" destId="{74AED996-9116-4D04-8ED7-921B82A5AF8B}" srcOrd="4" destOrd="0" parTransId="{978A98EC-606D-4E6A-9243-3A456BC84046}" sibTransId="{6ACE97C5-97C0-4245-9AA7-E90F90B46407}"/>
    <dgm:cxn modelId="{549DBA49-96BB-4522-ABBC-75A85DC6D6BA}" srcId="{ADE1A75C-FAED-4364-97E4-D2AB6D2AD0FF}" destId="{4AEA15F4-07CA-4947-8D5D-CDCEF5BDE54C}" srcOrd="8" destOrd="0" parTransId="{1BB8A2AD-D995-4D71-916D-82700CFE4859}" sibTransId="{20296078-D500-44E3-A8E5-539B4062DC51}"/>
    <dgm:cxn modelId="{B55D1051-77C2-40E1-9927-EC7B6F5734B8}" type="presOf" srcId="{A5DEB3DA-1CEB-49D3-A464-CDE953FC1E96}" destId="{E6F83047-1488-4A7F-B3A4-D7505D0A3BB9}" srcOrd="0" destOrd="0" presId="urn:microsoft.com/office/officeart/2008/layout/LinedList"/>
    <dgm:cxn modelId="{D7630479-764E-4F7E-88A3-0B03040AF3B8}" srcId="{ADE1A75C-FAED-4364-97E4-D2AB6D2AD0FF}" destId="{6E5E9616-35E6-445B-9D31-369A0A62CD33}" srcOrd="6" destOrd="0" parTransId="{EE537928-2871-4908-9B98-8D5C03311F12}" sibTransId="{0E7C3CDB-B064-4E3A-91D5-B3612A6F7F60}"/>
    <dgm:cxn modelId="{8163A47A-BE34-4A98-B23E-8F9B908905A9}" type="presOf" srcId="{7009E200-A446-4826-87E8-DBD1249680EE}" destId="{33EA7A56-4DBF-4440-A906-B14C0A522F91}" srcOrd="0" destOrd="0" presId="urn:microsoft.com/office/officeart/2008/layout/LinedList"/>
    <dgm:cxn modelId="{C4BB387B-09B3-4996-A291-F938B4222A3D}" type="presOf" srcId="{9D8E0B7C-8F75-4925-B07A-2DF25089F737}" destId="{BCF7CD11-D045-4AD1-819C-4CECBF68EA43}" srcOrd="0" destOrd="0" presId="urn:microsoft.com/office/officeart/2008/layout/LinedList"/>
    <dgm:cxn modelId="{AD16A18A-55FB-45AE-A256-3B373C4840A8}" type="presOf" srcId="{E48D739B-9562-4AE4-B8FB-DA9B42BC37F0}" destId="{13EFCB7C-4FA2-4254-83BE-BF76F8F8116D}" srcOrd="0" destOrd="0" presId="urn:microsoft.com/office/officeart/2008/layout/LinedList"/>
    <dgm:cxn modelId="{A4160098-4C02-4205-B740-29577E1C1D91}" type="presOf" srcId="{F2D3D0DF-5F21-452A-BDF4-792B492F4C51}" destId="{8903A887-6925-4C05-B2AC-D0D88232D376}" srcOrd="0" destOrd="0" presId="urn:microsoft.com/office/officeart/2008/layout/LinedList"/>
    <dgm:cxn modelId="{FED69399-EF6D-4B8C-BC2D-411774B44A37}" srcId="{ADE1A75C-FAED-4364-97E4-D2AB6D2AD0FF}" destId="{3B40327F-012D-4FBB-B6B1-3B02C56D8232}" srcOrd="7" destOrd="0" parTransId="{0F784A25-27AD-46B8-8455-11AD261289AB}" sibTransId="{311D9ED3-7418-4B04-934C-98864D0E9236}"/>
    <dgm:cxn modelId="{6190B49A-7EAE-488F-BD35-E15CCC38140E}" type="presOf" srcId="{47D885EE-7DFC-4F36-8EAB-9ED8EF9842EA}" destId="{64354FDE-46B1-4742-BFF1-712F37CDCA94}" srcOrd="0" destOrd="0" presId="urn:microsoft.com/office/officeart/2008/layout/LinedList"/>
    <dgm:cxn modelId="{5D51519B-BE2B-4AFD-966E-C540109D603F}" type="presOf" srcId="{80C4C206-31DE-44D3-B21B-A2D1E33D2D57}" destId="{46952C75-056D-4C2E-A25C-798F8DB80E87}" srcOrd="0" destOrd="0" presId="urn:microsoft.com/office/officeart/2008/layout/LinedList"/>
    <dgm:cxn modelId="{577BA99D-F455-41A8-B66B-A4E13FB80B26}" type="presOf" srcId="{74AED996-9116-4D04-8ED7-921B82A5AF8B}" destId="{6283AD82-24AF-4CC2-9EC9-BB3743D4C796}" srcOrd="0" destOrd="0" presId="urn:microsoft.com/office/officeart/2008/layout/LinedList"/>
    <dgm:cxn modelId="{DD2E2E9F-8828-4093-A000-9F42CE10AD24}" srcId="{ADE1A75C-FAED-4364-97E4-D2AB6D2AD0FF}" destId="{FB7F9782-AC3B-400F-B593-4595B667D4D9}" srcOrd="2" destOrd="0" parTransId="{B8DDA2BC-FD9B-4865-857A-130F788905AF}" sibTransId="{2F874894-6936-43CF-BA98-870887B4B08B}"/>
    <dgm:cxn modelId="{9DDED7B1-AA1C-4988-BD81-F42C43AADCD1}" type="presOf" srcId="{ADE1A75C-FAED-4364-97E4-D2AB6D2AD0FF}" destId="{4E0272D3-D426-47C0-8813-8AAFB87CD41C}" srcOrd="0" destOrd="0" presId="urn:microsoft.com/office/officeart/2008/layout/LinedList"/>
    <dgm:cxn modelId="{3C8D45B5-5143-45AC-B7EA-8B3B5F09A487}" srcId="{ADE1A75C-FAED-4364-97E4-D2AB6D2AD0FF}" destId="{A5DEB3DA-1CEB-49D3-A464-CDE953FC1E96}" srcOrd="13" destOrd="0" parTransId="{2AEC368E-9C3B-4BFD-905E-7965177E780F}" sibTransId="{694C2911-B15C-4EE4-B6F9-8A112E897DA0}"/>
    <dgm:cxn modelId="{2B093CB8-5226-4E37-9CE1-C9FB0983F356}" type="presOf" srcId="{32CC93BD-8C9D-4F37-8AF4-52CDCFA5B051}" destId="{8C96F899-4FF2-4D7F-9529-3B3C7DAEA87F}" srcOrd="0" destOrd="0" presId="urn:microsoft.com/office/officeart/2008/layout/LinedList"/>
    <dgm:cxn modelId="{52549EBB-136A-41F5-9BB5-4F8DA801C896}" type="presOf" srcId="{9435907B-A5C7-4444-989C-ADCA68D57C79}" destId="{CABFE532-EFD4-405F-96C6-B3827A147662}" srcOrd="0" destOrd="0" presId="urn:microsoft.com/office/officeart/2008/layout/LinedList"/>
    <dgm:cxn modelId="{C9F056C1-EFF2-48F0-8379-ACAB551C3342}" srcId="{ADE1A75C-FAED-4364-97E4-D2AB6D2AD0FF}" destId="{80C4C206-31DE-44D3-B21B-A2D1E33D2D57}" srcOrd="15" destOrd="0" parTransId="{B6322FE9-2BE1-4F78-AE0B-4CD8B1D5A87A}" sibTransId="{AF7CA304-6FF6-407E-A044-F0237B5DB872}"/>
    <dgm:cxn modelId="{0EF4E5C7-BC88-4A8A-A805-59252847652B}" type="presOf" srcId="{4AEA15F4-07CA-4947-8D5D-CDCEF5BDE54C}" destId="{B016CECC-966D-4241-8C25-72B9001B65E0}" srcOrd="0" destOrd="0" presId="urn:microsoft.com/office/officeart/2008/layout/LinedList"/>
    <dgm:cxn modelId="{B7956FC8-9997-453D-A189-4FCD68112CBA}" srcId="{ADE1A75C-FAED-4364-97E4-D2AB6D2AD0FF}" destId="{7009E200-A446-4826-87E8-DBD1249680EE}" srcOrd="3" destOrd="0" parTransId="{F742C0F1-5347-4224-9BF3-474EA398C9DB}" sibTransId="{3C0B9A16-6785-469C-890A-C7BBC0DE4495}"/>
    <dgm:cxn modelId="{78DDF9C8-A302-45AF-B735-802BE5141E80}" srcId="{ADE1A75C-FAED-4364-97E4-D2AB6D2AD0FF}" destId="{E48D739B-9562-4AE4-B8FB-DA9B42BC37F0}" srcOrd="14" destOrd="0" parTransId="{58976B54-3C82-4AE0-9BC4-96BFF13EB0B0}" sibTransId="{9E5D469C-5D6D-4D74-8EB6-8CCF21F602F2}"/>
    <dgm:cxn modelId="{442DE6E4-3728-4D1B-B017-F99B43BA47F6}" type="presOf" srcId="{47EE2D56-E185-4FCA-8AD7-DE03C3FC60AA}" destId="{B4F95750-9AC2-477F-AA30-356686977F46}" srcOrd="0" destOrd="0" presId="urn:microsoft.com/office/officeart/2008/layout/LinedList"/>
    <dgm:cxn modelId="{84DDC9A1-3888-4E97-B101-5CA58C393576}" type="presParOf" srcId="{B258990E-7202-4262-BA37-FA630746CFC9}" destId="{A90A18C8-0E8C-450F-99F2-B5A62F5640E9}" srcOrd="0" destOrd="0" presId="urn:microsoft.com/office/officeart/2008/layout/LinedList"/>
    <dgm:cxn modelId="{DDE814C1-B021-456E-B259-AC83F9918931}" type="presParOf" srcId="{B258990E-7202-4262-BA37-FA630746CFC9}" destId="{9F64BB5C-6329-4A03-B623-D760BC98A46E}" srcOrd="1" destOrd="0" presId="urn:microsoft.com/office/officeart/2008/layout/LinedList"/>
    <dgm:cxn modelId="{424DA09F-9BB7-495C-B90A-3022DE68F146}" type="presParOf" srcId="{9F64BB5C-6329-4A03-B623-D760BC98A46E}" destId="{4E0272D3-D426-47C0-8813-8AAFB87CD41C}" srcOrd="0" destOrd="0" presId="urn:microsoft.com/office/officeart/2008/layout/LinedList"/>
    <dgm:cxn modelId="{056F05D0-C553-46B4-A2B4-7E751B912811}" type="presParOf" srcId="{9F64BB5C-6329-4A03-B623-D760BC98A46E}" destId="{085E95E7-C10B-4A81-8C58-3644C5E6585D}" srcOrd="1" destOrd="0" presId="urn:microsoft.com/office/officeart/2008/layout/LinedList"/>
    <dgm:cxn modelId="{DB0232CD-4A7D-4A89-AB50-BA62508CADAA}" type="presParOf" srcId="{085E95E7-C10B-4A81-8C58-3644C5E6585D}" destId="{C652FAF8-7029-4D60-8EA8-9A9180E647E9}" srcOrd="0" destOrd="0" presId="urn:microsoft.com/office/officeart/2008/layout/LinedList"/>
    <dgm:cxn modelId="{A23B5E71-49D4-41F2-B18D-7FF71849A9BE}" type="presParOf" srcId="{085E95E7-C10B-4A81-8C58-3644C5E6585D}" destId="{846FC35E-4492-4D09-BE98-170E25D7037A}" srcOrd="1" destOrd="0" presId="urn:microsoft.com/office/officeart/2008/layout/LinedList"/>
    <dgm:cxn modelId="{D10AD03B-9BFA-4F86-A2EE-93D0D1F9D7AC}" type="presParOf" srcId="{846FC35E-4492-4D09-BE98-170E25D7037A}" destId="{615FBF87-1E86-44E9-B1C9-D3B04A99140E}" srcOrd="0" destOrd="0" presId="urn:microsoft.com/office/officeart/2008/layout/LinedList"/>
    <dgm:cxn modelId="{3FA846CB-A92A-4CD5-929C-D6379A4AE390}" type="presParOf" srcId="{846FC35E-4492-4D09-BE98-170E25D7037A}" destId="{CABFE532-EFD4-405F-96C6-B3827A147662}" srcOrd="1" destOrd="0" presId="urn:microsoft.com/office/officeart/2008/layout/LinedList"/>
    <dgm:cxn modelId="{D1A4D432-D771-4029-9E69-79F6FB621110}" type="presParOf" srcId="{846FC35E-4492-4D09-BE98-170E25D7037A}" destId="{34284737-A793-48D5-80BB-6BB819188277}" srcOrd="2" destOrd="0" presId="urn:microsoft.com/office/officeart/2008/layout/LinedList"/>
    <dgm:cxn modelId="{19E5A50E-D8F6-4A63-B2C5-FA9654769516}" type="presParOf" srcId="{085E95E7-C10B-4A81-8C58-3644C5E6585D}" destId="{3014D0CA-0378-4406-9D3C-0CF78CBE05C5}" srcOrd="2" destOrd="0" presId="urn:microsoft.com/office/officeart/2008/layout/LinedList"/>
    <dgm:cxn modelId="{45E25FEF-E8CC-4AA6-BD66-C69DE52CC00E}" type="presParOf" srcId="{085E95E7-C10B-4A81-8C58-3644C5E6585D}" destId="{37C03AA1-3813-4671-917E-C3C151EAAEDF}" srcOrd="3" destOrd="0" presId="urn:microsoft.com/office/officeart/2008/layout/LinedList"/>
    <dgm:cxn modelId="{37202CAB-EFC3-47BE-B478-C06BCE568536}" type="presParOf" srcId="{085E95E7-C10B-4A81-8C58-3644C5E6585D}" destId="{78C8498A-5A12-4C73-AEC9-7DA1ED751622}" srcOrd="4" destOrd="0" presId="urn:microsoft.com/office/officeart/2008/layout/LinedList"/>
    <dgm:cxn modelId="{B34E4D6F-3912-42D5-A3FE-AAA19F48D477}" type="presParOf" srcId="{78C8498A-5A12-4C73-AEC9-7DA1ED751622}" destId="{472A4192-7E70-4801-97DD-E1B868694265}" srcOrd="0" destOrd="0" presId="urn:microsoft.com/office/officeart/2008/layout/LinedList"/>
    <dgm:cxn modelId="{64B44E65-E335-4C1C-AEAC-FD87D8F56255}" type="presParOf" srcId="{78C8498A-5A12-4C73-AEC9-7DA1ED751622}" destId="{B4F95750-9AC2-477F-AA30-356686977F46}" srcOrd="1" destOrd="0" presId="urn:microsoft.com/office/officeart/2008/layout/LinedList"/>
    <dgm:cxn modelId="{D42B7BB3-1BDE-4E33-9BA8-85EFDE22EEF9}" type="presParOf" srcId="{78C8498A-5A12-4C73-AEC9-7DA1ED751622}" destId="{38D627B6-4ED3-4AC0-8377-6FC33149E063}" srcOrd="2" destOrd="0" presId="urn:microsoft.com/office/officeart/2008/layout/LinedList"/>
    <dgm:cxn modelId="{6B18590A-CED7-4429-BAD4-916A8E21B491}" type="presParOf" srcId="{085E95E7-C10B-4A81-8C58-3644C5E6585D}" destId="{A3986B27-7A00-47C9-B857-A1C2CD31B9D4}" srcOrd="5" destOrd="0" presId="urn:microsoft.com/office/officeart/2008/layout/LinedList"/>
    <dgm:cxn modelId="{A3A29AC5-BDFF-42D3-8B28-2A03ECB95630}" type="presParOf" srcId="{085E95E7-C10B-4A81-8C58-3644C5E6585D}" destId="{12F2928C-9948-4C8B-B41E-430C6213AD18}" srcOrd="6" destOrd="0" presId="urn:microsoft.com/office/officeart/2008/layout/LinedList"/>
    <dgm:cxn modelId="{AF6BA588-B54D-4E5F-B745-E9E32052ED8F}" type="presParOf" srcId="{085E95E7-C10B-4A81-8C58-3644C5E6585D}" destId="{D030E6B9-22F8-4624-8FBF-4F2F34748659}" srcOrd="7" destOrd="0" presId="urn:microsoft.com/office/officeart/2008/layout/LinedList"/>
    <dgm:cxn modelId="{ABC5DC38-F661-4E83-95CA-D06C28D89B66}" type="presParOf" srcId="{D030E6B9-22F8-4624-8FBF-4F2F34748659}" destId="{32C2921D-AA82-4534-8915-91E414E50C5B}" srcOrd="0" destOrd="0" presId="urn:microsoft.com/office/officeart/2008/layout/LinedList"/>
    <dgm:cxn modelId="{BE22DD90-DD5E-4A55-9343-B9634D90C260}" type="presParOf" srcId="{D030E6B9-22F8-4624-8FBF-4F2F34748659}" destId="{72B14D05-0615-44E6-9506-E5B20494DE93}" srcOrd="1" destOrd="0" presId="urn:microsoft.com/office/officeart/2008/layout/LinedList"/>
    <dgm:cxn modelId="{79E3ABCD-6C1A-49ED-B7B4-6ADFDBBA2D9F}" type="presParOf" srcId="{D030E6B9-22F8-4624-8FBF-4F2F34748659}" destId="{F0E739BE-F62E-4324-8AF7-50CA972FE481}" srcOrd="2" destOrd="0" presId="urn:microsoft.com/office/officeart/2008/layout/LinedList"/>
    <dgm:cxn modelId="{4D32B412-BB0B-4D86-BC58-1087D79EC4A9}" type="presParOf" srcId="{085E95E7-C10B-4A81-8C58-3644C5E6585D}" destId="{B31D0C7B-AA48-4901-861E-F21CE327F026}" srcOrd="8" destOrd="0" presId="urn:microsoft.com/office/officeart/2008/layout/LinedList"/>
    <dgm:cxn modelId="{664AA535-E0F3-4EE6-8EF2-942D721962D7}" type="presParOf" srcId="{085E95E7-C10B-4A81-8C58-3644C5E6585D}" destId="{05FEDCD8-323A-49DC-BE08-605843D48A47}" srcOrd="9" destOrd="0" presId="urn:microsoft.com/office/officeart/2008/layout/LinedList"/>
    <dgm:cxn modelId="{AFD2BF4C-810D-490B-B816-6AF42D15799E}" type="presParOf" srcId="{085E95E7-C10B-4A81-8C58-3644C5E6585D}" destId="{D357E5B8-9F74-4405-A201-0077EBC3D95D}" srcOrd="10" destOrd="0" presId="urn:microsoft.com/office/officeart/2008/layout/LinedList"/>
    <dgm:cxn modelId="{6669246A-8FD3-40A4-9055-706298441B74}" type="presParOf" srcId="{D357E5B8-9F74-4405-A201-0077EBC3D95D}" destId="{C315CFAA-00B4-4E37-AAFF-D7D7AAE9F548}" srcOrd="0" destOrd="0" presId="urn:microsoft.com/office/officeart/2008/layout/LinedList"/>
    <dgm:cxn modelId="{3539AD38-FA89-4748-8667-39CEC2305FAC}" type="presParOf" srcId="{D357E5B8-9F74-4405-A201-0077EBC3D95D}" destId="{33EA7A56-4DBF-4440-A906-B14C0A522F91}" srcOrd="1" destOrd="0" presId="urn:microsoft.com/office/officeart/2008/layout/LinedList"/>
    <dgm:cxn modelId="{B752A6B8-E694-45EF-BAD1-9C2E7B54C42F}" type="presParOf" srcId="{D357E5B8-9F74-4405-A201-0077EBC3D95D}" destId="{0A0F40CF-DA91-42B2-B74B-7AAC3403C48F}" srcOrd="2" destOrd="0" presId="urn:microsoft.com/office/officeart/2008/layout/LinedList"/>
    <dgm:cxn modelId="{63DA1742-FDDA-4E57-931D-929061DD03DA}" type="presParOf" srcId="{085E95E7-C10B-4A81-8C58-3644C5E6585D}" destId="{B2E460A9-19A5-4E7F-8239-223D5678B5C9}" srcOrd="11" destOrd="0" presId="urn:microsoft.com/office/officeart/2008/layout/LinedList"/>
    <dgm:cxn modelId="{D9D288A4-B76D-410A-BD19-050BE07E8DAE}" type="presParOf" srcId="{085E95E7-C10B-4A81-8C58-3644C5E6585D}" destId="{6291D691-624D-46EB-9B94-9AE025D2A02E}" srcOrd="12" destOrd="0" presId="urn:microsoft.com/office/officeart/2008/layout/LinedList"/>
    <dgm:cxn modelId="{CD2BE88E-34F9-4DD9-800A-D6BAB729D2A0}" type="presParOf" srcId="{085E95E7-C10B-4A81-8C58-3644C5E6585D}" destId="{05A15A56-BAAE-4541-AD64-E5D02F5B14B2}" srcOrd="13" destOrd="0" presId="urn:microsoft.com/office/officeart/2008/layout/LinedList"/>
    <dgm:cxn modelId="{691679F9-1590-4C5D-9873-54213318ACA9}" type="presParOf" srcId="{05A15A56-BAAE-4541-AD64-E5D02F5B14B2}" destId="{A47FB816-C469-4789-A1DD-FBA9BAF25569}" srcOrd="0" destOrd="0" presId="urn:microsoft.com/office/officeart/2008/layout/LinedList"/>
    <dgm:cxn modelId="{57F81526-A513-4BF5-84BF-7336809BDDAF}" type="presParOf" srcId="{05A15A56-BAAE-4541-AD64-E5D02F5B14B2}" destId="{6283AD82-24AF-4CC2-9EC9-BB3743D4C796}" srcOrd="1" destOrd="0" presId="urn:microsoft.com/office/officeart/2008/layout/LinedList"/>
    <dgm:cxn modelId="{C4370481-0E58-400B-8228-CCBC04AF72BE}" type="presParOf" srcId="{05A15A56-BAAE-4541-AD64-E5D02F5B14B2}" destId="{BA0BF2C7-96E9-436E-9816-9C050522005D}" srcOrd="2" destOrd="0" presId="urn:microsoft.com/office/officeart/2008/layout/LinedList"/>
    <dgm:cxn modelId="{DE6D90C8-C634-4E77-AC23-4470D889DACB}" type="presParOf" srcId="{085E95E7-C10B-4A81-8C58-3644C5E6585D}" destId="{902CC23F-910C-46B6-90FE-68C3EC58ABB3}" srcOrd="14" destOrd="0" presId="urn:microsoft.com/office/officeart/2008/layout/LinedList"/>
    <dgm:cxn modelId="{84F27027-49C1-411E-934C-91CFBDC1B8E6}" type="presParOf" srcId="{085E95E7-C10B-4A81-8C58-3644C5E6585D}" destId="{B1EDBC0C-AC45-48FF-925F-8320147C77F1}" srcOrd="15" destOrd="0" presId="urn:microsoft.com/office/officeart/2008/layout/LinedList"/>
    <dgm:cxn modelId="{F7032AF3-F81F-4D3C-AF3A-BAD9E0743005}" type="presParOf" srcId="{085E95E7-C10B-4A81-8C58-3644C5E6585D}" destId="{48FBAA13-42A3-4DDE-A4B6-C546C74F2DA0}" srcOrd="16" destOrd="0" presId="urn:microsoft.com/office/officeart/2008/layout/LinedList"/>
    <dgm:cxn modelId="{A879DC5C-C3B4-4736-BBD1-D86DBCA2421A}" type="presParOf" srcId="{48FBAA13-42A3-4DDE-A4B6-C546C74F2DA0}" destId="{3A6C9A00-4DEA-49F5-AE12-2FDF1360F8BB}" srcOrd="0" destOrd="0" presId="urn:microsoft.com/office/officeart/2008/layout/LinedList"/>
    <dgm:cxn modelId="{44E8288C-5662-48AD-80E5-42EE855B1420}" type="presParOf" srcId="{48FBAA13-42A3-4DDE-A4B6-C546C74F2DA0}" destId="{8C96F899-4FF2-4D7F-9529-3B3C7DAEA87F}" srcOrd="1" destOrd="0" presId="urn:microsoft.com/office/officeart/2008/layout/LinedList"/>
    <dgm:cxn modelId="{8C979602-965F-495F-969A-FA3AA298BCF8}" type="presParOf" srcId="{48FBAA13-42A3-4DDE-A4B6-C546C74F2DA0}" destId="{937233EC-69C2-40F4-AF52-E531FA94DA6D}" srcOrd="2" destOrd="0" presId="urn:microsoft.com/office/officeart/2008/layout/LinedList"/>
    <dgm:cxn modelId="{B75A1942-BAA6-4F38-80BF-68CF2AEAB0F7}" type="presParOf" srcId="{085E95E7-C10B-4A81-8C58-3644C5E6585D}" destId="{A82C72DE-4426-40AF-8822-B6A7CE1D3A93}" srcOrd="17" destOrd="0" presId="urn:microsoft.com/office/officeart/2008/layout/LinedList"/>
    <dgm:cxn modelId="{0CBC7580-F9B0-4A29-A546-89AC38BBE87A}" type="presParOf" srcId="{085E95E7-C10B-4A81-8C58-3644C5E6585D}" destId="{D0EADFF0-3163-413B-84A0-B99FD2F3957E}" srcOrd="18" destOrd="0" presId="urn:microsoft.com/office/officeart/2008/layout/LinedList"/>
    <dgm:cxn modelId="{8FD95942-E5FD-451D-A04E-18CA17372537}" type="presParOf" srcId="{085E95E7-C10B-4A81-8C58-3644C5E6585D}" destId="{BFB5948F-B9B6-4BA1-9FBE-B8A2553C2E16}" srcOrd="19" destOrd="0" presId="urn:microsoft.com/office/officeart/2008/layout/LinedList"/>
    <dgm:cxn modelId="{2FACD356-C48B-4EC6-9A0D-44AA5894F666}" type="presParOf" srcId="{BFB5948F-B9B6-4BA1-9FBE-B8A2553C2E16}" destId="{08412C7C-E1F4-422A-8871-5B41B4DDE9BF}" srcOrd="0" destOrd="0" presId="urn:microsoft.com/office/officeart/2008/layout/LinedList"/>
    <dgm:cxn modelId="{AE9795A3-8441-4252-BC93-98E3BA87C431}" type="presParOf" srcId="{BFB5948F-B9B6-4BA1-9FBE-B8A2553C2E16}" destId="{0EBE6B29-EE83-4215-97FF-2CB5E1E487F0}" srcOrd="1" destOrd="0" presId="urn:microsoft.com/office/officeart/2008/layout/LinedList"/>
    <dgm:cxn modelId="{D845FCC1-B153-4AAD-92A0-2DC4EFC557E5}" type="presParOf" srcId="{BFB5948F-B9B6-4BA1-9FBE-B8A2553C2E16}" destId="{EF1909E9-73E4-4618-9909-4A074D4180F8}" srcOrd="2" destOrd="0" presId="urn:microsoft.com/office/officeart/2008/layout/LinedList"/>
    <dgm:cxn modelId="{57889EC8-4254-4107-834C-8292E51CB2DA}" type="presParOf" srcId="{085E95E7-C10B-4A81-8C58-3644C5E6585D}" destId="{BC9782F0-8D0A-4F48-83D7-20E8F75736CC}" srcOrd="20" destOrd="0" presId="urn:microsoft.com/office/officeart/2008/layout/LinedList"/>
    <dgm:cxn modelId="{9E4A759F-BB1A-444B-A4EA-53E84FD4D26C}" type="presParOf" srcId="{085E95E7-C10B-4A81-8C58-3644C5E6585D}" destId="{5D081618-018C-4449-8A69-1DF32378E50F}" srcOrd="21" destOrd="0" presId="urn:microsoft.com/office/officeart/2008/layout/LinedList"/>
    <dgm:cxn modelId="{075CC64F-9B46-488B-BAA7-6B5DCF9B8A28}" type="presParOf" srcId="{085E95E7-C10B-4A81-8C58-3644C5E6585D}" destId="{590ECB49-C7A8-4BF7-AD6D-B6CA4E0DEF9E}" srcOrd="22" destOrd="0" presId="urn:microsoft.com/office/officeart/2008/layout/LinedList"/>
    <dgm:cxn modelId="{76680303-4F64-480A-A0B1-36055C99E19B}" type="presParOf" srcId="{590ECB49-C7A8-4BF7-AD6D-B6CA4E0DEF9E}" destId="{F57D2CFD-F648-473A-BF5F-14055DAB10C2}" srcOrd="0" destOrd="0" presId="urn:microsoft.com/office/officeart/2008/layout/LinedList"/>
    <dgm:cxn modelId="{A2E48B5B-B71B-4D18-965C-D62CCF7680C6}" type="presParOf" srcId="{590ECB49-C7A8-4BF7-AD6D-B6CA4E0DEF9E}" destId="{8B1F7B55-C6AC-4120-8EC3-C628C56D117F}" srcOrd="1" destOrd="0" presId="urn:microsoft.com/office/officeart/2008/layout/LinedList"/>
    <dgm:cxn modelId="{90CD48E7-C087-4FFA-827E-E9569B1FA0A3}" type="presParOf" srcId="{590ECB49-C7A8-4BF7-AD6D-B6CA4E0DEF9E}" destId="{435459E1-93B7-4051-A35D-3D783DF7A797}" srcOrd="2" destOrd="0" presId="urn:microsoft.com/office/officeart/2008/layout/LinedList"/>
    <dgm:cxn modelId="{FAF2BE5C-6F73-408E-B3A1-DCD9A5B28712}" type="presParOf" srcId="{085E95E7-C10B-4A81-8C58-3644C5E6585D}" destId="{EB2118A7-0DBE-48C4-AF0D-0A0910E80A1A}" srcOrd="23" destOrd="0" presId="urn:microsoft.com/office/officeart/2008/layout/LinedList"/>
    <dgm:cxn modelId="{64F9FC28-678A-4976-968D-8EAEF30E7EB2}" type="presParOf" srcId="{085E95E7-C10B-4A81-8C58-3644C5E6585D}" destId="{8908DFF1-8638-4C16-8965-1F65789F235C}" srcOrd="24" destOrd="0" presId="urn:microsoft.com/office/officeart/2008/layout/LinedList"/>
    <dgm:cxn modelId="{6B8BB310-EF87-4A16-96FC-390A19B8E74B}" type="presParOf" srcId="{085E95E7-C10B-4A81-8C58-3644C5E6585D}" destId="{BF474B2A-F945-446F-AFD1-A234C48D7076}" srcOrd="25" destOrd="0" presId="urn:microsoft.com/office/officeart/2008/layout/LinedList"/>
    <dgm:cxn modelId="{6C8424C4-EF88-4FE5-9690-722B2F0B6C64}" type="presParOf" srcId="{BF474B2A-F945-446F-AFD1-A234C48D7076}" destId="{D0220768-5913-44E6-8D4D-4E035BC97D6A}" srcOrd="0" destOrd="0" presId="urn:microsoft.com/office/officeart/2008/layout/LinedList"/>
    <dgm:cxn modelId="{6F39B395-21BC-45F3-8B17-6A90EA5ADAEC}" type="presParOf" srcId="{BF474B2A-F945-446F-AFD1-A234C48D7076}" destId="{B016CECC-966D-4241-8C25-72B9001B65E0}" srcOrd="1" destOrd="0" presId="urn:microsoft.com/office/officeart/2008/layout/LinedList"/>
    <dgm:cxn modelId="{8CBD5A09-7DCA-48E8-9A1E-14926EABFDC6}" type="presParOf" srcId="{BF474B2A-F945-446F-AFD1-A234C48D7076}" destId="{6C8CB594-0CD7-4A6A-AC01-F13F80D9CEA1}" srcOrd="2" destOrd="0" presId="urn:microsoft.com/office/officeart/2008/layout/LinedList"/>
    <dgm:cxn modelId="{A17B5313-42C7-4CCB-9164-F4F6873AC8E6}" type="presParOf" srcId="{085E95E7-C10B-4A81-8C58-3644C5E6585D}" destId="{B9075AF3-4121-4E84-94D7-0AC3CFBAA742}" srcOrd="26" destOrd="0" presId="urn:microsoft.com/office/officeart/2008/layout/LinedList"/>
    <dgm:cxn modelId="{5EADA051-3929-48BF-8578-E09051F5CBF1}" type="presParOf" srcId="{085E95E7-C10B-4A81-8C58-3644C5E6585D}" destId="{BE609553-8666-4CFE-9885-0C7236BDD0D4}" srcOrd="27" destOrd="0" presId="urn:microsoft.com/office/officeart/2008/layout/LinedList"/>
    <dgm:cxn modelId="{30D6B81A-7781-4391-A871-296BAC8BB0BA}" type="presParOf" srcId="{085E95E7-C10B-4A81-8C58-3644C5E6585D}" destId="{7971FE6C-9BDF-4D6F-8B02-0F06A63D7E58}" srcOrd="28" destOrd="0" presId="urn:microsoft.com/office/officeart/2008/layout/LinedList"/>
    <dgm:cxn modelId="{89C8576A-3C1F-4160-9F7F-4E3B6805D5A4}" type="presParOf" srcId="{7971FE6C-9BDF-4D6F-8B02-0F06A63D7E58}" destId="{0DA90C3F-B915-4575-8EA3-659FC751B400}" srcOrd="0" destOrd="0" presId="urn:microsoft.com/office/officeart/2008/layout/LinedList"/>
    <dgm:cxn modelId="{615A4EA8-3057-4D49-95EC-5592CB50108D}" type="presParOf" srcId="{7971FE6C-9BDF-4D6F-8B02-0F06A63D7E58}" destId="{64354FDE-46B1-4742-BFF1-712F37CDCA94}" srcOrd="1" destOrd="0" presId="urn:microsoft.com/office/officeart/2008/layout/LinedList"/>
    <dgm:cxn modelId="{2B59E656-AEFB-4E60-8679-4A2582F30B06}" type="presParOf" srcId="{7971FE6C-9BDF-4D6F-8B02-0F06A63D7E58}" destId="{574CF612-9351-4044-93F0-3C595126B553}" srcOrd="2" destOrd="0" presId="urn:microsoft.com/office/officeart/2008/layout/LinedList"/>
    <dgm:cxn modelId="{9BCC6141-E45D-41DA-8FE8-691C66D7FB3D}" type="presParOf" srcId="{085E95E7-C10B-4A81-8C58-3644C5E6585D}" destId="{E6FF2AAC-7656-40F9-8C38-DBA88EA3C9AD}" srcOrd="29" destOrd="0" presId="urn:microsoft.com/office/officeart/2008/layout/LinedList"/>
    <dgm:cxn modelId="{36F2982F-2286-4089-BDCE-D0FAB68BF068}" type="presParOf" srcId="{085E95E7-C10B-4A81-8C58-3644C5E6585D}" destId="{A91FDD82-8179-44A0-B4BB-368FE84B2B44}" srcOrd="30" destOrd="0" presId="urn:microsoft.com/office/officeart/2008/layout/LinedList"/>
    <dgm:cxn modelId="{9788ADE4-8A01-4334-9E97-C0008C618ADC}" type="presParOf" srcId="{085E95E7-C10B-4A81-8C58-3644C5E6585D}" destId="{F92513E0-055E-4EF5-8EC8-8B29F09B4C1F}" srcOrd="31" destOrd="0" presId="urn:microsoft.com/office/officeart/2008/layout/LinedList"/>
    <dgm:cxn modelId="{C8ABABF1-639E-4C7E-9239-E58D30D97A92}" type="presParOf" srcId="{F92513E0-055E-4EF5-8EC8-8B29F09B4C1F}" destId="{12C318E9-648A-4DC2-BD60-507168E456C9}" srcOrd="0" destOrd="0" presId="urn:microsoft.com/office/officeart/2008/layout/LinedList"/>
    <dgm:cxn modelId="{FB05FD5D-414D-4EC3-84DD-AD36D091F9D6}" type="presParOf" srcId="{F92513E0-055E-4EF5-8EC8-8B29F09B4C1F}" destId="{86DF6EC4-8F55-4CD0-ABC6-F7A1EEBBC05F}" srcOrd="1" destOrd="0" presId="urn:microsoft.com/office/officeart/2008/layout/LinedList"/>
    <dgm:cxn modelId="{967F2C98-0BC5-4A2A-A067-B4F0B79DC6F7}" type="presParOf" srcId="{F92513E0-055E-4EF5-8EC8-8B29F09B4C1F}" destId="{E3593302-B683-4CCD-85D9-3992C42CA12F}" srcOrd="2" destOrd="0" presId="urn:microsoft.com/office/officeart/2008/layout/LinedList"/>
    <dgm:cxn modelId="{09AF2E2B-B942-46F9-B28C-C8AB76D24716}" type="presParOf" srcId="{085E95E7-C10B-4A81-8C58-3644C5E6585D}" destId="{DC7E07CD-EBD9-4BA9-951D-A2F5D3858522}" srcOrd="32" destOrd="0" presId="urn:microsoft.com/office/officeart/2008/layout/LinedList"/>
    <dgm:cxn modelId="{631894E7-8F52-4A7B-A172-F2B1027047C8}" type="presParOf" srcId="{085E95E7-C10B-4A81-8C58-3644C5E6585D}" destId="{C4F0073B-7E0E-4873-A014-28E2A61C4735}" srcOrd="33" destOrd="0" presId="urn:microsoft.com/office/officeart/2008/layout/LinedList"/>
    <dgm:cxn modelId="{E527BC4E-7375-484F-9B4A-279FB697D03A}" type="presParOf" srcId="{085E95E7-C10B-4A81-8C58-3644C5E6585D}" destId="{9E49913C-711A-445B-8F40-346885543663}" srcOrd="34" destOrd="0" presId="urn:microsoft.com/office/officeart/2008/layout/LinedList"/>
    <dgm:cxn modelId="{AFF7BE88-427B-4A95-8D95-0CED8A314BDB}" type="presParOf" srcId="{9E49913C-711A-445B-8F40-346885543663}" destId="{CCEA0E4F-B933-4645-8F57-7D315C03B75A}" srcOrd="0" destOrd="0" presId="urn:microsoft.com/office/officeart/2008/layout/LinedList"/>
    <dgm:cxn modelId="{2CA8AFF8-635B-42DB-A95B-A8A660CE568D}" type="presParOf" srcId="{9E49913C-711A-445B-8F40-346885543663}" destId="{8903A887-6925-4C05-B2AC-D0D88232D376}" srcOrd="1" destOrd="0" presId="urn:microsoft.com/office/officeart/2008/layout/LinedList"/>
    <dgm:cxn modelId="{506C0F4E-1F0D-4DBB-A003-7C31998990EF}" type="presParOf" srcId="{9E49913C-711A-445B-8F40-346885543663}" destId="{8C6223E6-CAFF-44D8-9F95-986471738ABC}" srcOrd="2" destOrd="0" presId="urn:microsoft.com/office/officeart/2008/layout/LinedList"/>
    <dgm:cxn modelId="{09231854-775E-46BC-96C6-7B6F1D3317E9}" type="presParOf" srcId="{085E95E7-C10B-4A81-8C58-3644C5E6585D}" destId="{99AD7DEF-15A0-448B-983C-31F57CAF1771}" srcOrd="35" destOrd="0" presId="urn:microsoft.com/office/officeart/2008/layout/LinedList"/>
    <dgm:cxn modelId="{7D6648CD-56FE-4188-A415-614B8B9E9AF8}" type="presParOf" srcId="{085E95E7-C10B-4A81-8C58-3644C5E6585D}" destId="{CAA84232-BADA-45BF-A61C-998335A8E4D5}" srcOrd="36" destOrd="0" presId="urn:microsoft.com/office/officeart/2008/layout/LinedList"/>
    <dgm:cxn modelId="{4D3CA2BC-25B3-4818-835F-C1D0B279B877}" type="presParOf" srcId="{085E95E7-C10B-4A81-8C58-3644C5E6585D}" destId="{D2E6C006-7A7D-4479-9A11-00ACB07C25EE}" srcOrd="37" destOrd="0" presId="urn:microsoft.com/office/officeart/2008/layout/LinedList"/>
    <dgm:cxn modelId="{FA801CFB-51B4-422A-B8CA-D995D485C9FA}" type="presParOf" srcId="{D2E6C006-7A7D-4479-9A11-00ACB07C25EE}" destId="{E5A55663-0E67-4647-9F77-D436727D92E0}" srcOrd="0" destOrd="0" presId="urn:microsoft.com/office/officeart/2008/layout/LinedList"/>
    <dgm:cxn modelId="{7784B5A7-3928-4CE6-B1B7-3B8B0D5392FA}" type="presParOf" srcId="{D2E6C006-7A7D-4479-9A11-00ACB07C25EE}" destId="{ED3F9BE0-E2E2-403D-98AB-9912A3096AFB}" srcOrd="1" destOrd="0" presId="urn:microsoft.com/office/officeart/2008/layout/LinedList"/>
    <dgm:cxn modelId="{AE7A30A1-C1DF-47B3-9E73-36C3471E3498}" type="presParOf" srcId="{D2E6C006-7A7D-4479-9A11-00ACB07C25EE}" destId="{3513E43D-627D-4E89-A85F-17329422D92E}" srcOrd="2" destOrd="0" presId="urn:microsoft.com/office/officeart/2008/layout/LinedList"/>
    <dgm:cxn modelId="{59F930AC-A8E6-42D6-A090-6CBF6235D7D9}" type="presParOf" srcId="{085E95E7-C10B-4A81-8C58-3644C5E6585D}" destId="{E3656E97-FF70-41D8-B619-87DCB3DA2803}" srcOrd="38" destOrd="0" presId="urn:microsoft.com/office/officeart/2008/layout/LinedList"/>
    <dgm:cxn modelId="{2A0975B8-B17B-41BB-AE9F-2E9DB1AC3FBF}" type="presParOf" srcId="{085E95E7-C10B-4A81-8C58-3644C5E6585D}" destId="{1F91E1F4-4421-4A50-8858-55610A040E51}" srcOrd="39" destOrd="0" presId="urn:microsoft.com/office/officeart/2008/layout/LinedList"/>
    <dgm:cxn modelId="{A90CD7B7-2247-4AED-8AB6-6DF9DCB71566}" type="presParOf" srcId="{085E95E7-C10B-4A81-8C58-3644C5E6585D}" destId="{0C857555-491B-426F-8548-EAD92BF0C572}" srcOrd="40" destOrd="0" presId="urn:microsoft.com/office/officeart/2008/layout/LinedList"/>
    <dgm:cxn modelId="{2B6EBE01-38AE-40D8-A58A-C9525BCA1015}" type="presParOf" srcId="{0C857555-491B-426F-8548-EAD92BF0C572}" destId="{CD9119CA-F750-4647-9138-3BAC7B46A5B5}" srcOrd="0" destOrd="0" presId="urn:microsoft.com/office/officeart/2008/layout/LinedList"/>
    <dgm:cxn modelId="{40A1133C-2E70-457B-9AC8-260C2DA77D6C}" type="presParOf" srcId="{0C857555-491B-426F-8548-EAD92BF0C572}" destId="{E6F83047-1488-4A7F-B3A4-D7505D0A3BB9}" srcOrd="1" destOrd="0" presId="urn:microsoft.com/office/officeart/2008/layout/LinedList"/>
    <dgm:cxn modelId="{1F37D5F1-8843-4DAC-9EBB-C5220C6A4009}" type="presParOf" srcId="{0C857555-491B-426F-8548-EAD92BF0C572}" destId="{79859B71-EE0D-404A-B365-42FE6C487351}" srcOrd="2" destOrd="0" presId="urn:microsoft.com/office/officeart/2008/layout/LinedList"/>
    <dgm:cxn modelId="{50AE5A0B-041F-4E72-8FA5-CC829E2D0346}" type="presParOf" srcId="{085E95E7-C10B-4A81-8C58-3644C5E6585D}" destId="{0C939966-0F35-43B5-85B5-0625CC539AF1}" srcOrd="41" destOrd="0" presId="urn:microsoft.com/office/officeart/2008/layout/LinedList"/>
    <dgm:cxn modelId="{611EED6B-A04A-4BFF-AC74-AEE8D5779B84}" type="presParOf" srcId="{085E95E7-C10B-4A81-8C58-3644C5E6585D}" destId="{8EEBF56B-85D8-4BDE-9AFB-2ABF9DC2EC0F}" srcOrd="42" destOrd="0" presId="urn:microsoft.com/office/officeart/2008/layout/LinedList"/>
    <dgm:cxn modelId="{0644C7C4-40DE-4988-A373-6DDF2A848452}" type="presParOf" srcId="{085E95E7-C10B-4A81-8C58-3644C5E6585D}" destId="{FC179937-194D-4BA9-AF5E-2F782AEBBF39}" srcOrd="43" destOrd="0" presId="urn:microsoft.com/office/officeart/2008/layout/LinedList"/>
    <dgm:cxn modelId="{7AAB862A-BBE2-4615-853A-183C0B52811C}" type="presParOf" srcId="{FC179937-194D-4BA9-AF5E-2F782AEBBF39}" destId="{D358CCE4-234B-468A-83FB-3BBBC4D4CB1E}" srcOrd="0" destOrd="0" presId="urn:microsoft.com/office/officeart/2008/layout/LinedList"/>
    <dgm:cxn modelId="{8C183201-0285-47EA-A9D5-0E4608EFF15A}" type="presParOf" srcId="{FC179937-194D-4BA9-AF5E-2F782AEBBF39}" destId="{13EFCB7C-4FA2-4254-83BE-BF76F8F8116D}" srcOrd="1" destOrd="0" presId="urn:microsoft.com/office/officeart/2008/layout/LinedList"/>
    <dgm:cxn modelId="{F1B78FA5-0B22-4E86-A86F-553227677240}" type="presParOf" srcId="{FC179937-194D-4BA9-AF5E-2F782AEBBF39}" destId="{36778B40-C65F-4F88-A6A4-0C8DB91CFCE6}" srcOrd="2" destOrd="0" presId="urn:microsoft.com/office/officeart/2008/layout/LinedList"/>
    <dgm:cxn modelId="{9C1F5A6D-0E25-4F40-AB94-322931D13852}" type="presParOf" srcId="{085E95E7-C10B-4A81-8C58-3644C5E6585D}" destId="{A7E1FCD8-BCAA-480A-93FA-3FB84AA79B2E}" srcOrd="44" destOrd="0" presId="urn:microsoft.com/office/officeart/2008/layout/LinedList"/>
    <dgm:cxn modelId="{30511105-3747-4131-8C87-47706046D4E9}" type="presParOf" srcId="{085E95E7-C10B-4A81-8C58-3644C5E6585D}" destId="{0098818A-9CAB-4D3E-8432-FDA7A9B40A32}" srcOrd="45" destOrd="0" presId="urn:microsoft.com/office/officeart/2008/layout/LinedList"/>
    <dgm:cxn modelId="{86F159A1-FD92-4B66-BBC9-91EEEF902421}" type="presParOf" srcId="{085E95E7-C10B-4A81-8C58-3644C5E6585D}" destId="{164DAF47-C456-4F74-AEEE-FB0692D2E2B9}" srcOrd="46" destOrd="0" presId="urn:microsoft.com/office/officeart/2008/layout/LinedList"/>
    <dgm:cxn modelId="{33E0696E-1520-466A-B102-16328F5D2B93}" type="presParOf" srcId="{164DAF47-C456-4F74-AEEE-FB0692D2E2B9}" destId="{074ED295-0F36-4BAD-9E49-B6805E96A4BD}" srcOrd="0" destOrd="0" presId="urn:microsoft.com/office/officeart/2008/layout/LinedList"/>
    <dgm:cxn modelId="{ED7CE2AC-D75D-4F25-A4C3-F60E0993E2C3}" type="presParOf" srcId="{164DAF47-C456-4F74-AEEE-FB0692D2E2B9}" destId="{46952C75-056D-4C2E-A25C-798F8DB80E87}" srcOrd="1" destOrd="0" presId="urn:microsoft.com/office/officeart/2008/layout/LinedList"/>
    <dgm:cxn modelId="{89CE7456-B2E0-48D0-A23D-F755E6F274D0}" type="presParOf" srcId="{164DAF47-C456-4F74-AEEE-FB0692D2E2B9}" destId="{57EF42C7-F00B-4066-AADD-71CBD2C484B2}" srcOrd="2" destOrd="0" presId="urn:microsoft.com/office/officeart/2008/layout/LinedList"/>
    <dgm:cxn modelId="{42548BC3-E2AA-4DC1-9B5E-4EFEBE203FFC}" type="presParOf" srcId="{085E95E7-C10B-4A81-8C58-3644C5E6585D}" destId="{0BF896E6-8BDE-4C4D-A7A1-4EC2B66C3DDD}" srcOrd="47" destOrd="0" presId="urn:microsoft.com/office/officeart/2008/layout/LinedList"/>
    <dgm:cxn modelId="{FF587C1B-2218-4764-B0E8-CD10050FB9C3}" type="presParOf" srcId="{085E95E7-C10B-4A81-8C58-3644C5E6585D}" destId="{7B45170F-1255-4EFE-969F-F26FBFFED999}" srcOrd="48" destOrd="0" presId="urn:microsoft.com/office/officeart/2008/layout/LinedList"/>
    <dgm:cxn modelId="{E5B50F15-CB10-408E-86A8-3668A651D0C4}" type="presParOf" srcId="{085E95E7-C10B-4A81-8C58-3644C5E6585D}" destId="{AFC81EA1-C7AD-4AD4-875D-CC805E087D65}" srcOrd="49" destOrd="0" presId="urn:microsoft.com/office/officeart/2008/layout/LinedList"/>
    <dgm:cxn modelId="{F70ED8AC-F036-45C9-AAA7-8EC33C38E8E4}" type="presParOf" srcId="{AFC81EA1-C7AD-4AD4-875D-CC805E087D65}" destId="{6E1FC559-83B9-47A4-ABE6-D754707E62AA}" srcOrd="0" destOrd="0" presId="urn:microsoft.com/office/officeart/2008/layout/LinedList"/>
    <dgm:cxn modelId="{2C02BEA6-CE91-4DC2-9471-BE397E2ECE2B}" type="presParOf" srcId="{AFC81EA1-C7AD-4AD4-875D-CC805E087D65}" destId="{BCF7CD11-D045-4AD1-819C-4CECBF68EA43}" srcOrd="1" destOrd="0" presId="urn:microsoft.com/office/officeart/2008/layout/LinedList"/>
    <dgm:cxn modelId="{5DD19429-090F-4775-9297-C5C1FFD167C8}" type="presParOf" srcId="{AFC81EA1-C7AD-4AD4-875D-CC805E087D65}" destId="{0D9E666E-FFE2-4E57-8A9C-03AC3351E43A}" srcOrd="2" destOrd="0" presId="urn:microsoft.com/office/officeart/2008/layout/LinedList"/>
    <dgm:cxn modelId="{B5AF18C7-CB62-4EAA-AE79-749E2ABEF662}" type="presParOf" srcId="{085E95E7-C10B-4A81-8C58-3644C5E6585D}" destId="{DB78767F-F3DC-4236-9C2A-97E28EB08CE1}" srcOrd="50" destOrd="0" presId="urn:microsoft.com/office/officeart/2008/layout/LinedList"/>
    <dgm:cxn modelId="{D035F3FE-83D2-4F47-B9A3-F4C6915BEBA0}" type="presParOf" srcId="{085E95E7-C10B-4A81-8C58-3644C5E6585D}" destId="{C70E83A4-19B8-4EE6-A697-E23C37576951}" srcOrd="5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07917EC-5B6F-4C59-8F53-E9578F47E845}">
      <dsp:nvSpPr>
        <dsp:cNvPr id="0" name=""/>
        <dsp:cNvSpPr/>
      </dsp:nvSpPr>
      <dsp:spPr>
        <a:xfrm rot="16200000">
          <a:off x="772477" y="-764707"/>
          <a:ext cx="1301432" cy="2846387"/>
        </a:xfrm>
        <a:prstGeom prst="round1Rect">
          <a:avLst/>
        </a:prstGeom>
        <a:solidFill>
          <a:srgbClr val="0070C0"/>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85344" tIns="85344" rIns="85344" bIns="85344" numCol="1" spcCol="1270" anchor="ctr" anchorCtr="0">
          <a:noAutofit/>
        </a:bodyPr>
        <a:lstStyle/>
        <a:p>
          <a:pPr marL="0" lvl="0" indent="0" algn="ctr" defTabSz="533400">
            <a:lnSpc>
              <a:spcPct val="90000"/>
            </a:lnSpc>
            <a:spcBef>
              <a:spcPct val="0"/>
            </a:spcBef>
            <a:spcAft>
              <a:spcPct val="35000"/>
            </a:spcAft>
            <a:buNone/>
          </a:pPr>
          <a:r>
            <a:rPr lang="es-DO" sz="1200" b="1" kern="1200">
              <a:solidFill>
                <a:schemeClr val="bg1"/>
              </a:solidFill>
              <a:latin typeface="Times New Roman" panose="02020603050405020304" pitchFamily="18" charset="0"/>
              <a:cs typeface="Times New Roman" panose="02020603050405020304" pitchFamily="18" charset="0"/>
            </a:rPr>
            <a:t>Eje 1: Desarrollo institucional </a:t>
          </a:r>
        </a:p>
        <a:p>
          <a:pPr marL="0" lvl="0" indent="0" algn="ctr" defTabSz="533400">
            <a:lnSpc>
              <a:spcPct val="90000"/>
            </a:lnSpc>
            <a:spcBef>
              <a:spcPct val="0"/>
            </a:spcBef>
            <a:spcAft>
              <a:spcPct val="35000"/>
            </a:spcAft>
            <a:buNone/>
          </a:pPr>
          <a:r>
            <a:rPr lang="es-DO" sz="1200" kern="1200">
              <a:solidFill>
                <a:schemeClr val="bg1"/>
              </a:solidFill>
              <a:latin typeface="Times New Roman" panose="02020603050405020304" pitchFamily="18" charset="0"/>
              <a:cs typeface="Times New Roman" panose="02020603050405020304" pitchFamily="18" charset="0"/>
            </a:rPr>
            <a:t>RD$98,418.4 MM</a:t>
          </a:r>
        </a:p>
        <a:p>
          <a:pPr marL="0" lvl="0" indent="0" algn="ctr" defTabSz="533400">
            <a:lnSpc>
              <a:spcPct val="90000"/>
            </a:lnSpc>
            <a:spcBef>
              <a:spcPct val="0"/>
            </a:spcBef>
            <a:spcAft>
              <a:spcPct val="35000"/>
            </a:spcAft>
            <a:buNone/>
          </a:pPr>
          <a:r>
            <a:rPr lang="es-DO" sz="1200" kern="1200">
              <a:solidFill>
                <a:schemeClr val="bg1"/>
              </a:solidFill>
              <a:latin typeface="Times New Roman" panose="02020603050405020304" pitchFamily="18" charset="0"/>
              <a:cs typeface="Times New Roman" panose="02020603050405020304" pitchFamily="18" charset="0"/>
            </a:rPr>
            <a:t>21.4%</a:t>
          </a:r>
        </a:p>
      </dsp:txBody>
      <dsp:txXfrm rot="5400000">
        <a:off x="0" y="7769"/>
        <a:ext cx="2846387" cy="976074"/>
      </dsp:txXfrm>
    </dsp:sp>
    <dsp:sp modelId="{696E4CA9-C78A-4AD3-9140-7E0206F645A2}">
      <dsp:nvSpPr>
        <dsp:cNvPr id="0" name=""/>
        <dsp:cNvSpPr/>
      </dsp:nvSpPr>
      <dsp:spPr>
        <a:xfrm>
          <a:off x="2846387" y="0"/>
          <a:ext cx="2846387" cy="1301432"/>
        </a:xfrm>
        <a:prstGeom prst="round1Rect">
          <a:avLst/>
        </a:prstGeom>
        <a:solidFill>
          <a:srgbClr val="1D3B6C"/>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85344" tIns="85344" rIns="85344" bIns="85344" numCol="1" spcCol="1270" anchor="ctr" anchorCtr="0">
          <a:noAutofit/>
        </a:bodyPr>
        <a:lstStyle/>
        <a:p>
          <a:pPr marL="0" lvl="0" indent="0" algn="ctr" defTabSz="533400">
            <a:lnSpc>
              <a:spcPct val="90000"/>
            </a:lnSpc>
            <a:spcBef>
              <a:spcPct val="0"/>
            </a:spcBef>
            <a:spcAft>
              <a:spcPct val="35000"/>
            </a:spcAft>
            <a:buNone/>
          </a:pPr>
          <a:r>
            <a:rPr lang="es-DO" sz="1200" b="1" kern="1200">
              <a:solidFill>
                <a:schemeClr val="bg1"/>
              </a:solidFill>
              <a:latin typeface="Times New Roman" panose="02020603050405020304" pitchFamily="18" charset="0"/>
              <a:cs typeface="Times New Roman" panose="02020603050405020304" pitchFamily="18" charset="0"/>
            </a:rPr>
            <a:t>Eje 2: Desarrollo social </a:t>
          </a:r>
        </a:p>
        <a:p>
          <a:pPr marL="0" lvl="0" indent="0" algn="ctr" defTabSz="533400">
            <a:lnSpc>
              <a:spcPct val="90000"/>
            </a:lnSpc>
            <a:spcBef>
              <a:spcPct val="0"/>
            </a:spcBef>
            <a:spcAft>
              <a:spcPct val="35000"/>
            </a:spcAft>
            <a:buNone/>
          </a:pPr>
          <a:r>
            <a:rPr lang="es-DO" sz="1200" kern="1200">
              <a:solidFill>
                <a:schemeClr val="bg1"/>
              </a:solidFill>
              <a:latin typeface="Times New Roman" panose="02020603050405020304" pitchFamily="18" charset="0"/>
              <a:cs typeface="Times New Roman" panose="02020603050405020304" pitchFamily="18" charset="0"/>
            </a:rPr>
            <a:t>RD$285,296.2 MM</a:t>
          </a:r>
        </a:p>
        <a:p>
          <a:pPr marL="0" lvl="0" indent="0" algn="ctr" defTabSz="533400">
            <a:lnSpc>
              <a:spcPct val="90000"/>
            </a:lnSpc>
            <a:spcBef>
              <a:spcPct val="0"/>
            </a:spcBef>
            <a:spcAft>
              <a:spcPct val="35000"/>
            </a:spcAft>
            <a:buNone/>
          </a:pPr>
          <a:r>
            <a:rPr lang="es-DO" sz="1200" kern="1200">
              <a:solidFill>
                <a:schemeClr val="bg1"/>
              </a:solidFill>
              <a:latin typeface="Times New Roman" panose="02020603050405020304" pitchFamily="18" charset="0"/>
              <a:cs typeface="Times New Roman" panose="02020603050405020304" pitchFamily="18" charset="0"/>
            </a:rPr>
            <a:t>62.0%</a:t>
          </a:r>
          <a:endParaRPr lang="es-DO" sz="1500" kern="1200">
            <a:solidFill>
              <a:schemeClr val="bg1"/>
            </a:solidFill>
            <a:latin typeface="Times New Roman" panose="02020603050405020304" pitchFamily="18" charset="0"/>
            <a:cs typeface="Times New Roman" panose="02020603050405020304" pitchFamily="18" charset="0"/>
          </a:endParaRPr>
        </a:p>
      </dsp:txBody>
      <dsp:txXfrm>
        <a:off x="2846387" y="0"/>
        <a:ext cx="2846387" cy="976074"/>
      </dsp:txXfrm>
    </dsp:sp>
    <dsp:sp modelId="{85F40A4B-A7A9-4347-87FF-1BAC639AADAA}">
      <dsp:nvSpPr>
        <dsp:cNvPr id="0" name=""/>
        <dsp:cNvSpPr/>
      </dsp:nvSpPr>
      <dsp:spPr>
        <a:xfrm rot="10800000">
          <a:off x="0" y="1301432"/>
          <a:ext cx="2846387" cy="1301432"/>
        </a:xfrm>
        <a:prstGeom prst="round1Rect">
          <a:avLst/>
        </a:prstGeom>
        <a:solidFill>
          <a:schemeClr val="tx2">
            <a:lumMod val="25000"/>
            <a:lumOff val="75000"/>
          </a:schemeClr>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85344" tIns="85344" rIns="85344" bIns="85344" numCol="1" spcCol="1270" anchor="ctr" anchorCtr="0">
          <a:noAutofit/>
        </a:bodyPr>
        <a:lstStyle/>
        <a:p>
          <a:pPr marL="0" lvl="0" indent="0" algn="ctr" defTabSz="533400">
            <a:lnSpc>
              <a:spcPct val="90000"/>
            </a:lnSpc>
            <a:spcBef>
              <a:spcPct val="0"/>
            </a:spcBef>
            <a:spcAft>
              <a:spcPct val="35000"/>
            </a:spcAft>
            <a:buNone/>
          </a:pPr>
          <a:r>
            <a:rPr lang="es-DO" sz="1200" b="1" kern="1200">
              <a:latin typeface="Times New Roman" panose="02020603050405020304" pitchFamily="18" charset="0"/>
              <a:cs typeface="Times New Roman" panose="02020603050405020304" pitchFamily="18" charset="0"/>
            </a:rPr>
            <a:t>Eje 3: Desarrollo productivo </a:t>
          </a:r>
        </a:p>
        <a:p>
          <a:pPr marL="0" lvl="0" indent="0" algn="ctr" defTabSz="533400">
            <a:lnSpc>
              <a:spcPct val="90000"/>
            </a:lnSpc>
            <a:spcBef>
              <a:spcPct val="0"/>
            </a:spcBef>
            <a:spcAft>
              <a:spcPct val="35000"/>
            </a:spcAft>
            <a:buNone/>
          </a:pPr>
          <a:r>
            <a:rPr lang="es-DO" sz="1200" kern="1200">
              <a:latin typeface="Times New Roman" panose="02020603050405020304" pitchFamily="18" charset="0"/>
              <a:cs typeface="Times New Roman" panose="02020603050405020304" pitchFamily="18" charset="0"/>
            </a:rPr>
            <a:t>RD$64,841.1  MM</a:t>
          </a:r>
        </a:p>
        <a:p>
          <a:pPr marL="0" lvl="0" indent="0" algn="ctr" defTabSz="533400">
            <a:lnSpc>
              <a:spcPct val="90000"/>
            </a:lnSpc>
            <a:spcBef>
              <a:spcPct val="0"/>
            </a:spcBef>
            <a:spcAft>
              <a:spcPct val="35000"/>
            </a:spcAft>
            <a:buNone/>
          </a:pPr>
          <a:r>
            <a:rPr lang="es-DO" sz="1200" kern="1200">
              <a:latin typeface="Times New Roman" panose="02020603050405020304" pitchFamily="18" charset="0"/>
              <a:cs typeface="Times New Roman" panose="02020603050405020304" pitchFamily="18" charset="0"/>
            </a:rPr>
            <a:t>14.1%</a:t>
          </a:r>
        </a:p>
      </dsp:txBody>
      <dsp:txXfrm rot="10800000">
        <a:off x="0" y="1626790"/>
        <a:ext cx="2846387" cy="976074"/>
      </dsp:txXfrm>
    </dsp:sp>
    <dsp:sp modelId="{E3761D31-095C-4A0A-A399-9B049707D14F}">
      <dsp:nvSpPr>
        <dsp:cNvPr id="0" name=""/>
        <dsp:cNvSpPr/>
      </dsp:nvSpPr>
      <dsp:spPr>
        <a:xfrm rot="5400000">
          <a:off x="3618865" y="528955"/>
          <a:ext cx="1301432" cy="2846387"/>
        </a:xfrm>
        <a:prstGeom prst="round1Rect">
          <a:avLst/>
        </a:prstGeom>
        <a:solidFill>
          <a:schemeClr val="accent1">
            <a:lumMod val="60000"/>
            <a:lumOff val="40000"/>
          </a:schemeClr>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85344" tIns="85344" rIns="85344" bIns="85344" numCol="1" spcCol="1270" anchor="ctr" anchorCtr="0">
          <a:noAutofit/>
        </a:bodyPr>
        <a:lstStyle/>
        <a:p>
          <a:pPr marL="0" lvl="0" indent="0" algn="ctr" defTabSz="533400">
            <a:lnSpc>
              <a:spcPct val="90000"/>
            </a:lnSpc>
            <a:spcBef>
              <a:spcPct val="0"/>
            </a:spcBef>
            <a:spcAft>
              <a:spcPct val="35000"/>
            </a:spcAft>
            <a:buNone/>
          </a:pPr>
          <a:r>
            <a:rPr lang="es-DO" sz="1200" b="1" kern="1200">
              <a:latin typeface="Times New Roman" panose="02020603050405020304" pitchFamily="18" charset="0"/>
              <a:cs typeface="Times New Roman" panose="02020603050405020304" pitchFamily="18" charset="0"/>
            </a:rPr>
            <a:t>Eje 4: Desarrollo sostenible </a:t>
          </a:r>
        </a:p>
        <a:p>
          <a:pPr marL="0" lvl="0" indent="0" algn="ctr" defTabSz="533400">
            <a:lnSpc>
              <a:spcPct val="90000"/>
            </a:lnSpc>
            <a:spcBef>
              <a:spcPct val="0"/>
            </a:spcBef>
            <a:spcAft>
              <a:spcPct val="35000"/>
            </a:spcAft>
            <a:buNone/>
          </a:pPr>
          <a:r>
            <a:rPr lang="es-DO" sz="1200" kern="1200">
              <a:latin typeface="Times New Roman" panose="02020603050405020304" pitchFamily="18" charset="0"/>
              <a:cs typeface="Times New Roman" panose="02020603050405020304" pitchFamily="18" charset="0"/>
            </a:rPr>
            <a:t>RD$11,540.8 MM</a:t>
          </a:r>
        </a:p>
        <a:p>
          <a:pPr marL="0" lvl="0" indent="0" algn="ctr" defTabSz="533400">
            <a:lnSpc>
              <a:spcPct val="90000"/>
            </a:lnSpc>
            <a:spcBef>
              <a:spcPct val="0"/>
            </a:spcBef>
            <a:spcAft>
              <a:spcPct val="35000"/>
            </a:spcAft>
            <a:buNone/>
          </a:pPr>
          <a:r>
            <a:rPr lang="es-DO" sz="1200" kern="1200">
              <a:latin typeface="Times New Roman" panose="02020603050405020304" pitchFamily="18" charset="0"/>
              <a:cs typeface="Times New Roman" panose="02020603050405020304" pitchFamily="18" charset="0"/>
            </a:rPr>
            <a:t>2.5%</a:t>
          </a:r>
        </a:p>
      </dsp:txBody>
      <dsp:txXfrm rot="-5400000">
        <a:off x="2846388" y="1626790"/>
        <a:ext cx="2846387" cy="976074"/>
      </dsp:txXfrm>
    </dsp:sp>
    <dsp:sp modelId="{562A46F9-E0C7-4F2D-9714-377677B5D5D9}">
      <dsp:nvSpPr>
        <dsp:cNvPr id="0" name=""/>
        <dsp:cNvSpPr/>
      </dsp:nvSpPr>
      <dsp:spPr>
        <a:xfrm>
          <a:off x="1767421" y="817917"/>
          <a:ext cx="2157931" cy="967029"/>
        </a:xfrm>
        <a:prstGeom prst="roundRect">
          <a:avLst/>
        </a:prstGeom>
        <a:solidFill>
          <a:schemeClr val="bg1"/>
        </a:solidFill>
        <a:ln w="6350" cap="flat" cmpd="sng" algn="ctr">
          <a:solidFill>
            <a:schemeClr val="lt1">
              <a:hueOff val="0"/>
              <a:satOff val="0"/>
              <a:lumOff val="0"/>
              <a:alphaOff val="0"/>
            </a:schemeClr>
          </a:solidFill>
          <a:prstDash val="solid"/>
          <a:miter lim="800000"/>
        </a:ln>
        <a:effectLst/>
        <a:scene3d>
          <a:camera prst="orthographicFront"/>
          <a:lightRig rig="flat" dir="t"/>
        </a:scene3d>
        <a:sp3d prstMaterial="dkEdge">
          <a:bevelT w="8200" h="38100"/>
        </a:sp3d>
      </dsp:spPr>
      <dsp:style>
        <a:lnRef idx="1">
          <a:scrgbClr r="0" g="0" b="0"/>
        </a:lnRef>
        <a:fillRef idx="2">
          <a:scrgbClr r="0" g="0" b="0"/>
        </a:fillRef>
        <a:effectRef idx="1">
          <a:scrgbClr r="0" g="0" b="0"/>
        </a:effectRef>
        <a:fontRef idx="minor"/>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DO" sz="1600" b="1" kern="1200">
              <a:latin typeface="Times New Roman" panose="02020603050405020304" pitchFamily="18" charset="0"/>
              <a:cs typeface="Times New Roman" panose="02020603050405020304" pitchFamily="18" charset="0"/>
            </a:rPr>
            <a:t>Monto total vinculado a la END 2030</a:t>
          </a:r>
        </a:p>
        <a:p>
          <a:pPr marL="0" lvl="0" indent="0" algn="ctr" defTabSz="711200">
            <a:lnSpc>
              <a:spcPct val="90000"/>
            </a:lnSpc>
            <a:spcBef>
              <a:spcPct val="0"/>
            </a:spcBef>
            <a:spcAft>
              <a:spcPct val="35000"/>
            </a:spcAft>
            <a:buNone/>
          </a:pPr>
          <a:r>
            <a:rPr lang="es-DO" sz="1600" kern="1200">
              <a:latin typeface="Times New Roman" panose="02020603050405020304" pitchFamily="18" charset="0"/>
              <a:cs typeface="Times New Roman" panose="02020603050405020304" pitchFamily="18" charset="0"/>
            </a:rPr>
            <a:t>RD$460,096.4 MM</a:t>
          </a:r>
        </a:p>
      </dsp:txBody>
      <dsp:txXfrm>
        <a:off x="1814627" y="865123"/>
        <a:ext cx="2063519" cy="872617"/>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26258F7-78E6-4238-AA10-0F65BDB9B9D2}">
      <dsp:nvSpPr>
        <dsp:cNvPr id="0" name=""/>
        <dsp:cNvSpPr/>
      </dsp:nvSpPr>
      <dsp:spPr>
        <a:xfrm>
          <a:off x="2485" y="59909"/>
          <a:ext cx="1494230" cy="580136"/>
        </a:xfrm>
        <a:prstGeom prst="rect">
          <a:avLst/>
        </a:prstGeom>
        <a:solidFill>
          <a:srgbClr val="1D3B6C"/>
        </a:solidFill>
        <a:ln w="12700" cap="flat" cmpd="sng" algn="ctr">
          <a:solidFill>
            <a:srgbClr val="1D3B6C"/>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44704" rIns="78232" bIns="44704" numCol="1" spcCol="1270" anchor="ctr" anchorCtr="0">
          <a:noAutofit/>
        </a:bodyPr>
        <a:lstStyle/>
        <a:p>
          <a:pPr marL="0" lvl="0" indent="0" algn="ctr" defTabSz="488950">
            <a:lnSpc>
              <a:spcPct val="90000"/>
            </a:lnSpc>
            <a:spcBef>
              <a:spcPct val="0"/>
            </a:spcBef>
            <a:spcAft>
              <a:spcPct val="35000"/>
            </a:spcAft>
            <a:buNone/>
          </a:pPr>
          <a:r>
            <a:rPr lang="es-DO" sz="1100" b="1" kern="1200">
              <a:latin typeface="Times New Roman" panose="02020603050405020304" pitchFamily="18" charset="0"/>
              <a:cs typeface="Times New Roman" panose="02020603050405020304" pitchFamily="18" charset="0"/>
            </a:rPr>
            <a:t>Desarrollo institucional: </a:t>
          </a:r>
        </a:p>
        <a:p>
          <a:pPr marL="0" lvl="0" indent="0" algn="ctr" defTabSz="488950">
            <a:lnSpc>
              <a:spcPct val="90000"/>
            </a:lnSpc>
            <a:spcBef>
              <a:spcPct val="0"/>
            </a:spcBef>
            <a:spcAft>
              <a:spcPct val="35000"/>
            </a:spcAft>
            <a:buNone/>
          </a:pPr>
          <a:r>
            <a:rPr lang="es-DO" sz="1100" kern="1200">
              <a:latin typeface="Times New Roman" panose="02020603050405020304" pitchFamily="18" charset="0"/>
              <a:cs typeface="Times New Roman" panose="02020603050405020304" pitchFamily="18" charset="0"/>
            </a:rPr>
            <a:t>RD$98,418.4 millones</a:t>
          </a:r>
        </a:p>
      </dsp:txBody>
      <dsp:txXfrm>
        <a:off x="2485" y="59909"/>
        <a:ext cx="1494230" cy="580136"/>
      </dsp:txXfrm>
    </dsp:sp>
    <dsp:sp modelId="{58ECB872-85BB-411B-9986-7BD1065497BD}">
      <dsp:nvSpPr>
        <dsp:cNvPr id="0" name=""/>
        <dsp:cNvSpPr/>
      </dsp:nvSpPr>
      <dsp:spPr>
        <a:xfrm>
          <a:off x="2485" y="640046"/>
          <a:ext cx="1494230" cy="1313482"/>
        </a:xfrm>
        <a:prstGeom prst="rect">
          <a:avLst/>
        </a:prstGeom>
        <a:solidFill>
          <a:schemeClr val="tx2">
            <a:lumMod val="10000"/>
            <a:lumOff val="90000"/>
            <a:alpha val="90000"/>
          </a:schemeClr>
        </a:solidFill>
        <a:ln w="12700" cap="flat" cmpd="sng" algn="ctr">
          <a:solidFill>
            <a:schemeClr val="accent3">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37338" tIns="37338" rIns="49784" bIns="56007" numCol="1" spcCol="1270" anchor="t" anchorCtr="0">
          <a:noAutofit/>
        </a:bodyPr>
        <a:lstStyle/>
        <a:p>
          <a:pPr marL="57150" lvl="1" indent="-57150" algn="l" defTabSz="311150">
            <a:lnSpc>
              <a:spcPct val="90000"/>
            </a:lnSpc>
            <a:spcBef>
              <a:spcPct val="0"/>
            </a:spcBef>
            <a:spcAft>
              <a:spcPct val="15000"/>
            </a:spcAft>
            <a:buChar char="•"/>
          </a:pPr>
          <a:r>
            <a:rPr lang="es-DO" sz="700" kern="1200">
              <a:latin typeface="Times New Roman" panose="02020603050405020304" pitchFamily="18" charset="0"/>
              <a:cs typeface="Times New Roman" panose="02020603050405020304" pitchFamily="18" charset="0"/>
            </a:rPr>
            <a:t>1.1. Adm. pública transparente, eficiente y orientada; </a:t>
          </a:r>
        </a:p>
        <a:p>
          <a:pPr marL="57150" lvl="1" indent="-57150" algn="l" defTabSz="311150">
            <a:lnSpc>
              <a:spcPct val="90000"/>
            </a:lnSpc>
            <a:spcBef>
              <a:spcPct val="0"/>
            </a:spcBef>
            <a:spcAft>
              <a:spcPct val="15000"/>
            </a:spcAft>
            <a:buChar char="•"/>
          </a:pPr>
          <a:r>
            <a:rPr lang="es-DO" sz="700" kern="1200">
              <a:latin typeface="Times New Roman" panose="02020603050405020304" pitchFamily="18" charset="0"/>
              <a:cs typeface="Times New Roman" panose="02020603050405020304" pitchFamily="18" charset="0"/>
            </a:rPr>
            <a:t>1.2. Imperio de la ley y seguridad ciudadana;</a:t>
          </a:r>
        </a:p>
        <a:p>
          <a:pPr marL="57150" lvl="1" indent="-57150" algn="l" defTabSz="311150">
            <a:lnSpc>
              <a:spcPct val="90000"/>
            </a:lnSpc>
            <a:spcBef>
              <a:spcPct val="0"/>
            </a:spcBef>
            <a:spcAft>
              <a:spcPct val="15000"/>
            </a:spcAft>
            <a:buChar char="•"/>
          </a:pPr>
          <a:r>
            <a:rPr lang="es-DO" sz="700" kern="1200">
              <a:latin typeface="Times New Roman" panose="02020603050405020304" pitchFamily="18" charset="0"/>
              <a:cs typeface="Times New Roman" panose="02020603050405020304" pitchFamily="18" charset="0"/>
            </a:rPr>
            <a:t>1.3 Democracia participativa y ciudadanía responsable; </a:t>
          </a:r>
        </a:p>
        <a:p>
          <a:pPr marL="57150" lvl="1" indent="-57150" algn="l" defTabSz="311150">
            <a:lnSpc>
              <a:spcPct val="90000"/>
            </a:lnSpc>
            <a:spcBef>
              <a:spcPct val="0"/>
            </a:spcBef>
            <a:spcAft>
              <a:spcPct val="15000"/>
            </a:spcAft>
            <a:buChar char="•"/>
          </a:pPr>
          <a:r>
            <a:rPr lang="es-DO" sz="700" kern="1200">
              <a:latin typeface="Times New Roman" panose="02020603050405020304" pitchFamily="18" charset="0"/>
              <a:cs typeface="Times New Roman" panose="02020603050405020304" pitchFamily="18" charset="0"/>
            </a:rPr>
            <a:t>1.4. Seguridad y convivencia pacífica.</a:t>
          </a:r>
        </a:p>
      </dsp:txBody>
      <dsp:txXfrm>
        <a:off x="2485" y="640046"/>
        <a:ext cx="1494230" cy="1313482"/>
      </dsp:txXfrm>
    </dsp:sp>
    <dsp:sp modelId="{6D110A11-378C-4899-9FE7-A57665AEE595}">
      <dsp:nvSpPr>
        <dsp:cNvPr id="0" name=""/>
        <dsp:cNvSpPr/>
      </dsp:nvSpPr>
      <dsp:spPr>
        <a:xfrm>
          <a:off x="1705908" y="59909"/>
          <a:ext cx="1494230" cy="580136"/>
        </a:xfrm>
        <a:prstGeom prst="rect">
          <a:avLst/>
        </a:prstGeom>
        <a:solidFill>
          <a:srgbClr val="1D3B6C"/>
        </a:solidFill>
        <a:ln w="12700" cap="flat" cmpd="sng" algn="ctr">
          <a:solidFill>
            <a:srgbClr val="1D3B6C"/>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44704" rIns="78232" bIns="44704" numCol="1" spcCol="1270" anchor="ctr" anchorCtr="0">
          <a:noAutofit/>
        </a:bodyPr>
        <a:lstStyle/>
        <a:p>
          <a:pPr marL="0" lvl="0" indent="0" algn="ctr" defTabSz="488950">
            <a:lnSpc>
              <a:spcPct val="90000"/>
            </a:lnSpc>
            <a:spcBef>
              <a:spcPct val="0"/>
            </a:spcBef>
            <a:spcAft>
              <a:spcPct val="35000"/>
            </a:spcAft>
            <a:buNone/>
          </a:pPr>
          <a:r>
            <a:rPr lang="es-DO" sz="1100" b="1" kern="1200">
              <a:latin typeface="Times New Roman" panose="02020603050405020304" pitchFamily="18" charset="0"/>
              <a:cs typeface="Times New Roman" panose="02020603050405020304" pitchFamily="18" charset="0"/>
            </a:rPr>
            <a:t>Desarrollo social: </a:t>
          </a:r>
        </a:p>
        <a:p>
          <a:pPr marL="0" lvl="0" indent="0" algn="ctr" defTabSz="488950">
            <a:lnSpc>
              <a:spcPct val="90000"/>
            </a:lnSpc>
            <a:spcBef>
              <a:spcPct val="0"/>
            </a:spcBef>
            <a:spcAft>
              <a:spcPct val="35000"/>
            </a:spcAft>
            <a:buNone/>
          </a:pPr>
          <a:r>
            <a:rPr lang="es-DO" sz="1100" kern="1200">
              <a:latin typeface="Times New Roman" panose="02020603050405020304" pitchFamily="18" charset="0"/>
              <a:cs typeface="Times New Roman" panose="02020603050405020304" pitchFamily="18" charset="0"/>
            </a:rPr>
            <a:t>RD$285,296.2 millones</a:t>
          </a:r>
        </a:p>
      </dsp:txBody>
      <dsp:txXfrm>
        <a:off x="1705908" y="59909"/>
        <a:ext cx="1494230" cy="580136"/>
      </dsp:txXfrm>
    </dsp:sp>
    <dsp:sp modelId="{D6E2CBEB-AFFA-4506-9CA6-3EB2BCF5F200}">
      <dsp:nvSpPr>
        <dsp:cNvPr id="0" name=""/>
        <dsp:cNvSpPr/>
      </dsp:nvSpPr>
      <dsp:spPr>
        <a:xfrm>
          <a:off x="1705908" y="640046"/>
          <a:ext cx="1494230" cy="1313482"/>
        </a:xfrm>
        <a:prstGeom prst="rect">
          <a:avLst/>
        </a:prstGeom>
        <a:solidFill>
          <a:schemeClr val="tx2">
            <a:lumMod val="10000"/>
            <a:lumOff val="90000"/>
            <a:alpha val="90000"/>
          </a:schemeClr>
        </a:solidFill>
        <a:ln w="12700" cap="flat" cmpd="sng" algn="ctr">
          <a:solidFill>
            <a:schemeClr val="accent3">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37338" tIns="37338" rIns="49784" bIns="56007" numCol="1" spcCol="1270" anchor="t" anchorCtr="0">
          <a:noAutofit/>
        </a:bodyPr>
        <a:lstStyle/>
        <a:p>
          <a:pPr marL="57150" lvl="1" indent="-57150" algn="l" defTabSz="311150">
            <a:lnSpc>
              <a:spcPct val="90000"/>
            </a:lnSpc>
            <a:spcBef>
              <a:spcPct val="0"/>
            </a:spcBef>
            <a:spcAft>
              <a:spcPct val="15000"/>
            </a:spcAft>
            <a:buChar char="•"/>
          </a:pPr>
          <a:r>
            <a:rPr lang="es-DO" sz="700" kern="1200">
              <a:latin typeface="Times New Roman" panose="02020603050405020304" pitchFamily="18" charset="0"/>
              <a:cs typeface="Times New Roman" panose="02020603050405020304" pitchFamily="18" charset="0"/>
            </a:rPr>
            <a:t>2.1. Educación de calidad para todos y todas;</a:t>
          </a:r>
        </a:p>
        <a:p>
          <a:pPr marL="57150" lvl="1" indent="-57150" algn="l" defTabSz="311150">
            <a:lnSpc>
              <a:spcPct val="90000"/>
            </a:lnSpc>
            <a:spcBef>
              <a:spcPct val="0"/>
            </a:spcBef>
            <a:spcAft>
              <a:spcPct val="15000"/>
            </a:spcAft>
            <a:buChar char="•"/>
          </a:pPr>
          <a:r>
            <a:rPr lang="es-DO" sz="700" kern="1200">
              <a:latin typeface="Times New Roman" panose="02020603050405020304" pitchFamily="18" charset="0"/>
              <a:cs typeface="Times New Roman" panose="02020603050405020304" pitchFamily="18" charset="0"/>
            </a:rPr>
            <a:t>2.2. Salud y seguridad social integral;</a:t>
          </a:r>
        </a:p>
        <a:p>
          <a:pPr marL="57150" lvl="1" indent="-57150" algn="l" defTabSz="311150">
            <a:lnSpc>
              <a:spcPct val="90000"/>
            </a:lnSpc>
            <a:spcBef>
              <a:spcPct val="0"/>
            </a:spcBef>
            <a:spcAft>
              <a:spcPct val="15000"/>
            </a:spcAft>
            <a:buChar char="•"/>
          </a:pPr>
          <a:r>
            <a:rPr lang="es-DO" sz="700" kern="1200">
              <a:latin typeface="Times New Roman" panose="02020603050405020304" pitchFamily="18" charset="0"/>
              <a:cs typeface="Times New Roman" panose="02020603050405020304" pitchFamily="18" charset="0"/>
            </a:rPr>
            <a:t>2.3. Igualdad de derechos y oportunidades;</a:t>
          </a:r>
        </a:p>
        <a:p>
          <a:pPr marL="57150" lvl="1" indent="-57150" algn="l" defTabSz="311150">
            <a:lnSpc>
              <a:spcPct val="90000"/>
            </a:lnSpc>
            <a:spcBef>
              <a:spcPct val="0"/>
            </a:spcBef>
            <a:spcAft>
              <a:spcPct val="15000"/>
            </a:spcAft>
            <a:buChar char="•"/>
          </a:pPr>
          <a:r>
            <a:rPr lang="es-DO" sz="700" kern="1200">
              <a:latin typeface="Times New Roman" panose="02020603050405020304" pitchFamily="18" charset="0"/>
              <a:cs typeface="Times New Roman" panose="02020603050405020304" pitchFamily="18" charset="0"/>
            </a:rPr>
            <a:t>2.4 Cohesión territorial;</a:t>
          </a:r>
        </a:p>
        <a:p>
          <a:pPr marL="57150" lvl="1" indent="-57150" algn="l" defTabSz="311150">
            <a:lnSpc>
              <a:spcPct val="90000"/>
            </a:lnSpc>
            <a:spcBef>
              <a:spcPct val="0"/>
            </a:spcBef>
            <a:spcAft>
              <a:spcPct val="15000"/>
            </a:spcAft>
            <a:buChar char="•"/>
          </a:pPr>
          <a:r>
            <a:rPr lang="es-DO" sz="700" kern="1200">
              <a:latin typeface="Times New Roman" panose="02020603050405020304" pitchFamily="18" charset="0"/>
              <a:cs typeface="Times New Roman" panose="02020603050405020304" pitchFamily="18" charset="0"/>
            </a:rPr>
            <a:t>2.5. Vivienda digna en entornos saludables;</a:t>
          </a:r>
        </a:p>
        <a:p>
          <a:pPr marL="57150" lvl="1" indent="-57150" algn="l" defTabSz="311150">
            <a:lnSpc>
              <a:spcPct val="90000"/>
            </a:lnSpc>
            <a:spcBef>
              <a:spcPct val="0"/>
            </a:spcBef>
            <a:spcAft>
              <a:spcPct val="15000"/>
            </a:spcAft>
            <a:buChar char="•"/>
          </a:pPr>
          <a:r>
            <a:rPr lang="es-DO" sz="700" kern="1200">
              <a:latin typeface="Times New Roman" panose="02020603050405020304" pitchFamily="18" charset="0"/>
              <a:cs typeface="Times New Roman" panose="02020603050405020304" pitchFamily="18" charset="0"/>
            </a:rPr>
            <a:t>2.6. Cultura e identidad nacional en un mundo global;</a:t>
          </a:r>
        </a:p>
        <a:p>
          <a:pPr marL="57150" lvl="1" indent="-57150" algn="l" defTabSz="311150">
            <a:lnSpc>
              <a:spcPct val="90000"/>
            </a:lnSpc>
            <a:spcBef>
              <a:spcPct val="0"/>
            </a:spcBef>
            <a:spcAft>
              <a:spcPct val="15000"/>
            </a:spcAft>
            <a:buChar char="•"/>
          </a:pPr>
          <a:r>
            <a:rPr lang="es-DO" sz="700" kern="1200">
              <a:latin typeface="Times New Roman" panose="02020603050405020304" pitchFamily="18" charset="0"/>
              <a:cs typeface="Times New Roman" panose="02020603050405020304" pitchFamily="18" charset="0"/>
            </a:rPr>
            <a:t>2.7. Deportes y recreación física para el desarrollo humano.</a:t>
          </a:r>
        </a:p>
      </dsp:txBody>
      <dsp:txXfrm>
        <a:off x="1705908" y="640046"/>
        <a:ext cx="1494230" cy="1313482"/>
      </dsp:txXfrm>
    </dsp:sp>
    <dsp:sp modelId="{5EEE8DCB-A8BB-4115-B3A5-9FEC1DD8AD13}">
      <dsp:nvSpPr>
        <dsp:cNvPr id="0" name=""/>
        <dsp:cNvSpPr/>
      </dsp:nvSpPr>
      <dsp:spPr>
        <a:xfrm>
          <a:off x="3409331" y="59909"/>
          <a:ext cx="1494230" cy="580136"/>
        </a:xfrm>
        <a:prstGeom prst="rect">
          <a:avLst/>
        </a:prstGeom>
        <a:solidFill>
          <a:srgbClr val="1D3B6C"/>
        </a:solidFill>
        <a:ln w="12700" cap="flat" cmpd="sng" algn="ctr">
          <a:solidFill>
            <a:srgbClr val="1D3B6C"/>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44704" rIns="78232" bIns="44704" numCol="1" spcCol="1270" anchor="ctr" anchorCtr="0">
          <a:noAutofit/>
        </a:bodyPr>
        <a:lstStyle/>
        <a:p>
          <a:pPr marL="0" lvl="0" indent="0" algn="ctr" defTabSz="488950">
            <a:lnSpc>
              <a:spcPct val="90000"/>
            </a:lnSpc>
            <a:spcBef>
              <a:spcPct val="0"/>
            </a:spcBef>
            <a:spcAft>
              <a:spcPct val="35000"/>
            </a:spcAft>
            <a:buNone/>
          </a:pPr>
          <a:r>
            <a:rPr lang="es-DO" sz="1100" b="1" kern="1200">
              <a:latin typeface="Times New Roman" panose="02020603050405020304" pitchFamily="18" charset="0"/>
              <a:cs typeface="Times New Roman" panose="02020603050405020304" pitchFamily="18" charset="0"/>
            </a:rPr>
            <a:t>Desarrollo productivo: </a:t>
          </a:r>
        </a:p>
        <a:p>
          <a:pPr marL="0" lvl="0" indent="0" algn="ctr" defTabSz="488950">
            <a:lnSpc>
              <a:spcPct val="90000"/>
            </a:lnSpc>
            <a:spcBef>
              <a:spcPct val="0"/>
            </a:spcBef>
            <a:spcAft>
              <a:spcPct val="35000"/>
            </a:spcAft>
            <a:buNone/>
          </a:pPr>
          <a:r>
            <a:rPr lang="es-DO" sz="1100" kern="1200">
              <a:latin typeface="Times New Roman" panose="02020603050405020304" pitchFamily="18" charset="0"/>
              <a:cs typeface="Times New Roman" panose="02020603050405020304" pitchFamily="18" charset="0"/>
            </a:rPr>
            <a:t>RD$64,841.1 millones</a:t>
          </a:r>
        </a:p>
      </dsp:txBody>
      <dsp:txXfrm>
        <a:off x="3409331" y="59909"/>
        <a:ext cx="1494230" cy="580136"/>
      </dsp:txXfrm>
    </dsp:sp>
    <dsp:sp modelId="{783A0541-D5ED-44B5-8744-A61ADCEE7302}">
      <dsp:nvSpPr>
        <dsp:cNvPr id="0" name=""/>
        <dsp:cNvSpPr/>
      </dsp:nvSpPr>
      <dsp:spPr>
        <a:xfrm>
          <a:off x="3409331" y="640046"/>
          <a:ext cx="1494230" cy="1313482"/>
        </a:xfrm>
        <a:prstGeom prst="rect">
          <a:avLst/>
        </a:prstGeom>
        <a:solidFill>
          <a:schemeClr val="tx2">
            <a:lumMod val="10000"/>
            <a:lumOff val="90000"/>
            <a:alpha val="90000"/>
          </a:schemeClr>
        </a:solidFill>
        <a:ln w="12700" cap="flat" cmpd="sng" algn="ctr">
          <a:solidFill>
            <a:schemeClr val="accent3">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37338" tIns="37338" rIns="49784" bIns="56007" numCol="1" spcCol="1270" anchor="t" anchorCtr="0">
          <a:noAutofit/>
        </a:bodyPr>
        <a:lstStyle/>
        <a:p>
          <a:pPr marL="57150" lvl="1" indent="-57150" algn="l" defTabSz="311150">
            <a:lnSpc>
              <a:spcPct val="90000"/>
            </a:lnSpc>
            <a:spcBef>
              <a:spcPct val="0"/>
            </a:spcBef>
            <a:spcAft>
              <a:spcPct val="15000"/>
            </a:spcAft>
            <a:buChar char="•"/>
          </a:pPr>
          <a:r>
            <a:rPr lang="es-DO" sz="700" kern="1200">
              <a:latin typeface="Times New Roman" panose="02020603050405020304" pitchFamily="18" charset="0"/>
              <a:cs typeface="Times New Roman" panose="02020603050405020304" pitchFamily="18" charset="0"/>
            </a:rPr>
            <a:t>3.1 Economía articulada, innovadora y ambientalmente sostenible;</a:t>
          </a:r>
        </a:p>
        <a:p>
          <a:pPr marL="57150" lvl="1" indent="-57150" algn="l" defTabSz="311150">
            <a:lnSpc>
              <a:spcPct val="90000"/>
            </a:lnSpc>
            <a:spcBef>
              <a:spcPct val="0"/>
            </a:spcBef>
            <a:spcAft>
              <a:spcPct val="15000"/>
            </a:spcAft>
            <a:buChar char="•"/>
          </a:pPr>
          <a:r>
            <a:rPr lang="es-DO" sz="700" kern="1200">
              <a:latin typeface="Times New Roman" panose="02020603050405020304" pitchFamily="18" charset="0"/>
              <a:cs typeface="Times New Roman" panose="02020603050405020304" pitchFamily="18" charset="0"/>
            </a:rPr>
            <a:t>3.2. Energía confiable y ambientalmente sostenible;</a:t>
          </a:r>
        </a:p>
        <a:p>
          <a:pPr marL="57150" lvl="1" indent="-57150" algn="l" defTabSz="311150">
            <a:lnSpc>
              <a:spcPct val="90000"/>
            </a:lnSpc>
            <a:spcBef>
              <a:spcPct val="0"/>
            </a:spcBef>
            <a:spcAft>
              <a:spcPct val="15000"/>
            </a:spcAft>
            <a:buChar char="•"/>
          </a:pPr>
          <a:r>
            <a:rPr lang="es-DO" sz="700" kern="1200">
              <a:latin typeface="Times New Roman" panose="02020603050405020304" pitchFamily="18" charset="0"/>
              <a:cs typeface="Times New Roman" panose="02020603050405020304" pitchFamily="18" charset="0"/>
            </a:rPr>
            <a:t>3.3 Competitividad e innovación en un ambiente favorable;</a:t>
          </a:r>
        </a:p>
        <a:p>
          <a:pPr marL="57150" lvl="1" indent="-57150" algn="l" defTabSz="311150">
            <a:lnSpc>
              <a:spcPct val="90000"/>
            </a:lnSpc>
            <a:spcBef>
              <a:spcPct val="0"/>
            </a:spcBef>
            <a:spcAft>
              <a:spcPct val="15000"/>
            </a:spcAft>
            <a:buChar char="•"/>
          </a:pPr>
          <a:r>
            <a:rPr lang="es-DO" sz="700" kern="1200">
              <a:latin typeface="Times New Roman" panose="02020603050405020304" pitchFamily="18" charset="0"/>
              <a:cs typeface="Times New Roman" panose="02020603050405020304" pitchFamily="18" charset="0"/>
            </a:rPr>
            <a:t>3.4 Empleos suficientes;</a:t>
          </a:r>
        </a:p>
        <a:p>
          <a:pPr marL="57150" lvl="1" indent="-57150" algn="l" defTabSz="311150">
            <a:lnSpc>
              <a:spcPct val="90000"/>
            </a:lnSpc>
            <a:spcBef>
              <a:spcPct val="0"/>
            </a:spcBef>
            <a:spcAft>
              <a:spcPct val="15000"/>
            </a:spcAft>
            <a:buChar char="•"/>
          </a:pPr>
          <a:r>
            <a:rPr lang="es-DO" sz="700" kern="1200">
              <a:latin typeface="Times New Roman" panose="02020603050405020304" pitchFamily="18" charset="0"/>
              <a:cs typeface="Times New Roman" panose="02020603050405020304" pitchFamily="18" charset="0"/>
            </a:rPr>
            <a:t>3.5 Estructura productiva competitiva;</a:t>
          </a:r>
        </a:p>
      </dsp:txBody>
      <dsp:txXfrm>
        <a:off x="3409331" y="640046"/>
        <a:ext cx="1494230" cy="1313482"/>
      </dsp:txXfrm>
    </dsp:sp>
    <dsp:sp modelId="{A3301691-724E-4754-9F54-A85F20F3E083}">
      <dsp:nvSpPr>
        <dsp:cNvPr id="0" name=""/>
        <dsp:cNvSpPr/>
      </dsp:nvSpPr>
      <dsp:spPr>
        <a:xfrm>
          <a:off x="5112754" y="59909"/>
          <a:ext cx="1494230" cy="580136"/>
        </a:xfrm>
        <a:prstGeom prst="rect">
          <a:avLst/>
        </a:prstGeom>
        <a:solidFill>
          <a:srgbClr val="1D3B6C"/>
        </a:solidFill>
        <a:ln w="12700" cap="flat" cmpd="sng" algn="ctr">
          <a:solidFill>
            <a:srgbClr val="1D3B6C"/>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44704" rIns="78232" bIns="44704" numCol="1" spcCol="1270" anchor="ctr" anchorCtr="0">
          <a:noAutofit/>
        </a:bodyPr>
        <a:lstStyle/>
        <a:p>
          <a:pPr marL="0" lvl="0" indent="0" algn="ctr" defTabSz="488950">
            <a:lnSpc>
              <a:spcPct val="90000"/>
            </a:lnSpc>
            <a:spcBef>
              <a:spcPct val="0"/>
            </a:spcBef>
            <a:spcAft>
              <a:spcPct val="35000"/>
            </a:spcAft>
            <a:buNone/>
          </a:pPr>
          <a:r>
            <a:rPr lang="es-DO" sz="1100" b="1" kern="1200">
              <a:latin typeface="Times New Roman" panose="02020603050405020304" pitchFamily="18" charset="0"/>
              <a:cs typeface="Times New Roman" panose="02020603050405020304" pitchFamily="18" charset="0"/>
            </a:rPr>
            <a:t>Desarrollo sostenible: </a:t>
          </a:r>
        </a:p>
        <a:p>
          <a:pPr marL="0" lvl="0" indent="0" algn="ctr" defTabSz="488950">
            <a:lnSpc>
              <a:spcPct val="90000"/>
            </a:lnSpc>
            <a:spcBef>
              <a:spcPct val="0"/>
            </a:spcBef>
            <a:spcAft>
              <a:spcPct val="35000"/>
            </a:spcAft>
            <a:buNone/>
          </a:pPr>
          <a:r>
            <a:rPr lang="es-DO" sz="1100" kern="1200">
              <a:latin typeface="Times New Roman" panose="02020603050405020304" pitchFamily="18" charset="0"/>
              <a:cs typeface="Times New Roman" panose="02020603050405020304" pitchFamily="18" charset="0"/>
            </a:rPr>
            <a:t>RD$11,540.8 millones</a:t>
          </a:r>
        </a:p>
      </dsp:txBody>
      <dsp:txXfrm>
        <a:off x="5112754" y="59909"/>
        <a:ext cx="1494230" cy="580136"/>
      </dsp:txXfrm>
    </dsp:sp>
    <dsp:sp modelId="{B66B67C5-9AB4-4DC7-988E-75D9DD5C45CD}">
      <dsp:nvSpPr>
        <dsp:cNvPr id="0" name=""/>
        <dsp:cNvSpPr/>
      </dsp:nvSpPr>
      <dsp:spPr>
        <a:xfrm>
          <a:off x="5112754" y="640046"/>
          <a:ext cx="1494230" cy="1313482"/>
        </a:xfrm>
        <a:prstGeom prst="rect">
          <a:avLst/>
        </a:prstGeom>
        <a:solidFill>
          <a:schemeClr val="tx2">
            <a:lumMod val="10000"/>
            <a:lumOff val="90000"/>
            <a:alpha val="90000"/>
          </a:schemeClr>
        </a:solidFill>
        <a:ln w="12700" cap="flat" cmpd="sng" algn="ctr">
          <a:solidFill>
            <a:schemeClr val="accent3">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37338" tIns="37338" rIns="49784" bIns="56007" numCol="1" spcCol="1270" anchor="t" anchorCtr="0">
          <a:noAutofit/>
        </a:bodyPr>
        <a:lstStyle/>
        <a:p>
          <a:pPr marL="57150" lvl="1" indent="-57150" algn="l" defTabSz="311150">
            <a:lnSpc>
              <a:spcPct val="90000"/>
            </a:lnSpc>
            <a:spcBef>
              <a:spcPct val="0"/>
            </a:spcBef>
            <a:spcAft>
              <a:spcPct val="15000"/>
            </a:spcAft>
            <a:buChar char="•"/>
          </a:pPr>
          <a:r>
            <a:rPr lang="es-DO" sz="700" kern="1200">
              <a:latin typeface="Times New Roman" panose="02020603050405020304" pitchFamily="18" charset="0"/>
              <a:cs typeface="Times New Roman" panose="02020603050405020304" pitchFamily="18" charset="0"/>
            </a:rPr>
            <a:t>4.1 Manejo sostenible del medio ambiente;</a:t>
          </a:r>
        </a:p>
        <a:p>
          <a:pPr marL="57150" lvl="1" indent="-57150" algn="l" defTabSz="311150">
            <a:lnSpc>
              <a:spcPct val="90000"/>
            </a:lnSpc>
            <a:spcBef>
              <a:spcPct val="0"/>
            </a:spcBef>
            <a:spcAft>
              <a:spcPct val="15000"/>
            </a:spcAft>
            <a:buChar char="•"/>
          </a:pPr>
          <a:r>
            <a:rPr lang="es-DO" sz="700" kern="1200">
              <a:latin typeface="Times New Roman" panose="02020603050405020304" pitchFamily="18" charset="0"/>
              <a:cs typeface="Times New Roman" panose="02020603050405020304" pitchFamily="18" charset="0"/>
            </a:rPr>
            <a:t>4.2 Eficaz gestión de riesgos para minimizar pérdidas; </a:t>
          </a:r>
        </a:p>
        <a:p>
          <a:pPr marL="57150" lvl="1" indent="-57150" algn="l" defTabSz="311150">
            <a:lnSpc>
              <a:spcPct val="90000"/>
            </a:lnSpc>
            <a:spcBef>
              <a:spcPct val="0"/>
            </a:spcBef>
            <a:spcAft>
              <a:spcPct val="15000"/>
            </a:spcAft>
            <a:buChar char="•"/>
          </a:pPr>
          <a:r>
            <a:rPr lang="es-DO" sz="700" kern="1200">
              <a:latin typeface="Times New Roman" panose="02020603050405020304" pitchFamily="18" charset="0"/>
              <a:cs typeface="Times New Roman" panose="02020603050405020304" pitchFamily="18" charset="0"/>
            </a:rPr>
            <a:t>4.3 Adecuada adaptación al cambio climático;</a:t>
          </a:r>
        </a:p>
        <a:p>
          <a:pPr marL="57150" lvl="1" indent="-57150" algn="l" defTabSz="355600">
            <a:lnSpc>
              <a:spcPct val="90000"/>
            </a:lnSpc>
            <a:spcBef>
              <a:spcPct val="0"/>
            </a:spcBef>
            <a:spcAft>
              <a:spcPct val="15000"/>
            </a:spcAft>
            <a:buChar char="•"/>
          </a:pPr>
          <a:endParaRPr lang="es-DO" sz="800" kern="1200">
            <a:latin typeface="Times New Roman" panose="02020603050405020304" pitchFamily="18" charset="0"/>
            <a:cs typeface="Times New Roman" panose="02020603050405020304" pitchFamily="18" charset="0"/>
          </a:endParaRPr>
        </a:p>
      </dsp:txBody>
      <dsp:txXfrm>
        <a:off x="5112754" y="640046"/>
        <a:ext cx="1494230" cy="1313482"/>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90A18C8-0E8C-450F-99F2-B5A62F5640E9}">
      <dsp:nvSpPr>
        <dsp:cNvPr id="0" name=""/>
        <dsp:cNvSpPr/>
      </dsp:nvSpPr>
      <dsp:spPr>
        <a:xfrm>
          <a:off x="0" y="0"/>
          <a:ext cx="5680661" cy="0"/>
        </a:xfrm>
        <a:prstGeom prst="line">
          <a:avLst/>
        </a:prstGeom>
        <a:gradFill rotWithShape="0">
          <a:gsLst>
            <a:gs pos="0">
              <a:schemeClr val="accent3">
                <a:shade val="50000"/>
                <a:hueOff val="0"/>
                <a:satOff val="0"/>
                <a:lumOff val="0"/>
                <a:alphaOff val="0"/>
                <a:satMod val="103000"/>
                <a:lumMod val="102000"/>
                <a:tint val="94000"/>
              </a:schemeClr>
            </a:gs>
            <a:gs pos="50000">
              <a:schemeClr val="accent3">
                <a:shade val="50000"/>
                <a:hueOff val="0"/>
                <a:satOff val="0"/>
                <a:lumOff val="0"/>
                <a:alphaOff val="0"/>
                <a:satMod val="110000"/>
                <a:lumMod val="100000"/>
                <a:shade val="100000"/>
              </a:schemeClr>
            </a:gs>
            <a:gs pos="100000">
              <a:schemeClr val="accent3">
                <a:shade val="50000"/>
                <a:hueOff val="0"/>
                <a:satOff val="0"/>
                <a:lumOff val="0"/>
                <a:alphaOff val="0"/>
                <a:lumMod val="99000"/>
                <a:satMod val="120000"/>
                <a:shade val="78000"/>
              </a:schemeClr>
            </a:gs>
          </a:gsLst>
          <a:lin ang="5400000" scaled="0"/>
        </a:gradFill>
        <a:ln w="6350" cap="flat" cmpd="sng" algn="ctr">
          <a:solidFill>
            <a:schemeClr val="accent3">
              <a:shade val="50000"/>
              <a:hueOff val="0"/>
              <a:satOff val="0"/>
              <a:lumOff val="0"/>
              <a:alphaOff val="0"/>
            </a:schemeClr>
          </a:solidFill>
          <a:prstDash val="solid"/>
          <a:miter lim="800000"/>
        </a:ln>
        <a:effectLst>
          <a:outerShdw blurRad="57150" dist="19050" dir="5400000" algn="ctr" rotWithShape="0">
            <a:srgbClr val="000000">
              <a:alpha val="63000"/>
            </a:srgbClr>
          </a:outerShdw>
        </a:effectLst>
      </dsp:spPr>
      <dsp:style>
        <a:lnRef idx="1">
          <a:scrgbClr r="0" g="0" b="0"/>
        </a:lnRef>
        <a:fillRef idx="3">
          <a:scrgbClr r="0" g="0" b="0"/>
        </a:fillRef>
        <a:effectRef idx="3">
          <a:scrgbClr r="0" g="0" b="0"/>
        </a:effectRef>
        <a:fontRef idx="minor">
          <a:schemeClr val="lt1"/>
        </a:fontRef>
      </dsp:style>
    </dsp:sp>
    <dsp:sp modelId="{4E0272D3-D426-47C0-8813-8AAFB87CD41C}">
      <dsp:nvSpPr>
        <dsp:cNvPr id="0" name=""/>
        <dsp:cNvSpPr/>
      </dsp:nvSpPr>
      <dsp:spPr>
        <a:xfrm>
          <a:off x="0" y="0"/>
          <a:ext cx="1390346" cy="461112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None/>
          </a:pPr>
          <a:endParaRPr lang="es-DO" sz="1200" kern="1200">
            <a:latin typeface="Times New Roman" panose="02020603050405020304" pitchFamily="18" charset="0"/>
            <a:cs typeface="Times New Roman" panose="02020603050405020304" pitchFamily="18" charset="0"/>
          </a:endParaRPr>
        </a:p>
        <a:p>
          <a:pPr marL="0" lvl="0" indent="0" algn="just" defTabSz="533400">
            <a:lnSpc>
              <a:spcPct val="90000"/>
            </a:lnSpc>
            <a:spcBef>
              <a:spcPct val="0"/>
            </a:spcBef>
            <a:spcAft>
              <a:spcPct val="35000"/>
            </a:spcAft>
            <a:buNone/>
          </a:pPr>
          <a:endParaRPr lang="es-DO" sz="1200" kern="1200">
            <a:latin typeface="Times New Roman" panose="02020603050405020304" pitchFamily="18" charset="0"/>
            <a:cs typeface="Times New Roman" panose="02020603050405020304" pitchFamily="18" charset="0"/>
          </a:endParaRPr>
        </a:p>
        <a:p>
          <a:pPr marL="0" lvl="0" indent="0" algn="just" defTabSz="533400">
            <a:lnSpc>
              <a:spcPct val="90000"/>
            </a:lnSpc>
            <a:spcBef>
              <a:spcPct val="0"/>
            </a:spcBef>
            <a:spcAft>
              <a:spcPct val="35000"/>
            </a:spcAft>
            <a:buNone/>
          </a:pPr>
          <a:endParaRPr lang="es-DO" sz="1200" kern="1200">
            <a:latin typeface="Times New Roman" panose="02020603050405020304" pitchFamily="18" charset="0"/>
            <a:cs typeface="Times New Roman" panose="02020603050405020304" pitchFamily="18" charset="0"/>
          </a:endParaRPr>
        </a:p>
        <a:p>
          <a:pPr marL="0" lvl="0" indent="0" algn="just" defTabSz="533400">
            <a:lnSpc>
              <a:spcPct val="90000"/>
            </a:lnSpc>
            <a:spcBef>
              <a:spcPct val="0"/>
            </a:spcBef>
            <a:spcAft>
              <a:spcPct val="35000"/>
            </a:spcAft>
            <a:buNone/>
          </a:pPr>
          <a:endParaRPr lang="es-DO" sz="1200" kern="1200">
            <a:latin typeface="Times New Roman" panose="02020603050405020304" pitchFamily="18" charset="0"/>
            <a:cs typeface="Times New Roman" panose="02020603050405020304" pitchFamily="18" charset="0"/>
          </a:endParaRPr>
        </a:p>
        <a:p>
          <a:pPr marL="0" lvl="0" indent="0" algn="just" defTabSz="533400">
            <a:lnSpc>
              <a:spcPct val="90000"/>
            </a:lnSpc>
            <a:spcBef>
              <a:spcPct val="0"/>
            </a:spcBef>
            <a:spcAft>
              <a:spcPct val="35000"/>
            </a:spcAft>
            <a:buNone/>
          </a:pPr>
          <a:endParaRPr lang="es-DO" sz="1200" kern="1200">
            <a:latin typeface="Times New Roman" panose="02020603050405020304" pitchFamily="18" charset="0"/>
            <a:cs typeface="Times New Roman" panose="02020603050405020304" pitchFamily="18" charset="0"/>
          </a:endParaRPr>
        </a:p>
        <a:p>
          <a:pPr marL="0" lvl="0" indent="0" algn="just" defTabSz="533400">
            <a:lnSpc>
              <a:spcPct val="90000"/>
            </a:lnSpc>
            <a:spcBef>
              <a:spcPct val="0"/>
            </a:spcBef>
            <a:spcAft>
              <a:spcPct val="35000"/>
            </a:spcAft>
            <a:buNone/>
          </a:pPr>
          <a:endParaRPr lang="es-DO" sz="1200" kern="1200">
            <a:latin typeface="Times New Roman" panose="02020603050405020304" pitchFamily="18" charset="0"/>
            <a:cs typeface="Times New Roman" panose="02020603050405020304" pitchFamily="18" charset="0"/>
          </a:endParaRPr>
        </a:p>
        <a:p>
          <a:pPr marL="0" lvl="0" indent="0" algn="just" defTabSz="533400">
            <a:lnSpc>
              <a:spcPct val="90000"/>
            </a:lnSpc>
            <a:spcBef>
              <a:spcPct val="0"/>
            </a:spcBef>
            <a:spcAft>
              <a:spcPct val="35000"/>
            </a:spcAft>
            <a:buNone/>
          </a:pPr>
          <a:endParaRPr lang="es-DO" sz="1200" b="1" kern="1200">
            <a:latin typeface="Times New Roman" panose="02020603050405020304" pitchFamily="18" charset="0"/>
            <a:cs typeface="Times New Roman" panose="02020603050405020304" pitchFamily="18" charset="0"/>
          </a:endParaRPr>
        </a:p>
        <a:p>
          <a:pPr marL="0" lvl="0" indent="0" algn="l" defTabSz="533400">
            <a:lnSpc>
              <a:spcPct val="90000"/>
            </a:lnSpc>
            <a:spcBef>
              <a:spcPct val="0"/>
            </a:spcBef>
            <a:spcAft>
              <a:spcPct val="35000"/>
            </a:spcAft>
            <a:buNone/>
          </a:pPr>
          <a:endParaRPr lang="es-DO" sz="1200" b="1" kern="1200">
            <a:latin typeface="Times New Roman" panose="02020603050405020304" pitchFamily="18" charset="0"/>
            <a:cs typeface="Times New Roman" panose="02020603050405020304" pitchFamily="18" charset="0"/>
          </a:endParaRPr>
        </a:p>
        <a:p>
          <a:pPr marL="0" lvl="0" indent="0" algn="l" defTabSz="533400">
            <a:lnSpc>
              <a:spcPct val="90000"/>
            </a:lnSpc>
            <a:spcBef>
              <a:spcPct val="0"/>
            </a:spcBef>
            <a:spcAft>
              <a:spcPct val="35000"/>
            </a:spcAft>
            <a:buNone/>
          </a:pPr>
          <a:endParaRPr lang="es-DO" sz="1200" b="1" kern="1200">
            <a:latin typeface="Times New Roman" panose="02020603050405020304" pitchFamily="18" charset="0"/>
            <a:cs typeface="Times New Roman" panose="02020603050405020304" pitchFamily="18" charset="0"/>
          </a:endParaRPr>
        </a:p>
        <a:p>
          <a:pPr marL="0" lvl="0" indent="0" algn="ctr" defTabSz="533400">
            <a:lnSpc>
              <a:spcPct val="90000"/>
            </a:lnSpc>
            <a:spcBef>
              <a:spcPct val="0"/>
            </a:spcBef>
            <a:spcAft>
              <a:spcPct val="35000"/>
            </a:spcAft>
            <a:buNone/>
          </a:pPr>
          <a:r>
            <a:rPr lang="es-DO" sz="1200" b="1" kern="1200">
              <a:latin typeface="Times New Roman" panose="02020603050405020304" pitchFamily="18" charset="0"/>
              <a:cs typeface="Times New Roman" panose="02020603050405020304" pitchFamily="18" charset="0"/>
            </a:rPr>
            <a:t>Ejes prioritarios en la política de gasto 2026</a:t>
          </a:r>
        </a:p>
      </dsp:txBody>
      <dsp:txXfrm>
        <a:off x="0" y="0"/>
        <a:ext cx="1390346" cy="4611126"/>
      </dsp:txXfrm>
    </dsp:sp>
    <dsp:sp modelId="{CABFE532-EFD4-405F-96C6-B3827A147662}">
      <dsp:nvSpPr>
        <dsp:cNvPr id="0" name=""/>
        <dsp:cNvSpPr/>
      </dsp:nvSpPr>
      <dsp:spPr>
        <a:xfrm>
          <a:off x="1470729" y="12875"/>
          <a:ext cx="4206740" cy="25751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None/>
          </a:pPr>
          <a:r>
            <a:rPr lang="es-DO" sz="1200" b="0" kern="1200">
              <a:latin typeface="Times New Roman" panose="02020603050405020304" pitchFamily="18" charset="0"/>
              <a:cs typeface="Times New Roman" panose="02020603050405020304" pitchFamily="18" charset="0"/>
            </a:rPr>
            <a:t>1. Empleo decente, formal y suficiente</a:t>
          </a:r>
        </a:p>
      </dsp:txBody>
      <dsp:txXfrm>
        <a:off x="1470729" y="12875"/>
        <a:ext cx="4206740" cy="257518"/>
      </dsp:txXfrm>
    </dsp:sp>
    <dsp:sp modelId="{3014D0CA-0378-4406-9D3C-0CF78CBE05C5}">
      <dsp:nvSpPr>
        <dsp:cNvPr id="0" name=""/>
        <dsp:cNvSpPr/>
      </dsp:nvSpPr>
      <dsp:spPr>
        <a:xfrm>
          <a:off x="1390346" y="270394"/>
          <a:ext cx="4287123" cy="0"/>
        </a:xfrm>
        <a:prstGeom prst="line">
          <a:avLst/>
        </a:prstGeom>
        <a:noFill/>
        <a:ln w="6350" cap="flat" cmpd="sng" algn="ctr">
          <a:solidFill>
            <a:schemeClr val="accent3">
              <a:hueOff val="0"/>
              <a:satOff val="0"/>
              <a:lumOff val="0"/>
              <a:alphaOff val="0"/>
            </a:schemeClr>
          </a:solidFill>
          <a:prstDash val="solid"/>
          <a:miter lim="800000"/>
        </a:ln>
        <a:effectLst/>
      </dsp:spPr>
      <dsp:style>
        <a:lnRef idx="1">
          <a:scrgbClr r="0" g="0" b="0"/>
        </a:lnRef>
        <a:fillRef idx="0">
          <a:scrgbClr r="0" g="0" b="0"/>
        </a:fillRef>
        <a:effectRef idx="1">
          <a:scrgbClr r="0" g="0" b="0"/>
        </a:effectRef>
        <a:fontRef idx="minor"/>
      </dsp:style>
    </dsp:sp>
    <dsp:sp modelId="{B4F95750-9AC2-477F-AA30-356686977F46}">
      <dsp:nvSpPr>
        <dsp:cNvPr id="0" name=""/>
        <dsp:cNvSpPr/>
      </dsp:nvSpPr>
      <dsp:spPr>
        <a:xfrm>
          <a:off x="1470729" y="283270"/>
          <a:ext cx="4206740" cy="25751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None/>
          </a:pPr>
          <a:r>
            <a:rPr lang="es-DO" sz="1200" b="0" kern="1200">
              <a:latin typeface="Times New Roman" panose="02020603050405020304" pitchFamily="18" charset="0"/>
              <a:cs typeface="Times New Roman" panose="02020603050405020304" pitchFamily="18" charset="0"/>
            </a:rPr>
            <a:t>2. Seguridad ciudadana: hacia una sociedad segura y protegida</a:t>
          </a:r>
        </a:p>
      </dsp:txBody>
      <dsp:txXfrm>
        <a:off x="1470729" y="283270"/>
        <a:ext cx="4206740" cy="257518"/>
      </dsp:txXfrm>
    </dsp:sp>
    <dsp:sp modelId="{A3986B27-7A00-47C9-B857-A1C2CD31B9D4}">
      <dsp:nvSpPr>
        <dsp:cNvPr id="0" name=""/>
        <dsp:cNvSpPr/>
      </dsp:nvSpPr>
      <dsp:spPr>
        <a:xfrm>
          <a:off x="1390346" y="540788"/>
          <a:ext cx="4287123" cy="0"/>
        </a:xfrm>
        <a:prstGeom prst="line">
          <a:avLst/>
        </a:prstGeom>
        <a:noFill/>
        <a:ln w="6350" cap="flat" cmpd="sng" algn="ctr">
          <a:solidFill>
            <a:schemeClr val="accent3">
              <a:hueOff val="0"/>
              <a:satOff val="0"/>
              <a:lumOff val="0"/>
              <a:alphaOff val="0"/>
            </a:schemeClr>
          </a:solidFill>
          <a:prstDash val="solid"/>
          <a:miter lim="800000"/>
        </a:ln>
        <a:effectLst/>
      </dsp:spPr>
      <dsp:style>
        <a:lnRef idx="1">
          <a:scrgbClr r="0" g="0" b="0"/>
        </a:lnRef>
        <a:fillRef idx="0">
          <a:scrgbClr r="0" g="0" b="0"/>
        </a:fillRef>
        <a:effectRef idx="1">
          <a:scrgbClr r="0" g="0" b="0"/>
        </a:effectRef>
        <a:fontRef idx="minor"/>
      </dsp:style>
    </dsp:sp>
    <dsp:sp modelId="{72B14D05-0615-44E6-9506-E5B20494DE93}">
      <dsp:nvSpPr>
        <dsp:cNvPr id="0" name=""/>
        <dsp:cNvSpPr/>
      </dsp:nvSpPr>
      <dsp:spPr>
        <a:xfrm>
          <a:off x="1470729" y="553664"/>
          <a:ext cx="4206740" cy="25751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None/>
          </a:pPr>
          <a:r>
            <a:rPr lang="es-DO" sz="1200" b="0" kern="1200">
              <a:latin typeface="Times New Roman" panose="02020603050405020304" pitchFamily="18" charset="0"/>
              <a:cs typeface="Times New Roman" panose="02020603050405020304" pitchFamily="18" charset="0"/>
            </a:rPr>
            <a:t>3. Acceso a la salud y la seguridad social</a:t>
          </a:r>
        </a:p>
      </dsp:txBody>
      <dsp:txXfrm>
        <a:off x="1470729" y="553664"/>
        <a:ext cx="4206740" cy="257518"/>
      </dsp:txXfrm>
    </dsp:sp>
    <dsp:sp modelId="{B31D0C7B-AA48-4901-861E-F21CE327F026}">
      <dsp:nvSpPr>
        <dsp:cNvPr id="0" name=""/>
        <dsp:cNvSpPr/>
      </dsp:nvSpPr>
      <dsp:spPr>
        <a:xfrm>
          <a:off x="1390346" y="811182"/>
          <a:ext cx="4287123" cy="0"/>
        </a:xfrm>
        <a:prstGeom prst="line">
          <a:avLst/>
        </a:prstGeom>
        <a:noFill/>
        <a:ln w="6350" cap="flat" cmpd="sng" algn="ctr">
          <a:solidFill>
            <a:schemeClr val="accent3">
              <a:hueOff val="0"/>
              <a:satOff val="0"/>
              <a:lumOff val="0"/>
              <a:alphaOff val="0"/>
            </a:schemeClr>
          </a:solidFill>
          <a:prstDash val="solid"/>
          <a:miter lim="800000"/>
        </a:ln>
        <a:effectLst/>
      </dsp:spPr>
      <dsp:style>
        <a:lnRef idx="1">
          <a:scrgbClr r="0" g="0" b="0"/>
        </a:lnRef>
        <a:fillRef idx="0">
          <a:scrgbClr r="0" g="0" b="0"/>
        </a:fillRef>
        <a:effectRef idx="1">
          <a:scrgbClr r="0" g="0" b="0"/>
        </a:effectRef>
        <a:fontRef idx="minor"/>
      </dsp:style>
    </dsp:sp>
    <dsp:sp modelId="{33EA7A56-4DBF-4440-A906-B14C0A522F91}">
      <dsp:nvSpPr>
        <dsp:cNvPr id="0" name=""/>
        <dsp:cNvSpPr/>
      </dsp:nvSpPr>
      <dsp:spPr>
        <a:xfrm>
          <a:off x="1470729" y="824058"/>
          <a:ext cx="4206740" cy="25751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None/>
          </a:pPr>
          <a:r>
            <a:rPr lang="es-DO" sz="1200" b="0" kern="1200">
              <a:latin typeface="Times New Roman" panose="02020603050405020304" pitchFamily="18" charset="0"/>
              <a:cs typeface="Times New Roman" panose="02020603050405020304" pitchFamily="18" charset="0"/>
            </a:rPr>
            <a:t>4. Educación de calidad con equidad</a:t>
          </a:r>
        </a:p>
      </dsp:txBody>
      <dsp:txXfrm>
        <a:off x="1470729" y="824058"/>
        <a:ext cx="4206740" cy="257518"/>
      </dsp:txXfrm>
    </dsp:sp>
    <dsp:sp modelId="{B2E460A9-19A5-4E7F-8239-223D5678B5C9}">
      <dsp:nvSpPr>
        <dsp:cNvPr id="0" name=""/>
        <dsp:cNvSpPr/>
      </dsp:nvSpPr>
      <dsp:spPr>
        <a:xfrm>
          <a:off x="1390346" y="1081576"/>
          <a:ext cx="4287123" cy="0"/>
        </a:xfrm>
        <a:prstGeom prst="line">
          <a:avLst/>
        </a:prstGeom>
        <a:noFill/>
        <a:ln w="6350" cap="flat" cmpd="sng" algn="ctr">
          <a:solidFill>
            <a:schemeClr val="accent3">
              <a:hueOff val="0"/>
              <a:satOff val="0"/>
              <a:lumOff val="0"/>
              <a:alphaOff val="0"/>
            </a:schemeClr>
          </a:solidFill>
          <a:prstDash val="solid"/>
          <a:miter lim="800000"/>
        </a:ln>
        <a:effectLst/>
      </dsp:spPr>
      <dsp:style>
        <a:lnRef idx="1">
          <a:scrgbClr r="0" g="0" b="0"/>
        </a:lnRef>
        <a:fillRef idx="0">
          <a:scrgbClr r="0" g="0" b="0"/>
        </a:fillRef>
        <a:effectRef idx="1">
          <a:scrgbClr r="0" g="0" b="0"/>
        </a:effectRef>
        <a:fontRef idx="minor"/>
      </dsp:style>
    </dsp:sp>
    <dsp:sp modelId="{6283AD82-24AF-4CC2-9EC9-BB3743D4C796}">
      <dsp:nvSpPr>
        <dsp:cNvPr id="0" name=""/>
        <dsp:cNvSpPr/>
      </dsp:nvSpPr>
      <dsp:spPr>
        <a:xfrm>
          <a:off x="1470729" y="1094452"/>
          <a:ext cx="4206740" cy="25751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None/>
          </a:pPr>
          <a:r>
            <a:rPr lang="es-DO" sz="1200" b="0" kern="1200">
              <a:latin typeface="Times New Roman" panose="02020603050405020304" pitchFamily="18" charset="0"/>
              <a:cs typeface="Times New Roman" panose="02020603050405020304" pitchFamily="18" charset="0"/>
            </a:rPr>
            <a:t>5. Educación superior, ciencia y tecnología</a:t>
          </a:r>
        </a:p>
      </dsp:txBody>
      <dsp:txXfrm>
        <a:off x="1470729" y="1094452"/>
        <a:ext cx="4206740" cy="257518"/>
      </dsp:txXfrm>
    </dsp:sp>
    <dsp:sp modelId="{902CC23F-910C-46B6-90FE-68C3EC58ABB3}">
      <dsp:nvSpPr>
        <dsp:cNvPr id="0" name=""/>
        <dsp:cNvSpPr/>
      </dsp:nvSpPr>
      <dsp:spPr>
        <a:xfrm>
          <a:off x="1390346" y="1351971"/>
          <a:ext cx="4287123" cy="0"/>
        </a:xfrm>
        <a:prstGeom prst="line">
          <a:avLst/>
        </a:prstGeom>
        <a:noFill/>
        <a:ln w="6350" cap="flat" cmpd="sng" algn="ctr">
          <a:solidFill>
            <a:schemeClr val="accent3">
              <a:hueOff val="0"/>
              <a:satOff val="0"/>
              <a:lumOff val="0"/>
              <a:alphaOff val="0"/>
            </a:schemeClr>
          </a:solidFill>
          <a:prstDash val="solid"/>
          <a:miter lim="800000"/>
        </a:ln>
        <a:effectLst/>
      </dsp:spPr>
      <dsp:style>
        <a:lnRef idx="1">
          <a:scrgbClr r="0" g="0" b="0"/>
        </a:lnRef>
        <a:fillRef idx="0">
          <a:scrgbClr r="0" g="0" b="0"/>
        </a:fillRef>
        <a:effectRef idx="1">
          <a:scrgbClr r="0" g="0" b="0"/>
        </a:effectRef>
        <a:fontRef idx="minor"/>
      </dsp:style>
    </dsp:sp>
    <dsp:sp modelId="{8C96F899-4FF2-4D7F-9529-3B3C7DAEA87F}">
      <dsp:nvSpPr>
        <dsp:cNvPr id="0" name=""/>
        <dsp:cNvSpPr/>
      </dsp:nvSpPr>
      <dsp:spPr>
        <a:xfrm>
          <a:off x="1470729" y="1364847"/>
          <a:ext cx="4206740" cy="25751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None/>
          </a:pPr>
          <a:r>
            <a:rPr lang="es-DO" sz="1200" b="0" kern="1200">
              <a:latin typeface="Times New Roman" panose="02020603050405020304" pitchFamily="18" charset="0"/>
              <a:cs typeface="Times New Roman" panose="02020603050405020304" pitchFamily="18" charset="0"/>
            </a:rPr>
            <a:t>6. Población rural y desarrollo agropecuario</a:t>
          </a:r>
        </a:p>
      </dsp:txBody>
      <dsp:txXfrm>
        <a:off x="1470729" y="1364847"/>
        <a:ext cx="4206740" cy="257518"/>
      </dsp:txXfrm>
    </dsp:sp>
    <dsp:sp modelId="{A82C72DE-4426-40AF-8822-B6A7CE1D3A93}">
      <dsp:nvSpPr>
        <dsp:cNvPr id="0" name=""/>
        <dsp:cNvSpPr/>
      </dsp:nvSpPr>
      <dsp:spPr>
        <a:xfrm>
          <a:off x="1390346" y="1622365"/>
          <a:ext cx="4287123" cy="0"/>
        </a:xfrm>
        <a:prstGeom prst="line">
          <a:avLst/>
        </a:prstGeom>
        <a:noFill/>
        <a:ln w="6350" cap="flat" cmpd="sng" algn="ctr">
          <a:solidFill>
            <a:schemeClr val="accent3">
              <a:hueOff val="0"/>
              <a:satOff val="0"/>
              <a:lumOff val="0"/>
              <a:alphaOff val="0"/>
            </a:schemeClr>
          </a:solidFill>
          <a:prstDash val="solid"/>
          <a:miter lim="800000"/>
        </a:ln>
        <a:effectLst/>
      </dsp:spPr>
      <dsp:style>
        <a:lnRef idx="1">
          <a:scrgbClr r="0" g="0" b="0"/>
        </a:lnRef>
        <a:fillRef idx="0">
          <a:scrgbClr r="0" g="0" b="0"/>
        </a:fillRef>
        <a:effectRef idx="1">
          <a:scrgbClr r="0" g="0" b="0"/>
        </a:effectRef>
        <a:fontRef idx="minor"/>
      </dsp:style>
    </dsp:sp>
    <dsp:sp modelId="{0EBE6B29-EE83-4215-97FF-2CB5E1E487F0}">
      <dsp:nvSpPr>
        <dsp:cNvPr id="0" name=""/>
        <dsp:cNvSpPr/>
      </dsp:nvSpPr>
      <dsp:spPr>
        <a:xfrm>
          <a:off x="1470729" y="1635241"/>
          <a:ext cx="4206740" cy="25751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None/>
          </a:pPr>
          <a:r>
            <a:rPr lang="es-DO" sz="1200" b="0" kern="1200">
              <a:latin typeface="Times New Roman" panose="02020603050405020304" pitchFamily="18" charset="0"/>
              <a:cs typeface="Times New Roman" panose="02020603050405020304" pitchFamily="18" charset="0"/>
            </a:rPr>
            <a:t>7. Acceso al agua y mejora del recurso</a:t>
          </a:r>
        </a:p>
      </dsp:txBody>
      <dsp:txXfrm>
        <a:off x="1470729" y="1635241"/>
        <a:ext cx="4206740" cy="257518"/>
      </dsp:txXfrm>
    </dsp:sp>
    <dsp:sp modelId="{BC9782F0-8D0A-4F48-83D7-20E8F75736CC}">
      <dsp:nvSpPr>
        <dsp:cNvPr id="0" name=""/>
        <dsp:cNvSpPr/>
      </dsp:nvSpPr>
      <dsp:spPr>
        <a:xfrm>
          <a:off x="1390346" y="1892759"/>
          <a:ext cx="4287123" cy="0"/>
        </a:xfrm>
        <a:prstGeom prst="line">
          <a:avLst/>
        </a:prstGeom>
        <a:noFill/>
        <a:ln w="6350" cap="flat" cmpd="sng" algn="ctr">
          <a:solidFill>
            <a:schemeClr val="accent3">
              <a:hueOff val="0"/>
              <a:satOff val="0"/>
              <a:lumOff val="0"/>
              <a:alphaOff val="0"/>
            </a:schemeClr>
          </a:solidFill>
          <a:prstDash val="solid"/>
          <a:miter lim="800000"/>
        </a:ln>
        <a:effectLst/>
      </dsp:spPr>
      <dsp:style>
        <a:lnRef idx="1">
          <a:scrgbClr r="0" g="0" b="0"/>
        </a:lnRef>
        <a:fillRef idx="0">
          <a:scrgbClr r="0" g="0" b="0"/>
        </a:fillRef>
        <a:effectRef idx="1">
          <a:scrgbClr r="0" g="0" b="0"/>
        </a:effectRef>
        <a:fontRef idx="minor"/>
      </dsp:style>
    </dsp:sp>
    <dsp:sp modelId="{8B1F7B55-C6AC-4120-8EC3-C628C56D117F}">
      <dsp:nvSpPr>
        <dsp:cNvPr id="0" name=""/>
        <dsp:cNvSpPr/>
      </dsp:nvSpPr>
      <dsp:spPr>
        <a:xfrm>
          <a:off x="1470729" y="1905635"/>
          <a:ext cx="4206740" cy="25751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None/>
          </a:pPr>
          <a:r>
            <a:rPr lang="es-DO" sz="1200" b="0" kern="1200">
              <a:latin typeface="Times New Roman" panose="02020603050405020304" pitchFamily="18" charset="0"/>
              <a:cs typeface="Times New Roman" panose="02020603050405020304" pitchFamily="18" charset="0"/>
            </a:rPr>
            <a:t>8. Energía permanente y de calidad</a:t>
          </a:r>
        </a:p>
      </dsp:txBody>
      <dsp:txXfrm>
        <a:off x="1470729" y="1905635"/>
        <a:ext cx="4206740" cy="257518"/>
      </dsp:txXfrm>
    </dsp:sp>
    <dsp:sp modelId="{EB2118A7-0DBE-48C4-AF0D-0A0910E80A1A}">
      <dsp:nvSpPr>
        <dsp:cNvPr id="0" name=""/>
        <dsp:cNvSpPr/>
      </dsp:nvSpPr>
      <dsp:spPr>
        <a:xfrm>
          <a:off x="1390346" y="2163153"/>
          <a:ext cx="4287123" cy="0"/>
        </a:xfrm>
        <a:prstGeom prst="line">
          <a:avLst/>
        </a:prstGeom>
        <a:noFill/>
        <a:ln w="6350" cap="flat" cmpd="sng" algn="ctr">
          <a:solidFill>
            <a:schemeClr val="accent3">
              <a:hueOff val="0"/>
              <a:satOff val="0"/>
              <a:lumOff val="0"/>
              <a:alphaOff val="0"/>
            </a:schemeClr>
          </a:solidFill>
          <a:prstDash val="solid"/>
          <a:miter lim="800000"/>
        </a:ln>
        <a:effectLst/>
      </dsp:spPr>
      <dsp:style>
        <a:lnRef idx="1">
          <a:scrgbClr r="0" g="0" b="0"/>
        </a:lnRef>
        <a:fillRef idx="0">
          <a:scrgbClr r="0" g="0" b="0"/>
        </a:fillRef>
        <a:effectRef idx="1">
          <a:scrgbClr r="0" g="0" b="0"/>
        </a:effectRef>
        <a:fontRef idx="minor"/>
      </dsp:style>
    </dsp:sp>
    <dsp:sp modelId="{B016CECC-966D-4241-8C25-72B9001B65E0}">
      <dsp:nvSpPr>
        <dsp:cNvPr id="0" name=""/>
        <dsp:cNvSpPr/>
      </dsp:nvSpPr>
      <dsp:spPr>
        <a:xfrm>
          <a:off x="1470729" y="2176029"/>
          <a:ext cx="4206740" cy="25751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None/>
          </a:pPr>
          <a:r>
            <a:rPr lang="es-DO" sz="1200" b="0" kern="1200">
              <a:latin typeface="Times New Roman" panose="02020603050405020304" pitchFamily="18" charset="0"/>
              <a:cs typeface="Times New Roman" panose="02020603050405020304" pitchFamily="18" charset="0"/>
            </a:rPr>
            <a:t>9. Vivienda digna</a:t>
          </a:r>
        </a:p>
      </dsp:txBody>
      <dsp:txXfrm>
        <a:off x="1470729" y="2176029"/>
        <a:ext cx="4206740" cy="257518"/>
      </dsp:txXfrm>
    </dsp:sp>
    <dsp:sp modelId="{B9075AF3-4121-4E84-94D7-0AC3CFBAA742}">
      <dsp:nvSpPr>
        <dsp:cNvPr id="0" name=""/>
        <dsp:cNvSpPr/>
      </dsp:nvSpPr>
      <dsp:spPr>
        <a:xfrm>
          <a:off x="1390346" y="2433548"/>
          <a:ext cx="4287123" cy="0"/>
        </a:xfrm>
        <a:prstGeom prst="line">
          <a:avLst/>
        </a:prstGeom>
        <a:noFill/>
        <a:ln w="6350" cap="flat" cmpd="sng" algn="ctr">
          <a:solidFill>
            <a:schemeClr val="accent3">
              <a:hueOff val="0"/>
              <a:satOff val="0"/>
              <a:lumOff val="0"/>
              <a:alphaOff val="0"/>
            </a:schemeClr>
          </a:solidFill>
          <a:prstDash val="solid"/>
          <a:miter lim="800000"/>
        </a:ln>
        <a:effectLst/>
      </dsp:spPr>
      <dsp:style>
        <a:lnRef idx="1">
          <a:scrgbClr r="0" g="0" b="0"/>
        </a:lnRef>
        <a:fillRef idx="0">
          <a:scrgbClr r="0" g="0" b="0"/>
        </a:fillRef>
        <a:effectRef idx="1">
          <a:scrgbClr r="0" g="0" b="0"/>
        </a:effectRef>
        <a:fontRef idx="minor"/>
      </dsp:style>
    </dsp:sp>
    <dsp:sp modelId="{64354FDE-46B1-4742-BFF1-712F37CDCA94}">
      <dsp:nvSpPr>
        <dsp:cNvPr id="0" name=""/>
        <dsp:cNvSpPr/>
      </dsp:nvSpPr>
      <dsp:spPr>
        <a:xfrm>
          <a:off x="1470729" y="2446424"/>
          <a:ext cx="4206740" cy="25751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None/>
          </a:pPr>
          <a:r>
            <a:rPr lang="es-DO" sz="1200" b="0" kern="1200">
              <a:latin typeface="Times New Roman" panose="02020603050405020304" pitchFamily="18" charset="0"/>
              <a:cs typeface="Times New Roman" panose="02020603050405020304" pitchFamily="18" charset="0"/>
            </a:rPr>
            <a:t>10. Institucionalidad eficiente y democrática</a:t>
          </a:r>
        </a:p>
      </dsp:txBody>
      <dsp:txXfrm>
        <a:off x="1470729" y="2446424"/>
        <a:ext cx="4206740" cy="257518"/>
      </dsp:txXfrm>
    </dsp:sp>
    <dsp:sp modelId="{E6FF2AAC-7656-40F9-8C38-DBA88EA3C9AD}">
      <dsp:nvSpPr>
        <dsp:cNvPr id="0" name=""/>
        <dsp:cNvSpPr/>
      </dsp:nvSpPr>
      <dsp:spPr>
        <a:xfrm>
          <a:off x="1390346" y="2703942"/>
          <a:ext cx="4287123" cy="0"/>
        </a:xfrm>
        <a:prstGeom prst="line">
          <a:avLst/>
        </a:prstGeom>
        <a:noFill/>
        <a:ln w="6350" cap="flat" cmpd="sng" algn="ctr">
          <a:solidFill>
            <a:schemeClr val="accent3">
              <a:hueOff val="0"/>
              <a:satOff val="0"/>
              <a:lumOff val="0"/>
              <a:alphaOff val="0"/>
            </a:schemeClr>
          </a:solidFill>
          <a:prstDash val="solid"/>
          <a:miter lim="800000"/>
        </a:ln>
        <a:effectLst/>
      </dsp:spPr>
      <dsp:style>
        <a:lnRef idx="1">
          <a:scrgbClr r="0" g="0" b="0"/>
        </a:lnRef>
        <a:fillRef idx="0">
          <a:scrgbClr r="0" g="0" b="0"/>
        </a:fillRef>
        <a:effectRef idx="1">
          <a:scrgbClr r="0" g="0" b="0"/>
        </a:effectRef>
        <a:fontRef idx="minor"/>
      </dsp:style>
    </dsp:sp>
    <dsp:sp modelId="{86DF6EC4-8F55-4CD0-ABC6-F7A1EEBBC05F}">
      <dsp:nvSpPr>
        <dsp:cNvPr id="0" name=""/>
        <dsp:cNvSpPr/>
      </dsp:nvSpPr>
      <dsp:spPr>
        <a:xfrm>
          <a:off x="1470729" y="2716818"/>
          <a:ext cx="4206740" cy="25751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None/>
          </a:pPr>
          <a:r>
            <a:rPr lang="es-DO" sz="1200" b="0" kern="1200">
              <a:latin typeface="Times New Roman" panose="02020603050405020304" pitchFamily="18" charset="0"/>
              <a:cs typeface="Times New Roman" panose="02020603050405020304" pitchFamily="18" charset="0"/>
            </a:rPr>
            <a:t>11. Cultura para una mejor calidad de vida</a:t>
          </a:r>
        </a:p>
      </dsp:txBody>
      <dsp:txXfrm>
        <a:off x="1470729" y="2716818"/>
        <a:ext cx="4206740" cy="257518"/>
      </dsp:txXfrm>
    </dsp:sp>
    <dsp:sp modelId="{DC7E07CD-EBD9-4BA9-951D-A2F5D3858522}">
      <dsp:nvSpPr>
        <dsp:cNvPr id="0" name=""/>
        <dsp:cNvSpPr/>
      </dsp:nvSpPr>
      <dsp:spPr>
        <a:xfrm>
          <a:off x="1390346" y="2974336"/>
          <a:ext cx="4287123" cy="0"/>
        </a:xfrm>
        <a:prstGeom prst="line">
          <a:avLst/>
        </a:prstGeom>
        <a:noFill/>
        <a:ln w="6350" cap="flat" cmpd="sng" algn="ctr">
          <a:solidFill>
            <a:schemeClr val="accent3">
              <a:hueOff val="0"/>
              <a:satOff val="0"/>
              <a:lumOff val="0"/>
              <a:alphaOff val="0"/>
            </a:schemeClr>
          </a:solidFill>
          <a:prstDash val="solid"/>
          <a:miter lim="800000"/>
        </a:ln>
        <a:effectLst/>
      </dsp:spPr>
      <dsp:style>
        <a:lnRef idx="1">
          <a:scrgbClr r="0" g="0" b="0"/>
        </a:lnRef>
        <a:fillRef idx="0">
          <a:scrgbClr r="0" g="0" b="0"/>
        </a:fillRef>
        <a:effectRef idx="1">
          <a:scrgbClr r="0" g="0" b="0"/>
        </a:effectRef>
        <a:fontRef idx="minor"/>
      </dsp:style>
    </dsp:sp>
    <dsp:sp modelId="{8903A887-6925-4C05-B2AC-D0D88232D376}">
      <dsp:nvSpPr>
        <dsp:cNvPr id="0" name=""/>
        <dsp:cNvSpPr/>
      </dsp:nvSpPr>
      <dsp:spPr>
        <a:xfrm>
          <a:off x="1470729" y="2987212"/>
          <a:ext cx="4206740" cy="25751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None/>
          </a:pPr>
          <a:r>
            <a:rPr lang="es-DO" sz="1200" b="0" kern="1200">
              <a:latin typeface="Times New Roman" panose="02020603050405020304" pitchFamily="18" charset="0"/>
              <a:cs typeface="Times New Roman" panose="02020603050405020304" pitchFamily="18" charset="0"/>
            </a:rPr>
            <a:t>12. Turismo</a:t>
          </a:r>
        </a:p>
      </dsp:txBody>
      <dsp:txXfrm>
        <a:off x="1470729" y="2987212"/>
        <a:ext cx="4206740" cy="257518"/>
      </dsp:txXfrm>
    </dsp:sp>
    <dsp:sp modelId="{99AD7DEF-15A0-448B-983C-31F57CAF1771}">
      <dsp:nvSpPr>
        <dsp:cNvPr id="0" name=""/>
        <dsp:cNvSpPr/>
      </dsp:nvSpPr>
      <dsp:spPr>
        <a:xfrm>
          <a:off x="1390346" y="3244730"/>
          <a:ext cx="4287123" cy="0"/>
        </a:xfrm>
        <a:prstGeom prst="line">
          <a:avLst/>
        </a:prstGeom>
        <a:noFill/>
        <a:ln w="6350" cap="flat" cmpd="sng" algn="ctr">
          <a:solidFill>
            <a:schemeClr val="accent3">
              <a:hueOff val="0"/>
              <a:satOff val="0"/>
              <a:lumOff val="0"/>
              <a:alphaOff val="0"/>
            </a:schemeClr>
          </a:solidFill>
          <a:prstDash val="solid"/>
          <a:miter lim="800000"/>
        </a:ln>
        <a:effectLst/>
      </dsp:spPr>
      <dsp:style>
        <a:lnRef idx="1">
          <a:scrgbClr r="0" g="0" b="0"/>
        </a:lnRef>
        <a:fillRef idx="0">
          <a:scrgbClr r="0" g="0" b="0"/>
        </a:fillRef>
        <a:effectRef idx="1">
          <a:scrgbClr r="0" g="0" b="0"/>
        </a:effectRef>
        <a:fontRef idx="minor"/>
      </dsp:style>
    </dsp:sp>
    <dsp:sp modelId="{ED3F9BE0-E2E2-403D-98AB-9912A3096AFB}">
      <dsp:nvSpPr>
        <dsp:cNvPr id="0" name=""/>
        <dsp:cNvSpPr/>
      </dsp:nvSpPr>
      <dsp:spPr>
        <a:xfrm>
          <a:off x="1470729" y="3257606"/>
          <a:ext cx="4206740" cy="25751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None/>
          </a:pPr>
          <a:r>
            <a:rPr lang="es-DO" sz="1200" b="0" kern="1200">
              <a:latin typeface="Times New Roman" panose="02020603050405020304" pitchFamily="18" charset="0"/>
              <a:cs typeface="Times New Roman" panose="02020603050405020304" pitchFamily="18" charset="0"/>
            </a:rPr>
            <a:t>13. Comercio interno y externo</a:t>
          </a:r>
        </a:p>
      </dsp:txBody>
      <dsp:txXfrm>
        <a:off x="1470729" y="3257606"/>
        <a:ext cx="4206740" cy="257518"/>
      </dsp:txXfrm>
    </dsp:sp>
    <dsp:sp modelId="{E3656E97-FF70-41D8-B619-87DCB3DA2803}">
      <dsp:nvSpPr>
        <dsp:cNvPr id="0" name=""/>
        <dsp:cNvSpPr/>
      </dsp:nvSpPr>
      <dsp:spPr>
        <a:xfrm>
          <a:off x="1390346" y="3515125"/>
          <a:ext cx="4287123" cy="0"/>
        </a:xfrm>
        <a:prstGeom prst="line">
          <a:avLst/>
        </a:prstGeom>
        <a:noFill/>
        <a:ln w="6350" cap="flat" cmpd="sng" algn="ctr">
          <a:solidFill>
            <a:schemeClr val="accent3">
              <a:hueOff val="0"/>
              <a:satOff val="0"/>
              <a:lumOff val="0"/>
              <a:alphaOff val="0"/>
            </a:schemeClr>
          </a:solidFill>
          <a:prstDash val="solid"/>
          <a:miter lim="800000"/>
        </a:ln>
        <a:effectLst/>
      </dsp:spPr>
      <dsp:style>
        <a:lnRef idx="1">
          <a:scrgbClr r="0" g="0" b="0"/>
        </a:lnRef>
        <a:fillRef idx="0">
          <a:scrgbClr r="0" g="0" b="0"/>
        </a:fillRef>
        <a:effectRef idx="1">
          <a:scrgbClr r="0" g="0" b="0"/>
        </a:effectRef>
        <a:fontRef idx="minor"/>
      </dsp:style>
    </dsp:sp>
    <dsp:sp modelId="{E6F83047-1488-4A7F-B3A4-D7505D0A3BB9}">
      <dsp:nvSpPr>
        <dsp:cNvPr id="0" name=""/>
        <dsp:cNvSpPr/>
      </dsp:nvSpPr>
      <dsp:spPr>
        <a:xfrm>
          <a:off x="1470729" y="3528001"/>
          <a:ext cx="4206740" cy="25751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None/>
          </a:pPr>
          <a:r>
            <a:rPr lang="es-DO" sz="1200" b="0" kern="1200">
              <a:latin typeface="Times New Roman" panose="02020603050405020304" pitchFamily="18" charset="0"/>
              <a:cs typeface="Times New Roman" panose="02020603050405020304" pitchFamily="18" charset="0"/>
            </a:rPr>
            <a:t>14. Desarrollo industrial</a:t>
          </a:r>
        </a:p>
      </dsp:txBody>
      <dsp:txXfrm>
        <a:off x="1470729" y="3528001"/>
        <a:ext cx="4206740" cy="257518"/>
      </dsp:txXfrm>
    </dsp:sp>
    <dsp:sp modelId="{0C939966-0F35-43B5-85B5-0625CC539AF1}">
      <dsp:nvSpPr>
        <dsp:cNvPr id="0" name=""/>
        <dsp:cNvSpPr/>
      </dsp:nvSpPr>
      <dsp:spPr>
        <a:xfrm>
          <a:off x="1390346" y="3785519"/>
          <a:ext cx="4287123" cy="0"/>
        </a:xfrm>
        <a:prstGeom prst="line">
          <a:avLst/>
        </a:prstGeom>
        <a:noFill/>
        <a:ln w="6350" cap="flat" cmpd="sng" algn="ctr">
          <a:solidFill>
            <a:schemeClr val="accent3">
              <a:hueOff val="0"/>
              <a:satOff val="0"/>
              <a:lumOff val="0"/>
              <a:alphaOff val="0"/>
            </a:schemeClr>
          </a:solidFill>
          <a:prstDash val="solid"/>
          <a:miter lim="800000"/>
        </a:ln>
        <a:effectLst/>
      </dsp:spPr>
      <dsp:style>
        <a:lnRef idx="1">
          <a:scrgbClr r="0" g="0" b="0"/>
        </a:lnRef>
        <a:fillRef idx="0">
          <a:scrgbClr r="0" g="0" b="0"/>
        </a:fillRef>
        <a:effectRef idx="1">
          <a:scrgbClr r="0" g="0" b="0"/>
        </a:effectRef>
        <a:fontRef idx="minor"/>
      </dsp:style>
    </dsp:sp>
    <dsp:sp modelId="{13EFCB7C-4FA2-4254-83BE-BF76F8F8116D}">
      <dsp:nvSpPr>
        <dsp:cNvPr id="0" name=""/>
        <dsp:cNvSpPr/>
      </dsp:nvSpPr>
      <dsp:spPr>
        <a:xfrm>
          <a:off x="1470729" y="3798395"/>
          <a:ext cx="4206740" cy="25751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None/>
          </a:pPr>
          <a:r>
            <a:rPr lang="es-DO" sz="1200" b="0" kern="1200">
              <a:latin typeface="Times New Roman" panose="02020603050405020304" pitchFamily="18" charset="0"/>
              <a:cs typeface="Times New Roman" panose="02020603050405020304" pitchFamily="18" charset="0"/>
            </a:rPr>
            <a:t>15. Sostenibilidad ambiental y el cambio climático</a:t>
          </a:r>
        </a:p>
      </dsp:txBody>
      <dsp:txXfrm>
        <a:off x="1470729" y="3798395"/>
        <a:ext cx="4206740" cy="257518"/>
      </dsp:txXfrm>
    </dsp:sp>
    <dsp:sp modelId="{A7E1FCD8-BCAA-480A-93FA-3FB84AA79B2E}">
      <dsp:nvSpPr>
        <dsp:cNvPr id="0" name=""/>
        <dsp:cNvSpPr/>
      </dsp:nvSpPr>
      <dsp:spPr>
        <a:xfrm>
          <a:off x="1390346" y="4055913"/>
          <a:ext cx="4287123" cy="0"/>
        </a:xfrm>
        <a:prstGeom prst="line">
          <a:avLst/>
        </a:prstGeom>
        <a:noFill/>
        <a:ln w="6350" cap="flat" cmpd="sng" algn="ctr">
          <a:solidFill>
            <a:schemeClr val="accent3">
              <a:hueOff val="0"/>
              <a:satOff val="0"/>
              <a:lumOff val="0"/>
              <a:alphaOff val="0"/>
            </a:schemeClr>
          </a:solidFill>
          <a:prstDash val="solid"/>
          <a:miter lim="800000"/>
        </a:ln>
        <a:effectLst/>
      </dsp:spPr>
      <dsp:style>
        <a:lnRef idx="1">
          <a:scrgbClr r="0" g="0" b="0"/>
        </a:lnRef>
        <a:fillRef idx="0">
          <a:scrgbClr r="0" g="0" b="0"/>
        </a:fillRef>
        <a:effectRef idx="1">
          <a:scrgbClr r="0" g="0" b="0"/>
        </a:effectRef>
        <a:fontRef idx="minor"/>
      </dsp:style>
    </dsp:sp>
    <dsp:sp modelId="{46952C75-056D-4C2E-A25C-798F8DB80E87}">
      <dsp:nvSpPr>
        <dsp:cNvPr id="0" name=""/>
        <dsp:cNvSpPr/>
      </dsp:nvSpPr>
      <dsp:spPr>
        <a:xfrm>
          <a:off x="1470729" y="4068789"/>
          <a:ext cx="4206740" cy="25751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None/>
          </a:pPr>
          <a:r>
            <a:rPr lang="es-DO" sz="1200" b="0" kern="1200">
              <a:latin typeface="Times New Roman" panose="02020603050405020304" pitchFamily="18" charset="0"/>
              <a:cs typeface="Times New Roman" panose="02020603050405020304" pitchFamily="18" charset="0"/>
            </a:rPr>
            <a:t>16. Políticas públicas territoriales y municipales</a:t>
          </a:r>
        </a:p>
      </dsp:txBody>
      <dsp:txXfrm>
        <a:off x="1470729" y="4068789"/>
        <a:ext cx="4206740" cy="257518"/>
      </dsp:txXfrm>
    </dsp:sp>
    <dsp:sp modelId="{0BF896E6-8BDE-4C4D-A7A1-4EC2B66C3DDD}">
      <dsp:nvSpPr>
        <dsp:cNvPr id="0" name=""/>
        <dsp:cNvSpPr/>
      </dsp:nvSpPr>
      <dsp:spPr>
        <a:xfrm>
          <a:off x="1390346" y="4326307"/>
          <a:ext cx="4287123" cy="0"/>
        </a:xfrm>
        <a:prstGeom prst="line">
          <a:avLst/>
        </a:prstGeom>
        <a:noFill/>
        <a:ln w="6350" cap="flat" cmpd="sng" algn="ctr">
          <a:solidFill>
            <a:schemeClr val="accent3">
              <a:hueOff val="0"/>
              <a:satOff val="0"/>
              <a:lumOff val="0"/>
              <a:alphaOff val="0"/>
            </a:schemeClr>
          </a:solidFill>
          <a:prstDash val="solid"/>
          <a:miter lim="800000"/>
        </a:ln>
        <a:effectLst/>
      </dsp:spPr>
      <dsp:style>
        <a:lnRef idx="1">
          <a:scrgbClr r="0" g="0" b="0"/>
        </a:lnRef>
        <a:fillRef idx="0">
          <a:scrgbClr r="0" g="0" b="0"/>
        </a:fillRef>
        <a:effectRef idx="1">
          <a:scrgbClr r="0" g="0" b="0"/>
        </a:effectRef>
        <a:fontRef idx="minor"/>
      </dsp:style>
    </dsp:sp>
    <dsp:sp modelId="{BCF7CD11-D045-4AD1-819C-4CECBF68EA43}">
      <dsp:nvSpPr>
        <dsp:cNvPr id="0" name=""/>
        <dsp:cNvSpPr/>
      </dsp:nvSpPr>
      <dsp:spPr>
        <a:xfrm>
          <a:off x="1470729" y="4339183"/>
          <a:ext cx="4206740" cy="25751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None/>
          </a:pPr>
          <a:r>
            <a:rPr lang="es-DO" sz="1200" b="0" kern="1200">
              <a:latin typeface="Times New Roman" panose="02020603050405020304" pitchFamily="18" charset="0"/>
              <a:cs typeface="Times New Roman" panose="02020603050405020304" pitchFamily="18" charset="0"/>
            </a:rPr>
            <a:t>17. Comunicación y seguridad vial</a:t>
          </a:r>
        </a:p>
      </dsp:txBody>
      <dsp:txXfrm>
        <a:off x="1470729" y="4339183"/>
        <a:ext cx="4206740" cy="257518"/>
      </dsp:txXfrm>
    </dsp:sp>
    <dsp:sp modelId="{DB78767F-F3DC-4236-9C2A-97E28EB08CE1}">
      <dsp:nvSpPr>
        <dsp:cNvPr id="0" name=""/>
        <dsp:cNvSpPr/>
      </dsp:nvSpPr>
      <dsp:spPr>
        <a:xfrm>
          <a:off x="1390346" y="4596702"/>
          <a:ext cx="4287123" cy="0"/>
        </a:xfrm>
        <a:prstGeom prst="line">
          <a:avLst/>
        </a:prstGeom>
        <a:noFill/>
        <a:ln w="6350" cap="flat" cmpd="sng" algn="ctr">
          <a:solidFill>
            <a:schemeClr val="accent3">
              <a:hueOff val="0"/>
              <a:satOff val="0"/>
              <a:lumOff val="0"/>
              <a:alphaOff val="0"/>
            </a:schemeClr>
          </a:solidFill>
          <a:prstDash val="solid"/>
          <a:miter lim="800000"/>
        </a:ln>
        <a:effectLst/>
      </dsp:spPr>
      <dsp:style>
        <a:lnRef idx="1">
          <a:scrgbClr r="0" g="0" b="0"/>
        </a:lnRef>
        <a:fillRef idx="0">
          <a:scrgbClr r="0" g="0" b="0"/>
        </a:fillRef>
        <a:effectRef idx="1">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matrix1">
  <dgm:title val=""/>
  <dgm:desc val=""/>
  <dgm:catLst>
    <dgm:cat type="matrix" pri="2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3" destOrd="0"/>
      </dgm:cxnLst>
      <dgm:bg/>
      <dgm:whole/>
    </dgm:dataModel>
  </dgm:styleData>
  <dgm:clrData>
    <dgm:dataModel>
      <dgm:ptLst>
        <dgm:pt modelId="0" type="doc"/>
        <dgm:pt modelId="1"/>
        <dgm:pt modelId="11"/>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3" destOrd="0"/>
      </dgm:cxnLst>
      <dgm:bg/>
      <dgm:whole/>
    </dgm:dataModel>
  </dgm:clrData>
  <dgm:layoutNode name="diagram">
    <dgm:varLst>
      <dgm:chMax val="1"/>
      <dgm:dir/>
      <dgm:animLvl val="ctr"/>
      <dgm:resizeHandles val="exact"/>
    </dgm:varLst>
    <dgm:alg type="composite"/>
    <dgm:shape xmlns:r="http://schemas.openxmlformats.org/officeDocument/2006/relationships" r:blip="">
      <dgm:adjLst/>
    </dgm:shape>
    <dgm:presOf/>
    <dgm:constrLst>
      <dgm:constr type="ctrX" for="ch" forName="matrix" refType="w" fact="0.5"/>
      <dgm:constr type="ctrY" for="ch" forName="matrix" refType="h" fact="0.5"/>
      <dgm:constr type="w" for="ch" forName="matrix" refType="w"/>
      <dgm:constr type="h" for="ch" forName="matrix" refType="h"/>
      <dgm:constr type="ctrX" for="ch" forName="centerTile" refType="w" fact="0.5"/>
      <dgm:constr type="ctrY" for="ch" forName="centerTile" refType="h" fact="0.5"/>
      <dgm:constr type="w" for="ch" forName="centerTile" refType="w" fact="0.3"/>
      <dgm:constr type="h" for="ch" forName="centerTile" refType="h" fact="0.25"/>
      <dgm:constr type="primFontSz" for="des" ptType="node" op="equ" val="65"/>
    </dgm:constrLst>
    <dgm:ruleLst/>
    <dgm:choose name="Name0">
      <dgm:if name="Name1" axis="ch" ptType="node" func="cnt" op="gte" val="1">
        <dgm:layoutNode name="matrix">
          <dgm:alg type="composite"/>
          <dgm:shape xmlns:r="http://schemas.openxmlformats.org/officeDocument/2006/relationships" r:blip="">
            <dgm:adjLst/>
          </dgm:shape>
          <dgm:presOf/>
          <dgm:constrLst>
            <dgm:constr type="l" for="ch" forName="tile1"/>
            <dgm:constr type="t" for="ch" forName="tile1"/>
            <dgm:constr type="r" for="ch" forName="tile1" refType="w" fact="0.5"/>
            <dgm:constr type="b" for="ch" forName="tile1" refType="h" fact="0.5"/>
            <dgm:constr type="l" for="ch" forName="tile1text" refType="l" refFor="ch" refForName="tile1"/>
            <dgm:constr type="t" for="ch" forName="tile1text" refType="t" refFor="ch" refForName="tile1"/>
            <dgm:constr type="w" for="ch" forName="tile1text" refType="w" refFor="ch" refForName="tile1"/>
            <dgm:constr type="h" for="ch" forName="tile1text" refType="h" refFor="ch" refForName="tile1" fact="0.75"/>
            <dgm:constr type="r" for="ch" forName="tile2" refType="w"/>
            <dgm:constr type="t" for="ch" forName="tile2"/>
            <dgm:constr type="l" for="ch" forName="tile2" refType="w" fact="0.5"/>
            <dgm:constr type="b" for="ch" forName="tile2" refType="h" fact="0.5"/>
            <dgm:constr type="r" for="ch" forName="tile2text" refType="r" refFor="ch" refForName="tile2"/>
            <dgm:constr type="t" for="ch" forName="tile2text" refType="t" refFor="ch" refForName="tile2"/>
            <dgm:constr type="w" for="ch" forName="tile2text" refType="w" refFor="ch" refForName="tile2"/>
            <dgm:constr type="h" for="ch" forName="tile2text" refType="h" refFor="ch" refForName="tile2" fact="0.75"/>
            <dgm:constr type="l" for="ch" forName="tile3"/>
            <dgm:constr type="b" for="ch" forName="tile3" refType="h"/>
            <dgm:constr type="r" for="ch" forName="tile3" refType="w" fact="0.5"/>
            <dgm:constr type="t" for="ch" forName="tile3" refType="h" fact="0.5"/>
            <dgm:constr type="l" for="ch" forName="tile3text" refType="l" refFor="ch" refForName="tile3"/>
            <dgm:constr type="b" for="ch" forName="tile3text" refType="b" refFor="ch" refForName="tile3"/>
            <dgm:constr type="w" for="ch" forName="tile3text" refType="w" refFor="ch" refForName="tile3"/>
            <dgm:constr type="h" for="ch" forName="tile3text" refType="h" refFor="ch" refForName="tile3" fact="0.75"/>
            <dgm:constr type="r" for="ch" forName="tile4" refType="w"/>
            <dgm:constr type="b" for="ch" forName="tile4" refType="h"/>
            <dgm:constr type="l" for="ch" forName="tile4" refType="w" fact="0.5"/>
            <dgm:constr type="t" for="ch" forName="tile4" refType="h" fact="0.5"/>
            <dgm:constr type="r" for="ch" forName="tile4text" refType="r" refFor="ch" refForName="tile4"/>
            <dgm:constr type="b" for="ch" forName="tile4text" refType="b" refFor="ch" refForName="tile4"/>
            <dgm:constr type="w" for="ch" forName="tile4text" refType="w" refFor="ch" refForName="tile4"/>
            <dgm:constr type="h" for="ch" forName="tile4text" refType="h" refFor="ch" refForName="tile4" fact="0.75"/>
          </dgm:constrLst>
          <dgm:ruleLst/>
          <dgm:layoutNode name="tile1" styleLbl="node1">
            <dgm:alg type="sp"/>
            <dgm:shape xmlns:r="http://schemas.openxmlformats.org/officeDocument/2006/relationships" rot="270" type="round1Rect" r:blip="">
              <dgm:adjLst/>
            </dgm:shape>
            <dgm:choose name="Name2">
              <dgm:if name="Name3" func="var" arg="dir" op="equ" val="norm">
                <dgm:presOf axis="ch ch desOrSelf" ptType="node node node" st="1 1 1" cnt="1 1 0"/>
              </dgm:if>
              <dgm:else name="Name4">
                <dgm:presOf axis="ch ch desOrSelf" ptType="node node node" st="1 2 1" cnt="1 1 0"/>
              </dgm:else>
            </dgm:choose>
            <dgm:constrLst/>
            <dgm:ruleLst/>
          </dgm:layoutNode>
          <dgm:layoutNode name="tile1text" styleLbl="node1">
            <dgm:varLst>
              <dgm:chMax val="0"/>
              <dgm:chPref val="0"/>
              <dgm:bulletEnabled val="1"/>
            </dgm:varLst>
            <dgm:choose name="Name5">
              <dgm:if name="Name6" axis="root des" func="maxDepth" op="gte" val="3">
                <dgm:alg type="tx">
                  <dgm:param type="txAnchorVert" val="t"/>
                  <dgm:param type="parTxLTRAlign" val="l"/>
                  <dgm:param type="parTxRTLAlign" val="r"/>
                </dgm:alg>
              </dgm:if>
              <dgm:else name="Name7">
                <dgm:alg type="tx"/>
              </dgm:else>
            </dgm:choose>
            <dgm:shape xmlns:r="http://schemas.openxmlformats.org/officeDocument/2006/relationships" rot="270" type="rect" r:blip="" hideGeom="1">
              <dgm:adjLst>
                <dgm:adj idx="1" val="0.2"/>
              </dgm:adjLst>
            </dgm:shape>
            <dgm:choose name="Name8">
              <dgm:if name="Name9" func="var" arg="dir" op="equ" val="norm">
                <dgm:presOf axis="ch ch desOrSelf" ptType="node node node" st="1 1 1" cnt="1 1 0"/>
              </dgm:if>
              <dgm:else name="Name10">
                <dgm:presOf axis="ch ch desOrSelf" ptType="node node node" st="1 2 1" cnt="1 1 0"/>
              </dgm:else>
            </dgm:choose>
            <dgm:constrLst/>
            <dgm:ruleLst>
              <dgm:rule type="primFontSz" val="5" fact="NaN" max="NaN"/>
            </dgm:ruleLst>
          </dgm:layoutNode>
          <dgm:layoutNode name="tile2" styleLbl="node1">
            <dgm:alg type="sp"/>
            <dgm:shape xmlns:r="http://schemas.openxmlformats.org/officeDocument/2006/relationships" type="round1Rect" r:blip="">
              <dgm:adjLst/>
            </dgm:shape>
            <dgm:choose name="Name11">
              <dgm:if name="Name12" func="var" arg="dir" op="equ" val="norm">
                <dgm:presOf axis="ch ch desOrSelf" ptType="node node node" st="1 2 1" cnt="1 1 0"/>
              </dgm:if>
              <dgm:else name="Name13">
                <dgm:presOf axis="ch ch desOrSelf" ptType="node node node" st="1 1 1" cnt="1 1 0"/>
              </dgm:else>
            </dgm:choose>
            <dgm:constrLst/>
            <dgm:ruleLst/>
          </dgm:layoutNode>
          <dgm:layoutNode name="tile2text" styleLbl="node1">
            <dgm:varLst>
              <dgm:chMax val="0"/>
              <dgm:chPref val="0"/>
              <dgm:bulletEnabled val="1"/>
            </dgm:varLst>
            <dgm:choose name="Name14">
              <dgm:if name="Name15" axis="root des" func="maxDepth" op="gte" val="3">
                <dgm:alg type="tx">
                  <dgm:param type="txAnchorVert" val="t"/>
                  <dgm:param type="parTxLTRAlign" val="l"/>
                  <dgm:param type="parTxRTLAlign" val="r"/>
                </dgm:alg>
              </dgm:if>
              <dgm:else name="Name16">
                <dgm:alg type="tx"/>
              </dgm:else>
            </dgm:choose>
            <dgm:shape xmlns:r="http://schemas.openxmlformats.org/officeDocument/2006/relationships" type="rect" r:blip="" hideGeom="1">
              <dgm:adjLst/>
            </dgm:shape>
            <dgm:choose name="Name17">
              <dgm:if name="Name18" func="var" arg="dir" op="equ" val="norm">
                <dgm:presOf axis="ch ch desOrSelf" ptType="node node node" st="1 2 1" cnt="1 1 0"/>
              </dgm:if>
              <dgm:else name="Name19">
                <dgm:presOf axis="ch ch desOrSelf" ptType="node node node" st="1 1 1" cnt="1 1 0"/>
              </dgm:else>
            </dgm:choose>
            <dgm:constrLst/>
            <dgm:ruleLst>
              <dgm:rule type="primFontSz" val="5" fact="NaN" max="NaN"/>
            </dgm:ruleLst>
          </dgm:layoutNode>
          <dgm:layoutNode name="tile3" styleLbl="node1">
            <dgm:alg type="sp"/>
            <dgm:shape xmlns:r="http://schemas.openxmlformats.org/officeDocument/2006/relationships" rot="180" type="round1Rect" r:blip="">
              <dgm:adjLst/>
            </dgm:shape>
            <dgm:choose name="Name20">
              <dgm:if name="Name21" func="var" arg="dir" op="equ" val="norm">
                <dgm:presOf axis="ch ch desOrSelf" ptType="node node node" st="1 3 1" cnt="1 1 0"/>
              </dgm:if>
              <dgm:else name="Name22">
                <dgm:presOf axis="ch ch desOrSelf" ptType="node node node" st="1 4 1" cnt="1 1 0"/>
              </dgm:else>
            </dgm:choose>
            <dgm:constrLst/>
            <dgm:ruleLst/>
          </dgm:layoutNode>
          <dgm:layoutNode name="tile3text" styleLbl="node1">
            <dgm:varLst>
              <dgm:chMax val="0"/>
              <dgm:chPref val="0"/>
              <dgm:bulletEnabled val="1"/>
            </dgm:varLst>
            <dgm:choose name="Name23">
              <dgm:if name="Name24" axis="root des" func="maxDepth" op="gte" val="3">
                <dgm:alg type="tx">
                  <dgm:param type="txAnchorVert" val="t"/>
                  <dgm:param type="parTxLTRAlign" val="l"/>
                  <dgm:param type="parTxRTLAlign" val="r"/>
                </dgm:alg>
              </dgm:if>
              <dgm:else name="Name25">
                <dgm:alg type="tx"/>
              </dgm:else>
            </dgm:choose>
            <dgm:shape xmlns:r="http://schemas.openxmlformats.org/officeDocument/2006/relationships" rot="180" type="rect" r:blip="" hideGeom="1">
              <dgm:adjLst/>
            </dgm:shape>
            <dgm:choose name="Name26">
              <dgm:if name="Name27" func="var" arg="dir" op="equ" val="norm">
                <dgm:presOf axis="ch ch desOrSelf" ptType="node node node" st="1 3 1" cnt="1 1 0"/>
              </dgm:if>
              <dgm:else name="Name28">
                <dgm:presOf axis="ch ch desOrSelf" ptType="node node node" st="1 4 1" cnt="1 1 0"/>
              </dgm:else>
            </dgm:choose>
            <dgm:constrLst/>
            <dgm:ruleLst>
              <dgm:rule type="primFontSz" val="5" fact="NaN" max="NaN"/>
            </dgm:ruleLst>
          </dgm:layoutNode>
          <dgm:layoutNode name="tile4" styleLbl="node1">
            <dgm:alg type="sp"/>
            <dgm:shape xmlns:r="http://schemas.openxmlformats.org/officeDocument/2006/relationships" rot="90" type="round1Rect" r:blip="">
              <dgm:adjLst/>
            </dgm:shape>
            <dgm:choose name="Name29">
              <dgm:if name="Name30" func="var" arg="dir" op="equ" val="norm">
                <dgm:presOf axis="ch ch desOrSelf" ptType="node node node" st="1 4 1" cnt="1 1 0"/>
              </dgm:if>
              <dgm:else name="Name31">
                <dgm:presOf axis="ch ch desOrSelf" ptType="node node node" st="1 3 1" cnt="1 1 0"/>
              </dgm:else>
            </dgm:choose>
            <dgm:constrLst/>
            <dgm:ruleLst/>
          </dgm:layoutNode>
          <dgm:layoutNode name="tile4text" styleLbl="node1">
            <dgm:varLst>
              <dgm:chMax val="0"/>
              <dgm:chPref val="0"/>
              <dgm:bulletEnabled val="1"/>
            </dgm:varLst>
            <dgm:choose name="Name32">
              <dgm:if name="Name33" axis="root des" func="maxDepth" op="gte" val="3">
                <dgm:alg type="tx">
                  <dgm:param type="txAnchorVert" val="t"/>
                  <dgm:param type="parTxLTRAlign" val="l"/>
                  <dgm:param type="parTxRTLAlign" val="r"/>
                </dgm:alg>
              </dgm:if>
              <dgm:else name="Name34">
                <dgm:alg type="tx"/>
              </dgm:else>
            </dgm:choose>
            <dgm:shape xmlns:r="http://schemas.openxmlformats.org/officeDocument/2006/relationships" rot="90" type="rect" r:blip="" hideGeom="1">
              <dgm:adjLst/>
            </dgm:shape>
            <dgm:choose name="Name35">
              <dgm:if name="Name36" func="var" arg="dir" op="equ" val="norm">
                <dgm:presOf axis="ch ch desOrSelf" ptType="node node node" st="1 4 1" cnt="1 1 0"/>
              </dgm:if>
              <dgm:else name="Name37">
                <dgm:presOf axis="ch ch desOrSelf" ptType="node node node" st="1 3 1" cnt="1 1 0"/>
              </dgm:else>
            </dgm:choose>
            <dgm:constrLst/>
            <dgm:ruleLst>
              <dgm:rule type="primFontSz" val="5" fact="NaN" max="NaN"/>
            </dgm:ruleLst>
          </dgm:layoutNode>
        </dgm:layoutNode>
        <dgm:layoutNode name="centerTile" styleLbl="fgShp">
          <dgm:varLst>
            <dgm:chMax val="0"/>
            <dgm:chPref val="0"/>
          </dgm:varLst>
          <dgm:alg type="tx"/>
          <dgm:shape xmlns:r="http://schemas.openxmlformats.org/officeDocument/2006/relationships" type="roundRect" r:blip="">
            <dgm:adjLst/>
          </dgm:shape>
          <dgm:presOf axis="ch" ptType="node" cnt="1"/>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if>
      <dgm:else name="Name38"/>
    </dgm:choose>
  </dgm:layoutNode>
</dgm:layoutDef>
</file>

<file path=xl/diagrams/layout2.xml><?xml version="1.0" encoding="utf-8"?>
<dgm:layoutDef xmlns:dgm="http://schemas.openxmlformats.org/drawingml/2006/diagram" xmlns:a="http://schemas.openxmlformats.org/drawingml/2006/main" uniqueId="urn:microsoft.com/office/officeart/2005/8/layout/hList1">
  <dgm:title val=""/>
  <dgm:desc val=""/>
  <dgm:catLst>
    <dgm:cat type="list" pri="5000"/>
    <dgm:cat type="convert" pri="5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0.8"/>
      <dgm:constr type="h" for="des" forName="desTx" refType="primFontSz" refFor="des" refForName="parTx" fact="1.22"/>
      <dgm:constr type="w" for="ch" forName="space" refType="w" refFor="ch" refForName="composite" op="equ" fact="0.14"/>
    </dgm:constrLst>
    <dgm:ruleLst>
      <dgm:rule type="w" for="ch" forName="composite" val="0" fact="NaN" max="NaN"/>
      <dgm:rule type="primFontSz" for="des" forName="parTx" val="5" fact="NaN" max="NaN"/>
    </dgm:ruleLst>
    <dgm:forEach name="Name4" axis="ch" ptType="node">
      <dgm:layoutNode name="composite">
        <dgm:alg type="composite"/>
        <dgm:shape xmlns:r="http://schemas.openxmlformats.org/officeDocument/2006/relationships" r:blip="">
          <dgm:adjLst/>
        </dgm:shape>
        <dgm:presOf/>
        <dgm:constrLst>
          <dgm:constr type="l" for="ch" forName="parTx"/>
          <dgm:constr type="w" for="ch" forName="parTx" refType="w"/>
          <dgm:constr type="t" for="ch" forName="parTx"/>
          <dgm:constr type="l" for="ch" forName="desTx"/>
          <dgm:constr type="w" for="ch" forName="desTx" refType="w" refFor="ch" refForName="parTx"/>
          <dgm:constr type="t" for="ch" forName="desTx" refType="h" refFor="ch" refForName="parTx"/>
        </dgm:constrLst>
        <dgm:ruleLst>
          <dgm:rule type="h" val="INF" fact="NaN" max="NaN"/>
        </dgm:ruleLst>
        <dgm:layoutNode name="parTx" styleLbl="alignNode1">
          <dgm:varLst>
            <dgm:chMax val="0"/>
            <dgm:chPref val="0"/>
            <dgm:bulletEnabled val="1"/>
          </dgm:varLst>
          <dgm:alg type="tx"/>
          <dgm:shape xmlns:r="http://schemas.openxmlformats.org/officeDocument/2006/relationships" type="rect" r:blip="">
            <dgm:adjLst/>
          </dgm:shape>
          <dgm:presOf axis="self" ptType="node"/>
          <dgm:constrLst>
            <dgm:constr type="h" refType="w" op="lte" fact="0.4"/>
            <dgm:constr type="h"/>
            <dgm:constr type="tMarg" refType="primFontSz" fact="0.32"/>
            <dgm:constr type="bMarg" refType="primFontSz" fact="0.32"/>
          </dgm:constrLst>
          <dgm:ruleLst>
            <dgm:rule type="h" val="INF" fact="NaN" max="NaN"/>
          </dgm:ruleLst>
        </dgm:layoutNode>
        <dgm:layoutNode name="desTx" styleLbl="alignAccFollowNode1">
          <dgm:varLst>
            <dgm:bulletEnabled val="1"/>
          </dgm:varLst>
          <dgm:alg type="tx">
            <dgm:param type="stBulletLvl" val="1"/>
          </dgm:alg>
          <dgm:shape xmlns:r="http://schemas.openxmlformats.org/officeDocument/2006/relationships" type="rect" r:blip="">
            <dgm:adjLst/>
          </dgm:shape>
          <dgm:presOf axis="des" ptType="node"/>
          <dgm:constrLst>
            <dgm:constr type="secFontSz" val="65"/>
            <dgm:constr type="primFontSz" refType="secFontSz"/>
            <dgm:constr type="h"/>
            <dgm:constr type="lMarg" refType="primFontSz" fact="0.42"/>
            <dgm:constr type="tMarg" refType="primFontSz" fact="0.42"/>
            <dgm:constr type="bMarg" refType="primFontSz" fact="0.63"/>
          </dgm:constrLst>
          <dgm:ruleLst>
            <dgm:rule type="h" val="INF" fact="NaN" max="NaN"/>
          </dgm:ruleLst>
        </dgm:layoutNode>
      </dgm:layoutNode>
      <dgm:forEach name="Name5" axis="followSib" ptType="sibTrans" cnt="1">
        <dgm:layoutNode name="space">
          <dgm:alg type="sp"/>
          <dgm:shape xmlns:r="http://schemas.openxmlformats.org/officeDocument/2006/relationships" r:blip="">
            <dgm:adjLst/>
          </dgm:shape>
          <dgm:presOf/>
          <dgm:constrLst/>
          <dgm:ruleLst/>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9.xml"/></Relationships>
</file>

<file path=xl/drawings/_rels/drawing10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1.xml"/><Relationship Id="rId1" Type="http://schemas.openxmlformats.org/officeDocument/2006/relationships/chart" Target="../charts/chart20.xml"/><Relationship Id="rId4" Type="http://schemas.openxmlformats.org/officeDocument/2006/relationships/image" Target="../media/image2.png"/></Relationships>
</file>

<file path=xl/drawings/_rels/drawing10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0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5.xml"/></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6.xml"/></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7.xml"/></Relationships>
</file>

<file path=xl/drawings/_rels/drawing2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8.xml"/></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8.emf"/></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4.xml"/></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image" Target="../media/image2.pn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7.xml.rels><?xml version="1.0" encoding="UTF-8" standalone="yes"?>
<Relationships xmlns="http://schemas.openxmlformats.org/package/2006/relationships"><Relationship Id="rId3" Type="http://schemas.openxmlformats.org/officeDocument/2006/relationships/diagramQuickStyle" Target="../diagrams/quickStyle2.xml"/><Relationship Id="rId7" Type="http://schemas.openxmlformats.org/officeDocument/2006/relationships/image" Target="../media/image2.png"/><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1.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58.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openxmlformats.org/officeDocument/2006/relationships/image" Target="../media/image2.png"/><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1.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5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5.xml"/></Relationships>
</file>

<file path=xl/drawings/_rels/drawing6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9.png"/></Relationships>
</file>

<file path=xl/drawings/_rels/drawing6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10.png"/></Relationships>
</file>

<file path=xl/drawings/_rels/drawing6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6.xml"/></Relationships>
</file>

<file path=xl/drawings/_rels/drawing7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11.png"/></Relationships>
</file>

<file path=xl/drawings/_rels/drawing7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12.png"/></Relationships>
</file>

<file path=xl/drawings/_rels/drawing7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13.png"/></Relationships>
</file>

<file path=xl/drawings/_rels/drawing7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14.png"/></Relationships>
</file>

<file path=xl/drawings/_rels/drawing7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7.xml"/></Relationships>
</file>

<file path=xl/drawings/_rels/drawing8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15.png"/></Relationships>
</file>

<file path=xl/drawings/_rels/drawing8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9.xml"/></Relationships>
</file>

<file path=xl/drawings/_rels/drawing8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16.png"/></Relationships>
</file>

<file path=xl/drawings/_rels/drawing8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17.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8.xml"/></Relationships>
</file>

<file path=xl/drawings/_rels/drawing9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59528</xdr:colOff>
      <xdr:row>8</xdr:row>
      <xdr:rowOff>97790</xdr:rowOff>
    </xdr:from>
    <xdr:to>
      <xdr:col>10</xdr:col>
      <xdr:colOff>126999</xdr:colOff>
      <xdr:row>24</xdr:row>
      <xdr:rowOff>137583</xdr:rowOff>
    </xdr:to>
    <xdr:graphicFrame macro="">
      <xdr:nvGraphicFramePr>
        <xdr:cNvPr id="2" name="Gráfico 1">
          <a:extLst>
            <a:ext uri="{FF2B5EF4-FFF2-40B4-BE49-F238E27FC236}">
              <a16:creationId xmlns:a16="http://schemas.microsoft.com/office/drawing/2014/main" id="{19AFBE84-81C2-4E34-8EFB-B59A524DF7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133773</xdr:colOff>
      <xdr:row>0</xdr:row>
      <xdr:rowOff>0</xdr:rowOff>
    </xdr:from>
    <xdr:to>
      <xdr:col>2</xdr:col>
      <xdr:colOff>296332</xdr:colOff>
      <xdr:row>4</xdr:row>
      <xdr:rowOff>19782</xdr:rowOff>
    </xdr:to>
    <xdr:pic>
      <xdr:nvPicPr>
        <xdr:cNvPr id="3" name="Imagen 2">
          <a:extLst>
            <a:ext uri="{FF2B5EF4-FFF2-40B4-BE49-F238E27FC236}">
              <a16:creationId xmlns:a16="http://schemas.microsoft.com/office/drawing/2014/main" id="{A63FA691-D64B-4922-A5CF-0E6C8B2181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773" y="0"/>
          <a:ext cx="1305559" cy="887615"/>
        </a:xfrm>
        <a:prstGeom prst="rect">
          <a:avLst/>
        </a:prstGeom>
      </xdr:spPr>
    </xdr:pic>
    <xdr:clientData/>
  </xdr:twoCellAnchor>
  <xdr:twoCellAnchor editAs="oneCell">
    <xdr:from>
      <xdr:col>10</xdr:col>
      <xdr:colOff>58419</xdr:colOff>
      <xdr:row>0</xdr:row>
      <xdr:rowOff>51646</xdr:rowOff>
    </xdr:from>
    <xdr:to>
      <xdr:col>12</xdr:col>
      <xdr:colOff>359833</xdr:colOff>
      <xdr:row>3</xdr:row>
      <xdr:rowOff>154903</xdr:rowOff>
    </xdr:to>
    <xdr:pic>
      <xdr:nvPicPr>
        <xdr:cNvPr id="4" name="Imagen 3">
          <a:extLst>
            <a:ext uri="{FF2B5EF4-FFF2-40B4-BE49-F238E27FC236}">
              <a16:creationId xmlns:a16="http://schemas.microsoft.com/office/drawing/2014/main" id="{B92C56AB-9177-47C8-A49B-8FF7399B9B92}"/>
            </a:ext>
          </a:extLst>
        </xdr:cNvPr>
        <xdr:cNvPicPr>
          <a:picLocks noChangeAspect="1"/>
        </xdr:cNvPicPr>
      </xdr:nvPicPr>
      <xdr:blipFill>
        <a:blip xmlns:r="http://schemas.openxmlformats.org/officeDocument/2006/relationships" r:embed="rId3"/>
        <a:stretch>
          <a:fillRect/>
        </a:stretch>
      </xdr:blipFill>
      <xdr:spPr>
        <a:xfrm>
          <a:off x="9064836" y="51646"/>
          <a:ext cx="1380914" cy="73063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50916</xdr:colOff>
      <xdr:row>8</xdr:row>
      <xdr:rowOff>167987</xdr:rowOff>
    </xdr:from>
    <xdr:to>
      <xdr:col>10</xdr:col>
      <xdr:colOff>701040</xdr:colOff>
      <xdr:row>27</xdr:row>
      <xdr:rowOff>66675</xdr:rowOff>
    </xdr:to>
    <xdr:graphicFrame macro="">
      <xdr:nvGraphicFramePr>
        <xdr:cNvPr id="2" name="Gráfico 1">
          <a:extLst>
            <a:ext uri="{FF2B5EF4-FFF2-40B4-BE49-F238E27FC236}">
              <a16:creationId xmlns:a16="http://schemas.microsoft.com/office/drawing/2014/main" id="{BF541D6D-7BAC-49B8-834E-880C2D9368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2</xdr:col>
      <xdr:colOff>169486</xdr:colOff>
      <xdr:row>3</xdr:row>
      <xdr:rowOff>217707</xdr:rowOff>
    </xdr:to>
    <xdr:pic>
      <xdr:nvPicPr>
        <xdr:cNvPr id="3" name="Imagen 2">
          <a:extLst>
            <a:ext uri="{FF2B5EF4-FFF2-40B4-BE49-F238E27FC236}">
              <a16:creationId xmlns:a16="http://schemas.microsoft.com/office/drawing/2014/main" id="{EF1D9DC9-076A-465E-827D-63E97C8C56D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0" y="1"/>
          <a:ext cx="1478221" cy="914936"/>
        </a:xfrm>
        <a:prstGeom prst="rect">
          <a:avLst/>
        </a:prstGeom>
      </xdr:spPr>
    </xdr:pic>
    <xdr:clientData/>
  </xdr:twoCellAnchor>
  <xdr:twoCellAnchor editAs="oneCell">
    <xdr:from>
      <xdr:col>11</xdr:col>
      <xdr:colOff>561974</xdr:colOff>
      <xdr:row>0</xdr:row>
      <xdr:rowOff>0</xdr:rowOff>
    </xdr:from>
    <xdr:to>
      <xdr:col>13</xdr:col>
      <xdr:colOff>816439</xdr:colOff>
      <xdr:row>3</xdr:row>
      <xdr:rowOff>114300</xdr:rowOff>
    </xdr:to>
    <xdr:pic>
      <xdr:nvPicPr>
        <xdr:cNvPr id="4" name="Imagen 3">
          <a:extLst>
            <a:ext uri="{FF2B5EF4-FFF2-40B4-BE49-F238E27FC236}">
              <a16:creationId xmlns:a16="http://schemas.microsoft.com/office/drawing/2014/main" id="{37B25151-E482-4F7F-9D78-6F7A3246CDE7}"/>
            </a:ext>
          </a:extLst>
        </xdr:cNvPr>
        <xdr:cNvPicPr>
          <a:picLocks noChangeAspect="1"/>
        </xdr:cNvPicPr>
      </xdr:nvPicPr>
      <xdr:blipFill>
        <a:blip xmlns:r="http://schemas.openxmlformats.org/officeDocument/2006/relationships" r:embed="rId3"/>
        <a:stretch>
          <a:fillRect/>
        </a:stretch>
      </xdr:blipFill>
      <xdr:spPr>
        <a:xfrm>
          <a:off x="8896349" y="0"/>
          <a:ext cx="1544150" cy="809625"/>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134471</xdr:colOff>
      <xdr:row>0</xdr:row>
      <xdr:rowOff>47625</xdr:rowOff>
    </xdr:from>
    <xdr:to>
      <xdr:col>1</xdr:col>
      <xdr:colOff>1126437</xdr:colOff>
      <xdr:row>5</xdr:row>
      <xdr:rowOff>60074</xdr:rowOff>
    </xdr:to>
    <xdr:pic>
      <xdr:nvPicPr>
        <xdr:cNvPr id="2" name="Imagen 1">
          <a:extLst>
            <a:ext uri="{FF2B5EF4-FFF2-40B4-BE49-F238E27FC236}">
              <a16:creationId xmlns:a16="http://schemas.microsoft.com/office/drawing/2014/main" id="{5169C17C-5353-4A23-AAFA-93DAAEE428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34471" y="47625"/>
          <a:ext cx="1619495" cy="990947"/>
        </a:xfrm>
        <a:prstGeom prst="rect">
          <a:avLst/>
        </a:prstGeom>
      </xdr:spPr>
    </xdr:pic>
    <xdr:clientData/>
  </xdr:twoCellAnchor>
  <xdr:twoCellAnchor editAs="oneCell">
    <xdr:from>
      <xdr:col>2</xdr:col>
      <xdr:colOff>2067933</xdr:colOff>
      <xdr:row>0</xdr:row>
      <xdr:rowOff>0</xdr:rowOff>
    </xdr:from>
    <xdr:to>
      <xdr:col>4</xdr:col>
      <xdr:colOff>22609</xdr:colOff>
      <xdr:row>4</xdr:row>
      <xdr:rowOff>126178</xdr:rowOff>
    </xdr:to>
    <xdr:pic>
      <xdr:nvPicPr>
        <xdr:cNvPr id="3" name="Imagen 2">
          <a:extLst>
            <a:ext uri="{FF2B5EF4-FFF2-40B4-BE49-F238E27FC236}">
              <a16:creationId xmlns:a16="http://schemas.microsoft.com/office/drawing/2014/main" id="{AFD09785-4D67-4B8F-BD16-B72FDE4BB1D2}"/>
            </a:ext>
          </a:extLst>
        </xdr:cNvPr>
        <xdr:cNvPicPr>
          <a:picLocks noChangeAspect="1"/>
        </xdr:cNvPicPr>
      </xdr:nvPicPr>
      <xdr:blipFill>
        <a:blip xmlns:r="http://schemas.openxmlformats.org/officeDocument/2006/relationships" r:embed="rId2"/>
        <a:stretch>
          <a:fillRect/>
        </a:stretch>
      </xdr:blipFill>
      <xdr:spPr>
        <a:xfrm>
          <a:off x="9206080" y="0"/>
          <a:ext cx="1689821" cy="906780"/>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1</xdr:col>
      <xdr:colOff>867020</xdr:colOff>
      <xdr:row>5</xdr:row>
      <xdr:rowOff>78452</xdr:rowOff>
    </xdr:to>
    <xdr:pic>
      <xdr:nvPicPr>
        <xdr:cNvPr id="2" name="Imagen 1">
          <a:extLst>
            <a:ext uri="{FF2B5EF4-FFF2-40B4-BE49-F238E27FC236}">
              <a16:creationId xmlns:a16="http://schemas.microsoft.com/office/drawing/2014/main" id="{F8F84891-30BB-400C-8874-DBB56A12A82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28575" y="47625"/>
          <a:ext cx="1619495" cy="992852"/>
        </a:xfrm>
        <a:prstGeom prst="rect">
          <a:avLst/>
        </a:prstGeom>
      </xdr:spPr>
    </xdr:pic>
    <xdr:clientData/>
  </xdr:twoCellAnchor>
  <xdr:twoCellAnchor editAs="oneCell">
    <xdr:from>
      <xdr:col>5</xdr:col>
      <xdr:colOff>1156334</xdr:colOff>
      <xdr:row>0</xdr:row>
      <xdr:rowOff>0</xdr:rowOff>
    </xdr:from>
    <xdr:to>
      <xdr:col>8</xdr:col>
      <xdr:colOff>78190</xdr:colOff>
      <xdr:row>4</xdr:row>
      <xdr:rowOff>125730</xdr:rowOff>
    </xdr:to>
    <xdr:pic>
      <xdr:nvPicPr>
        <xdr:cNvPr id="3" name="Imagen 2">
          <a:extLst>
            <a:ext uri="{FF2B5EF4-FFF2-40B4-BE49-F238E27FC236}">
              <a16:creationId xmlns:a16="http://schemas.microsoft.com/office/drawing/2014/main" id="{13E63E07-2BDF-490D-BE36-470D94618939}"/>
            </a:ext>
          </a:extLst>
        </xdr:cNvPr>
        <xdr:cNvPicPr>
          <a:picLocks noChangeAspect="1"/>
        </xdr:cNvPicPr>
      </xdr:nvPicPr>
      <xdr:blipFill>
        <a:blip xmlns:r="http://schemas.openxmlformats.org/officeDocument/2006/relationships" r:embed="rId2"/>
        <a:stretch>
          <a:fillRect/>
        </a:stretch>
      </xdr:blipFill>
      <xdr:spPr>
        <a:xfrm>
          <a:off x="9100184" y="0"/>
          <a:ext cx="1693631" cy="906780"/>
        </a:xfrm>
        <a:prstGeom prst="rect">
          <a:avLst/>
        </a:prstGeom>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2</xdr:col>
      <xdr:colOff>381001</xdr:colOff>
      <xdr:row>0</xdr:row>
      <xdr:rowOff>0</xdr:rowOff>
    </xdr:from>
    <xdr:to>
      <xdr:col>3</xdr:col>
      <xdr:colOff>1219234</xdr:colOff>
      <xdr:row>4</xdr:row>
      <xdr:rowOff>186614</xdr:rowOff>
    </xdr:to>
    <xdr:pic>
      <xdr:nvPicPr>
        <xdr:cNvPr id="2" name="Imagen 1">
          <a:extLst>
            <a:ext uri="{FF2B5EF4-FFF2-40B4-BE49-F238E27FC236}">
              <a16:creationId xmlns:a16="http://schemas.microsoft.com/office/drawing/2014/main" id="{B42B2C57-AC5C-4B4A-92BD-E0ABB9146F1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407584" y="47625"/>
          <a:ext cx="1621400" cy="992852"/>
        </a:xfrm>
        <a:prstGeom prst="rect">
          <a:avLst/>
        </a:prstGeom>
      </xdr:spPr>
    </xdr:pic>
    <xdr:clientData/>
  </xdr:twoCellAnchor>
  <xdr:twoCellAnchor editAs="oneCell">
    <xdr:from>
      <xdr:col>7</xdr:col>
      <xdr:colOff>408728</xdr:colOff>
      <xdr:row>0</xdr:row>
      <xdr:rowOff>0</xdr:rowOff>
    </xdr:from>
    <xdr:to>
      <xdr:col>9</xdr:col>
      <xdr:colOff>705359</xdr:colOff>
      <xdr:row>4</xdr:row>
      <xdr:rowOff>92922</xdr:rowOff>
    </xdr:to>
    <xdr:pic>
      <xdr:nvPicPr>
        <xdr:cNvPr id="3" name="Imagen 2">
          <a:extLst>
            <a:ext uri="{FF2B5EF4-FFF2-40B4-BE49-F238E27FC236}">
              <a16:creationId xmlns:a16="http://schemas.microsoft.com/office/drawing/2014/main" id="{8B41DCA2-8BA9-4565-8C45-26762FD347DC}"/>
            </a:ext>
          </a:extLst>
        </xdr:cNvPr>
        <xdr:cNvPicPr>
          <a:picLocks noChangeAspect="1"/>
        </xdr:cNvPicPr>
      </xdr:nvPicPr>
      <xdr:blipFill>
        <a:blip xmlns:r="http://schemas.openxmlformats.org/officeDocument/2006/relationships" r:embed="rId2"/>
        <a:stretch>
          <a:fillRect/>
        </a:stretch>
      </xdr:blipFill>
      <xdr:spPr>
        <a:xfrm>
          <a:off x="10473478" y="0"/>
          <a:ext cx="1697441" cy="901065"/>
        </a:xfrm>
        <a:prstGeom prst="rect">
          <a:avLst/>
        </a:prstGeom>
      </xdr:spPr>
    </xdr:pic>
    <xdr:clientData/>
  </xdr:twoCellAnchor>
</xdr:wsDr>
</file>

<file path=xl/drawings/drawing103.xml><?xml version="1.0" encoding="utf-8"?>
<xdr:wsDr xmlns:xdr="http://schemas.openxmlformats.org/drawingml/2006/spreadsheetDrawing" xmlns:a="http://schemas.openxmlformats.org/drawingml/2006/main">
  <xdr:twoCellAnchor>
    <xdr:from>
      <xdr:col>0</xdr:col>
      <xdr:colOff>485775</xdr:colOff>
      <xdr:row>40</xdr:row>
      <xdr:rowOff>66675</xdr:rowOff>
    </xdr:from>
    <xdr:to>
      <xdr:col>2</xdr:col>
      <xdr:colOff>681566</xdr:colOff>
      <xdr:row>57</xdr:row>
      <xdr:rowOff>73024</xdr:rowOff>
    </xdr:to>
    <xdr:graphicFrame macro="">
      <xdr:nvGraphicFramePr>
        <xdr:cNvPr id="2" name="Gráfico 1">
          <a:extLst>
            <a:ext uri="{FF2B5EF4-FFF2-40B4-BE49-F238E27FC236}">
              <a16:creationId xmlns:a16="http://schemas.microsoft.com/office/drawing/2014/main" id="{89367C8D-728B-4915-B33E-B0E43317E1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3630011</xdr:colOff>
      <xdr:row>9</xdr:row>
      <xdr:rowOff>88076</xdr:rowOff>
    </xdr:from>
    <xdr:to>
      <xdr:col>8</xdr:col>
      <xdr:colOff>103908</xdr:colOff>
      <xdr:row>22</xdr:row>
      <xdr:rowOff>172935</xdr:rowOff>
    </xdr:to>
    <xdr:graphicFrame macro="">
      <xdr:nvGraphicFramePr>
        <xdr:cNvPr id="3" name="Gráfico 2">
          <a:extLst>
            <a:ext uri="{FF2B5EF4-FFF2-40B4-BE49-F238E27FC236}">
              <a16:creationId xmlns:a16="http://schemas.microsoft.com/office/drawing/2014/main" id="{E64651F4-403D-43FE-BF8B-1FDEF38A01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2935431</xdr:colOff>
      <xdr:row>0</xdr:row>
      <xdr:rowOff>47625</xdr:rowOff>
    </xdr:from>
    <xdr:to>
      <xdr:col>1</xdr:col>
      <xdr:colOff>402372</xdr:colOff>
      <xdr:row>5</xdr:row>
      <xdr:rowOff>48492</xdr:rowOff>
    </xdr:to>
    <xdr:pic>
      <xdr:nvPicPr>
        <xdr:cNvPr id="4" name="Imagen 3">
          <a:extLst>
            <a:ext uri="{FF2B5EF4-FFF2-40B4-BE49-F238E27FC236}">
              <a16:creationId xmlns:a16="http://schemas.microsoft.com/office/drawing/2014/main" id="{A1E54167-77D3-470D-B228-335EECE7255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1051"/>
        <a:stretch>
          <a:fillRect/>
        </a:stretch>
      </xdr:blipFill>
      <xdr:spPr>
        <a:xfrm>
          <a:off x="2935431" y="47625"/>
          <a:ext cx="1619495" cy="994757"/>
        </a:xfrm>
        <a:prstGeom prst="rect">
          <a:avLst/>
        </a:prstGeom>
      </xdr:spPr>
    </xdr:pic>
    <xdr:clientData/>
  </xdr:twoCellAnchor>
  <xdr:twoCellAnchor editAs="oneCell">
    <xdr:from>
      <xdr:col>7</xdr:col>
      <xdr:colOff>514521</xdr:colOff>
      <xdr:row>0</xdr:row>
      <xdr:rowOff>0</xdr:rowOff>
    </xdr:from>
    <xdr:to>
      <xdr:col>9</xdr:col>
      <xdr:colOff>655231</xdr:colOff>
      <xdr:row>4</xdr:row>
      <xdr:rowOff>104429</xdr:rowOff>
    </xdr:to>
    <xdr:pic>
      <xdr:nvPicPr>
        <xdr:cNvPr id="5" name="Imagen 4">
          <a:extLst>
            <a:ext uri="{FF2B5EF4-FFF2-40B4-BE49-F238E27FC236}">
              <a16:creationId xmlns:a16="http://schemas.microsoft.com/office/drawing/2014/main" id="{214C38E9-3E28-4051-9B86-C6F9764F351D}"/>
            </a:ext>
          </a:extLst>
        </xdr:cNvPr>
        <xdr:cNvPicPr>
          <a:picLocks noChangeAspect="1"/>
        </xdr:cNvPicPr>
      </xdr:nvPicPr>
      <xdr:blipFill>
        <a:blip xmlns:r="http://schemas.openxmlformats.org/officeDocument/2006/relationships" r:embed="rId4"/>
        <a:stretch>
          <a:fillRect/>
        </a:stretch>
      </xdr:blipFill>
      <xdr:spPr>
        <a:xfrm>
          <a:off x="12005135" y="0"/>
          <a:ext cx="1697441" cy="902970"/>
        </a:xfrm>
        <a:prstGeom prst="rect">
          <a:avLst/>
        </a:prstGeom>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5</xdr:col>
      <xdr:colOff>40249</xdr:colOff>
      <xdr:row>0</xdr:row>
      <xdr:rowOff>0</xdr:rowOff>
    </xdr:from>
    <xdr:to>
      <xdr:col>6</xdr:col>
      <xdr:colOff>72743</xdr:colOff>
      <xdr:row>4</xdr:row>
      <xdr:rowOff>41548</xdr:rowOff>
    </xdr:to>
    <xdr:pic>
      <xdr:nvPicPr>
        <xdr:cNvPr id="2" name="Imagen 1">
          <a:extLst>
            <a:ext uri="{FF2B5EF4-FFF2-40B4-BE49-F238E27FC236}">
              <a16:creationId xmlns:a16="http://schemas.microsoft.com/office/drawing/2014/main" id="{91A651DF-F9BE-4ACD-B875-AFF78D217B38}"/>
            </a:ext>
          </a:extLst>
        </xdr:cNvPr>
        <xdr:cNvPicPr>
          <a:picLocks noChangeAspect="1"/>
        </xdr:cNvPicPr>
      </xdr:nvPicPr>
      <xdr:blipFill>
        <a:blip xmlns:r="http://schemas.openxmlformats.org/officeDocument/2006/relationships" r:embed="rId1"/>
        <a:stretch>
          <a:fillRect/>
        </a:stretch>
      </xdr:blipFill>
      <xdr:spPr>
        <a:xfrm>
          <a:off x="10736824" y="0"/>
          <a:ext cx="1413618" cy="746398"/>
        </a:xfrm>
        <a:prstGeom prst="rect">
          <a:avLst/>
        </a:prstGeom>
      </xdr:spPr>
    </xdr:pic>
    <xdr:clientData/>
  </xdr:twoCellAnchor>
  <xdr:twoCellAnchor editAs="oneCell">
    <xdr:from>
      <xdr:col>1</xdr:col>
      <xdr:colOff>130969</xdr:colOff>
      <xdr:row>0</xdr:row>
      <xdr:rowOff>0</xdr:rowOff>
    </xdr:from>
    <xdr:to>
      <xdr:col>2</xdr:col>
      <xdr:colOff>1123719</xdr:colOff>
      <xdr:row>5</xdr:row>
      <xdr:rowOff>1980</xdr:rowOff>
    </xdr:to>
    <xdr:pic>
      <xdr:nvPicPr>
        <xdr:cNvPr id="3" name="Imagen 2">
          <a:extLst>
            <a:ext uri="{FF2B5EF4-FFF2-40B4-BE49-F238E27FC236}">
              <a16:creationId xmlns:a16="http://schemas.microsoft.com/office/drawing/2014/main" id="{28F9FF77-3F2F-49A1-B64D-E018724A7E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3429" y="0"/>
          <a:ext cx="1630925" cy="882362"/>
        </a:xfrm>
        <a:prstGeom prst="rect">
          <a:avLst/>
        </a:prstGeom>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2</xdr:col>
      <xdr:colOff>504825</xdr:colOff>
      <xdr:row>0</xdr:row>
      <xdr:rowOff>47625</xdr:rowOff>
    </xdr:from>
    <xdr:to>
      <xdr:col>3</xdr:col>
      <xdr:colOff>1333745</xdr:colOff>
      <xdr:row>5</xdr:row>
      <xdr:rowOff>2252</xdr:rowOff>
    </xdr:to>
    <xdr:pic>
      <xdr:nvPicPr>
        <xdr:cNvPr id="4" name="Imagen 3">
          <a:extLst>
            <a:ext uri="{FF2B5EF4-FFF2-40B4-BE49-F238E27FC236}">
              <a16:creationId xmlns:a16="http://schemas.microsoft.com/office/drawing/2014/main" id="{39D91865-2DC3-4B6B-80E1-F960CDBF008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2085975" y="47625"/>
          <a:ext cx="1619495" cy="992852"/>
        </a:xfrm>
        <a:prstGeom prst="rect">
          <a:avLst/>
        </a:prstGeom>
      </xdr:spPr>
    </xdr:pic>
    <xdr:clientData/>
  </xdr:twoCellAnchor>
  <xdr:twoCellAnchor editAs="oneCell">
    <xdr:from>
      <xdr:col>6</xdr:col>
      <xdr:colOff>41909</xdr:colOff>
      <xdr:row>0</xdr:row>
      <xdr:rowOff>0</xdr:rowOff>
    </xdr:from>
    <xdr:to>
      <xdr:col>8</xdr:col>
      <xdr:colOff>274405</xdr:colOff>
      <xdr:row>4</xdr:row>
      <xdr:rowOff>38100</xdr:rowOff>
    </xdr:to>
    <xdr:pic>
      <xdr:nvPicPr>
        <xdr:cNvPr id="5" name="Imagen 4">
          <a:extLst>
            <a:ext uri="{FF2B5EF4-FFF2-40B4-BE49-F238E27FC236}">
              <a16:creationId xmlns:a16="http://schemas.microsoft.com/office/drawing/2014/main" id="{64B2A22A-466D-4549-907B-40B11D24E612}"/>
            </a:ext>
          </a:extLst>
        </xdr:cNvPr>
        <xdr:cNvPicPr>
          <a:picLocks noChangeAspect="1"/>
        </xdr:cNvPicPr>
      </xdr:nvPicPr>
      <xdr:blipFill>
        <a:blip xmlns:r="http://schemas.openxmlformats.org/officeDocument/2006/relationships" r:embed="rId2"/>
        <a:stretch>
          <a:fillRect/>
        </a:stretch>
      </xdr:blipFill>
      <xdr:spPr>
        <a:xfrm>
          <a:off x="15701009" y="0"/>
          <a:ext cx="1689821" cy="9048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491490</xdr:colOff>
      <xdr:row>8</xdr:row>
      <xdr:rowOff>49530</xdr:rowOff>
    </xdr:from>
    <xdr:to>
      <xdr:col>15</xdr:col>
      <xdr:colOff>53340</xdr:colOff>
      <xdr:row>24</xdr:row>
      <xdr:rowOff>43815</xdr:rowOff>
    </xdr:to>
    <xdr:graphicFrame macro="">
      <xdr:nvGraphicFramePr>
        <xdr:cNvPr id="2" name="Gráfico 1">
          <a:extLst>
            <a:ext uri="{FF2B5EF4-FFF2-40B4-BE49-F238E27FC236}">
              <a16:creationId xmlns:a16="http://schemas.microsoft.com/office/drawing/2014/main" id="{09B6B1E1-1D0D-4102-A7BA-DC31B14554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0</xdr:row>
      <xdr:rowOff>0</xdr:rowOff>
    </xdr:from>
    <xdr:to>
      <xdr:col>2</xdr:col>
      <xdr:colOff>274565</xdr:colOff>
      <xdr:row>4</xdr:row>
      <xdr:rowOff>46067</xdr:rowOff>
    </xdr:to>
    <xdr:pic>
      <xdr:nvPicPr>
        <xdr:cNvPr id="3" name="Imagen 2">
          <a:extLst>
            <a:ext uri="{FF2B5EF4-FFF2-40B4-BE49-F238E27FC236}">
              <a16:creationId xmlns:a16="http://schemas.microsoft.com/office/drawing/2014/main" id="{38C48274-6102-48B1-ADC2-EBD9E635E55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219075" y="0"/>
          <a:ext cx="1617590" cy="998567"/>
        </a:xfrm>
        <a:prstGeom prst="rect">
          <a:avLst/>
        </a:prstGeom>
      </xdr:spPr>
    </xdr:pic>
    <xdr:clientData/>
  </xdr:twoCellAnchor>
  <xdr:twoCellAnchor editAs="oneCell">
    <xdr:from>
      <xdr:col>17</xdr:col>
      <xdr:colOff>32384</xdr:colOff>
      <xdr:row>0</xdr:row>
      <xdr:rowOff>0</xdr:rowOff>
    </xdr:from>
    <xdr:to>
      <xdr:col>20</xdr:col>
      <xdr:colOff>68665</xdr:colOff>
      <xdr:row>3</xdr:row>
      <xdr:rowOff>200025</xdr:rowOff>
    </xdr:to>
    <xdr:pic>
      <xdr:nvPicPr>
        <xdr:cNvPr id="4" name="Imagen 3">
          <a:extLst>
            <a:ext uri="{FF2B5EF4-FFF2-40B4-BE49-F238E27FC236}">
              <a16:creationId xmlns:a16="http://schemas.microsoft.com/office/drawing/2014/main" id="{1340A84E-BDAC-4DBF-BA1D-390E7ED0F291}"/>
            </a:ext>
          </a:extLst>
        </xdr:cNvPr>
        <xdr:cNvPicPr>
          <a:picLocks noChangeAspect="1"/>
        </xdr:cNvPicPr>
      </xdr:nvPicPr>
      <xdr:blipFill>
        <a:blip xmlns:r="http://schemas.openxmlformats.org/officeDocument/2006/relationships" r:embed="rId3"/>
        <a:stretch>
          <a:fillRect/>
        </a:stretch>
      </xdr:blipFill>
      <xdr:spPr>
        <a:xfrm>
          <a:off x="9614534" y="0"/>
          <a:ext cx="1693631" cy="8953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472757</xdr:colOff>
      <xdr:row>7</xdr:row>
      <xdr:rowOff>20319</xdr:rowOff>
    </xdr:from>
    <xdr:to>
      <xdr:col>9</xdr:col>
      <xdr:colOff>561658</xdr:colOff>
      <xdr:row>19</xdr:row>
      <xdr:rowOff>160655</xdr:rowOff>
    </xdr:to>
    <xdr:graphicFrame macro="">
      <xdr:nvGraphicFramePr>
        <xdr:cNvPr id="2" name="Gráfico 1">
          <a:extLst>
            <a:ext uri="{FF2B5EF4-FFF2-40B4-BE49-F238E27FC236}">
              <a16:creationId xmlns:a16="http://schemas.microsoft.com/office/drawing/2014/main" id="{E4BF9A8C-CE69-4721-826C-7D32EFF188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1</xdr:rowOff>
    </xdr:from>
    <xdr:to>
      <xdr:col>1</xdr:col>
      <xdr:colOff>441228</xdr:colOff>
      <xdr:row>3</xdr:row>
      <xdr:rowOff>77393</xdr:rowOff>
    </xdr:to>
    <xdr:pic>
      <xdr:nvPicPr>
        <xdr:cNvPr id="3" name="Imagen 2">
          <a:extLst>
            <a:ext uri="{FF2B5EF4-FFF2-40B4-BE49-F238E27FC236}">
              <a16:creationId xmlns:a16="http://schemas.microsoft.com/office/drawing/2014/main" id="{E73507A2-45A5-423D-A098-23C8ED2F45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1" y="1"/>
          <a:ext cx="1238250" cy="758796"/>
        </a:xfrm>
        <a:prstGeom prst="rect">
          <a:avLst/>
        </a:prstGeom>
      </xdr:spPr>
    </xdr:pic>
    <xdr:clientData/>
  </xdr:twoCellAnchor>
  <xdr:twoCellAnchor editAs="oneCell">
    <xdr:from>
      <xdr:col>10</xdr:col>
      <xdr:colOff>540579</xdr:colOff>
      <xdr:row>0</xdr:row>
      <xdr:rowOff>0</xdr:rowOff>
    </xdr:from>
    <xdr:to>
      <xdr:col>12</xdr:col>
      <xdr:colOff>250957</xdr:colOff>
      <xdr:row>2</xdr:row>
      <xdr:rowOff>250290</xdr:rowOff>
    </xdr:to>
    <xdr:pic>
      <xdr:nvPicPr>
        <xdr:cNvPr id="4" name="Imagen 3">
          <a:extLst>
            <a:ext uri="{FF2B5EF4-FFF2-40B4-BE49-F238E27FC236}">
              <a16:creationId xmlns:a16="http://schemas.microsoft.com/office/drawing/2014/main" id="{E90C66A3-5725-4DF7-B19F-F45A29B2D947}"/>
            </a:ext>
          </a:extLst>
        </xdr:cNvPr>
        <xdr:cNvPicPr>
          <a:picLocks noChangeAspect="1"/>
        </xdr:cNvPicPr>
      </xdr:nvPicPr>
      <xdr:blipFill>
        <a:blip xmlns:r="http://schemas.openxmlformats.org/officeDocument/2006/relationships" r:embed="rId3"/>
        <a:stretch>
          <a:fillRect/>
        </a:stretch>
      </xdr:blipFill>
      <xdr:spPr>
        <a:xfrm>
          <a:off x="8453656" y="0"/>
          <a:ext cx="1302518" cy="67525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742950</xdr:colOff>
      <xdr:row>3</xdr:row>
      <xdr:rowOff>252988</xdr:rowOff>
    </xdr:to>
    <xdr:pic>
      <xdr:nvPicPr>
        <xdr:cNvPr id="2" name="Imagen 1">
          <a:extLst>
            <a:ext uri="{FF2B5EF4-FFF2-40B4-BE49-F238E27FC236}">
              <a16:creationId xmlns:a16="http://schemas.microsoft.com/office/drawing/2014/main" id="{1F6489A7-00C8-4804-88A5-34F0338B31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0" y="1"/>
          <a:ext cx="1533525" cy="948312"/>
        </a:xfrm>
        <a:prstGeom prst="rect">
          <a:avLst/>
        </a:prstGeom>
      </xdr:spPr>
    </xdr:pic>
    <xdr:clientData/>
  </xdr:twoCellAnchor>
  <xdr:twoCellAnchor editAs="oneCell">
    <xdr:from>
      <xdr:col>8</xdr:col>
      <xdr:colOff>287654</xdr:colOff>
      <xdr:row>0</xdr:row>
      <xdr:rowOff>1</xdr:rowOff>
    </xdr:from>
    <xdr:to>
      <xdr:col>9</xdr:col>
      <xdr:colOff>1096556</xdr:colOff>
      <xdr:row>3</xdr:row>
      <xdr:rowOff>141235</xdr:rowOff>
    </xdr:to>
    <xdr:pic>
      <xdr:nvPicPr>
        <xdr:cNvPr id="3" name="Imagen 2">
          <a:extLst>
            <a:ext uri="{FF2B5EF4-FFF2-40B4-BE49-F238E27FC236}">
              <a16:creationId xmlns:a16="http://schemas.microsoft.com/office/drawing/2014/main" id="{E75A20DE-9394-48E4-8B22-EB327AA49477}"/>
            </a:ext>
          </a:extLst>
        </xdr:cNvPr>
        <xdr:cNvPicPr>
          <a:picLocks noChangeAspect="1"/>
        </xdr:cNvPicPr>
      </xdr:nvPicPr>
      <xdr:blipFill>
        <a:blip xmlns:r="http://schemas.openxmlformats.org/officeDocument/2006/relationships" r:embed="rId2"/>
        <a:stretch>
          <a:fillRect/>
        </a:stretch>
      </xdr:blipFill>
      <xdr:spPr>
        <a:xfrm>
          <a:off x="8803004" y="1"/>
          <a:ext cx="1599477" cy="83655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503872</xdr:colOff>
      <xdr:row>7</xdr:row>
      <xdr:rowOff>164782</xdr:rowOff>
    </xdr:from>
    <xdr:to>
      <xdr:col>8</xdr:col>
      <xdr:colOff>617220</xdr:colOff>
      <xdr:row>19</xdr:row>
      <xdr:rowOff>17145</xdr:rowOff>
    </xdr:to>
    <xdr:graphicFrame macro="">
      <xdr:nvGraphicFramePr>
        <xdr:cNvPr id="2" name="Gráfico 1">
          <a:extLst>
            <a:ext uri="{FF2B5EF4-FFF2-40B4-BE49-F238E27FC236}">
              <a16:creationId xmlns:a16="http://schemas.microsoft.com/office/drawing/2014/main" id="{3F3C4C28-F529-4131-861E-6C176A8FF5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40250</xdr:colOff>
      <xdr:row>4</xdr:row>
      <xdr:rowOff>49877</xdr:rowOff>
    </xdr:to>
    <xdr:pic>
      <xdr:nvPicPr>
        <xdr:cNvPr id="3" name="Imagen 2">
          <a:extLst>
            <a:ext uri="{FF2B5EF4-FFF2-40B4-BE49-F238E27FC236}">
              <a16:creationId xmlns:a16="http://schemas.microsoft.com/office/drawing/2014/main" id="{92492DB1-B3BF-4F9F-9EBB-D2F74B077CE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0" y="0"/>
          <a:ext cx="1621400" cy="1002377"/>
        </a:xfrm>
        <a:prstGeom prst="rect">
          <a:avLst/>
        </a:prstGeom>
      </xdr:spPr>
    </xdr:pic>
    <xdr:clientData/>
  </xdr:twoCellAnchor>
  <xdr:twoCellAnchor editAs="oneCell">
    <xdr:from>
      <xdr:col>11</xdr:col>
      <xdr:colOff>293369</xdr:colOff>
      <xdr:row>0</xdr:row>
      <xdr:rowOff>0</xdr:rowOff>
    </xdr:from>
    <xdr:to>
      <xdr:col>13</xdr:col>
      <xdr:colOff>405850</xdr:colOff>
      <xdr:row>3</xdr:row>
      <xdr:rowOff>194310</xdr:rowOff>
    </xdr:to>
    <xdr:pic>
      <xdr:nvPicPr>
        <xdr:cNvPr id="4" name="Imagen 3">
          <a:extLst>
            <a:ext uri="{FF2B5EF4-FFF2-40B4-BE49-F238E27FC236}">
              <a16:creationId xmlns:a16="http://schemas.microsoft.com/office/drawing/2014/main" id="{48F4F62E-E8FD-45A0-BB00-37F30DEB13DC}"/>
            </a:ext>
          </a:extLst>
        </xdr:cNvPr>
        <xdr:cNvPicPr>
          <a:picLocks noChangeAspect="1"/>
        </xdr:cNvPicPr>
      </xdr:nvPicPr>
      <xdr:blipFill>
        <a:blip xmlns:r="http://schemas.openxmlformats.org/officeDocument/2006/relationships" r:embed="rId3"/>
        <a:stretch>
          <a:fillRect/>
        </a:stretch>
      </xdr:blipFill>
      <xdr:spPr>
        <a:xfrm>
          <a:off x="9065894" y="0"/>
          <a:ext cx="1693631" cy="88963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1905</xdr:rowOff>
    </xdr:from>
    <xdr:to>
      <xdr:col>2</xdr:col>
      <xdr:colOff>59300</xdr:colOff>
      <xdr:row>4</xdr:row>
      <xdr:rowOff>57497</xdr:rowOff>
    </xdr:to>
    <xdr:pic>
      <xdr:nvPicPr>
        <xdr:cNvPr id="2" name="Imagen 1">
          <a:extLst>
            <a:ext uri="{FF2B5EF4-FFF2-40B4-BE49-F238E27FC236}">
              <a16:creationId xmlns:a16="http://schemas.microsoft.com/office/drawing/2014/main" id="{0E569374-FCE2-4CA5-811A-AB19F072EFA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0" y="1905"/>
          <a:ext cx="1621400" cy="998567"/>
        </a:xfrm>
        <a:prstGeom prst="rect">
          <a:avLst/>
        </a:prstGeom>
      </xdr:spPr>
    </xdr:pic>
    <xdr:clientData/>
  </xdr:twoCellAnchor>
  <xdr:twoCellAnchor editAs="oneCell">
    <xdr:from>
      <xdr:col>8</xdr:col>
      <xdr:colOff>628649</xdr:colOff>
      <xdr:row>0</xdr:row>
      <xdr:rowOff>17145</xdr:rowOff>
    </xdr:from>
    <xdr:to>
      <xdr:col>10</xdr:col>
      <xdr:colOff>663025</xdr:colOff>
      <xdr:row>3</xdr:row>
      <xdr:rowOff>219075</xdr:rowOff>
    </xdr:to>
    <xdr:pic>
      <xdr:nvPicPr>
        <xdr:cNvPr id="3" name="Imagen 2">
          <a:extLst>
            <a:ext uri="{FF2B5EF4-FFF2-40B4-BE49-F238E27FC236}">
              <a16:creationId xmlns:a16="http://schemas.microsoft.com/office/drawing/2014/main" id="{3EB2B230-8222-45DF-8C7A-7672D2EB11A5}"/>
            </a:ext>
          </a:extLst>
        </xdr:cNvPr>
        <xdr:cNvPicPr>
          <a:picLocks noChangeAspect="1"/>
        </xdr:cNvPicPr>
      </xdr:nvPicPr>
      <xdr:blipFill>
        <a:blip xmlns:r="http://schemas.openxmlformats.org/officeDocument/2006/relationships" r:embed="rId2"/>
        <a:stretch>
          <a:fillRect/>
        </a:stretch>
      </xdr:blipFill>
      <xdr:spPr>
        <a:xfrm>
          <a:off x="9115424" y="17145"/>
          <a:ext cx="1710776" cy="88773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559151</xdr:colOff>
      <xdr:row>15</xdr:row>
      <xdr:rowOff>35448</xdr:rowOff>
    </xdr:from>
    <xdr:to>
      <xdr:col>10</xdr:col>
      <xdr:colOff>143380</xdr:colOff>
      <xdr:row>32</xdr:row>
      <xdr:rowOff>74787</xdr:rowOff>
    </xdr:to>
    <xdr:grpSp>
      <xdr:nvGrpSpPr>
        <xdr:cNvPr id="2" name="Grupo 1">
          <a:extLst>
            <a:ext uri="{FF2B5EF4-FFF2-40B4-BE49-F238E27FC236}">
              <a16:creationId xmlns:a16="http://schemas.microsoft.com/office/drawing/2014/main" id="{99BF44ED-7818-4863-B861-A534D5D5B4DA}"/>
            </a:ext>
          </a:extLst>
        </xdr:cNvPr>
        <xdr:cNvGrpSpPr/>
      </xdr:nvGrpSpPr>
      <xdr:grpSpPr>
        <a:xfrm>
          <a:off x="2540351" y="2969148"/>
          <a:ext cx="6632729" cy="2992089"/>
          <a:chOff x="2754630" y="3296602"/>
          <a:chExt cx="6092190" cy="2760345"/>
        </a:xfrm>
      </xdr:grpSpPr>
      <xdr:graphicFrame macro="">
        <xdr:nvGraphicFramePr>
          <xdr:cNvPr id="3" name="Gráfico 2">
            <a:extLst>
              <a:ext uri="{FF2B5EF4-FFF2-40B4-BE49-F238E27FC236}">
                <a16:creationId xmlns:a16="http://schemas.microsoft.com/office/drawing/2014/main" id="{DB53C8EA-176D-B47B-8237-C17FDB0EBE59}"/>
              </a:ext>
            </a:extLst>
          </xdr:cNvPr>
          <xdr:cNvGraphicFramePr/>
        </xdr:nvGraphicFramePr>
        <xdr:xfrm>
          <a:off x="2754630" y="3296602"/>
          <a:ext cx="6092190" cy="276034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4" name="Grupo 3">
            <a:extLst>
              <a:ext uri="{FF2B5EF4-FFF2-40B4-BE49-F238E27FC236}">
                <a16:creationId xmlns:a16="http://schemas.microsoft.com/office/drawing/2014/main" id="{92F14F20-8101-40AC-499B-7B0CCB966FD1}"/>
              </a:ext>
            </a:extLst>
          </xdr:cNvPr>
          <xdr:cNvGrpSpPr/>
        </xdr:nvGrpSpPr>
        <xdr:grpSpPr>
          <a:xfrm>
            <a:off x="4528044" y="3536460"/>
            <a:ext cx="2659805" cy="324463"/>
            <a:chOff x="4528456" y="3543236"/>
            <a:chExt cx="2664808" cy="322325"/>
          </a:xfrm>
        </xdr:grpSpPr>
        <xdr:sp macro="" textlink="">
          <xdr:nvSpPr>
            <xdr:cNvPr id="5" name="CuadroTexto 4">
              <a:extLst>
                <a:ext uri="{FF2B5EF4-FFF2-40B4-BE49-F238E27FC236}">
                  <a16:creationId xmlns:a16="http://schemas.microsoft.com/office/drawing/2014/main" id="{88DB569F-324D-512C-3FD9-C3DC661DB0A2}"/>
                </a:ext>
              </a:extLst>
            </xdr:cNvPr>
            <xdr:cNvSpPr txBox="1"/>
          </xdr:nvSpPr>
          <xdr:spPr>
            <a:xfrm>
              <a:off x="4528456" y="3656011"/>
              <a:ext cx="54102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000" b="1">
                  <a:solidFill>
                    <a:srgbClr val="C00000"/>
                  </a:solidFill>
                  <a:latin typeface="Times New Roman" panose="02020603050405020304" pitchFamily="18" charset="0"/>
                  <a:cs typeface="Times New Roman" panose="02020603050405020304" pitchFamily="18" charset="0"/>
                </a:rPr>
                <a:t>-8.0%</a:t>
              </a:r>
            </a:p>
          </xdr:txBody>
        </xdr:sp>
        <xdr:sp macro="" textlink="">
          <xdr:nvSpPr>
            <xdr:cNvPr id="6" name="CuadroTexto 5">
              <a:extLst>
                <a:ext uri="{FF2B5EF4-FFF2-40B4-BE49-F238E27FC236}">
                  <a16:creationId xmlns:a16="http://schemas.microsoft.com/office/drawing/2014/main" id="{45D7635E-DF22-B32E-5D55-64E3312BFFC6}"/>
                </a:ext>
              </a:extLst>
            </xdr:cNvPr>
            <xdr:cNvSpPr txBox="1"/>
          </xdr:nvSpPr>
          <xdr:spPr>
            <a:xfrm>
              <a:off x="5632667" y="3598702"/>
              <a:ext cx="541020" cy="205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000" b="1">
                  <a:solidFill>
                    <a:srgbClr val="C00000"/>
                  </a:solidFill>
                  <a:latin typeface="Times New Roman" panose="02020603050405020304" pitchFamily="18" charset="0"/>
                  <a:cs typeface="Times New Roman" panose="02020603050405020304" pitchFamily="18" charset="0"/>
                </a:rPr>
                <a:t>4.2%</a:t>
              </a:r>
            </a:p>
          </xdr:txBody>
        </xdr:sp>
        <xdr:sp macro="" textlink="">
          <xdr:nvSpPr>
            <xdr:cNvPr id="7" name="CuadroTexto 6">
              <a:extLst>
                <a:ext uri="{FF2B5EF4-FFF2-40B4-BE49-F238E27FC236}">
                  <a16:creationId xmlns:a16="http://schemas.microsoft.com/office/drawing/2014/main" id="{0A7394E5-34B5-1D0A-137A-9D9A99E8C232}"/>
                </a:ext>
              </a:extLst>
            </xdr:cNvPr>
            <xdr:cNvSpPr txBox="1"/>
          </xdr:nvSpPr>
          <xdr:spPr>
            <a:xfrm>
              <a:off x="6648434" y="3543236"/>
              <a:ext cx="544830" cy="220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000" b="1">
                  <a:solidFill>
                    <a:srgbClr val="C00000"/>
                  </a:solidFill>
                  <a:latin typeface="Times New Roman" panose="02020603050405020304" pitchFamily="18" charset="0"/>
                  <a:cs typeface="Times New Roman" panose="02020603050405020304" pitchFamily="18" charset="0"/>
                </a:rPr>
                <a:t>4.2%</a:t>
              </a:r>
            </a:p>
          </xdr:txBody>
        </xdr:sp>
      </xdr:grpSp>
    </xdr:grpSp>
    <xdr:clientData/>
  </xdr:twoCellAnchor>
  <xdr:twoCellAnchor>
    <xdr:from>
      <xdr:col>8</xdr:col>
      <xdr:colOff>370337</xdr:colOff>
      <xdr:row>15</xdr:row>
      <xdr:rowOff>78542</xdr:rowOff>
    </xdr:from>
    <xdr:to>
      <xdr:col>9</xdr:col>
      <xdr:colOff>204928</xdr:colOff>
      <xdr:row>16</xdr:row>
      <xdr:rowOff>133926</xdr:rowOff>
    </xdr:to>
    <xdr:sp macro="" textlink="">
      <xdr:nvSpPr>
        <xdr:cNvPr id="8" name="CuadroTexto 7">
          <a:extLst>
            <a:ext uri="{FF2B5EF4-FFF2-40B4-BE49-F238E27FC236}">
              <a16:creationId xmlns:a16="http://schemas.microsoft.com/office/drawing/2014/main" id="{A2118AC1-DC35-4C80-B2BD-C63063160CC6}"/>
            </a:ext>
          </a:extLst>
        </xdr:cNvPr>
        <xdr:cNvSpPr txBox="1"/>
      </xdr:nvSpPr>
      <xdr:spPr>
        <a:xfrm>
          <a:off x="5704337" y="2555042"/>
          <a:ext cx="596591" cy="245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000" b="1">
              <a:solidFill>
                <a:srgbClr val="C00000"/>
              </a:solidFill>
              <a:latin typeface="Times New Roman" panose="02020603050405020304" pitchFamily="18" charset="0"/>
              <a:cs typeface="Times New Roman" panose="02020603050405020304" pitchFamily="18" charset="0"/>
            </a:rPr>
            <a:t>11.6%</a:t>
          </a:r>
        </a:p>
      </xdr:txBody>
    </xdr:sp>
    <xdr:clientData/>
  </xdr:twoCellAnchor>
  <xdr:twoCellAnchor editAs="oneCell">
    <xdr:from>
      <xdr:col>0</xdr:col>
      <xdr:colOff>525518</xdr:colOff>
      <xdr:row>0</xdr:row>
      <xdr:rowOff>0</xdr:rowOff>
    </xdr:from>
    <xdr:to>
      <xdr:col>2</xdr:col>
      <xdr:colOff>106729</xdr:colOff>
      <xdr:row>4</xdr:row>
      <xdr:rowOff>54629</xdr:rowOff>
    </xdr:to>
    <xdr:pic>
      <xdr:nvPicPr>
        <xdr:cNvPr id="9" name="Imagen 8">
          <a:extLst>
            <a:ext uri="{FF2B5EF4-FFF2-40B4-BE49-F238E27FC236}">
              <a16:creationId xmlns:a16="http://schemas.microsoft.com/office/drawing/2014/main" id="{A2CCA693-9BFA-4DE8-A253-924FE6A1CF0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525518" y="0"/>
          <a:ext cx="1619495" cy="989042"/>
        </a:xfrm>
        <a:prstGeom prst="rect">
          <a:avLst/>
        </a:prstGeom>
      </xdr:spPr>
    </xdr:pic>
    <xdr:clientData/>
  </xdr:twoCellAnchor>
  <xdr:twoCellAnchor editAs="oneCell">
    <xdr:from>
      <xdr:col>10</xdr:col>
      <xdr:colOff>303464</xdr:colOff>
      <xdr:row>0</xdr:row>
      <xdr:rowOff>47625</xdr:rowOff>
    </xdr:from>
    <xdr:to>
      <xdr:col>12</xdr:col>
      <xdr:colOff>438630</xdr:colOff>
      <xdr:row>4</xdr:row>
      <xdr:rowOff>16182</xdr:rowOff>
    </xdr:to>
    <xdr:pic>
      <xdr:nvPicPr>
        <xdr:cNvPr id="10" name="Imagen 9">
          <a:extLst>
            <a:ext uri="{FF2B5EF4-FFF2-40B4-BE49-F238E27FC236}">
              <a16:creationId xmlns:a16="http://schemas.microsoft.com/office/drawing/2014/main" id="{2908D86A-F710-42CD-84F1-B58EE7C29E57}"/>
            </a:ext>
          </a:extLst>
        </xdr:cNvPr>
        <xdr:cNvPicPr>
          <a:picLocks noChangeAspect="1"/>
        </xdr:cNvPicPr>
      </xdr:nvPicPr>
      <xdr:blipFill>
        <a:blip xmlns:r="http://schemas.openxmlformats.org/officeDocument/2006/relationships" r:embed="rId3"/>
        <a:stretch>
          <a:fillRect/>
        </a:stretch>
      </xdr:blipFill>
      <xdr:spPr>
        <a:xfrm>
          <a:off x="9587602" y="47625"/>
          <a:ext cx="1693631" cy="8953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533400</xdr:colOff>
      <xdr:row>0</xdr:row>
      <xdr:rowOff>0</xdr:rowOff>
    </xdr:from>
    <xdr:to>
      <xdr:col>2</xdr:col>
      <xdr:colOff>588890</xdr:colOff>
      <xdr:row>4</xdr:row>
      <xdr:rowOff>47972</xdr:rowOff>
    </xdr:to>
    <xdr:pic>
      <xdr:nvPicPr>
        <xdr:cNvPr id="2" name="Imagen 1">
          <a:extLst>
            <a:ext uri="{FF2B5EF4-FFF2-40B4-BE49-F238E27FC236}">
              <a16:creationId xmlns:a16="http://schemas.microsoft.com/office/drawing/2014/main" id="{CA28058D-DFBC-4E9E-B119-5346C988C93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533400" y="0"/>
          <a:ext cx="1617590" cy="990947"/>
        </a:xfrm>
        <a:prstGeom prst="rect">
          <a:avLst/>
        </a:prstGeom>
      </xdr:spPr>
    </xdr:pic>
    <xdr:clientData/>
  </xdr:twoCellAnchor>
  <xdr:twoCellAnchor editAs="oneCell">
    <xdr:from>
      <xdr:col>9</xdr:col>
      <xdr:colOff>468629</xdr:colOff>
      <xdr:row>0</xdr:row>
      <xdr:rowOff>47625</xdr:rowOff>
    </xdr:from>
    <xdr:to>
      <xdr:col>11</xdr:col>
      <xdr:colOff>600160</xdr:colOff>
      <xdr:row>4</xdr:row>
      <xdr:rowOff>1905</xdr:rowOff>
    </xdr:to>
    <xdr:pic>
      <xdr:nvPicPr>
        <xdr:cNvPr id="3" name="Imagen 2">
          <a:extLst>
            <a:ext uri="{FF2B5EF4-FFF2-40B4-BE49-F238E27FC236}">
              <a16:creationId xmlns:a16="http://schemas.microsoft.com/office/drawing/2014/main" id="{4CF9D151-A3A5-4ACA-AA70-D282F682B798}"/>
            </a:ext>
          </a:extLst>
        </xdr:cNvPr>
        <xdr:cNvPicPr>
          <a:picLocks noChangeAspect="1"/>
        </xdr:cNvPicPr>
      </xdr:nvPicPr>
      <xdr:blipFill>
        <a:blip xmlns:r="http://schemas.openxmlformats.org/officeDocument/2006/relationships" r:embed="rId2"/>
        <a:stretch>
          <a:fillRect/>
        </a:stretch>
      </xdr:blipFill>
      <xdr:spPr>
        <a:xfrm>
          <a:off x="9603104" y="47625"/>
          <a:ext cx="1693631" cy="89725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573405</xdr:colOff>
      <xdr:row>0</xdr:row>
      <xdr:rowOff>85725</xdr:rowOff>
    </xdr:from>
    <xdr:to>
      <xdr:col>2</xdr:col>
      <xdr:colOff>625085</xdr:colOff>
      <xdr:row>4</xdr:row>
      <xdr:rowOff>129887</xdr:rowOff>
    </xdr:to>
    <xdr:pic>
      <xdr:nvPicPr>
        <xdr:cNvPr id="2" name="Imagen 1">
          <a:extLst>
            <a:ext uri="{FF2B5EF4-FFF2-40B4-BE49-F238E27FC236}">
              <a16:creationId xmlns:a16="http://schemas.microsoft.com/office/drawing/2014/main" id="{962D5C38-DCBC-4F3D-A2AF-11F9C6EB36E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573405" y="85725"/>
          <a:ext cx="1613780" cy="987137"/>
        </a:xfrm>
        <a:prstGeom prst="rect">
          <a:avLst/>
        </a:prstGeom>
      </xdr:spPr>
    </xdr:pic>
    <xdr:clientData/>
  </xdr:twoCellAnchor>
  <xdr:twoCellAnchor editAs="oneCell">
    <xdr:from>
      <xdr:col>10</xdr:col>
      <xdr:colOff>373379</xdr:colOff>
      <xdr:row>0</xdr:row>
      <xdr:rowOff>41910</xdr:rowOff>
    </xdr:from>
    <xdr:to>
      <xdr:col>12</xdr:col>
      <xdr:colOff>504910</xdr:colOff>
      <xdr:row>4</xdr:row>
      <xdr:rowOff>5715</xdr:rowOff>
    </xdr:to>
    <xdr:pic>
      <xdr:nvPicPr>
        <xdr:cNvPr id="3" name="Imagen 2">
          <a:extLst>
            <a:ext uri="{FF2B5EF4-FFF2-40B4-BE49-F238E27FC236}">
              <a16:creationId xmlns:a16="http://schemas.microsoft.com/office/drawing/2014/main" id="{50D28EF1-0B4E-4D34-9AC9-C1F0F9780D90}"/>
            </a:ext>
          </a:extLst>
        </xdr:cNvPr>
        <xdr:cNvPicPr>
          <a:picLocks noChangeAspect="1"/>
        </xdr:cNvPicPr>
      </xdr:nvPicPr>
      <xdr:blipFill>
        <a:blip xmlns:r="http://schemas.openxmlformats.org/officeDocument/2006/relationships" r:embed="rId2"/>
        <a:stretch>
          <a:fillRect/>
        </a:stretch>
      </xdr:blipFill>
      <xdr:spPr>
        <a:xfrm>
          <a:off x="9612629" y="41910"/>
          <a:ext cx="1693631" cy="90678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4</xdr:col>
      <xdr:colOff>631031</xdr:colOff>
      <xdr:row>9</xdr:row>
      <xdr:rowOff>95250</xdr:rowOff>
    </xdr:from>
    <xdr:to>
      <xdr:col>8</xdr:col>
      <xdr:colOff>1830075</xdr:colOff>
      <xdr:row>29</xdr:row>
      <xdr:rowOff>95248</xdr:rowOff>
    </xdr:to>
    <xdr:graphicFrame macro="">
      <xdr:nvGraphicFramePr>
        <xdr:cNvPr id="2" name="Gráfico 1">
          <a:extLst>
            <a:ext uri="{FF2B5EF4-FFF2-40B4-BE49-F238E27FC236}">
              <a16:creationId xmlns:a16="http://schemas.microsoft.com/office/drawing/2014/main" id="{87E83FFC-C3E2-4209-BCBE-5C4092DD72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297656</xdr:colOff>
      <xdr:row>0</xdr:row>
      <xdr:rowOff>47625</xdr:rowOff>
    </xdr:from>
    <xdr:to>
      <xdr:col>4</xdr:col>
      <xdr:colOff>353146</xdr:colOff>
      <xdr:row>4</xdr:row>
      <xdr:rowOff>86072</xdr:rowOff>
    </xdr:to>
    <xdr:pic>
      <xdr:nvPicPr>
        <xdr:cNvPr id="3" name="Imagen 2">
          <a:extLst>
            <a:ext uri="{FF2B5EF4-FFF2-40B4-BE49-F238E27FC236}">
              <a16:creationId xmlns:a16="http://schemas.microsoft.com/office/drawing/2014/main" id="{C83F521F-55CF-4098-9159-5A09D073C62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1869281" y="47625"/>
          <a:ext cx="1627115" cy="990947"/>
        </a:xfrm>
        <a:prstGeom prst="rect">
          <a:avLst/>
        </a:prstGeom>
      </xdr:spPr>
    </xdr:pic>
    <xdr:clientData/>
  </xdr:twoCellAnchor>
  <xdr:twoCellAnchor editAs="oneCell">
    <xdr:from>
      <xdr:col>9</xdr:col>
      <xdr:colOff>759141</xdr:colOff>
      <xdr:row>0</xdr:row>
      <xdr:rowOff>0</xdr:rowOff>
    </xdr:from>
    <xdr:to>
      <xdr:col>12</xdr:col>
      <xdr:colOff>99145</xdr:colOff>
      <xdr:row>3</xdr:row>
      <xdr:rowOff>218122</xdr:rowOff>
    </xdr:to>
    <xdr:pic>
      <xdr:nvPicPr>
        <xdr:cNvPr id="4" name="Imagen 3">
          <a:extLst>
            <a:ext uri="{FF2B5EF4-FFF2-40B4-BE49-F238E27FC236}">
              <a16:creationId xmlns:a16="http://schemas.microsoft.com/office/drawing/2014/main" id="{623F8A2D-22AF-41B6-8624-61026C8EA85B}"/>
            </a:ext>
          </a:extLst>
        </xdr:cNvPr>
        <xdr:cNvPicPr>
          <a:picLocks noChangeAspect="1"/>
        </xdr:cNvPicPr>
      </xdr:nvPicPr>
      <xdr:blipFill>
        <a:blip xmlns:r="http://schemas.openxmlformats.org/officeDocument/2006/relationships" r:embed="rId3"/>
        <a:stretch>
          <a:fillRect/>
        </a:stretch>
      </xdr:blipFill>
      <xdr:spPr>
        <a:xfrm>
          <a:off x="10938985" y="0"/>
          <a:ext cx="1697441" cy="9086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119062</xdr:colOff>
      <xdr:row>0</xdr:row>
      <xdr:rowOff>0</xdr:rowOff>
    </xdr:from>
    <xdr:to>
      <xdr:col>2</xdr:col>
      <xdr:colOff>247650</xdr:colOff>
      <xdr:row>4</xdr:row>
      <xdr:rowOff>170018</xdr:rowOff>
    </xdr:to>
    <xdr:pic>
      <xdr:nvPicPr>
        <xdr:cNvPr id="2" name="Imagen 1">
          <a:extLst>
            <a:ext uri="{FF2B5EF4-FFF2-40B4-BE49-F238E27FC236}">
              <a16:creationId xmlns:a16="http://schemas.microsoft.com/office/drawing/2014/main" id="{DFA6947F-16DC-47AB-A0F9-C2AC0FF3D8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2" y="0"/>
          <a:ext cx="1369378" cy="946941"/>
        </a:xfrm>
        <a:prstGeom prst="rect">
          <a:avLst/>
        </a:prstGeom>
      </xdr:spPr>
    </xdr:pic>
    <xdr:clientData/>
  </xdr:twoCellAnchor>
  <xdr:twoCellAnchor editAs="oneCell">
    <xdr:from>
      <xdr:col>12</xdr:col>
      <xdr:colOff>487044</xdr:colOff>
      <xdr:row>0</xdr:row>
      <xdr:rowOff>22542</xdr:rowOff>
    </xdr:from>
    <xdr:to>
      <xdr:col>13</xdr:col>
      <xdr:colOff>130049</xdr:colOff>
      <xdr:row>3</xdr:row>
      <xdr:rowOff>150176</xdr:rowOff>
    </xdr:to>
    <xdr:pic>
      <xdr:nvPicPr>
        <xdr:cNvPr id="3" name="Imagen 2">
          <a:extLst>
            <a:ext uri="{FF2B5EF4-FFF2-40B4-BE49-F238E27FC236}">
              <a16:creationId xmlns:a16="http://schemas.microsoft.com/office/drawing/2014/main" id="{069E1EEC-84D3-4265-9A3E-49E8A73C9190}"/>
            </a:ext>
          </a:extLst>
        </xdr:cNvPr>
        <xdr:cNvPicPr>
          <a:picLocks noChangeAspect="1"/>
        </xdr:cNvPicPr>
      </xdr:nvPicPr>
      <xdr:blipFill>
        <a:blip xmlns:r="http://schemas.openxmlformats.org/officeDocument/2006/relationships" r:embed="rId2"/>
        <a:stretch>
          <a:fillRect/>
        </a:stretch>
      </xdr:blipFill>
      <xdr:spPr>
        <a:xfrm>
          <a:off x="9361169" y="22542"/>
          <a:ext cx="1306070" cy="70770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4</xdr:col>
      <xdr:colOff>730294</xdr:colOff>
      <xdr:row>9</xdr:row>
      <xdr:rowOff>122938</xdr:rowOff>
    </xdr:from>
    <xdr:to>
      <xdr:col>14</xdr:col>
      <xdr:colOff>535985</xdr:colOff>
      <xdr:row>37</xdr:row>
      <xdr:rowOff>128972</xdr:rowOff>
    </xdr:to>
    <xdr:graphicFrame macro="">
      <xdr:nvGraphicFramePr>
        <xdr:cNvPr id="2" name="Gráfico 1">
          <a:extLst>
            <a:ext uri="{FF2B5EF4-FFF2-40B4-BE49-F238E27FC236}">
              <a16:creationId xmlns:a16="http://schemas.microsoft.com/office/drawing/2014/main" id="{E95CE8C6-123E-4B73-ADB2-8ED4448B1B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721180</xdr:colOff>
      <xdr:row>0</xdr:row>
      <xdr:rowOff>47625</xdr:rowOff>
    </xdr:from>
    <xdr:to>
      <xdr:col>5</xdr:col>
      <xdr:colOff>509425</xdr:colOff>
      <xdr:row>4</xdr:row>
      <xdr:rowOff>173430</xdr:rowOff>
    </xdr:to>
    <xdr:pic>
      <xdr:nvPicPr>
        <xdr:cNvPr id="3" name="Imagen 2">
          <a:extLst>
            <a:ext uri="{FF2B5EF4-FFF2-40B4-BE49-F238E27FC236}">
              <a16:creationId xmlns:a16="http://schemas.microsoft.com/office/drawing/2014/main" id="{B22C0B07-2707-4983-9C73-37486215914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3048001" y="47625"/>
          <a:ext cx="1625210" cy="996662"/>
        </a:xfrm>
        <a:prstGeom prst="rect">
          <a:avLst/>
        </a:prstGeom>
      </xdr:spPr>
    </xdr:pic>
    <xdr:clientData/>
  </xdr:twoCellAnchor>
  <xdr:twoCellAnchor editAs="oneCell">
    <xdr:from>
      <xdr:col>14</xdr:col>
      <xdr:colOff>621574</xdr:colOff>
      <xdr:row>0</xdr:row>
      <xdr:rowOff>0</xdr:rowOff>
    </xdr:from>
    <xdr:to>
      <xdr:col>16</xdr:col>
      <xdr:colOff>631730</xdr:colOff>
      <xdr:row>4</xdr:row>
      <xdr:rowOff>37828</xdr:rowOff>
    </xdr:to>
    <xdr:pic>
      <xdr:nvPicPr>
        <xdr:cNvPr id="4" name="Imagen 3">
          <a:extLst>
            <a:ext uri="{FF2B5EF4-FFF2-40B4-BE49-F238E27FC236}">
              <a16:creationId xmlns:a16="http://schemas.microsoft.com/office/drawing/2014/main" id="{AC899D99-BB17-4809-B42F-594284A76A74}"/>
            </a:ext>
          </a:extLst>
        </xdr:cNvPr>
        <xdr:cNvPicPr>
          <a:picLocks noChangeAspect="1"/>
        </xdr:cNvPicPr>
      </xdr:nvPicPr>
      <xdr:blipFill>
        <a:blip xmlns:r="http://schemas.openxmlformats.org/officeDocument/2006/relationships" r:embed="rId3"/>
        <a:stretch>
          <a:fillRect/>
        </a:stretch>
      </xdr:blipFill>
      <xdr:spPr>
        <a:xfrm>
          <a:off x="12119610" y="0"/>
          <a:ext cx="1697441" cy="90868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680357</xdr:colOff>
      <xdr:row>0</xdr:row>
      <xdr:rowOff>47625</xdr:rowOff>
    </xdr:from>
    <xdr:to>
      <xdr:col>3</xdr:col>
      <xdr:colOff>736936</xdr:colOff>
      <xdr:row>4</xdr:row>
      <xdr:rowOff>86072</xdr:rowOff>
    </xdr:to>
    <xdr:pic>
      <xdr:nvPicPr>
        <xdr:cNvPr id="2" name="Imagen 1">
          <a:extLst>
            <a:ext uri="{FF2B5EF4-FFF2-40B4-BE49-F238E27FC236}">
              <a16:creationId xmlns:a16="http://schemas.microsoft.com/office/drawing/2014/main" id="{2134EC50-8030-467F-A56B-9C97EE6A36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462768" y="47625"/>
          <a:ext cx="1619495" cy="989042"/>
        </a:xfrm>
        <a:prstGeom prst="rect">
          <a:avLst/>
        </a:prstGeom>
      </xdr:spPr>
    </xdr:pic>
    <xdr:clientData/>
  </xdr:twoCellAnchor>
  <xdr:twoCellAnchor editAs="oneCell">
    <xdr:from>
      <xdr:col>9</xdr:col>
      <xdr:colOff>179704</xdr:colOff>
      <xdr:row>0</xdr:row>
      <xdr:rowOff>0</xdr:rowOff>
    </xdr:from>
    <xdr:to>
      <xdr:col>11</xdr:col>
      <xdr:colOff>304704</xdr:colOff>
      <xdr:row>3</xdr:row>
      <xdr:rowOff>213179</xdr:rowOff>
    </xdr:to>
    <xdr:pic>
      <xdr:nvPicPr>
        <xdr:cNvPr id="3" name="Imagen 2">
          <a:extLst>
            <a:ext uri="{FF2B5EF4-FFF2-40B4-BE49-F238E27FC236}">
              <a16:creationId xmlns:a16="http://schemas.microsoft.com/office/drawing/2014/main" id="{2DAC2164-AF37-4B50-BAC3-4C3F9B13F1EE}"/>
            </a:ext>
          </a:extLst>
        </xdr:cNvPr>
        <xdr:cNvPicPr>
          <a:picLocks noChangeAspect="1"/>
        </xdr:cNvPicPr>
      </xdr:nvPicPr>
      <xdr:blipFill>
        <a:blip xmlns:r="http://schemas.openxmlformats.org/officeDocument/2006/relationships" r:embed="rId2"/>
        <a:stretch>
          <a:fillRect/>
        </a:stretch>
      </xdr:blipFill>
      <xdr:spPr>
        <a:xfrm>
          <a:off x="10532472" y="0"/>
          <a:ext cx="1689821" cy="90868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5</xdr:col>
      <xdr:colOff>209550</xdr:colOff>
      <xdr:row>20</xdr:row>
      <xdr:rowOff>190500</xdr:rowOff>
    </xdr:from>
    <xdr:ext cx="184731" cy="264560"/>
    <xdr:sp macro="" textlink="">
      <xdr:nvSpPr>
        <xdr:cNvPr id="2" name="CuadroTexto 1">
          <a:extLst>
            <a:ext uri="{FF2B5EF4-FFF2-40B4-BE49-F238E27FC236}">
              <a16:creationId xmlns:a16="http://schemas.microsoft.com/office/drawing/2014/main" id="{C17F0AEE-7CBE-4E6A-A68E-E6FB2852FE03}"/>
            </a:ext>
          </a:extLst>
        </xdr:cNvPr>
        <xdr:cNvSpPr txBox="1"/>
      </xdr:nvSpPr>
      <xdr:spPr>
        <a:xfrm>
          <a:off x="7067550" y="361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twoCellAnchor editAs="oneCell">
    <xdr:from>
      <xdr:col>0</xdr:col>
      <xdr:colOff>214312</xdr:colOff>
      <xdr:row>0</xdr:row>
      <xdr:rowOff>47625</xdr:rowOff>
    </xdr:from>
    <xdr:to>
      <xdr:col>2</xdr:col>
      <xdr:colOff>321237</xdr:colOff>
      <xdr:row>4</xdr:row>
      <xdr:rowOff>94644</xdr:rowOff>
    </xdr:to>
    <xdr:pic>
      <xdr:nvPicPr>
        <xdr:cNvPr id="4" name="Imagen 3">
          <a:extLst>
            <a:ext uri="{FF2B5EF4-FFF2-40B4-BE49-F238E27FC236}">
              <a16:creationId xmlns:a16="http://schemas.microsoft.com/office/drawing/2014/main" id="{57066C87-ACBE-48EE-8A82-94CD066C6A6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7191375" y="47625"/>
          <a:ext cx="1627115" cy="989042"/>
        </a:xfrm>
        <a:prstGeom prst="rect">
          <a:avLst/>
        </a:prstGeom>
      </xdr:spPr>
    </xdr:pic>
    <xdr:clientData/>
  </xdr:twoCellAnchor>
  <xdr:twoCellAnchor editAs="oneCell">
    <xdr:from>
      <xdr:col>11</xdr:col>
      <xdr:colOff>151923</xdr:colOff>
      <xdr:row>0</xdr:row>
      <xdr:rowOff>0</xdr:rowOff>
    </xdr:from>
    <xdr:to>
      <xdr:col>13</xdr:col>
      <xdr:colOff>287264</xdr:colOff>
      <xdr:row>3</xdr:row>
      <xdr:rowOff>250507</xdr:rowOff>
    </xdr:to>
    <xdr:pic>
      <xdr:nvPicPr>
        <xdr:cNvPr id="5" name="Imagen 4">
          <a:extLst>
            <a:ext uri="{FF2B5EF4-FFF2-40B4-BE49-F238E27FC236}">
              <a16:creationId xmlns:a16="http://schemas.microsoft.com/office/drawing/2014/main" id="{BD201C84-8624-46DC-9523-16BCFAB93989}"/>
            </a:ext>
          </a:extLst>
        </xdr:cNvPr>
        <xdr:cNvPicPr>
          <a:picLocks noChangeAspect="1"/>
        </xdr:cNvPicPr>
      </xdr:nvPicPr>
      <xdr:blipFill>
        <a:blip xmlns:r="http://schemas.openxmlformats.org/officeDocument/2006/relationships" r:embed="rId2"/>
        <a:stretch>
          <a:fillRect/>
        </a:stretch>
      </xdr:blipFill>
      <xdr:spPr>
        <a:xfrm>
          <a:off x="16261079" y="0"/>
          <a:ext cx="1697441" cy="904875"/>
        </a:xfrm>
        <a:prstGeom prst="rect">
          <a:avLst/>
        </a:prstGeom>
      </xdr:spPr>
    </xdr:pic>
    <xdr:clientData/>
  </xdr:twoCellAnchor>
  <xdr:twoCellAnchor editAs="oneCell">
    <xdr:from>
      <xdr:col>0</xdr:col>
      <xdr:colOff>547688</xdr:colOff>
      <xdr:row>8</xdr:row>
      <xdr:rowOff>51434</xdr:rowOff>
    </xdr:from>
    <xdr:to>
      <xdr:col>11</xdr:col>
      <xdr:colOff>247650</xdr:colOff>
      <xdr:row>23</xdr:row>
      <xdr:rowOff>133268</xdr:rowOff>
    </xdr:to>
    <xdr:pic>
      <xdr:nvPicPr>
        <xdr:cNvPr id="10" name="Imagen 23" descr="Gráfico, Gráfico de líneas&#10;&#10;El contenido generado por IA puede ser incorrecto.">
          <a:extLst>
            <a:ext uri="{FF2B5EF4-FFF2-40B4-BE49-F238E27FC236}">
              <a16:creationId xmlns:a16="http://schemas.microsoft.com/office/drawing/2014/main" id="{95D9F8EA-31F0-21A0-F253-A679B9C5C9EF}"/>
            </a:ext>
          </a:extLst>
        </xdr:cNvPr>
        <xdr:cNvPicPr>
          <a:picLocks noChangeAspect="1"/>
        </xdr:cNvPicPr>
      </xdr:nvPicPr>
      <xdr:blipFill>
        <a:blip xmlns:r="http://schemas.openxmlformats.org/officeDocument/2006/relationships" r:embed="rId3"/>
        <a:stretch>
          <a:fillRect/>
        </a:stretch>
      </xdr:blipFill>
      <xdr:spPr>
        <a:xfrm>
          <a:off x="547688" y="1908809"/>
          <a:ext cx="8784907" cy="351464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689872</xdr:colOff>
      <xdr:row>8</xdr:row>
      <xdr:rowOff>5896</xdr:rowOff>
    </xdr:from>
    <xdr:to>
      <xdr:col>9</xdr:col>
      <xdr:colOff>536787</xdr:colOff>
      <xdr:row>28</xdr:row>
      <xdr:rowOff>112313</xdr:rowOff>
    </xdr:to>
    <xdr:graphicFrame macro="">
      <xdr:nvGraphicFramePr>
        <xdr:cNvPr id="2" name="Gráfico 1">
          <a:extLst>
            <a:ext uri="{FF2B5EF4-FFF2-40B4-BE49-F238E27FC236}">
              <a16:creationId xmlns:a16="http://schemas.microsoft.com/office/drawing/2014/main" id="{7E76CE36-B84E-42F7-95CE-F19D657EBE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910166</xdr:colOff>
      <xdr:row>0</xdr:row>
      <xdr:rowOff>47625</xdr:rowOff>
    </xdr:from>
    <xdr:to>
      <xdr:col>1</xdr:col>
      <xdr:colOff>459138</xdr:colOff>
      <xdr:row>4</xdr:row>
      <xdr:rowOff>103429</xdr:rowOff>
    </xdr:to>
    <xdr:pic>
      <xdr:nvPicPr>
        <xdr:cNvPr id="3" name="Imagen 2">
          <a:extLst>
            <a:ext uri="{FF2B5EF4-FFF2-40B4-BE49-F238E27FC236}">
              <a16:creationId xmlns:a16="http://schemas.microsoft.com/office/drawing/2014/main" id="{28CDC9CF-650E-4812-B034-923C5F68F1A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910166" y="47625"/>
          <a:ext cx="1623305" cy="989042"/>
        </a:xfrm>
        <a:prstGeom prst="rect">
          <a:avLst/>
        </a:prstGeom>
      </xdr:spPr>
    </xdr:pic>
    <xdr:clientData/>
  </xdr:twoCellAnchor>
  <xdr:twoCellAnchor editAs="oneCell">
    <xdr:from>
      <xdr:col>9</xdr:col>
      <xdr:colOff>706965</xdr:colOff>
      <xdr:row>0</xdr:row>
      <xdr:rowOff>0</xdr:rowOff>
    </xdr:from>
    <xdr:to>
      <xdr:col>11</xdr:col>
      <xdr:colOff>597619</xdr:colOff>
      <xdr:row>3</xdr:row>
      <xdr:rowOff>221827</xdr:rowOff>
    </xdr:to>
    <xdr:pic>
      <xdr:nvPicPr>
        <xdr:cNvPr id="4" name="Imagen 3">
          <a:extLst>
            <a:ext uri="{FF2B5EF4-FFF2-40B4-BE49-F238E27FC236}">
              <a16:creationId xmlns:a16="http://schemas.microsoft.com/office/drawing/2014/main" id="{56EEF8FF-BC3E-4A03-9CF2-8C2DF60A6A1B}"/>
            </a:ext>
          </a:extLst>
        </xdr:cNvPr>
        <xdr:cNvPicPr>
          <a:picLocks noChangeAspect="1"/>
        </xdr:cNvPicPr>
      </xdr:nvPicPr>
      <xdr:blipFill>
        <a:blip xmlns:r="http://schemas.openxmlformats.org/officeDocument/2006/relationships" r:embed="rId3"/>
        <a:stretch>
          <a:fillRect/>
        </a:stretch>
      </xdr:blipFill>
      <xdr:spPr>
        <a:xfrm>
          <a:off x="9977965" y="0"/>
          <a:ext cx="1691726" cy="90106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84667</xdr:colOff>
      <xdr:row>0</xdr:row>
      <xdr:rowOff>47625</xdr:rowOff>
    </xdr:from>
    <xdr:to>
      <xdr:col>5</xdr:col>
      <xdr:colOff>143544</xdr:colOff>
      <xdr:row>4</xdr:row>
      <xdr:rowOff>190000</xdr:rowOff>
    </xdr:to>
    <xdr:pic>
      <xdr:nvPicPr>
        <xdr:cNvPr id="2" name="Imagen 1">
          <a:extLst>
            <a:ext uri="{FF2B5EF4-FFF2-40B4-BE49-F238E27FC236}">
              <a16:creationId xmlns:a16="http://schemas.microsoft.com/office/drawing/2014/main" id="{4E341AA8-DF22-472D-AE5C-5B7F776CDC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2434167" y="47625"/>
          <a:ext cx="1627115" cy="989042"/>
        </a:xfrm>
        <a:prstGeom prst="rect">
          <a:avLst/>
        </a:prstGeom>
      </xdr:spPr>
    </xdr:pic>
    <xdr:clientData/>
  </xdr:twoCellAnchor>
  <xdr:twoCellAnchor editAs="oneCell">
    <xdr:from>
      <xdr:col>13</xdr:col>
      <xdr:colOff>768561</xdr:colOff>
      <xdr:row>0</xdr:row>
      <xdr:rowOff>0</xdr:rowOff>
    </xdr:from>
    <xdr:to>
      <xdr:col>16</xdr:col>
      <xdr:colOff>114597</xdr:colOff>
      <xdr:row>4</xdr:row>
      <xdr:rowOff>56303</xdr:rowOff>
    </xdr:to>
    <xdr:pic>
      <xdr:nvPicPr>
        <xdr:cNvPr id="3" name="Imagen 2">
          <a:extLst>
            <a:ext uri="{FF2B5EF4-FFF2-40B4-BE49-F238E27FC236}">
              <a16:creationId xmlns:a16="http://schemas.microsoft.com/office/drawing/2014/main" id="{80DC334A-DC7A-487F-8AE9-CA4B3E84885C}"/>
            </a:ext>
          </a:extLst>
        </xdr:cNvPr>
        <xdr:cNvPicPr>
          <a:picLocks noChangeAspect="1"/>
        </xdr:cNvPicPr>
      </xdr:nvPicPr>
      <xdr:blipFill>
        <a:blip xmlns:r="http://schemas.openxmlformats.org/officeDocument/2006/relationships" r:embed="rId2"/>
        <a:stretch>
          <a:fillRect/>
        </a:stretch>
      </xdr:blipFill>
      <xdr:spPr>
        <a:xfrm>
          <a:off x="11500061" y="0"/>
          <a:ext cx="1695536" cy="90678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57627</xdr:colOff>
      <xdr:row>0</xdr:row>
      <xdr:rowOff>0</xdr:rowOff>
    </xdr:from>
    <xdr:to>
      <xdr:col>1</xdr:col>
      <xdr:colOff>1692362</xdr:colOff>
      <xdr:row>5</xdr:row>
      <xdr:rowOff>95597</xdr:rowOff>
    </xdr:to>
    <xdr:pic>
      <xdr:nvPicPr>
        <xdr:cNvPr id="2" name="Imagen 1">
          <a:extLst>
            <a:ext uri="{FF2B5EF4-FFF2-40B4-BE49-F238E27FC236}">
              <a16:creationId xmlns:a16="http://schemas.microsoft.com/office/drawing/2014/main" id="{8ACBB2D5-BD3C-4340-B88A-E3920D1BBAD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688658" y="0"/>
          <a:ext cx="1627115" cy="990947"/>
        </a:xfrm>
        <a:prstGeom prst="rect">
          <a:avLst/>
        </a:prstGeom>
      </xdr:spPr>
    </xdr:pic>
    <xdr:clientData/>
  </xdr:twoCellAnchor>
  <xdr:twoCellAnchor editAs="oneCell">
    <xdr:from>
      <xdr:col>11</xdr:col>
      <xdr:colOff>84296</xdr:colOff>
      <xdr:row>0</xdr:row>
      <xdr:rowOff>0</xdr:rowOff>
    </xdr:from>
    <xdr:to>
      <xdr:col>12</xdr:col>
      <xdr:colOff>803519</xdr:colOff>
      <xdr:row>5</xdr:row>
      <xdr:rowOff>1905</xdr:rowOff>
    </xdr:to>
    <xdr:pic>
      <xdr:nvPicPr>
        <xdr:cNvPr id="3" name="Imagen 2">
          <a:extLst>
            <a:ext uri="{FF2B5EF4-FFF2-40B4-BE49-F238E27FC236}">
              <a16:creationId xmlns:a16="http://schemas.microsoft.com/office/drawing/2014/main" id="{101DA3FD-7ECF-4BC0-8D62-E74BA259E512}"/>
            </a:ext>
          </a:extLst>
        </xdr:cNvPr>
        <xdr:cNvPicPr>
          <a:picLocks noChangeAspect="1"/>
        </xdr:cNvPicPr>
      </xdr:nvPicPr>
      <xdr:blipFill>
        <a:blip xmlns:r="http://schemas.openxmlformats.org/officeDocument/2006/relationships" r:embed="rId2"/>
        <a:stretch>
          <a:fillRect/>
        </a:stretch>
      </xdr:blipFill>
      <xdr:spPr>
        <a:xfrm>
          <a:off x="14764702" y="0"/>
          <a:ext cx="1695536" cy="90678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690035</xdr:colOff>
      <xdr:row>9</xdr:row>
      <xdr:rowOff>105833</xdr:rowOff>
    </xdr:from>
    <xdr:to>
      <xdr:col>5</xdr:col>
      <xdr:colOff>1259418</xdr:colOff>
      <xdr:row>26</xdr:row>
      <xdr:rowOff>179917</xdr:rowOff>
    </xdr:to>
    <xdr:graphicFrame macro="">
      <xdr:nvGraphicFramePr>
        <xdr:cNvPr id="2" name="Gráfico 1">
          <a:extLst>
            <a:ext uri="{FF2B5EF4-FFF2-40B4-BE49-F238E27FC236}">
              <a16:creationId xmlns:a16="http://schemas.microsoft.com/office/drawing/2014/main" id="{FE1A1DDC-9E8C-432A-9287-70EB6B1B7A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603250</xdr:colOff>
      <xdr:row>1</xdr:row>
      <xdr:rowOff>47625</xdr:rowOff>
    </xdr:from>
    <xdr:to>
      <xdr:col>1</xdr:col>
      <xdr:colOff>1439578</xdr:colOff>
      <xdr:row>6</xdr:row>
      <xdr:rowOff>130310</xdr:rowOff>
    </xdr:to>
    <xdr:pic>
      <xdr:nvPicPr>
        <xdr:cNvPr id="3" name="Imagen 2">
          <a:extLst>
            <a:ext uri="{FF2B5EF4-FFF2-40B4-BE49-F238E27FC236}">
              <a16:creationId xmlns:a16="http://schemas.microsoft.com/office/drawing/2014/main" id="{A598FA4D-9FDA-411F-AAE6-2E3EE5FBE71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603250" y="47625"/>
          <a:ext cx="1621400" cy="989042"/>
        </a:xfrm>
        <a:prstGeom prst="rect">
          <a:avLst/>
        </a:prstGeom>
      </xdr:spPr>
    </xdr:pic>
    <xdr:clientData/>
  </xdr:twoCellAnchor>
  <xdr:twoCellAnchor editAs="oneCell">
    <xdr:from>
      <xdr:col>5</xdr:col>
      <xdr:colOff>1354454</xdr:colOff>
      <xdr:row>1</xdr:row>
      <xdr:rowOff>0</xdr:rowOff>
    </xdr:from>
    <xdr:to>
      <xdr:col>9</xdr:col>
      <xdr:colOff>472525</xdr:colOff>
      <xdr:row>5</xdr:row>
      <xdr:rowOff>162136</xdr:rowOff>
    </xdr:to>
    <xdr:pic>
      <xdr:nvPicPr>
        <xdr:cNvPr id="4" name="Imagen 3">
          <a:extLst>
            <a:ext uri="{FF2B5EF4-FFF2-40B4-BE49-F238E27FC236}">
              <a16:creationId xmlns:a16="http://schemas.microsoft.com/office/drawing/2014/main" id="{6FDDE344-FE0E-49E7-9710-2FD84B4A2F1C}"/>
            </a:ext>
          </a:extLst>
        </xdr:cNvPr>
        <xdr:cNvPicPr>
          <a:picLocks noChangeAspect="1"/>
        </xdr:cNvPicPr>
      </xdr:nvPicPr>
      <xdr:blipFill>
        <a:blip xmlns:r="http://schemas.openxmlformats.org/officeDocument/2006/relationships" r:embed="rId3"/>
        <a:stretch>
          <a:fillRect/>
        </a:stretch>
      </xdr:blipFill>
      <xdr:spPr>
        <a:xfrm>
          <a:off x="9672954" y="0"/>
          <a:ext cx="1693631" cy="90106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4</xdr:col>
      <xdr:colOff>836295</xdr:colOff>
      <xdr:row>9</xdr:row>
      <xdr:rowOff>159067</xdr:rowOff>
    </xdr:from>
    <xdr:to>
      <xdr:col>9</xdr:col>
      <xdr:colOff>321945</xdr:colOff>
      <xdr:row>25</xdr:row>
      <xdr:rowOff>10477</xdr:rowOff>
    </xdr:to>
    <xdr:graphicFrame macro="">
      <xdr:nvGraphicFramePr>
        <xdr:cNvPr id="2" name="Chart 2">
          <a:extLst>
            <a:ext uri="{FF2B5EF4-FFF2-40B4-BE49-F238E27FC236}">
              <a16:creationId xmlns:a16="http://schemas.microsoft.com/office/drawing/2014/main" id="{3A0B261F-E457-45B2-9AC9-0478CB0B4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34291</xdr:colOff>
      <xdr:row>0</xdr:row>
      <xdr:rowOff>0</xdr:rowOff>
    </xdr:from>
    <xdr:to>
      <xdr:col>3</xdr:col>
      <xdr:colOff>1505769</xdr:colOff>
      <xdr:row>4</xdr:row>
      <xdr:rowOff>151286</xdr:rowOff>
    </xdr:to>
    <xdr:pic>
      <xdr:nvPicPr>
        <xdr:cNvPr id="3" name="Imagen 2">
          <a:extLst>
            <a:ext uri="{FF2B5EF4-FFF2-40B4-BE49-F238E27FC236}">
              <a16:creationId xmlns:a16="http://schemas.microsoft.com/office/drawing/2014/main" id="{6C718678-E2EA-46D7-ACF8-7DC1F76263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2377441" y="0"/>
          <a:ext cx="1471478" cy="894236"/>
        </a:xfrm>
        <a:prstGeom prst="rect">
          <a:avLst/>
        </a:prstGeom>
      </xdr:spPr>
    </xdr:pic>
    <xdr:clientData/>
  </xdr:twoCellAnchor>
  <xdr:twoCellAnchor editAs="oneCell">
    <xdr:from>
      <xdr:col>10</xdr:col>
      <xdr:colOff>220979</xdr:colOff>
      <xdr:row>0</xdr:row>
      <xdr:rowOff>0</xdr:rowOff>
    </xdr:from>
    <xdr:to>
      <xdr:col>12</xdr:col>
      <xdr:colOff>177480</xdr:colOff>
      <xdr:row>4</xdr:row>
      <xdr:rowOff>87630</xdr:rowOff>
    </xdr:to>
    <xdr:pic>
      <xdr:nvPicPr>
        <xdr:cNvPr id="4" name="Imagen 3">
          <a:extLst>
            <a:ext uri="{FF2B5EF4-FFF2-40B4-BE49-F238E27FC236}">
              <a16:creationId xmlns:a16="http://schemas.microsoft.com/office/drawing/2014/main" id="{BF540462-75C2-4F5D-B130-E357B5B476FA}"/>
            </a:ext>
          </a:extLst>
        </xdr:cNvPr>
        <xdr:cNvPicPr>
          <a:picLocks noChangeAspect="1"/>
        </xdr:cNvPicPr>
      </xdr:nvPicPr>
      <xdr:blipFill>
        <a:blip xmlns:r="http://schemas.openxmlformats.org/officeDocument/2006/relationships" r:embed="rId3"/>
        <a:stretch>
          <a:fillRect/>
        </a:stretch>
      </xdr:blipFill>
      <xdr:spPr>
        <a:xfrm>
          <a:off x="10012679" y="0"/>
          <a:ext cx="1518601" cy="83058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1</xdr:col>
      <xdr:colOff>831777</xdr:colOff>
      <xdr:row>5</xdr:row>
      <xdr:rowOff>129887</xdr:rowOff>
    </xdr:to>
    <xdr:pic>
      <xdr:nvPicPr>
        <xdr:cNvPr id="2" name="Imagen 1">
          <a:extLst>
            <a:ext uri="{FF2B5EF4-FFF2-40B4-BE49-F238E27FC236}">
              <a16:creationId xmlns:a16="http://schemas.microsoft.com/office/drawing/2014/main" id="{02522087-7C45-4960-8F49-8473471DF2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0" y="47625"/>
          <a:ext cx="1619495" cy="990947"/>
        </a:xfrm>
        <a:prstGeom prst="rect">
          <a:avLst/>
        </a:prstGeom>
      </xdr:spPr>
    </xdr:pic>
    <xdr:clientData/>
  </xdr:twoCellAnchor>
  <xdr:twoCellAnchor editAs="oneCell">
    <xdr:from>
      <xdr:col>10</xdr:col>
      <xdr:colOff>542923</xdr:colOff>
      <xdr:row>0</xdr:row>
      <xdr:rowOff>0</xdr:rowOff>
    </xdr:from>
    <xdr:to>
      <xdr:col>12</xdr:col>
      <xdr:colOff>468238</xdr:colOff>
      <xdr:row>5</xdr:row>
      <xdr:rowOff>1905</xdr:rowOff>
    </xdr:to>
    <xdr:pic>
      <xdr:nvPicPr>
        <xdr:cNvPr id="3" name="Imagen 2">
          <a:extLst>
            <a:ext uri="{FF2B5EF4-FFF2-40B4-BE49-F238E27FC236}">
              <a16:creationId xmlns:a16="http://schemas.microsoft.com/office/drawing/2014/main" id="{AF14D5C5-E298-45D4-A2D8-4879B98FEDC1}"/>
            </a:ext>
          </a:extLst>
        </xdr:cNvPr>
        <xdr:cNvPicPr>
          <a:picLocks noChangeAspect="1"/>
        </xdr:cNvPicPr>
      </xdr:nvPicPr>
      <xdr:blipFill>
        <a:blip xmlns:r="http://schemas.openxmlformats.org/officeDocument/2006/relationships" r:embed="rId2"/>
        <a:stretch>
          <a:fillRect/>
        </a:stretch>
      </xdr:blipFill>
      <xdr:spPr>
        <a:xfrm>
          <a:off x="16187736" y="0"/>
          <a:ext cx="1697441" cy="90297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483870</xdr:colOff>
      <xdr:row>7</xdr:row>
      <xdr:rowOff>32385</xdr:rowOff>
    </xdr:from>
    <xdr:to>
      <xdr:col>10</xdr:col>
      <xdr:colOff>20955</xdr:colOff>
      <xdr:row>37</xdr:row>
      <xdr:rowOff>92075</xdr:rowOff>
    </xdr:to>
    <xdr:pic>
      <xdr:nvPicPr>
        <xdr:cNvPr id="2" name="Picture 1" descr="A screenshot of a blue and white page&#10;&#10;AI-generated content may be incorrect.">
          <a:extLst>
            <a:ext uri="{FF2B5EF4-FFF2-40B4-BE49-F238E27FC236}">
              <a16:creationId xmlns:a16="http://schemas.microsoft.com/office/drawing/2014/main" id="{A66D54F2-E681-4288-9879-7B9BCCD021A9}"/>
            </a:ext>
          </a:extLst>
        </xdr:cNvPr>
        <xdr:cNvPicPr>
          <a:picLocks noChangeAspect="1"/>
        </xdr:cNvPicPr>
      </xdr:nvPicPr>
      <xdr:blipFill rotWithShape="1">
        <a:blip xmlns:r="http://schemas.openxmlformats.org/officeDocument/2006/relationships" r:embed="rId1"/>
        <a:srcRect r="7416"/>
        <a:stretch>
          <a:fillRect/>
        </a:stretch>
      </xdr:blipFill>
      <xdr:spPr>
        <a:xfrm>
          <a:off x="1093470" y="1175385"/>
          <a:ext cx="4423410" cy="5477510"/>
        </a:xfrm>
        <a:prstGeom prst="rect">
          <a:avLst/>
        </a:prstGeom>
      </xdr:spPr>
    </xdr:pic>
    <xdr:clientData/>
  </xdr:twoCellAnchor>
  <xdr:twoCellAnchor editAs="oneCell">
    <xdr:from>
      <xdr:col>0</xdr:col>
      <xdr:colOff>0</xdr:colOff>
      <xdr:row>0</xdr:row>
      <xdr:rowOff>53341</xdr:rowOff>
    </xdr:from>
    <xdr:to>
      <xdr:col>2</xdr:col>
      <xdr:colOff>87630</xdr:colOff>
      <xdr:row>5</xdr:row>
      <xdr:rowOff>25136</xdr:rowOff>
    </xdr:to>
    <xdr:pic>
      <xdr:nvPicPr>
        <xdr:cNvPr id="3" name="Imagen 2">
          <a:extLst>
            <a:ext uri="{FF2B5EF4-FFF2-40B4-BE49-F238E27FC236}">
              <a16:creationId xmlns:a16="http://schemas.microsoft.com/office/drawing/2014/main" id="{2D29FB5F-BE56-41A1-8720-03F8285692C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0" y="53341"/>
          <a:ext cx="1344930" cy="829045"/>
        </a:xfrm>
        <a:prstGeom prst="rect">
          <a:avLst/>
        </a:prstGeom>
      </xdr:spPr>
    </xdr:pic>
    <xdr:clientData/>
  </xdr:twoCellAnchor>
  <xdr:twoCellAnchor editAs="oneCell">
    <xdr:from>
      <xdr:col>11</xdr:col>
      <xdr:colOff>521969</xdr:colOff>
      <xdr:row>0</xdr:row>
      <xdr:rowOff>0</xdr:rowOff>
    </xdr:from>
    <xdr:to>
      <xdr:col>14</xdr:col>
      <xdr:colOff>49919</xdr:colOff>
      <xdr:row>4</xdr:row>
      <xdr:rowOff>79225</xdr:rowOff>
    </xdr:to>
    <xdr:pic>
      <xdr:nvPicPr>
        <xdr:cNvPr id="4" name="Imagen 3">
          <a:extLst>
            <a:ext uri="{FF2B5EF4-FFF2-40B4-BE49-F238E27FC236}">
              <a16:creationId xmlns:a16="http://schemas.microsoft.com/office/drawing/2014/main" id="{405B8E55-1F7C-4007-B7BD-D48096320128}"/>
            </a:ext>
          </a:extLst>
        </xdr:cNvPr>
        <xdr:cNvPicPr>
          <a:picLocks noChangeAspect="1"/>
        </xdr:cNvPicPr>
      </xdr:nvPicPr>
      <xdr:blipFill>
        <a:blip xmlns:r="http://schemas.openxmlformats.org/officeDocument/2006/relationships" r:embed="rId3"/>
        <a:stretch>
          <a:fillRect/>
        </a:stretch>
      </xdr:blipFill>
      <xdr:spPr>
        <a:xfrm>
          <a:off x="7437119" y="0"/>
          <a:ext cx="1413900" cy="765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614256</xdr:colOff>
      <xdr:row>9</xdr:row>
      <xdr:rowOff>0</xdr:rowOff>
    </xdr:from>
    <xdr:to>
      <xdr:col>7</xdr:col>
      <xdr:colOff>406400</xdr:colOff>
      <xdr:row>25</xdr:row>
      <xdr:rowOff>152400</xdr:rowOff>
    </xdr:to>
    <xdr:graphicFrame macro="">
      <xdr:nvGraphicFramePr>
        <xdr:cNvPr id="2" name="Gráfico 1">
          <a:extLst>
            <a:ext uri="{FF2B5EF4-FFF2-40B4-BE49-F238E27FC236}">
              <a16:creationId xmlns:a16="http://schemas.microsoft.com/office/drawing/2014/main" id="{D0FF1B72-837F-4671-9AC6-71C1141F85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2</xdr:col>
      <xdr:colOff>173117</xdr:colOff>
      <xdr:row>4</xdr:row>
      <xdr:rowOff>44239</xdr:rowOff>
    </xdr:to>
    <xdr:pic>
      <xdr:nvPicPr>
        <xdr:cNvPr id="3" name="Imagen 2">
          <a:extLst>
            <a:ext uri="{FF2B5EF4-FFF2-40B4-BE49-F238E27FC236}">
              <a16:creationId xmlns:a16="http://schemas.microsoft.com/office/drawing/2014/main" id="{5CF413E7-92BD-4EB9-8180-98FBA2DDC7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
          <a:ext cx="1425760" cy="984250"/>
        </a:xfrm>
        <a:prstGeom prst="rect">
          <a:avLst/>
        </a:prstGeom>
      </xdr:spPr>
    </xdr:pic>
    <xdr:clientData/>
  </xdr:twoCellAnchor>
  <xdr:twoCellAnchor editAs="oneCell">
    <xdr:from>
      <xdr:col>11</xdr:col>
      <xdr:colOff>248919</xdr:colOff>
      <xdr:row>0</xdr:row>
      <xdr:rowOff>38100</xdr:rowOff>
    </xdr:from>
    <xdr:to>
      <xdr:col>13</xdr:col>
      <xdr:colOff>634589</xdr:colOff>
      <xdr:row>3</xdr:row>
      <xdr:rowOff>133772</xdr:rowOff>
    </xdr:to>
    <xdr:pic>
      <xdr:nvPicPr>
        <xdr:cNvPr id="4" name="Imagen 3">
          <a:extLst>
            <a:ext uri="{FF2B5EF4-FFF2-40B4-BE49-F238E27FC236}">
              <a16:creationId xmlns:a16="http://schemas.microsoft.com/office/drawing/2014/main" id="{64DA1DA8-46BA-4DC4-A4E9-11455A4978CC}"/>
            </a:ext>
          </a:extLst>
        </xdr:cNvPr>
        <xdr:cNvPicPr>
          <a:picLocks noChangeAspect="1"/>
        </xdr:cNvPicPr>
      </xdr:nvPicPr>
      <xdr:blipFill>
        <a:blip xmlns:r="http://schemas.openxmlformats.org/officeDocument/2006/relationships" r:embed="rId3"/>
        <a:stretch>
          <a:fillRect/>
        </a:stretch>
      </xdr:blipFill>
      <xdr:spPr>
        <a:xfrm>
          <a:off x="8810836" y="38100"/>
          <a:ext cx="1467075" cy="78739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97154</xdr:colOff>
      <xdr:row>8</xdr:row>
      <xdr:rowOff>68580</xdr:rowOff>
    </xdr:from>
    <xdr:to>
      <xdr:col>14</xdr:col>
      <xdr:colOff>536204</xdr:colOff>
      <xdr:row>38</xdr:row>
      <xdr:rowOff>17145</xdr:rowOff>
    </xdr:to>
    <xdr:pic>
      <xdr:nvPicPr>
        <xdr:cNvPr id="2" name="Imagen 1">
          <a:extLst>
            <a:ext uri="{FF2B5EF4-FFF2-40B4-BE49-F238E27FC236}">
              <a16:creationId xmlns:a16="http://schemas.microsoft.com/office/drawing/2014/main" id="{5B60F646-E08F-4AA5-B70C-76034DF96E98}"/>
            </a:ext>
          </a:extLst>
        </xdr:cNvPr>
        <xdr:cNvPicPr>
          <a:picLocks noChangeAspect="1"/>
        </xdr:cNvPicPr>
      </xdr:nvPicPr>
      <xdr:blipFill>
        <a:blip xmlns:r="http://schemas.openxmlformats.org/officeDocument/2006/relationships" r:embed="rId1"/>
        <a:stretch>
          <a:fillRect/>
        </a:stretch>
      </xdr:blipFill>
      <xdr:spPr>
        <a:xfrm>
          <a:off x="3145154" y="1592580"/>
          <a:ext cx="8059050" cy="5372100"/>
        </a:xfrm>
        <a:prstGeom prst="rect">
          <a:avLst/>
        </a:prstGeom>
      </xdr:spPr>
    </xdr:pic>
    <xdr:clientData/>
  </xdr:twoCellAnchor>
  <xdr:twoCellAnchor editAs="oneCell">
    <xdr:from>
      <xdr:col>1</xdr:col>
      <xdr:colOff>581025</xdr:colOff>
      <xdr:row>0</xdr:row>
      <xdr:rowOff>47625</xdr:rowOff>
    </xdr:from>
    <xdr:to>
      <xdr:col>3</xdr:col>
      <xdr:colOff>638420</xdr:colOff>
      <xdr:row>5</xdr:row>
      <xdr:rowOff>129887</xdr:rowOff>
    </xdr:to>
    <xdr:pic>
      <xdr:nvPicPr>
        <xdr:cNvPr id="3" name="Imagen 2">
          <a:extLst>
            <a:ext uri="{FF2B5EF4-FFF2-40B4-BE49-F238E27FC236}">
              <a16:creationId xmlns:a16="http://schemas.microsoft.com/office/drawing/2014/main" id="{2A5E9772-C250-49F3-9589-CE61A2D6DF4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1362075" y="47625"/>
          <a:ext cx="1619495" cy="996662"/>
        </a:xfrm>
        <a:prstGeom prst="rect">
          <a:avLst/>
        </a:prstGeom>
      </xdr:spPr>
    </xdr:pic>
    <xdr:clientData/>
  </xdr:twoCellAnchor>
  <xdr:twoCellAnchor editAs="oneCell">
    <xdr:from>
      <xdr:col>13</xdr:col>
      <xdr:colOff>280034</xdr:colOff>
      <xdr:row>0</xdr:row>
      <xdr:rowOff>0</xdr:rowOff>
    </xdr:from>
    <xdr:to>
      <xdr:col>15</xdr:col>
      <xdr:colOff>411565</xdr:colOff>
      <xdr:row>4</xdr:row>
      <xdr:rowOff>163830</xdr:rowOff>
    </xdr:to>
    <xdr:pic>
      <xdr:nvPicPr>
        <xdr:cNvPr id="4" name="Imagen 3">
          <a:extLst>
            <a:ext uri="{FF2B5EF4-FFF2-40B4-BE49-F238E27FC236}">
              <a16:creationId xmlns:a16="http://schemas.microsoft.com/office/drawing/2014/main" id="{77CDAD11-1C41-432A-BA96-4237A9717820}"/>
            </a:ext>
          </a:extLst>
        </xdr:cNvPr>
        <xdr:cNvPicPr>
          <a:picLocks noChangeAspect="1"/>
        </xdr:cNvPicPr>
      </xdr:nvPicPr>
      <xdr:blipFill>
        <a:blip xmlns:r="http://schemas.openxmlformats.org/officeDocument/2006/relationships" r:embed="rId3"/>
        <a:stretch>
          <a:fillRect/>
        </a:stretch>
      </xdr:blipFill>
      <xdr:spPr>
        <a:xfrm>
          <a:off x="10433684" y="0"/>
          <a:ext cx="1693631" cy="90678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769621</xdr:colOff>
      <xdr:row>0</xdr:row>
      <xdr:rowOff>31841</xdr:rowOff>
    </xdr:from>
    <xdr:to>
      <xdr:col>2</xdr:col>
      <xdr:colOff>1253763</xdr:colOff>
      <xdr:row>6</xdr:row>
      <xdr:rowOff>59142</xdr:rowOff>
    </xdr:to>
    <xdr:pic>
      <xdr:nvPicPr>
        <xdr:cNvPr id="2" name="Imagen 1">
          <a:extLst>
            <a:ext uri="{FF2B5EF4-FFF2-40B4-BE49-F238E27FC236}">
              <a16:creationId xmlns:a16="http://schemas.microsoft.com/office/drawing/2014/main" id="{6A116EB3-468D-4DB6-B370-3AC651358BB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2116728" y="31841"/>
          <a:ext cx="1831249" cy="1125670"/>
        </a:xfrm>
        <a:prstGeom prst="rect">
          <a:avLst/>
        </a:prstGeom>
      </xdr:spPr>
    </xdr:pic>
    <xdr:clientData/>
  </xdr:twoCellAnchor>
  <xdr:twoCellAnchor editAs="oneCell">
    <xdr:from>
      <xdr:col>12</xdr:col>
      <xdr:colOff>102597</xdr:colOff>
      <xdr:row>0</xdr:row>
      <xdr:rowOff>13608</xdr:rowOff>
    </xdr:from>
    <xdr:to>
      <xdr:col>13</xdr:col>
      <xdr:colOff>669611</xdr:colOff>
      <xdr:row>5</xdr:row>
      <xdr:rowOff>130546</xdr:rowOff>
    </xdr:to>
    <xdr:pic>
      <xdr:nvPicPr>
        <xdr:cNvPr id="3" name="Imagen 2">
          <a:extLst>
            <a:ext uri="{FF2B5EF4-FFF2-40B4-BE49-F238E27FC236}">
              <a16:creationId xmlns:a16="http://schemas.microsoft.com/office/drawing/2014/main" id="{DDEDFE8B-4B76-4A0A-939F-912306A5B31A}"/>
            </a:ext>
          </a:extLst>
        </xdr:cNvPr>
        <xdr:cNvPicPr>
          <a:picLocks noChangeAspect="1"/>
        </xdr:cNvPicPr>
      </xdr:nvPicPr>
      <xdr:blipFill>
        <a:blip xmlns:r="http://schemas.openxmlformats.org/officeDocument/2006/relationships" r:embed="rId2"/>
        <a:stretch>
          <a:fillRect/>
        </a:stretch>
      </xdr:blipFill>
      <xdr:spPr>
        <a:xfrm>
          <a:off x="20935133" y="13608"/>
          <a:ext cx="1917931" cy="103841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217714</xdr:colOff>
      <xdr:row>1</xdr:row>
      <xdr:rowOff>102054</xdr:rowOff>
    </xdr:from>
    <xdr:to>
      <xdr:col>3</xdr:col>
      <xdr:colOff>902520</xdr:colOff>
      <xdr:row>7</xdr:row>
      <xdr:rowOff>174623</xdr:rowOff>
    </xdr:to>
    <xdr:pic>
      <xdr:nvPicPr>
        <xdr:cNvPr id="2" name="Imagen 1">
          <a:extLst>
            <a:ext uri="{FF2B5EF4-FFF2-40B4-BE49-F238E27FC236}">
              <a16:creationId xmlns:a16="http://schemas.microsoft.com/office/drawing/2014/main" id="{5A777E27-44F7-485A-BD60-6A08F29FD33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006928" y="278947"/>
          <a:ext cx="2265140" cy="1375045"/>
        </a:xfrm>
        <a:prstGeom prst="rect">
          <a:avLst/>
        </a:prstGeom>
      </xdr:spPr>
    </xdr:pic>
    <xdr:clientData/>
  </xdr:twoCellAnchor>
  <xdr:twoCellAnchor editAs="oneCell">
    <xdr:from>
      <xdr:col>10</xdr:col>
      <xdr:colOff>487679</xdr:colOff>
      <xdr:row>1</xdr:row>
      <xdr:rowOff>112668</xdr:rowOff>
    </xdr:from>
    <xdr:to>
      <xdr:col>12</xdr:col>
      <xdr:colOff>340178</xdr:colOff>
      <xdr:row>7</xdr:row>
      <xdr:rowOff>58228</xdr:rowOff>
    </xdr:to>
    <xdr:pic>
      <xdr:nvPicPr>
        <xdr:cNvPr id="3" name="Imagen 2">
          <a:extLst>
            <a:ext uri="{FF2B5EF4-FFF2-40B4-BE49-F238E27FC236}">
              <a16:creationId xmlns:a16="http://schemas.microsoft.com/office/drawing/2014/main" id="{9927FD1B-8D69-4397-8793-30B4915BFD3F}"/>
            </a:ext>
          </a:extLst>
        </xdr:cNvPr>
        <xdr:cNvPicPr>
          <a:picLocks noChangeAspect="1"/>
        </xdr:cNvPicPr>
      </xdr:nvPicPr>
      <xdr:blipFill>
        <a:blip xmlns:r="http://schemas.openxmlformats.org/officeDocument/2006/relationships" r:embed="rId2"/>
        <a:stretch>
          <a:fillRect/>
        </a:stretch>
      </xdr:blipFill>
      <xdr:spPr>
        <a:xfrm>
          <a:off x="16408036" y="289561"/>
          <a:ext cx="2369821" cy="125565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513262</xdr:colOff>
      <xdr:row>0</xdr:row>
      <xdr:rowOff>92255</xdr:rowOff>
    </xdr:from>
    <xdr:to>
      <xdr:col>3</xdr:col>
      <xdr:colOff>1030654</xdr:colOff>
      <xdr:row>6</xdr:row>
      <xdr:rowOff>114343</xdr:rowOff>
    </xdr:to>
    <xdr:pic>
      <xdr:nvPicPr>
        <xdr:cNvPr id="2" name="Imagen 1">
          <a:extLst>
            <a:ext uri="{FF2B5EF4-FFF2-40B4-BE49-F238E27FC236}">
              <a16:creationId xmlns:a16="http://schemas.microsoft.com/office/drawing/2014/main" id="{2F96E89E-EFDA-4849-A649-CFE55DF28C8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302476" y="92255"/>
          <a:ext cx="2095821" cy="1273945"/>
        </a:xfrm>
        <a:prstGeom prst="rect">
          <a:avLst/>
        </a:prstGeom>
      </xdr:spPr>
    </xdr:pic>
    <xdr:clientData/>
  </xdr:twoCellAnchor>
  <xdr:twoCellAnchor editAs="oneCell">
    <xdr:from>
      <xdr:col>10</xdr:col>
      <xdr:colOff>131716</xdr:colOff>
      <xdr:row>0</xdr:row>
      <xdr:rowOff>165190</xdr:rowOff>
    </xdr:from>
    <xdr:to>
      <xdr:col>11</xdr:col>
      <xdr:colOff>779417</xdr:colOff>
      <xdr:row>6</xdr:row>
      <xdr:rowOff>78866</xdr:rowOff>
    </xdr:to>
    <xdr:pic>
      <xdr:nvPicPr>
        <xdr:cNvPr id="3" name="Imagen 2">
          <a:extLst>
            <a:ext uri="{FF2B5EF4-FFF2-40B4-BE49-F238E27FC236}">
              <a16:creationId xmlns:a16="http://schemas.microsoft.com/office/drawing/2014/main" id="{8B80C9B8-B787-43D4-97A1-7BEBF1E16E79}"/>
            </a:ext>
          </a:extLst>
        </xdr:cNvPr>
        <xdr:cNvPicPr>
          <a:picLocks noChangeAspect="1"/>
        </xdr:cNvPicPr>
      </xdr:nvPicPr>
      <xdr:blipFill>
        <a:blip xmlns:r="http://schemas.openxmlformats.org/officeDocument/2006/relationships" r:embed="rId2"/>
        <a:stretch>
          <a:fillRect/>
        </a:stretch>
      </xdr:blipFill>
      <xdr:spPr>
        <a:xfrm>
          <a:off x="18215609" y="165190"/>
          <a:ext cx="2181498" cy="116553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703761</xdr:colOff>
      <xdr:row>0</xdr:row>
      <xdr:rowOff>49530</xdr:rowOff>
    </xdr:from>
    <xdr:to>
      <xdr:col>2</xdr:col>
      <xdr:colOff>1800711</xdr:colOff>
      <xdr:row>6</xdr:row>
      <xdr:rowOff>88142</xdr:rowOff>
    </xdr:to>
    <xdr:pic>
      <xdr:nvPicPr>
        <xdr:cNvPr id="2" name="Imagen 1">
          <a:extLst>
            <a:ext uri="{FF2B5EF4-FFF2-40B4-BE49-F238E27FC236}">
              <a16:creationId xmlns:a16="http://schemas.microsoft.com/office/drawing/2014/main" id="{68B28C8B-03F3-4A3B-AB12-162F377C005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479368" y="49530"/>
          <a:ext cx="1870652" cy="1138886"/>
        </a:xfrm>
        <a:prstGeom prst="rect">
          <a:avLst/>
        </a:prstGeom>
      </xdr:spPr>
    </xdr:pic>
    <xdr:clientData/>
  </xdr:twoCellAnchor>
  <xdr:twoCellAnchor editAs="oneCell">
    <xdr:from>
      <xdr:col>11</xdr:col>
      <xdr:colOff>998763</xdr:colOff>
      <xdr:row>0</xdr:row>
      <xdr:rowOff>0</xdr:rowOff>
    </xdr:from>
    <xdr:to>
      <xdr:col>13</xdr:col>
      <xdr:colOff>629739</xdr:colOff>
      <xdr:row>5</xdr:row>
      <xdr:rowOff>127191</xdr:rowOff>
    </xdr:to>
    <xdr:pic>
      <xdr:nvPicPr>
        <xdr:cNvPr id="3" name="Imagen 2">
          <a:extLst>
            <a:ext uri="{FF2B5EF4-FFF2-40B4-BE49-F238E27FC236}">
              <a16:creationId xmlns:a16="http://schemas.microsoft.com/office/drawing/2014/main" id="{C1F20047-6657-42C0-9550-13551CD5F251}"/>
            </a:ext>
          </a:extLst>
        </xdr:cNvPr>
        <xdr:cNvPicPr>
          <a:picLocks noChangeAspect="1"/>
        </xdr:cNvPicPr>
      </xdr:nvPicPr>
      <xdr:blipFill>
        <a:blip xmlns:r="http://schemas.openxmlformats.org/officeDocument/2006/relationships" r:embed="rId2"/>
        <a:stretch>
          <a:fillRect/>
        </a:stretch>
      </xdr:blipFill>
      <xdr:spPr>
        <a:xfrm>
          <a:off x="20593049" y="0"/>
          <a:ext cx="1953987" cy="105057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693964</xdr:colOff>
      <xdr:row>1</xdr:row>
      <xdr:rowOff>20411</xdr:rowOff>
    </xdr:from>
    <xdr:to>
      <xdr:col>1</xdr:col>
      <xdr:colOff>1524245</xdr:colOff>
      <xdr:row>6</xdr:row>
      <xdr:rowOff>91787</xdr:rowOff>
    </xdr:to>
    <xdr:pic>
      <xdr:nvPicPr>
        <xdr:cNvPr id="2" name="Imagen 1">
          <a:extLst>
            <a:ext uri="{FF2B5EF4-FFF2-40B4-BE49-F238E27FC236}">
              <a16:creationId xmlns:a16="http://schemas.microsoft.com/office/drawing/2014/main" id="{5D6BCC90-507E-4203-BDDA-76F59CE6A43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693964" y="197304"/>
          <a:ext cx="1619495" cy="992852"/>
        </a:xfrm>
        <a:prstGeom prst="rect">
          <a:avLst/>
        </a:prstGeom>
      </xdr:spPr>
    </xdr:pic>
    <xdr:clientData/>
  </xdr:twoCellAnchor>
  <xdr:twoCellAnchor editAs="oneCell">
    <xdr:from>
      <xdr:col>10</xdr:col>
      <xdr:colOff>1094014</xdr:colOff>
      <xdr:row>0</xdr:row>
      <xdr:rowOff>108858</xdr:rowOff>
    </xdr:from>
    <xdr:to>
      <xdr:col>11</xdr:col>
      <xdr:colOff>1397811</xdr:colOff>
      <xdr:row>5</xdr:row>
      <xdr:rowOff>97972</xdr:rowOff>
    </xdr:to>
    <xdr:pic>
      <xdr:nvPicPr>
        <xdr:cNvPr id="3" name="Imagen 2">
          <a:extLst>
            <a:ext uri="{FF2B5EF4-FFF2-40B4-BE49-F238E27FC236}">
              <a16:creationId xmlns:a16="http://schemas.microsoft.com/office/drawing/2014/main" id="{379C526B-F175-48BA-AED5-22BB1E92787B}"/>
            </a:ext>
          </a:extLst>
        </xdr:cNvPr>
        <xdr:cNvPicPr>
          <a:picLocks noChangeAspect="1"/>
        </xdr:cNvPicPr>
      </xdr:nvPicPr>
      <xdr:blipFill>
        <a:blip xmlns:r="http://schemas.openxmlformats.org/officeDocument/2006/relationships" r:embed="rId2"/>
        <a:stretch>
          <a:fillRect/>
        </a:stretch>
      </xdr:blipFill>
      <xdr:spPr>
        <a:xfrm>
          <a:off x="22742978" y="108858"/>
          <a:ext cx="1693631" cy="91059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744583</xdr:colOff>
      <xdr:row>0</xdr:row>
      <xdr:rowOff>57422</xdr:rowOff>
    </xdr:from>
    <xdr:to>
      <xdr:col>1</xdr:col>
      <xdr:colOff>1945822</xdr:colOff>
      <xdr:row>6</xdr:row>
      <xdr:rowOff>170833</xdr:rowOff>
    </xdr:to>
    <xdr:pic>
      <xdr:nvPicPr>
        <xdr:cNvPr id="2" name="Imagen 1">
          <a:extLst>
            <a:ext uri="{FF2B5EF4-FFF2-40B4-BE49-F238E27FC236}">
              <a16:creationId xmlns:a16="http://schemas.microsoft.com/office/drawing/2014/main" id="{416741EF-6818-4845-A564-29230D2B724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744583" y="57422"/>
          <a:ext cx="1976846" cy="1211780"/>
        </a:xfrm>
        <a:prstGeom prst="rect">
          <a:avLst/>
        </a:prstGeom>
      </xdr:spPr>
    </xdr:pic>
    <xdr:clientData/>
  </xdr:twoCellAnchor>
  <xdr:twoCellAnchor editAs="oneCell">
    <xdr:from>
      <xdr:col>8</xdr:col>
      <xdr:colOff>324121</xdr:colOff>
      <xdr:row>0</xdr:row>
      <xdr:rowOff>0</xdr:rowOff>
    </xdr:from>
    <xdr:to>
      <xdr:col>9</xdr:col>
      <xdr:colOff>558735</xdr:colOff>
      <xdr:row>5</xdr:row>
      <xdr:rowOff>169670</xdr:rowOff>
    </xdr:to>
    <xdr:pic>
      <xdr:nvPicPr>
        <xdr:cNvPr id="3" name="Imagen 2">
          <a:extLst>
            <a:ext uri="{FF2B5EF4-FFF2-40B4-BE49-F238E27FC236}">
              <a16:creationId xmlns:a16="http://schemas.microsoft.com/office/drawing/2014/main" id="{ACB7E5C9-B153-4485-A5EF-4B548F8DBD6B}"/>
            </a:ext>
          </a:extLst>
        </xdr:cNvPr>
        <xdr:cNvPicPr>
          <a:picLocks noChangeAspect="1"/>
        </xdr:cNvPicPr>
      </xdr:nvPicPr>
      <xdr:blipFill>
        <a:blip xmlns:r="http://schemas.openxmlformats.org/officeDocument/2006/relationships" r:embed="rId2"/>
        <a:stretch>
          <a:fillRect/>
        </a:stretch>
      </xdr:blipFill>
      <xdr:spPr>
        <a:xfrm>
          <a:off x="17346657" y="0"/>
          <a:ext cx="2059876" cy="109114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514350</xdr:colOff>
      <xdr:row>0</xdr:row>
      <xdr:rowOff>47625</xdr:rowOff>
    </xdr:from>
    <xdr:to>
      <xdr:col>2</xdr:col>
      <xdr:colOff>1348985</xdr:colOff>
      <xdr:row>4</xdr:row>
      <xdr:rowOff>181322</xdr:rowOff>
    </xdr:to>
    <xdr:pic>
      <xdr:nvPicPr>
        <xdr:cNvPr id="2" name="Imagen 1">
          <a:extLst>
            <a:ext uri="{FF2B5EF4-FFF2-40B4-BE49-F238E27FC236}">
              <a16:creationId xmlns:a16="http://schemas.microsoft.com/office/drawing/2014/main" id="{C8A2248C-1AAA-4A58-A566-B16020B4070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295400" y="47625"/>
          <a:ext cx="1619495" cy="992852"/>
        </a:xfrm>
        <a:prstGeom prst="rect">
          <a:avLst/>
        </a:prstGeom>
      </xdr:spPr>
    </xdr:pic>
    <xdr:clientData/>
  </xdr:twoCellAnchor>
  <xdr:twoCellAnchor editAs="oneCell">
    <xdr:from>
      <xdr:col>6</xdr:col>
      <xdr:colOff>1466849</xdr:colOff>
      <xdr:row>0</xdr:row>
      <xdr:rowOff>19050</xdr:rowOff>
    </xdr:from>
    <xdr:to>
      <xdr:col>8</xdr:col>
      <xdr:colOff>245830</xdr:colOff>
      <xdr:row>4</xdr:row>
      <xdr:rowOff>64770</xdr:rowOff>
    </xdr:to>
    <xdr:pic>
      <xdr:nvPicPr>
        <xdr:cNvPr id="3" name="Imagen 2">
          <a:extLst>
            <a:ext uri="{FF2B5EF4-FFF2-40B4-BE49-F238E27FC236}">
              <a16:creationId xmlns:a16="http://schemas.microsoft.com/office/drawing/2014/main" id="{BAD7896C-D2A3-451B-BAB1-01FE615EE051}"/>
            </a:ext>
          </a:extLst>
        </xdr:cNvPr>
        <xdr:cNvPicPr>
          <a:picLocks noChangeAspect="1"/>
        </xdr:cNvPicPr>
      </xdr:nvPicPr>
      <xdr:blipFill>
        <a:blip xmlns:r="http://schemas.openxmlformats.org/officeDocument/2006/relationships" r:embed="rId2"/>
        <a:stretch>
          <a:fillRect/>
        </a:stretch>
      </xdr:blipFill>
      <xdr:spPr>
        <a:xfrm>
          <a:off x="10915649" y="19050"/>
          <a:ext cx="1697441" cy="904875"/>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2</xdr:col>
      <xdr:colOff>130809</xdr:colOff>
      <xdr:row>0</xdr:row>
      <xdr:rowOff>91439</xdr:rowOff>
    </xdr:from>
    <xdr:to>
      <xdr:col>2</xdr:col>
      <xdr:colOff>2422158</xdr:colOff>
      <xdr:row>6</xdr:row>
      <xdr:rowOff>369431</xdr:rowOff>
    </xdr:to>
    <xdr:pic>
      <xdr:nvPicPr>
        <xdr:cNvPr id="2" name="Imagen 1">
          <a:extLst>
            <a:ext uri="{FF2B5EF4-FFF2-40B4-BE49-F238E27FC236}">
              <a16:creationId xmlns:a16="http://schemas.microsoft.com/office/drawing/2014/main" id="{73C71210-CA6A-4539-A5CB-4D815976715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686559" y="91439"/>
          <a:ext cx="2295159" cy="1422897"/>
        </a:xfrm>
        <a:prstGeom prst="rect">
          <a:avLst/>
        </a:prstGeom>
      </xdr:spPr>
    </xdr:pic>
    <xdr:clientData/>
  </xdr:twoCellAnchor>
  <xdr:twoCellAnchor editAs="oneCell">
    <xdr:from>
      <xdr:col>10</xdr:col>
      <xdr:colOff>963294</xdr:colOff>
      <xdr:row>0</xdr:row>
      <xdr:rowOff>0</xdr:rowOff>
    </xdr:from>
    <xdr:to>
      <xdr:col>11</xdr:col>
      <xdr:colOff>1635125</xdr:colOff>
      <xdr:row>6</xdr:row>
      <xdr:rowOff>133903</xdr:rowOff>
    </xdr:to>
    <xdr:pic>
      <xdr:nvPicPr>
        <xdr:cNvPr id="3" name="Imagen 2">
          <a:extLst>
            <a:ext uri="{FF2B5EF4-FFF2-40B4-BE49-F238E27FC236}">
              <a16:creationId xmlns:a16="http://schemas.microsoft.com/office/drawing/2014/main" id="{B7EE92F1-6EF5-4B19-B95C-A7F9B39E7C6C}"/>
            </a:ext>
          </a:extLst>
        </xdr:cNvPr>
        <xdr:cNvPicPr>
          <a:picLocks noChangeAspect="1"/>
        </xdr:cNvPicPr>
      </xdr:nvPicPr>
      <xdr:blipFill>
        <a:blip xmlns:r="http://schemas.openxmlformats.org/officeDocument/2006/relationships" r:embed="rId2"/>
        <a:stretch>
          <a:fillRect/>
        </a:stretch>
      </xdr:blipFill>
      <xdr:spPr>
        <a:xfrm>
          <a:off x="25267919" y="0"/>
          <a:ext cx="2402206" cy="1273093"/>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xdr:col>
      <xdr:colOff>19261</xdr:colOff>
      <xdr:row>0</xdr:row>
      <xdr:rowOff>142875</xdr:rowOff>
    </xdr:from>
    <xdr:to>
      <xdr:col>2</xdr:col>
      <xdr:colOff>1644471</xdr:colOff>
      <xdr:row>6</xdr:row>
      <xdr:rowOff>58132</xdr:rowOff>
    </xdr:to>
    <xdr:pic>
      <xdr:nvPicPr>
        <xdr:cNvPr id="2" name="Imagen 1">
          <a:extLst>
            <a:ext uri="{FF2B5EF4-FFF2-40B4-BE49-F238E27FC236}">
              <a16:creationId xmlns:a16="http://schemas.microsoft.com/office/drawing/2014/main" id="{691EC4AC-EB2A-40F0-973B-BC4FCB73E7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268094" y="142875"/>
          <a:ext cx="1623305" cy="998567"/>
        </a:xfrm>
        <a:prstGeom prst="rect">
          <a:avLst/>
        </a:prstGeom>
      </xdr:spPr>
    </xdr:pic>
    <xdr:clientData/>
  </xdr:twoCellAnchor>
  <xdr:twoCellAnchor editAs="oneCell">
    <xdr:from>
      <xdr:col>11</xdr:col>
      <xdr:colOff>1401655</xdr:colOff>
      <xdr:row>1</xdr:row>
      <xdr:rowOff>19262</xdr:rowOff>
    </xdr:from>
    <xdr:to>
      <xdr:col>13</xdr:col>
      <xdr:colOff>719</xdr:colOff>
      <xdr:row>6</xdr:row>
      <xdr:rowOff>21590</xdr:rowOff>
    </xdr:to>
    <xdr:pic>
      <xdr:nvPicPr>
        <xdr:cNvPr id="3" name="Imagen 2">
          <a:extLst>
            <a:ext uri="{FF2B5EF4-FFF2-40B4-BE49-F238E27FC236}">
              <a16:creationId xmlns:a16="http://schemas.microsoft.com/office/drawing/2014/main" id="{8C1A9AD9-74BB-46B6-92AE-C2619C98E45D}"/>
            </a:ext>
          </a:extLst>
        </xdr:cNvPr>
        <xdr:cNvPicPr>
          <a:picLocks noChangeAspect="1"/>
        </xdr:cNvPicPr>
      </xdr:nvPicPr>
      <xdr:blipFill>
        <a:blip xmlns:r="http://schemas.openxmlformats.org/officeDocument/2006/relationships" r:embed="rId2"/>
        <a:stretch>
          <a:fillRect/>
        </a:stretch>
      </xdr:blipFill>
      <xdr:spPr>
        <a:xfrm>
          <a:off x="17816405" y="188595"/>
          <a:ext cx="1701251" cy="9086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47836</xdr:colOff>
      <xdr:row>10</xdr:row>
      <xdr:rowOff>22435</xdr:rowOff>
    </xdr:from>
    <xdr:to>
      <xdr:col>9</xdr:col>
      <xdr:colOff>275166</xdr:colOff>
      <xdr:row>27</xdr:row>
      <xdr:rowOff>169333</xdr:rowOff>
    </xdr:to>
    <xdr:graphicFrame macro="">
      <xdr:nvGraphicFramePr>
        <xdr:cNvPr id="2" name="Gráfico 1">
          <a:extLst>
            <a:ext uri="{FF2B5EF4-FFF2-40B4-BE49-F238E27FC236}">
              <a16:creationId xmlns:a16="http://schemas.microsoft.com/office/drawing/2014/main" id="{0A5F3E8F-4C6D-49A4-88E1-E923BDB734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306917</xdr:colOff>
      <xdr:row>0</xdr:row>
      <xdr:rowOff>1</xdr:rowOff>
    </xdr:from>
    <xdr:to>
      <xdr:col>2</xdr:col>
      <xdr:colOff>434041</xdr:colOff>
      <xdr:row>4</xdr:row>
      <xdr:rowOff>88478</xdr:rowOff>
    </xdr:to>
    <xdr:pic>
      <xdr:nvPicPr>
        <xdr:cNvPr id="3" name="Imagen 2">
          <a:extLst>
            <a:ext uri="{FF2B5EF4-FFF2-40B4-BE49-F238E27FC236}">
              <a16:creationId xmlns:a16="http://schemas.microsoft.com/office/drawing/2014/main" id="{4A7FE0D4-A44E-4DA0-880E-17A721486F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6917" y="1"/>
          <a:ext cx="1375957" cy="956310"/>
        </a:xfrm>
        <a:prstGeom prst="rect">
          <a:avLst/>
        </a:prstGeom>
      </xdr:spPr>
    </xdr:pic>
    <xdr:clientData/>
  </xdr:twoCellAnchor>
  <xdr:twoCellAnchor editAs="oneCell">
    <xdr:from>
      <xdr:col>11</xdr:col>
      <xdr:colOff>14181</xdr:colOff>
      <xdr:row>0</xdr:row>
      <xdr:rowOff>44873</xdr:rowOff>
    </xdr:from>
    <xdr:to>
      <xdr:col>12</xdr:col>
      <xdr:colOff>831983</xdr:colOff>
      <xdr:row>3</xdr:row>
      <xdr:rowOff>198563</xdr:rowOff>
    </xdr:to>
    <xdr:pic>
      <xdr:nvPicPr>
        <xdr:cNvPr id="4" name="Imagen 3">
          <a:extLst>
            <a:ext uri="{FF2B5EF4-FFF2-40B4-BE49-F238E27FC236}">
              <a16:creationId xmlns:a16="http://schemas.microsoft.com/office/drawing/2014/main" id="{F96029BD-C14D-4533-B760-7C4EB7CB68D3}"/>
            </a:ext>
          </a:extLst>
        </xdr:cNvPr>
        <xdr:cNvPicPr>
          <a:picLocks noChangeAspect="1"/>
        </xdr:cNvPicPr>
      </xdr:nvPicPr>
      <xdr:blipFill>
        <a:blip xmlns:r="http://schemas.openxmlformats.org/officeDocument/2006/relationships" r:embed="rId3"/>
        <a:stretch>
          <a:fillRect/>
        </a:stretch>
      </xdr:blipFill>
      <xdr:spPr>
        <a:xfrm>
          <a:off x="8406764" y="44873"/>
          <a:ext cx="1444124" cy="76561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323850</xdr:colOff>
      <xdr:row>1</xdr:row>
      <xdr:rowOff>47625</xdr:rowOff>
    </xdr:from>
    <xdr:to>
      <xdr:col>2</xdr:col>
      <xdr:colOff>392675</xdr:colOff>
      <xdr:row>6</xdr:row>
      <xdr:rowOff>133697</xdr:rowOff>
    </xdr:to>
    <xdr:pic>
      <xdr:nvPicPr>
        <xdr:cNvPr id="2" name="Imagen 1">
          <a:extLst>
            <a:ext uri="{FF2B5EF4-FFF2-40B4-BE49-F238E27FC236}">
              <a16:creationId xmlns:a16="http://schemas.microsoft.com/office/drawing/2014/main" id="{3B784E6A-FE0A-4C5D-897C-17BB85CC274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323850" y="47625"/>
          <a:ext cx="1625210" cy="996662"/>
        </a:xfrm>
        <a:prstGeom prst="rect">
          <a:avLst/>
        </a:prstGeom>
      </xdr:spPr>
    </xdr:pic>
    <xdr:clientData/>
  </xdr:twoCellAnchor>
  <xdr:twoCellAnchor editAs="oneCell">
    <xdr:from>
      <xdr:col>6</xdr:col>
      <xdr:colOff>125729</xdr:colOff>
      <xdr:row>1</xdr:row>
      <xdr:rowOff>0</xdr:rowOff>
    </xdr:from>
    <xdr:to>
      <xdr:col>7</xdr:col>
      <xdr:colOff>1044025</xdr:colOff>
      <xdr:row>6</xdr:row>
      <xdr:rowOff>0</xdr:rowOff>
    </xdr:to>
    <xdr:pic>
      <xdr:nvPicPr>
        <xdr:cNvPr id="3" name="Imagen 2">
          <a:extLst>
            <a:ext uri="{FF2B5EF4-FFF2-40B4-BE49-F238E27FC236}">
              <a16:creationId xmlns:a16="http://schemas.microsoft.com/office/drawing/2014/main" id="{F4588BB7-57DE-42F4-B07E-CBD26FBF56A2}"/>
            </a:ext>
          </a:extLst>
        </xdr:cNvPr>
        <xdr:cNvPicPr>
          <a:picLocks noChangeAspect="1"/>
        </xdr:cNvPicPr>
      </xdr:nvPicPr>
      <xdr:blipFill>
        <a:blip xmlns:r="http://schemas.openxmlformats.org/officeDocument/2006/relationships" r:embed="rId2"/>
        <a:stretch>
          <a:fillRect/>
        </a:stretch>
      </xdr:blipFill>
      <xdr:spPr>
        <a:xfrm>
          <a:off x="9393554" y="0"/>
          <a:ext cx="1695536" cy="90678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2</xdr:col>
      <xdr:colOff>59300</xdr:colOff>
      <xdr:row>5</xdr:row>
      <xdr:rowOff>133697</xdr:rowOff>
    </xdr:to>
    <xdr:pic>
      <xdr:nvPicPr>
        <xdr:cNvPr id="2" name="Imagen 1">
          <a:extLst>
            <a:ext uri="{FF2B5EF4-FFF2-40B4-BE49-F238E27FC236}">
              <a16:creationId xmlns:a16="http://schemas.microsoft.com/office/drawing/2014/main" id="{0744FE81-CBD1-4BF7-A159-D05403817E1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0" y="47625"/>
          <a:ext cx="1625210" cy="996662"/>
        </a:xfrm>
        <a:prstGeom prst="rect">
          <a:avLst/>
        </a:prstGeom>
      </xdr:spPr>
    </xdr:pic>
    <xdr:clientData/>
  </xdr:twoCellAnchor>
  <xdr:twoCellAnchor editAs="oneCell">
    <xdr:from>
      <xdr:col>6</xdr:col>
      <xdr:colOff>552449</xdr:colOff>
      <xdr:row>0</xdr:row>
      <xdr:rowOff>0</xdr:rowOff>
    </xdr:from>
    <xdr:to>
      <xdr:col>8</xdr:col>
      <xdr:colOff>685885</xdr:colOff>
      <xdr:row>5</xdr:row>
      <xdr:rowOff>0</xdr:rowOff>
    </xdr:to>
    <xdr:pic>
      <xdr:nvPicPr>
        <xdr:cNvPr id="3" name="Imagen 2">
          <a:extLst>
            <a:ext uri="{FF2B5EF4-FFF2-40B4-BE49-F238E27FC236}">
              <a16:creationId xmlns:a16="http://schemas.microsoft.com/office/drawing/2014/main" id="{4C9CD246-C7AD-4D04-8F7A-9D196ABE602B}"/>
            </a:ext>
          </a:extLst>
        </xdr:cNvPr>
        <xdr:cNvPicPr>
          <a:picLocks noChangeAspect="1"/>
        </xdr:cNvPicPr>
      </xdr:nvPicPr>
      <xdr:blipFill>
        <a:blip xmlns:r="http://schemas.openxmlformats.org/officeDocument/2006/relationships" r:embed="rId2"/>
        <a:stretch>
          <a:fillRect/>
        </a:stretch>
      </xdr:blipFill>
      <xdr:spPr>
        <a:xfrm>
          <a:off x="7877174" y="0"/>
          <a:ext cx="1695536" cy="91059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49531</xdr:rowOff>
    </xdr:from>
    <xdr:to>
      <xdr:col>1</xdr:col>
      <xdr:colOff>689291</xdr:colOff>
      <xdr:row>5</xdr:row>
      <xdr:rowOff>45774</xdr:rowOff>
    </xdr:to>
    <xdr:pic>
      <xdr:nvPicPr>
        <xdr:cNvPr id="2" name="Imagen 1">
          <a:extLst>
            <a:ext uri="{FF2B5EF4-FFF2-40B4-BE49-F238E27FC236}">
              <a16:creationId xmlns:a16="http://schemas.microsoft.com/office/drawing/2014/main" id="{DED6CF60-F5FA-4DCE-96D9-1172C243F61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0" y="49531"/>
          <a:ext cx="1470341" cy="908738"/>
        </a:xfrm>
        <a:prstGeom prst="rect">
          <a:avLst/>
        </a:prstGeom>
      </xdr:spPr>
    </xdr:pic>
    <xdr:clientData/>
  </xdr:twoCellAnchor>
  <xdr:twoCellAnchor editAs="oneCell">
    <xdr:from>
      <xdr:col>5</xdr:col>
      <xdr:colOff>325754</xdr:colOff>
      <xdr:row>0</xdr:row>
      <xdr:rowOff>0</xdr:rowOff>
    </xdr:from>
    <xdr:to>
      <xdr:col>7</xdr:col>
      <xdr:colOff>292108</xdr:colOff>
      <xdr:row>4</xdr:row>
      <xdr:rowOff>91440</xdr:rowOff>
    </xdr:to>
    <xdr:pic>
      <xdr:nvPicPr>
        <xdr:cNvPr id="3" name="Imagen 2">
          <a:extLst>
            <a:ext uri="{FF2B5EF4-FFF2-40B4-BE49-F238E27FC236}">
              <a16:creationId xmlns:a16="http://schemas.microsoft.com/office/drawing/2014/main" id="{69C72173-256C-4024-8598-4ED0FFF1A806}"/>
            </a:ext>
          </a:extLst>
        </xdr:cNvPr>
        <xdr:cNvPicPr>
          <a:picLocks noChangeAspect="1"/>
        </xdr:cNvPicPr>
      </xdr:nvPicPr>
      <xdr:blipFill>
        <a:blip xmlns:r="http://schemas.openxmlformats.org/officeDocument/2006/relationships" r:embed="rId2"/>
        <a:stretch>
          <a:fillRect/>
        </a:stretch>
      </xdr:blipFill>
      <xdr:spPr>
        <a:xfrm>
          <a:off x="6926579" y="0"/>
          <a:ext cx="1530359" cy="83058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2</xdr:col>
      <xdr:colOff>393502</xdr:colOff>
      <xdr:row>4</xdr:row>
      <xdr:rowOff>167693</xdr:rowOff>
    </xdr:to>
    <xdr:pic>
      <xdr:nvPicPr>
        <xdr:cNvPr id="2" name="Imagen 1">
          <a:extLst>
            <a:ext uri="{FF2B5EF4-FFF2-40B4-BE49-F238E27FC236}">
              <a16:creationId xmlns:a16="http://schemas.microsoft.com/office/drawing/2014/main" id="{9638B2E7-374D-4087-AB73-550DB4A344C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476250" y="0"/>
          <a:ext cx="1477447" cy="906833"/>
        </a:xfrm>
        <a:prstGeom prst="rect">
          <a:avLst/>
        </a:prstGeom>
      </xdr:spPr>
    </xdr:pic>
    <xdr:clientData/>
  </xdr:twoCellAnchor>
  <xdr:twoCellAnchor editAs="oneCell">
    <xdr:from>
      <xdr:col>7</xdr:col>
      <xdr:colOff>581024</xdr:colOff>
      <xdr:row>0</xdr:row>
      <xdr:rowOff>0</xdr:rowOff>
    </xdr:from>
    <xdr:to>
      <xdr:col>8</xdr:col>
      <xdr:colOff>1343154</xdr:colOff>
      <xdr:row>4</xdr:row>
      <xdr:rowOff>87630</xdr:rowOff>
    </xdr:to>
    <xdr:pic>
      <xdr:nvPicPr>
        <xdr:cNvPr id="3" name="Imagen 2">
          <a:extLst>
            <a:ext uri="{FF2B5EF4-FFF2-40B4-BE49-F238E27FC236}">
              <a16:creationId xmlns:a16="http://schemas.microsoft.com/office/drawing/2014/main" id="{F86FC83F-4444-4C0C-9144-53979002FA07}"/>
            </a:ext>
          </a:extLst>
        </xdr:cNvPr>
        <xdr:cNvPicPr>
          <a:picLocks noChangeAspect="1"/>
        </xdr:cNvPicPr>
      </xdr:nvPicPr>
      <xdr:blipFill>
        <a:blip xmlns:r="http://schemas.openxmlformats.org/officeDocument/2006/relationships" r:embed="rId2"/>
        <a:stretch>
          <a:fillRect/>
        </a:stretch>
      </xdr:blipFill>
      <xdr:spPr>
        <a:xfrm>
          <a:off x="9067799" y="0"/>
          <a:ext cx="1541275" cy="82867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409575</xdr:colOff>
      <xdr:row>0</xdr:row>
      <xdr:rowOff>47625</xdr:rowOff>
    </xdr:from>
    <xdr:to>
      <xdr:col>2</xdr:col>
      <xdr:colOff>468875</xdr:colOff>
      <xdr:row>5</xdr:row>
      <xdr:rowOff>133697</xdr:rowOff>
    </xdr:to>
    <xdr:pic>
      <xdr:nvPicPr>
        <xdr:cNvPr id="2" name="Imagen 1">
          <a:extLst>
            <a:ext uri="{FF2B5EF4-FFF2-40B4-BE49-F238E27FC236}">
              <a16:creationId xmlns:a16="http://schemas.microsoft.com/office/drawing/2014/main" id="{83AEBD55-FB87-43DD-B109-AB5F437AC79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409575" y="47625"/>
          <a:ext cx="1619495" cy="996662"/>
        </a:xfrm>
        <a:prstGeom prst="rect">
          <a:avLst/>
        </a:prstGeom>
      </xdr:spPr>
    </xdr:pic>
    <xdr:clientData/>
  </xdr:twoCellAnchor>
  <xdr:twoCellAnchor editAs="oneCell">
    <xdr:from>
      <xdr:col>8</xdr:col>
      <xdr:colOff>85724</xdr:colOff>
      <xdr:row>0</xdr:row>
      <xdr:rowOff>0</xdr:rowOff>
    </xdr:from>
    <xdr:to>
      <xdr:col>8</xdr:col>
      <xdr:colOff>1779355</xdr:colOff>
      <xdr:row>4</xdr:row>
      <xdr:rowOff>167640</xdr:rowOff>
    </xdr:to>
    <xdr:pic>
      <xdr:nvPicPr>
        <xdr:cNvPr id="3" name="Imagen 2">
          <a:extLst>
            <a:ext uri="{FF2B5EF4-FFF2-40B4-BE49-F238E27FC236}">
              <a16:creationId xmlns:a16="http://schemas.microsoft.com/office/drawing/2014/main" id="{04397495-44A0-44F4-8B9D-F6D51EB59EBF}"/>
            </a:ext>
          </a:extLst>
        </xdr:cNvPr>
        <xdr:cNvPicPr>
          <a:picLocks noChangeAspect="1"/>
        </xdr:cNvPicPr>
      </xdr:nvPicPr>
      <xdr:blipFill>
        <a:blip xmlns:r="http://schemas.openxmlformats.org/officeDocument/2006/relationships" r:embed="rId2"/>
        <a:stretch>
          <a:fillRect/>
        </a:stretch>
      </xdr:blipFill>
      <xdr:spPr>
        <a:xfrm>
          <a:off x="9477374" y="0"/>
          <a:ext cx="1695536" cy="90678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1027043</xdr:colOff>
      <xdr:row>0</xdr:row>
      <xdr:rowOff>47625</xdr:rowOff>
    </xdr:from>
    <xdr:to>
      <xdr:col>2</xdr:col>
      <xdr:colOff>973451</xdr:colOff>
      <xdr:row>5</xdr:row>
      <xdr:rowOff>79694</xdr:rowOff>
    </xdr:to>
    <xdr:pic>
      <xdr:nvPicPr>
        <xdr:cNvPr id="2" name="Imagen 1">
          <a:extLst>
            <a:ext uri="{FF2B5EF4-FFF2-40B4-BE49-F238E27FC236}">
              <a16:creationId xmlns:a16="http://schemas.microsoft.com/office/drawing/2014/main" id="{89247D8B-AD42-489B-9026-101955181E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2700130" y="47625"/>
          <a:ext cx="1619495" cy="992852"/>
        </a:xfrm>
        <a:prstGeom prst="rect">
          <a:avLst/>
        </a:prstGeom>
      </xdr:spPr>
    </xdr:pic>
    <xdr:clientData/>
  </xdr:twoCellAnchor>
  <xdr:twoCellAnchor editAs="oneCell">
    <xdr:from>
      <xdr:col>8</xdr:col>
      <xdr:colOff>29567</xdr:colOff>
      <xdr:row>0</xdr:row>
      <xdr:rowOff>0</xdr:rowOff>
    </xdr:from>
    <xdr:to>
      <xdr:col>9</xdr:col>
      <xdr:colOff>931215</xdr:colOff>
      <xdr:row>4</xdr:row>
      <xdr:rowOff>130782</xdr:rowOff>
    </xdr:to>
    <xdr:pic>
      <xdr:nvPicPr>
        <xdr:cNvPr id="3" name="Imagen 2">
          <a:extLst>
            <a:ext uri="{FF2B5EF4-FFF2-40B4-BE49-F238E27FC236}">
              <a16:creationId xmlns:a16="http://schemas.microsoft.com/office/drawing/2014/main" id="{81DE337D-EF98-4F7D-8C84-E0660ECBE9E7}"/>
            </a:ext>
          </a:extLst>
        </xdr:cNvPr>
        <xdr:cNvPicPr>
          <a:picLocks noChangeAspect="1"/>
        </xdr:cNvPicPr>
      </xdr:nvPicPr>
      <xdr:blipFill>
        <a:blip xmlns:r="http://schemas.openxmlformats.org/officeDocument/2006/relationships" r:embed="rId2"/>
        <a:stretch>
          <a:fillRect/>
        </a:stretch>
      </xdr:blipFill>
      <xdr:spPr>
        <a:xfrm>
          <a:off x="11766024" y="0"/>
          <a:ext cx="1695536" cy="901065"/>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581025</xdr:colOff>
      <xdr:row>0</xdr:row>
      <xdr:rowOff>47625</xdr:rowOff>
    </xdr:from>
    <xdr:to>
      <xdr:col>3</xdr:col>
      <xdr:colOff>369815</xdr:colOff>
      <xdr:row>5</xdr:row>
      <xdr:rowOff>103217</xdr:rowOff>
    </xdr:to>
    <xdr:pic>
      <xdr:nvPicPr>
        <xdr:cNvPr id="2" name="Imagen 1">
          <a:extLst>
            <a:ext uri="{FF2B5EF4-FFF2-40B4-BE49-F238E27FC236}">
              <a16:creationId xmlns:a16="http://schemas.microsoft.com/office/drawing/2014/main" id="{C9BC3C54-25C5-4D70-8ED3-DDC6B8B9D1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581025" y="47625"/>
          <a:ext cx="1619495" cy="990947"/>
        </a:xfrm>
        <a:prstGeom prst="rect">
          <a:avLst/>
        </a:prstGeom>
      </xdr:spPr>
    </xdr:pic>
    <xdr:clientData/>
  </xdr:twoCellAnchor>
  <xdr:twoCellAnchor editAs="oneCell">
    <xdr:from>
      <xdr:col>14</xdr:col>
      <xdr:colOff>161924</xdr:colOff>
      <xdr:row>0</xdr:row>
      <xdr:rowOff>0</xdr:rowOff>
    </xdr:from>
    <xdr:to>
      <xdr:col>17</xdr:col>
      <xdr:colOff>28660</xdr:colOff>
      <xdr:row>4</xdr:row>
      <xdr:rowOff>152400</xdr:rowOff>
    </xdr:to>
    <xdr:pic>
      <xdr:nvPicPr>
        <xdr:cNvPr id="3" name="Imagen 2">
          <a:extLst>
            <a:ext uri="{FF2B5EF4-FFF2-40B4-BE49-F238E27FC236}">
              <a16:creationId xmlns:a16="http://schemas.microsoft.com/office/drawing/2014/main" id="{0E42CA4B-8AAD-4CE0-AD37-5EA9C43D043A}"/>
            </a:ext>
          </a:extLst>
        </xdr:cNvPr>
        <xdr:cNvPicPr>
          <a:picLocks noChangeAspect="1"/>
        </xdr:cNvPicPr>
      </xdr:nvPicPr>
      <xdr:blipFill>
        <a:blip xmlns:r="http://schemas.openxmlformats.org/officeDocument/2006/relationships" r:embed="rId2"/>
        <a:stretch>
          <a:fillRect/>
        </a:stretch>
      </xdr:blipFill>
      <xdr:spPr>
        <a:xfrm>
          <a:off x="9648824" y="0"/>
          <a:ext cx="1697441" cy="904875"/>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504825</xdr:colOff>
      <xdr:row>0</xdr:row>
      <xdr:rowOff>47625</xdr:rowOff>
    </xdr:from>
    <xdr:to>
      <xdr:col>3</xdr:col>
      <xdr:colOff>903215</xdr:colOff>
      <xdr:row>5</xdr:row>
      <xdr:rowOff>101312</xdr:rowOff>
    </xdr:to>
    <xdr:pic>
      <xdr:nvPicPr>
        <xdr:cNvPr id="2" name="Imagen 1">
          <a:extLst>
            <a:ext uri="{FF2B5EF4-FFF2-40B4-BE49-F238E27FC236}">
              <a16:creationId xmlns:a16="http://schemas.microsoft.com/office/drawing/2014/main" id="{3E028B58-7C63-4ACF-8EE1-ED01020B351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114425" y="47625"/>
          <a:ext cx="1621400" cy="990947"/>
        </a:xfrm>
        <a:prstGeom prst="rect">
          <a:avLst/>
        </a:prstGeom>
      </xdr:spPr>
    </xdr:pic>
    <xdr:clientData/>
  </xdr:twoCellAnchor>
  <xdr:twoCellAnchor editAs="oneCell">
    <xdr:from>
      <xdr:col>6</xdr:col>
      <xdr:colOff>1893569</xdr:colOff>
      <xdr:row>0</xdr:row>
      <xdr:rowOff>0</xdr:rowOff>
    </xdr:from>
    <xdr:to>
      <xdr:col>8</xdr:col>
      <xdr:colOff>645880</xdr:colOff>
      <xdr:row>4</xdr:row>
      <xdr:rowOff>148590</xdr:rowOff>
    </xdr:to>
    <xdr:pic>
      <xdr:nvPicPr>
        <xdr:cNvPr id="3" name="Imagen 2">
          <a:extLst>
            <a:ext uri="{FF2B5EF4-FFF2-40B4-BE49-F238E27FC236}">
              <a16:creationId xmlns:a16="http://schemas.microsoft.com/office/drawing/2014/main" id="{673A4860-014A-48AA-93F0-B33C752DA2A7}"/>
            </a:ext>
          </a:extLst>
        </xdr:cNvPr>
        <xdr:cNvPicPr>
          <a:picLocks noChangeAspect="1"/>
        </xdr:cNvPicPr>
      </xdr:nvPicPr>
      <xdr:blipFill>
        <a:blip xmlns:r="http://schemas.openxmlformats.org/officeDocument/2006/relationships" r:embed="rId2"/>
        <a:stretch>
          <a:fillRect/>
        </a:stretch>
      </xdr:blipFill>
      <xdr:spPr>
        <a:xfrm>
          <a:off x="10180319" y="0"/>
          <a:ext cx="1695536" cy="901065"/>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3</xdr:col>
      <xdr:colOff>0</xdr:colOff>
      <xdr:row>8</xdr:row>
      <xdr:rowOff>0</xdr:rowOff>
    </xdr:from>
    <xdr:to>
      <xdr:col>7</xdr:col>
      <xdr:colOff>769386</xdr:colOff>
      <xdr:row>14</xdr:row>
      <xdr:rowOff>38100</xdr:rowOff>
    </xdr:to>
    <xdr:pic>
      <xdr:nvPicPr>
        <xdr:cNvPr id="2" name="Picture 1">
          <a:extLst>
            <a:ext uri="{FF2B5EF4-FFF2-40B4-BE49-F238E27FC236}">
              <a16:creationId xmlns:a16="http://schemas.microsoft.com/office/drawing/2014/main" id="{BA3B2F5C-EAE9-39F7-B368-E679C4451C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0" y="1333500"/>
          <a:ext cx="9349506" cy="1123950"/>
        </a:xfrm>
        <a:prstGeom prst="rect">
          <a:avLst/>
        </a:prstGeom>
        <a:noFill/>
        <a:ln>
          <a:noFill/>
        </a:ln>
      </xdr:spPr>
    </xdr:pic>
    <xdr:clientData/>
  </xdr:twoCellAnchor>
  <xdr:twoCellAnchor editAs="oneCell">
    <xdr:from>
      <xdr:col>2</xdr:col>
      <xdr:colOff>19050</xdr:colOff>
      <xdr:row>1</xdr:row>
      <xdr:rowOff>47625</xdr:rowOff>
    </xdr:from>
    <xdr:to>
      <xdr:col>3</xdr:col>
      <xdr:colOff>1028945</xdr:colOff>
      <xdr:row>6</xdr:row>
      <xdr:rowOff>110837</xdr:rowOff>
    </xdr:to>
    <xdr:pic>
      <xdr:nvPicPr>
        <xdr:cNvPr id="3" name="Imagen 2">
          <a:extLst>
            <a:ext uri="{FF2B5EF4-FFF2-40B4-BE49-F238E27FC236}">
              <a16:creationId xmlns:a16="http://schemas.microsoft.com/office/drawing/2014/main" id="{A2FA4ACD-40FF-4C01-86D5-3988F441AE3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1238250" y="47625"/>
          <a:ext cx="1619495" cy="996662"/>
        </a:xfrm>
        <a:prstGeom prst="rect">
          <a:avLst/>
        </a:prstGeom>
      </xdr:spPr>
    </xdr:pic>
    <xdr:clientData/>
  </xdr:twoCellAnchor>
  <xdr:twoCellAnchor editAs="oneCell">
    <xdr:from>
      <xdr:col>6</xdr:col>
      <xdr:colOff>2019299</xdr:colOff>
      <xdr:row>1</xdr:row>
      <xdr:rowOff>0</xdr:rowOff>
    </xdr:from>
    <xdr:to>
      <xdr:col>9</xdr:col>
      <xdr:colOff>1990</xdr:colOff>
      <xdr:row>5</xdr:row>
      <xdr:rowOff>148590</xdr:rowOff>
    </xdr:to>
    <xdr:pic>
      <xdr:nvPicPr>
        <xdr:cNvPr id="4" name="Imagen 3">
          <a:extLst>
            <a:ext uri="{FF2B5EF4-FFF2-40B4-BE49-F238E27FC236}">
              <a16:creationId xmlns:a16="http://schemas.microsoft.com/office/drawing/2014/main" id="{619FC6DE-3EC9-443D-AAB0-F0E5C52C892E}"/>
            </a:ext>
          </a:extLst>
        </xdr:cNvPr>
        <xdr:cNvPicPr>
          <a:picLocks noChangeAspect="1"/>
        </xdr:cNvPicPr>
      </xdr:nvPicPr>
      <xdr:blipFill>
        <a:blip xmlns:r="http://schemas.openxmlformats.org/officeDocument/2006/relationships" r:embed="rId3"/>
        <a:stretch>
          <a:fillRect/>
        </a:stretch>
      </xdr:blipFill>
      <xdr:spPr>
        <a:xfrm>
          <a:off x="10306049" y="0"/>
          <a:ext cx="1693631" cy="901065"/>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537882</xdr:colOff>
      <xdr:row>0</xdr:row>
      <xdr:rowOff>0</xdr:rowOff>
    </xdr:from>
    <xdr:to>
      <xdr:col>1</xdr:col>
      <xdr:colOff>1533658</xdr:colOff>
      <xdr:row>5</xdr:row>
      <xdr:rowOff>83271</xdr:rowOff>
    </xdr:to>
    <xdr:pic>
      <xdr:nvPicPr>
        <xdr:cNvPr id="2" name="Imagen 1">
          <a:extLst>
            <a:ext uri="{FF2B5EF4-FFF2-40B4-BE49-F238E27FC236}">
              <a16:creationId xmlns:a16="http://schemas.microsoft.com/office/drawing/2014/main" id="{0F5DE8DC-DA67-442D-A3FC-2093994DE74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537882" y="0"/>
          <a:ext cx="1623305" cy="990947"/>
        </a:xfrm>
        <a:prstGeom prst="rect">
          <a:avLst/>
        </a:prstGeom>
      </xdr:spPr>
    </xdr:pic>
    <xdr:clientData/>
  </xdr:twoCellAnchor>
  <xdr:twoCellAnchor editAs="oneCell">
    <xdr:from>
      <xdr:col>7</xdr:col>
      <xdr:colOff>280483</xdr:colOff>
      <xdr:row>0</xdr:row>
      <xdr:rowOff>0</xdr:rowOff>
    </xdr:from>
    <xdr:to>
      <xdr:col>9</xdr:col>
      <xdr:colOff>448209</xdr:colOff>
      <xdr:row>5</xdr:row>
      <xdr:rowOff>3362</xdr:rowOff>
    </xdr:to>
    <xdr:pic>
      <xdr:nvPicPr>
        <xdr:cNvPr id="3" name="Imagen 2">
          <a:extLst>
            <a:ext uri="{FF2B5EF4-FFF2-40B4-BE49-F238E27FC236}">
              <a16:creationId xmlns:a16="http://schemas.microsoft.com/office/drawing/2014/main" id="{13CE4AC6-4D94-4ED5-9E12-0E54234475DD}"/>
            </a:ext>
          </a:extLst>
        </xdr:cNvPr>
        <xdr:cNvPicPr>
          <a:picLocks noChangeAspect="1"/>
        </xdr:cNvPicPr>
      </xdr:nvPicPr>
      <xdr:blipFill>
        <a:blip xmlns:r="http://schemas.openxmlformats.org/officeDocument/2006/relationships" r:embed="rId2"/>
        <a:stretch>
          <a:fillRect/>
        </a:stretch>
      </xdr:blipFill>
      <xdr:spPr>
        <a:xfrm>
          <a:off x="9783071" y="0"/>
          <a:ext cx="1691726" cy="904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16934</xdr:colOff>
      <xdr:row>8</xdr:row>
      <xdr:rowOff>63922</xdr:rowOff>
    </xdr:from>
    <xdr:to>
      <xdr:col>7</xdr:col>
      <xdr:colOff>211666</xdr:colOff>
      <xdr:row>25</xdr:row>
      <xdr:rowOff>42333</xdr:rowOff>
    </xdr:to>
    <xdr:graphicFrame macro="">
      <xdr:nvGraphicFramePr>
        <xdr:cNvPr id="2" name="Gráfico 1">
          <a:extLst>
            <a:ext uri="{FF2B5EF4-FFF2-40B4-BE49-F238E27FC236}">
              <a16:creationId xmlns:a16="http://schemas.microsoft.com/office/drawing/2014/main" id="{13A19040-A10A-4011-AA7A-89294EE424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2</xdr:col>
      <xdr:colOff>4233</xdr:colOff>
      <xdr:row>3</xdr:row>
      <xdr:rowOff>166890</xdr:rowOff>
    </xdr:to>
    <xdr:pic>
      <xdr:nvPicPr>
        <xdr:cNvPr id="3" name="Imagen 2">
          <a:extLst>
            <a:ext uri="{FF2B5EF4-FFF2-40B4-BE49-F238E27FC236}">
              <a16:creationId xmlns:a16="http://schemas.microsoft.com/office/drawing/2014/main" id="{5BC68DFB-A079-4109-85B1-CE822072A2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
          <a:ext cx="1238250" cy="854806"/>
        </a:xfrm>
        <a:prstGeom prst="rect">
          <a:avLst/>
        </a:prstGeom>
      </xdr:spPr>
    </xdr:pic>
    <xdr:clientData/>
  </xdr:twoCellAnchor>
  <xdr:twoCellAnchor editAs="oneCell">
    <xdr:from>
      <xdr:col>10</xdr:col>
      <xdr:colOff>135466</xdr:colOff>
      <xdr:row>0</xdr:row>
      <xdr:rowOff>23707</xdr:rowOff>
    </xdr:from>
    <xdr:to>
      <xdr:col>12</xdr:col>
      <xdr:colOff>365477</xdr:colOff>
      <xdr:row>3</xdr:row>
      <xdr:rowOff>28792</xdr:rowOff>
    </xdr:to>
    <xdr:pic>
      <xdr:nvPicPr>
        <xdr:cNvPr id="4" name="Imagen 3">
          <a:extLst>
            <a:ext uri="{FF2B5EF4-FFF2-40B4-BE49-F238E27FC236}">
              <a16:creationId xmlns:a16="http://schemas.microsoft.com/office/drawing/2014/main" id="{C0AF8367-5C91-4109-9054-A92D2E2974F7}"/>
            </a:ext>
          </a:extLst>
        </xdr:cNvPr>
        <xdr:cNvPicPr>
          <a:picLocks noChangeAspect="1"/>
        </xdr:cNvPicPr>
      </xdr:nvPicPr>
      <xdr:blipFill>
        <a:blip xmlns:r="http://schemas.openxmlformats.org/officeDocument/2006/relationships" r:embed="rId3"/>
        <a:stretch>
          <a:fillRect/>
        </a:stretch>
      </xdr:blipFill>
      <xdr:spPr>
        <a:xfrm>
          <a:off x="8866716" y="23707"/>
          <a:ext cx="1298928" cy="693002"/>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2</xdr:col>
      <xdr:colOff>324095</xdr:colOff>
      <xdr:row>5</xdr:row>
      <xdr:rowOff>126077</xdr:rowOff>
    </xdr:to>
    <xdr:pic>
      <xdr:nvPicPr>
        <xdr:cNvPr id="2" name="Imagen 1">
          <a:extLst>
            <a:ext uri="{FF2B5EF4-FFF2-40B4-BE49-F238E27FC236}">
              <a16:creationId xmlns:a16="http://schemas.microsoft.com/office/drawing/2014/main" id="{22A12F7D-0AAD-4041-92FD-60E2D694B89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0" y="47625"/>
          <a:ext cx="1619495" cy="992852"/>
        </a:xfrm>
        <a:prstGeom prst="rect">
          <a:avLst/>
        </a:prstGeom>
      </xdr:spPr>
    </xdr:pic>
    <xdr:clientData/>
  </xdr:twoCellAnchor>
  <xdr:twoCellAnchor editAs="oneCell">
    <xdr:from>
      <xdr:col>12</xdr:col>
      <xdr:colOff>304799</xdr:colOff>
      <xdr:row>0</xdr:row>
      <xdr:rowOff>0</xdr:rowOff>
    </xdr:from>
    <xdr:to>
      <xdr:col>14</xdr:col>
      <xdr:colOff>417280</xdr:colOff>
      <xdr:row>5</xdr:row>
      <xdr:rowOff>0</xdr:rowOff>
    </xdr:to>
    <xdr:pic>
      <xdr:nvPicPr>
        <xdr:cNvPr id="3" name="Imagen 2">
          <a:extLst>
            <a:ext uri="{FF2B5EF4-FFF2-40B4-BE49-F238E27FC236}">
              <a16:creationId xmlns:a16="http://schemas.microsoft.com/office/drawing/2014/main" id="{C824E596-C64A-4B9D-8821-E12A8F54D5E2}"/>
            </a:ext>
          </a:extLst>
        </xdr:cNvPr>
        <xdr:cNvPicPr>
          <a:picLocks noChangeAspect="1"/>
        </xdr:cNvPicPr>
      </xdr:nvPicPr>
      <xdr:blipFill>
        <a:blip xmlns:r="http://schemas.openxmlformats.org/officeDocument/2006/relationships" r:embed="rId2"/>
        <a:stretch>
          <a:fillRect/>
        </a:stretch>
      </xdr:blipFill>
      <xdr:spPr>
        <a:xfrm>
          <a:off x="7934324" y="0"/>
          <a:ext cx="1693631" cy="904875"/>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xdr:col>
      <xdr:colOff>243840</xdr:colOff>
      <xdr:row>0</xdr:row>
      <xdr:rowOff>49530</xdr:rowOff>
    </xdr:from>
    <xdr:to>
      <xdr:col>3</xdr:col>
      <xdr:colOff>990845</xdr:colOff>
      <xdr:row>6</xdr:row>
      <xdr:rowOff>19397</xdr:rowOff>
    </xdr:to>
    <xdr:pic>
      <xdr:nvPicPr>
        <xdr:cNvPr id="2" name="Imagen 1">
          <a:extLst>
            <a:ext uri="{FF2B5EF4-FFF2-40B4-BE49-F238E27FC236}">
              <a16:creationId xmlns:a16="http://schemas.microsoft.com/office/drawing/2014/main" id="{9FB45B26-2DDC-4402-AD72-E81F8A96BF1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024890" y="49530"/>
          <a:ext cx="1623305" cy="998567"/>
        </a:xfrm>
        <a:prstGeom prst="rect">
          <a:avLst/>
        </a:prstGeom>
      </xdr:spPr>
    </xdr:pic>
    <xdr:clientData/>
  </xdr:twoCellAnchor>
  <xdr:twoCellAnchor editAs="oneCell">
    <xdr:from>
      <xdr:col>7</xdr:col>
      <xdr:colOff>523874</xdr:colOff>
      <xdr:row>0</xdr:row>
      <xdr:rowOff>0</xdr:rowOff>
    </xdr:from>
    <xdr:to>
      <xdr:col>9</xdr:col>
      <xdr:colOff>360130</xdr:colOff>
      <xdr:row>5</xdr:row>
      <xdr:rowOff>53340</xdr:rowOff>
    </xdr:to>
    <xdr:pic>
      <xdr:nvPicPr>
        <xdr:cNvPr id="3" name="Imagen 2">
          <a:extLst>
            <a:ext uri="{FF2B5EF4-FFF2-40B4-BE49-F238E27FC236}">
              <a16:creationId xmlns:a16="http://schemas.microsoft.com/office/drawing/2014/main" id="{99D5A74C-1878-4EC5-BB27-D1D367E44FD5}"/>
            </a:ext>
          </a:extLst>
        </xdr:cNvPr>
        <xdr:cNvPicPr>
          <a:picLocks noChangeAspect="1"/>
        </xdr:cNvPicPr>
      </xdr:nvPicPr>
      <xdr:blipFill>
        <a:blip xmlns:r="http://schemas.openxmlformats.org/officeDocument/2006/relationships" r:embed="rId2"/>
        <a:stretch>
          <a:fillRect/>
        </a:stretch>
      </xdr:blipFill>
      <xdr:spPr>
        <a:xfrm>
          <a:off x="10067924" y="0"/>
          <a:ext cx="1701251" cy="91059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xdr:col>
      <xdr:colOff>243840</xdr:colOff>
      <xdr:row>0</xdr:row>
      <xdr:rowOff>49530</xdr:rowOff>
    </xdr:from>
    <xdr:to>
      <xdr:col>3</xdr:col>
      <xdr:colOff>990845</xdr:colOff>
      <xdr:row>6</xdr:row>
      <xdr:rowOff>15587</xdr:rowOff>
    </xdr:to>
    <xdr:pic>
      <xdr:nvPicPr>
        <xdr:cNvPr id="2" name="Imagen 1">
          <a:extLst>
            <a:ext uri="{FF2B5EF4-FFF2-40B4-BE49-F238E27FC236}">
              <a16:creationId xmlns:a16="http://schemas.microsoft.com/office/drawing/2014/main" id="{4A4DF426-DDAA-41C2-813A-77C8627539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028700" y="53340"/>
          <a:ext cx="1619495" cy="990947"/>
        </a:xfrm>
        <a:prstGeom prst="rect">
          <a:avLst/>
        </a:prstGeom>
      </xdr:spPr>
    </xdr:pic>
    <xdr:clientData/>
  </xdr:twoCellAnchor>
  <xdr:twoCellAnchor editAs="oneCell">
    <xdr:from>
      <xdr:col>7</xdr:col>
      <xdr:colOff>523874</xdr:colOff>
      <xdr:row>0</xdr:row>
      <xdr:rowOff>0</xdr:rowOff>
    </xdr:from>
    <xdr:to>
      <xdr:col>9</xdr:col>
      <xdr:colOff>363940</xdr:colOff>
      <xdr:row>5</xdr:row>
      <xdr:rowOff>57150</xdr:rowOff>
    </xdr:to>
    <xdr:pic>
      <xdr:nvPicPr>
        <xdr:cNvPr id="3" name="Imagen 2">
          <a:extLst>
            <a:ext uri="{FF2B5EF4-FFF2-40B4-BE49-F238E27FC236}">
              <a16:creationId xmlns:a16="http://schemas.microsoft.com/office/drawing/2014/main" id="{26BB96C3-C956-4C07-8804-C43CC430EA78}"/>
            </a:ext>
          </a:extLst>
        </xdr:cNvPr>
        <xdr:cNvPicPr>
          <a:picLocks noChangeAspect="1"/>
        </xdr:cNvPicPr>
      </xdr:nvPicPr>
      <xdr:blipFill>
        <a:blip xmlns:r="http://schemas.openxmlformats.org/officeDocument/2006/relationships" r:embed="rId2"/>
        <a:stretch>
          <a:fillRect/>
        </a:stretch>
      </xdr:blipFill>
      <xdr:spPr>
        <a:xfrm>
          <a:off x="10066019" y="0"/>
          <a:ext cx="1699346" cy="91440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145677</xdr:colOff>
      <xdr:row>0</xdr:row>
      <xdr:rowOff>47625</xdr:rowOff>
    </xdr:from>
    <xdr:to>
      <xdr:col>1</xdr:col>
      <xdr:colOff>1283319</xdr:colOff>
      <xdr:row>6</xdr:row>
      <xdr:rowOff>31948</xdr:rowOff>
    </xdr:to>
    <xdr:pic>
      <xdr:nvPicPr>
        <xdr:cNvPr id="2" name="Imagen 1">
          <a:extLst>
            <a:ext uri="{FF2B5EF4-FFF2-40B4-BE49-F238E27FC236}">
              <a16:creationId xmlns:a16="http://schemas.microsoft.com/office/drawing/2014/main" id="{6BFD54D0-ED9E-4EFA-9BE2-0525768B67D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45677" y="47625"/>
          <a:ext cx="1619495" cy="992852"/>
        </a:xfrm>
        <a:prstGeom prst="rect">
          <a:avLst/>
        </a:prstGeom>
      </xdr:spPr>
    </xdr:pic>
    <xdr:clientData/>
  </xdr:twoCellAnchor>
  <xdr:twoCellAnchor editAs="oneCell">
    <xdr:from>
      <xdr:col>6</xdr:col>
      <xdr:colOff>441175</xdr:colOff>
      <xdr:row>0</xdr:row>
      <xdr:rowOff>0</xdr:rowOff>
    </xdr:from>
    <xdr:to>
      <xdr:col>7</xdr:col>
      <xdr:colOff>1156084</xdr:colOff>
      <xdr:row>5</xdr:row>
      <xdr:rowOff>60624</xdr:rowOff>
    </xdr:to>
    <xdr:pic>
      <xdr:nvPicPr>
        <xdr:cNvPr id="3" name="Imagen 2">
          <a:extLst>
            <a:ext uri="{FF2B5EF4-FFF2-40B4-BE49-F238E27FC236}">
              <a16:creationId xmlns:a16="http://schemas.microsoft.com/office/drawing/2014/main" id="{1BA9BF2E-E53D-4B1B-9C51-77E008142A15}"/>
            </a:ext>
          </a:extLst>
        </xdr:cNvPr>
        <xdr:cNvPicPr>
          <a:picLocks noChangeAspect="1"/>
        </xdr:cNvPicPr>
      </xdr:nvPicPr>
      <xdr:blipFill>
        <a:blip xmlns:r="http://schemas.openxmlformats.org/officeDocument/2006/relationships" r:embed="rId2"/>
        <a:stretch>
          <a:fillRect/>
        </a:stretch>
      </xdr:blipFill>
      <xdr:spPr>
        <a:xfrm>
          <a:off x="9215381" y="0"/>
          <a:ext cx="1689821" cy="901065"/>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1</xdr:col>
      <xdr:colOff>996983</xdr:colOff>
      <xdr:row>6</xdr:row>
      <xdr:rowOff>24477</xdr:rowOff>
    </xdr:to>
    <xdr:pic>
      <xdr:nvPicPr>
        <xdr:cNvPr id="2" name="Imagen 1">
          <a:extLst>
            <a:ext uri="{FF2B5EF4-FFF2-40B4-BE49-F238E27FC236}">
              <a16:creationId xmlns:a16="http://schemas.microsoft.com/office/drawing/2014/main" id="{1D51716B-D8B0-4EE7-AB10-BA3CF7CBF20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0" y="47625"/>
          <a:ext cx="1621400" cy="992852"/>
        </a:xfrm>
        <a:prstGeom prst="rect">
          <a:avLst/>
        </a:prstGeom>
      </xdr:spPr>
    </xdr:pic>
    <xdr:clientData/>
  </xdr:twoCellAnchor>
  <xdr:twoCellAnchor editAs="oneCell">
    <xdr:from>
      <xdr:col>6</xdr:col>
      <xdr:colOff>266276</xdr:colOff>
      <xdr:row>0</xdr:row>
      <xdr:rowOff>0</xdr:rowOff>
    </xdr:from>
    <xdr:to>
      <xdr:col>9</xdr:col>
      <xdr:colOff>53002</xdr:colOff>
      <xdr:row>5</xdr:row>
      <xdr:rowOff>54398</xdr:rowOff>
    </xdr:to>
    <xdr:pic>
      <xdr:nvPicPr>
        <xdr:cNvPr id="3" name="Imagen 2">
          <a:extLst>
            <a:ext uri="{FF2B5EF4-FFF2-40B4-BE49-F238E27FC236}">
              <a16:creationId xmlns:a16="http://schemas.microsoft.com/office/drawing/2014/main" id="{5D0DF5FD-0DCE-494F-8D31-55C60EE07E7E}"/>
            </a:ext>
          </a:extLst>
        </xdr:cNvPr>
        <xdr:cNvPicPr>
          <a:picLocks noChangeAspect="1"/>
        </xdr:cNvPicPr>
      </xdr:nvPicPr>
      <xdr:blipFill>
        <a:blip xmlns:r="http://schemas.openxmlformats.org/officeDocument/2006/relationships" r:embed="rId2"/>
        <a:stretch>
          <a:fillRect/>
        </a:stretch>
      </xdr:blipFill>
      <xdr:spPr>
        <a:xfrm>
          <a:off x="7283026" y="0"/>
          <a:ext cx="1691726" cy="90106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171450</xdr:colOff>
      <xdr:row>0</xdr:row>
      <xdr:rowOff>47625</xdr:rowOff>
    </xdr:from>
    <xdr:to>
      <xdr:col>2</xdr:col>
      <xdr:colOff>228845</xdr:colOff>
      <xdr:row>6</xdr:row>
      <xdr:rowOff>15587</xdr:rowOff>
    </xdr:to>
    <xdr:pic>
      <xdr:nvPicPr>
        <xdr:cNvPr id="2" name="Imagen 1">
          <a:extLst>
            <a:ext uri="{FF2B5EF4-FFF2-40B4-BE49-F238E27FC236}">
              <a16:creationId xmlns:a16="http://schemas.microsoft.com/office/drawing/2014/main" id="{5FB65F1D-913D-4616-A431-3D935AA5F7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71450" y="47625"/>
          <a:ext cx="1619495" cy="992852"/>
        </a:xfrm>
        <a:prstGeom prst="rect">
          <a:avLst/>
        </a:prstGeom>
      </xdr:spPr>
    </xdr:pic>
    <xdr:clientData/>
  </xdr:twoCellAnchor>
  <xdr:twoCellAnchor editAs="oneCell">
    <xdr:from>
      <xdr:col>13</xdr:col>
      <xdr:colOff>240029</xdr:colOff>
      <xdr:row>0</xdr:row>
      <xdr:rowOff>0</xdr:rowOff>
    </xdr:from>
    <xdr:to>
      <xdr:col>15</xdr:col>
      <xdr:colOff>367750</xdr:colOff>
      <xdr:row>5</xdr:row>
      <xdr:rowOff>47625</xdr:rowOff>
    </xdr:to>
    <xdr:pic>
      <xdr:nvPicPr>
        <xdr:cNvPr id="3" name="Imagen 2">
          <a:extLst>
            <a:ext uri="{FF2B5EF4-FFF2-40B4-BE49-F238E27FC236}">
              <a16:creationId xmlns:a16="http://schemas.microsoft.com/office/drawing/2014/main" id="{1E364C1D-59B4-42C4-87BE-E4F00529D800}"/>
            </a:ext>
          </a:extLst>
        </xdr:cNvPr>
        <xdr:cNvPicPr>
          <a:picLocks noChangeAspect="1"/>
        </xdr:cNvPicPr>
      </xdr:nvPicPr>
      <xdr:blipFill>
        <a:blip xmlns:r="http://schemas.openxmlformats.org/officeDocument/2006/relationships" r:embed="rId2"/>
        <a:stretch>
          <a:fillRect/>
        </a:stretch>
      </xdr:blipFill>
      <xdr:spPr>
        <a:xfrm>
          <a:off x="9241154" y="0"/>
          <a:ext cx="1691726" cy="90297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xdr:from>
      <xdr:col>1</xdr:col>
      <xdr:colOff>95250</xdr:colOff>
      <xdr:row>6</xdr:row>
      <xdr:rowOff>142875</xdr:rowOff>
    </xdr:from>
    <xdr:to>
      <xdr:col>8</xdr:col>
      <xdr:colOff>147320</xdr:colOff>
      <xdr:row>21</xdr:row>
      <xdr:rowOff>175895</xdr:rowOff>
    </xdr:to>
    <xdr:graphicFrame macro="">
      <xdr:nvGraphicFramePr>
        <xdr:cNvPr id="2" name="Diagrama 1">
          <a:extLst>
            <a:ext uri="{FF2B5EF4-FFF2-40B4-BE49-F238E27FC236}">
              <a16:creationId xmlns:a16="http://schemas.microsoft.com/office/drawing/2014/main" id="{E08C4C41-804F-4FF2-B159-BBB567FD8B2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53342</xdr:rowOff>
    </xdr:from>
    <xdr:to>
      <xdr:col>1</xdr:col>
      <xdr:colOff>249903</xdr:colOff>
      <xdr:row>4</xdr:row>
      <xdr:rowOff>132523</xdr:rowOff>
    </xdr:to>
    <xdr:pic>
      <xdr:nvPicPr>
        <xdr:cNvPr id="3" name="Imagen 2">
          <a:extLst>
            <a:ext uri="{FF2B5EF4-FFF2-40B4-BE49-F238E27FC236}">
              <a16:creationId xmlns:a16="http://schemas.microsoft.com/office/drawing/2014/main" id="{83303256-EE84-4B8F-90AA-7449309A7409}"/>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1051"/>
        <a:stretch>
          <a:fillRect/>
        </a:stretch>
      </xdr:blipFill>
      <xdr:spPr>
        <a:xfrm>
          <a:off x="0" y="53342"/>
          <a:ext cx="1268664" cy="774920"/>
        </a:xfrm>
        <a:prstGeom prst="rect">
          <a:avLst/>
        </a:prstGeom>
      </xdr:spPr>
    </xdr:pic>
    <xdr:clientData/>
  </xdr:twoCellAnchor>
  <xdr:twoCellAnchor editAs="oneCell">
    <xdr:from>
      <xdr:col>8</xdr:col>
      <xdr:colOff>63361</xdr:colOff>
      <xdr:row>0</xdr:row>
      <xdr:rowOff>0</xdr:rowOff>
    </xdr:from>
    <xdr:to>
      <xdr:col>9</xdr:col>
      <xdr:colOff>700243</xdr:colOff>
      <xdr:row>4</xdr:row>
      <xdr:rowOff>57978</xdr:rowOff>
    </xdr:to>
    <xdr:pic>
      <xdr:nvPicPr>
        <xdr:cNvPr id="4" name="Imagen 3">
          <a:extLst>
            <a:ext uri="{FF2B5EF4-FFF2-40B4-BE49-F238E27FC236}">
              <a16:creationId xmlns:a16="http://schemas.microsoft.com/office/drawing/2014/main" id="{7768DFAB-2185-4C19-818F-776B95132698}"/>
            </a:ext>
          </a:extLst>
        </xdr:cNvPr>
        <xdr:cNvPicPr>
          <a:picLocks noChangeAspect="1"/>
        </xdr:cNvPicPr>
      </xdr:nvPicPr>
      <xdr:blipFill>
        <a:blip xmlns:r="http://schemas.openxmlformats.org/officeDocument/2006/relationships" r:embed="rId7"/>
        <a:stretch>
          <a:fillRect/>
        </a:stretch>
      </xdr:blipFill>
      <xdr:spPr>
        <a:xfrm>
          <a:off x="6697731" y="0"/>
          <a:ext cx="1423729" cy="753717"/>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xdr:from>
      <xdr:col>1</xdr:col>
      <xdr:colOff>114300</xdr:colOff>
      <xdr:row>8</xdr:row>
      <xdr:rowOff>102869</xdr:rowOff>
    </xdr:from>
    <xdr:to>
      <xdr:col>9</xdr:col>
      <xdr:colOff>402980</xdr:colOff>
      <xdr:row>20</xdr:row>
      <xdr:rowOff>51287</xdr:rowOff>
    </xdr:to>
    <xdr:graphicFrame macro="">
      <xdr:nvGraphicFramePr>
        <xdr:cNvPr id="2" name="Diagrama 1">
          <a:extLst>
            <a:ext uri="{FF2B5EF4-FFF2-40B4-BE49-F238E27FC236}">
              <a16:creationId xmlns:a16="http://schemas.microsoft.com/office/drawing/2014/main" id="{321E366C-DBA1-4AE8-AAB0-E1FB4CCA989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49530</xdr:rowOff>
    </xdr:from>
    <xdr:to>
      <xdr:col>1</xdr:col>
      <xdr:colOff>560783</xdr:colOff>
      <xdr:row>5</xdr:row>
      <xdr:rowOff>29145</xdr:rowOff>
    </xdr:to>
    <xdr:pic>
      <xdr:nvPicPr>
        <xdr:cNvPr id="3" name="Imagen 2">
          <a:extLst>
            <a:ext uri="{FF2B5EF4-FFF2-40B4-BE49-F238E27FC236}">
              <a16:creationId xmlns:a16="http://schemas.microsoft.com/office/drawing/2014/main" id="{0A3B35BB-1AD3-474F-9B96-6438C271531F}"/>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1051"/>
        <a:stretch>
          <a:fillRect/>
        </a:stretch>
      </xdr:blipFill>
      <xdr:spPr>
        <a:xfrm>
          <a:off x="0" y="49530"/>
          <a:ext cx="1352091" cy="822211"/>
        </a:xfrm>
        <a:prstGeom prst="rect">
          <a:avLst/>
        </a:prstGeom>
      </xdr:spPr>
    </xdr:pic>
    <xdr:clientData/>
  </xdr:twoCellAnchor>
  <xdr:twoCellAnchor editAs="oneCell">
    <xdr:from>
      <xdr:col>9</xdr:col>
      <xdr:colOff>638027</xdr:colOff>
      <xdr:row>0</xdr:row>
      <xdr:rowOff>0</xdr:rowOff>
    </xdr:from>
    <xdr:to>
      <xdr:col>11</xdr:col>
      <xdr:colOff>474967</xdr:colOff>
      <xdr:row>4</xdr:row>
      <xdr:rowOff>73269</xdr:rowOff>
    </xdr:to>
    <xdr:pic>
      <xdr:nvPicPr>
        <xdr:cNvPr id="4" name="Imagen 3">
          <a:extLst>
            <a:ext uri="{FF2B5EF4-FFF2-40B4-BE49-F238E27FC236}">
              <a16:creationId xmlns:a16="http://schemas.microsoft.com/office/drawing/2014/main" id="{B0EB5455-118C-47CF-9438-F79A4AC33E72}"/>
            </a:ext>
          </a:extLst>
        </xdr:cNvPr>
        <xdr:cNvPicPr>
          <a:picLocks noChangeAspect="1"/>
        </xdr:cNvPicPr>
      </xdr:nvPicPr>
      <xdr:blipFill>
        <a:blip xmlns:r="http://schemas.openxmlformats.org/officeDocument/2006/relationships" r:embed="rId7"/>
        <a:stretch>
          <a:fillRect/>
        </a:stretch>
      </xdr:blipFill>
      <xdr:spPr>
        <a:xfrm>
          <a:off x="7759796" y="0"/>
          <a:ext cx="1419556" cy="747346"/>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xdr:from>
      <xdr:col>3</xdr:col>
      <xdr:colOff>208965</xdr:colOff>
      <xdr:row>6</xdr:row>
      <xdr:rowOff>104482</xdr:rowOff>
    </xdr:from>
    <xdr:to>
      <xdr:col>10</xdr:col>
      <xdr:colOff>363221</xdr:colOff>
      <xdr:row>33</xdr:row>
      <xdr:rowOff>82648</xdr:rowOff>
    </xdr:to>
    <xdr:graphicFrame macro="">
      <xdr:nvGraphicFramePr>
        <xdr:cNvPr id="5" name="Diagrama 3">
          <a:extLst>
            <a:ext uri="{FF2B5EF4-FFF2-40B4-BE49-F238E27FC236}">
              <a16:creationId xmlns:a16="http://schemas.microsoft.com/office/drawing/2014/main" id="{427FF882-EF9A-BC8E-2D7C-4576E267362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45720</xdr:rowOff>
    </xdr:from>
    <xdr:to>
      <xdr:col>1</xdr:col>
      <xdr:colOff>483577</xdr:colOff>
      <xdr:row>4</xdr:row>
      <xdr:rowOff>145409</xdr:rowOff>
    </xdr:to>
    <xdr:pic>
      <xdr:nvPicPr>
        <xdr:cNvPr id="2" name="Imagen 1">
          <a:extLst>
            <a:ext uri="{FF2B5EF4-FFF2-40B4-BE49-F238E27FC236}">
              <a16:creationId xmlns:a16="http://schemas.microsoft.com/office/drawing/2014/main" id="{90F11AF2-862B-4BBC-AEAA-CF9FA4C6024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1051"/>
        <a:stretch>
          <a:fillRect/>
        </a:stretch>
      </xdr:blipFill>
      <xdr:spPr>
        <a:xfrm>
          <a:off x="0" y="45720"/>
          <a:ext cx="1274885" cy="773766"/>
        </a:xfrm>
        <a:prstGeom prst="rect">
          <a:avLst/>
        </a:prstGeom>
      </xdr:spPr>
    </xdr:pic>
    <xdr:clientData/>
  </xdr:twoCellAnchor>
  <xdr:twoCellAnchor editAs="oneCell">
    <xdr:from>
      <xdr:col>11</xdr:col>
      <xdr:colOff>363414</xdr:colOff>
      <xdr:row>0</xdr:row>
      <xdr:rowOff>0</xdr:rowOff>
    </xdr:from>
    <xdr:to>
      <xdr:col>13</xdr:col>
      <xdr:colOff>113908</xdr:colOff>
      <xdr:row>4</xdr:row>
      <xdr:rowOff>32091</xdr:rowOff>
    </xdr:to>
    <xdr:pic>
      <xdr:nvPicPr>
        <xdr:cNvPr id="3" name="Imagen 2">
          <a:extLst>
            <a:ext uri="{FF2B5EF4-FFF2-40B4-BE49-F238E27FC236}">
              <a16:creationId xmlns:a16="http://schemas.microsoft.com/office/drawing/2014/main" id="{4CE34D86-3397-4AF0-B87C-DBA1051ABB86}"/>
            </a:ext>
          </a:extLst>
        </xdr:cNvPr>
        <xdr:cNvPicPr>
          <a:picLocks noChangeAspect="1"/>
        </xdr:cNvPicPr>
      </xdr:nvPicPr>
      <xdr:blipFill>
        <a:blip xmlns:r="http://schemas.openxmlformats.org/officeDocument/2006/relationships" r:embed="rId7"/>
        <a:stretch>
          <a:fillRect/>
        </a:stretch>
      </xdr:blipFill>
      <xdr:spPr>
        <a:xfrm>
          <a:off x="9067799" y="0"/>
          <a:ext cx="1333109" cy="706168"/>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3</xdr:col>
      <xdr:colOff>106953</xdr:colOff>
      <xdr:row>0</xdr:row>
      <xdr:rowOff>49530</xdr:rowOff>
    </xdr:from>
    <xdr:to>
      <xdr:col>4</xdr:col>
      <xdr:colOff>1958544</xdr:colOff>
      <xdr:row>8</xdr:row>
      <xdr:rowOff>15810</xdr:rowOff>
    </xdr:to>
    <xdr:pic>
      <xdr:nvPicPr>
        <xdr:cNvPr id="6" name="Imagen 1">
          <a:extLst>
            <a:ext uri="{FF2B5EF4-FFF2-40B4-BE49-F238E27FC236}">
              <a16:creationId xmlns:a16="http://schemas.microsoft.com/office/drawing/2014/main" id="{6C206F0D-6998-4C29-825E-C6CE8E7D391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2433774" y="49530"/>
          <a:ext cx="2202111" cy="1335975"/>
        </a:xfrm>
        <a:prstGeom prst="rect">
          <a:avLst/>
        </a:prstGeom>
      </xdr:spPr>
    </xdr:pic>
    <xdr:clientData/>
  </xdr:twoCellAnchor>
  <xdr:twoCellAnchor editAs="oneCell">
    <xdr:from>
      <xdr:col>7</xdr:col>
      <xdr:colOff>2816404</xdr:colOff>
      <xdr:row>0</xdr:row>
      <xdr:rowOff>0</xdr:rowOff>
    </xdr:from>
    <xdr:to>
      <xdr:col>9</xdr:col>
      <xdr:colOff>339090</xdr:colOff>
      <xdr:row>7</xdr:row>
      <xdr:rowOff>28303</xdr:rowOff>
    </xdr:to>
    <xdr:pic>
      <xdr:nvPicPr>
        <xdr:cNvPr id="8" name="Imagen 2">
          <a:extLst>
            <a:ext uri="{FF2B5EF4-FFF2-40B4-BE49-F238E27FC236}">
              <a16:creationId xmlns:a16="http://schemas.microsoft.com/office/drawing/2014/main" id="{15D1E3D3-9D14-42C4-9957-141E532BC4B7}"/>
            </a:ext>
          </a:extLst>
        </xdr:cNvPr>
        <xdr:cNvPicPr>
          <a:picLocks noChangeAspect="1"/>
        </xdr:cNvPicPr>
      </xdr:nvPicPr>
      <xdr:blipFill>
        <a:blip xmlns:r="http://schemas.openxmlformats.org/officeDocument/2006/relationships" r:embed="rId2"/>
        <a:stretch>
          <a:fillRect/>
        </a:stretch>
      </xdr:blipFill>
      <xdr:spPr>
        <a:xfrm>
          <a:off x="20587333" y="0"/>
          <a:ext cx="2296616" cy="12265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1216255</xdr:colOff>
      <xdr:row>8</xdr:row>
      <xdr:rowOff>173354</xdr:rowOff>
    </xdr:from>
    <xdr:to>
      <xdr:col>10</xdr:col>
      <xdr:colOff>91440</xdr:colOff>
      <xdr:row>30</xdr:row>
      <xdr:rowOff>129540</xdr:rowOff>
    </xdr:to>
    <xdr:graphicFrame macro="">
      <xdr:nvGraphicFramePr>
        <xdr:cNvPr id="2" name="Gráfico 1">
          <a:extLst>
            <a:ext uri="{FF2B5EF4-FFF2-40B4-BE49-F238E27FC236}">
              <a16:creationId xmlns:a16="http://schemas.microsoft.com/office/drawing/2014/main" id="{E43A0350-99C3-49B6-8690-A901DADCB6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266700</xdr:colOff>
      <xdr:row>0</xdr:row>
      <xdr:rowOff>0</xdr:rowOff>
    </xdr:from>
    <xdr:to>
      <xdr:col>2</xdr:col>
      <xdr:colOff>1019175</xdr:colOff>
      <xdr:row>4</xdr:row>
      <xdr:rowOff>110863</xdr:rowOff>
    </xdr:to>
    <xdr:pic>
      <xdr:nvPicPr>
        <xdr:cNvPr id="3" name="Imagen 2">
          <a:extLst>
            <a:ext uri="{FF2B5EF4-FFF2-40B4-BE49-F238E27FC236}">
              <a16:creationId xmlns:a16="http://schemas.microsoft.com/office/drawing/2014/main" id="{C7922FB7-174A-43FD-9EAF-9266C3E0DC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50" y="0"/>
          <a:ext cx="1533525" cy="1063363"/>
        </a:xfrm>
        <a:prstGeom prst="rect">
          <a:avLst/>
        </a:prstGeom>
      </xdr:spPr>
    </xdr:pic>
    <xdr:clientData/>
  </xdr:twoCellAnchor>
  <xdr:twoCellAnchor editAs="oneCell">
    <xdr:from>
      <xdr:col>10</xdr:col>
      <xdr:colOff>1533524</xdr:colOff>
      <xdr:row>0</xdr:row>
      <xdr:rowOff>133350</xdr:rowOff>
    </xdr:from>
    <xdr:to>
      <xdr:col>11</xdr:col>
      <xdr:colOff>765442</xdr:colOff>
      <xdr:row>4</xdr:row>
      <xdr:rowOff>25873</xdr:rowOff>
    </xdr:to>
    <xdr:pic>
      <xdr:nvPicPr>
        <xdr:cNvPr id="4" name="Imagen 3">
          <a:extLst>
            <a:ext uri="{FF2B5EF4-FFF2-40B4-BE49-F238E27FC236}">
              <a16:creationId xmlns:a16="http://schemas.microsoft.com/office/drawing/2014/main" id="{0F828198-96DC-4ADA-B496-DA892BDB98BB}"/>
            </a:ext>
          </a:extLst>
        </xdr:cNvPr>
        <xdr:cNvPicPr>
          <a:picLocks noChangeAspect="1"/>
        </xdr:cNvPicPr>
      </xdr:nvPicPr>
      <xdr:blipFill>
        <a:blip xmlns:r="http://schemas.openxmlformats.org/officeDocument/2006/relationships" r:embed="rId3"/>
        <a:stretch>
          <a:fillRect/>
        </a:stretch>
      </xdr:blipFill>
      <xdr:spPr>
        <a:xfrm>
          <a:off x="10687049" y="133350"/>
          <a:ext cx="1603643" cy="845023"/>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2</xdr:col>
      <xdr:colOff>705274</xdr:colOff>
      <xdr:row>0</xdr:row>
      <xdr:rowOff>49530</xdr:rowOff>
    </xdr:from>
    <xdr:to>
      <xdr:col>3</xdr:col>
      <xdr:colOff>1734563</xdr:colOff>
      <xdr:row>4</xdr:row>
      <xdr:rowOff>183250</xdr:rowOff>
    </xdr:to>
    <xdr:pic>
      <xdr:nvPicPr>
        <xdr:cNvPr id="6" name="Imagen 1">
          <a:extLst>
            <a:ext uri="{FF2B5EF4-FFF2-40B4-BE49-F238E27FC236}">
              <a16:creationId xmlns:a16="http://schemas.microsoft.com/office/drawing/2014/main" id="{E3C42FB3-C1CA-4771-944F-14037E13D46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2271607" y="49530"/>
          <a:ext cx="1817959" cy="1107175"/>
        </a:xfrm>
        <a:prstGeom prst="rect">
          <a:avLst/>
        </a:prstGeom>
      </xdr:spPr>
    </xdr:pic>
    <xdr:clientData/>
  </xdr:twoCellAnchor>
  <xdr:twoCellAnchor editAs="oneCell">
    <xdr:from>
      <xdr:col>8</xdr:col>
      <xdr:colOff>835871</xdr:colOff>
      <xdr:row>0</xdr:row>
      <xdr:rowOff>0</xdr:rowOff>
    </xdr:from>
    <xdr:to>
      <xdr:col>11</xdr:col>
      <xdr:colOff>21590</xdr:colOff>
      <xdr:row>4</xdr:row>
      <xdr:rowOff>39011</xdr:rowOff>
    </xdr:to>
    <xdr:pic>
      <xdr:nvPicPr>
        <xdr:cNvPr id="8" name="Imagen 2">
          <a:extLst>
            <a:ext uri="{FF2B5EF4-FFF2-40B4-BE49-F238E27FC236}">
              <a16:creationId xmlns:a16="http://schemas.microsoft.com/office/drawing/2014/main" id="{80B164AC-D97D-4C93-A62E-49E156D72A07}"/>
            </a:ext>
          </a:extLst>
        </xdr:cNvPr>
        <xdr:cNvPicPr>
          <a:picLocks noChangeAspect="1"/>
        </xdr:cNvPicPr>
      </xdr:nvPicPr>
      <xdr:blipFill>
        <a:blip xmlns:r="http://schemas.openxmlformats.org/officeDocument/2006/relationships" r:embed="rId2"/>
        <a:stretch>
          <a:fillRect/>
        </a:stretch>
      </xdr:blipFill>
      <xdr:spPr>
        <a:xfrm>
          <a:off x="14964621" y="0"/>
          <a:ext cx="1890819" cy="1008656"/>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3</xdr:col>
      <xdr:colOff>596415</xdr:colOff>
      <xdr:row>8</xdr:row>
      <xdr:rowOff>133351</xdr:rowOff>
    </xdr:from>
    <xdr:to>
      <xdr:col>13</xdr:col>
      <xdr:colOff>608729</xdr:colOff>
      <xdr:row>38</xdr:row>
      <xdr:rowOff>76201</xdr:rowOff>
    </xdr:to>
    <xdr:pic>
      <xdr:nvPicPr>
        <xdr:cNvPr id="3" name="Imagen 5">
          <a:extLst>
            <a:ext uri="{FF2B5EF4-FFF2-40B4-BE49-F238E27FC236}">
              <a16:creationId xmlns:a16="http://schemas.microsoft.com/office/drawing/2014/main" id="{E54ECC57-FCCE-41AF-98BA-5E50FFFF104F}"/>
            </a:ext>
          </a:extLst>
        </xdr:cNvPr>
        <xdr:cNvPicPr>
          <a:picLocks noChangeAspect="1"/>
        </xdr:cNvPicPr>
      </xdr:nvPicPr>
      <xdr:blipFill>
        <a:blip xmlns:r="http://schemas.openxmlformats.org/officeDocument/2006/relationships" r:embed="rId1"/>
        <a:stretch>
          <a:fillRect/>
        </a:stretch>
      </xdr:blipFill>
      <xdr:spPr>
        <a:xfrm>
          <a:off x="2939565" y="1219201"/>
          <a:ext cx="7822814" cy="5086350"/>
        </a:xfrm>
        <a:prstGeom prst="rect">
          <a:avLst/>
        </a:prstGeom>
      </xdr:spPr>
    </xdr:pic>
    <xdr:clientData/>
  </xdr:twoCellAnchor>
  <xdr:twoCellAnchor editAs="oneCell">
    <xdr:from>
      <xdr:col>1</xdr:col>
      <xdr:colOff>390525</xdr:colOff>
      <xdr:row>0</xdr:row>
      <xdr:rowOff>47625</xdr:rowOff>
    </xdr:from>
    <xdr:to>
      <xdr:col>3</xdr:col>
      <xdr:colOff>446015</xdr:colOff>
      <xdr:row>5</xdr:row>
      <xdr:rowOff>133697</xdr:rowOff>
    </xdr:to>
    <xdr:pic>
      <xdr:nvPicPr>
        <xdr:cNvPr id="5" name="Imagen 1">
          <a:extLst>
            <a:ext uri="{FF2B5EF4-FFF2-40B4-BE49-F238E27FC236}">
              <a16:creationId xmlns:a16="http://schemas.microsoft.com/office/drawing/2014/main" id="{81596263-88B4-4D34-A8B9-64FDE1682B9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1171575" y="47625"/>
          <a:ext cx="1619495" cy="996662"/>
        </a:xfrm>
        <a:prstGeom prst="rect">
          <a:avLst/>
        </a:prstGeom>
      </xdr:spPr>
    </xdr:pic>
    <xdr:clientData/>
  </xdr:twoCellAnchor>
  <xdr:twoCellAnchor editAs="oneCell">
    <xdr:from>
      <xdr:col>13</xdr:col>
      <xdr:colOff>89534</xdr:colOff>
      <xdr:row>0</xdr:row>
      <xdr:rowOff>0</xdr:rowOff>
    </xdr:from>
    <xdr:to>
      <xdr:col>15</xdr:col>
      <xdr:colOff>219160</xdr:colOff>
      <xdr:row>4</xdr:row>
      <xdr:rowOff>180975</xdr:rowOff>
    </xdr:to>
    <xdr:pic>
      <xdr:nvPicPr>
        <xdr:cNvPr id="6" name="Imagen 3">
          <a:extLst>
            <a:ext uri="{FF2B5EF4-FFF2-40B4-BE49-F238E27FC236}">
              <a16:creationId xmlns:a16="http://schemas.microsoft.com/office/drawing/2014/main" id="{0BA625BD-5681-4000-A195-D92A9A5AA29D}"/>
            </a:ext>
          </a:extLst>
        </xdr:cNvPr>
        <xdr:cNvPicPr>
          <a:picLocks noChangeAspect="1"/>
        </xdr:cNvPicPr>
      </xdr:nvPicPr>
      <xdr:blipFill>
        <a:blip xmlns:r="http://schemas.openxmlformats.org/officeDocument/2006/relationships" r:embed="rId3"/>
        <a:stretch>
          <a:fillRect/>
        </a:stretch>
      </xdr:blipFill>
      <xdr:spPr>
        <a:xfrm>
          <a:off x="10243184" y="0"/>
          <a:ext cx="1693631" cy="90678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3</xdr:col>
      <xdr:colOff>332107</xdr:colOff>
      <xdr:row>7</xdr:row>
      <xdr:rowOff>47625</xdr:rowOff>
    </xdr:from>
    <xdr:to>
      <xdr:col>13</xdr:col>
      <xdr:colOff>224837</xdr:colOff>
      <xdr:row>37</xdr:row>
      <xdr:rowOff>17145</xdr:rowOff>
    </xdr:to>
    <xdr:pic>
      <xdr:nvPicPr>
        <xdr:cNvPr id="4" name="Imagen 1">
          <a:extLst>
            <a:ext uri="{FF2B5EF4-FFF2-40B4-BE49-F238E27FC236}">
              <a16:creationId xmlns:a16="http://schemas.microsoft.com/office/drawing/2014/main" id="{D9B872CB-9CB1-455F-B05B-88DEFFAF7D21}"/>
            </a:ext>
          </a:extLst>
        </xdr:cNvPr>
        <xdr:cNvPicPr>
          <a:picLocks noChangeAspect="1"/>
        </xdr:cNvPicPr>
      </xdr:nvPicPr>
      <xdr:blipFill>
        <a:blip xmlns:r="http://schemas.openxmlformats.org/officeDocument/2006/relationships" r:embed="rId1"/>
        <a:stretch>
          <a:fillRect/>
        </a:stretch>
      </xdr:blipFill>
      <xdr:spPr>
        <a:xfrm>
          <a:off x="2675257" y="1133475"/>
          <a:ext cx="7703230" cy="5113020"/>
        </a:xfrm>
        <a:prstGeom prst="rect">
          <a:avLst/>
        </a:prstGeom>
      </xdr:spPr>
    </xdr:pic>
    <xdr:clientData/>
  </xdr:twoCellAnchor>
  <xdr:twoCellAnchor editAs="oneCell">
    <xdr:from>
      <xdr:col>1</xdr:col>
      <xdr:colOff>457200</xdr:colOff>
      <xdr:row>0</xdr:row>
      <xdr:rowOff>47625</xdr:rowOff>
    </xdr:from>
    <xdr:to>
      <xdr:col>3</xdr:col>
      <xdr:colOff>510785</xdr:colOff>
      <xdr:row>5</xdr:row>
      <xdr:rowOff>133697</xdr:rowOff>
    </xdr:to>
    <xdr:pic>
      <xdr:nvPicPr>
        <xdr:cNvPr id="5" name="Imagen 1">
          <a:extLst>
            <a:ext uri="{FF2B5EF4-FFF2-40B4-BE49-F238E27FC236}">
              <a16:creationId xmlns:a16="http://schemas.microsoft.com/office/drawing/2014/main" id="{2C2C87E0-3303-4176-91FB-07ED5D5EEF6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1238250" y="47625"/>
          <a:ext cx="1619495" cy="996662"/>
        </a:xfrm>
        <a:prstGeom prst="rect">
          <a:avLst/>
        </a:prstGeom>
      </xdr:spPr>
    </xdr:pic>
    <xdr:clientData/>
  </xdr:twoCellAnchor>
  <xdr:twoCellAnchor editAs="oneCell">
    <xdr:from>
      <xdr:col>13</xdr:col>
      <xdr:colOff>156209</xdr:colOff>
      <xdr:row>0</xdr:row>
      <xdr:rowOff>0</xdr:rowOff>
    </xdr:from>
    <xdr:to>
      <xdr:col>15</xdr:col>
      <xdr:colOff>283930</xdr:colOff>
      <xdr:row>4</xdr:row>
      <xdr:rowOff>167640</xdr:rowOff>
    </xdr:to>
    <xdr:pic>
      <xdr:nvPicPr>
        <xdr:cNvPr id="6" name="Imagen 2">
          <a:extLst>
            <a:ext uri="{FF2B5EF4-FFF2-40B4-BE49-F238E27FC236}">
              <a16:creationId xmlns:a16="http://schemas.microsoft.com/office/drawing/2014/main" id="{BA750EB3-6C3C-4540-B949-07AE7DBACD0F}"/>
            </a:ext>
          </a:extLst>
        </xdr:cNvPr>
        <xdr:cNvPicPr>
          <a:picLocks noChangeAspect="1"/>
        </xdr:cNvPicPr>
      </xdr:nvPicPr>
      <xdr:blipFill>
        <a:blip xmlns:r="http://schemas.openxmlformats.org/officeDocument/2006/relationships" r:embed="rId3"/>
        <a:stretch>
          <a:fillRect/>
        </a:stretch>
      </xdr:blipFill>
      <xdr:spPr>
        <a:xfrm>
          <a:off x="10309859" y="0"/>
          <a:ext cx="1693631" cy="90678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2</xdr:col>
      <xdr:colOff>529167</xdr:colOff>
      <xdr:row>0</xdr:row>
      <xdr:rowOff>47625</xdr:rowOff>
    </xdr:from>
    <xdr:to>
      <xdr:col>3</xdr:col>
      <xdr:colOff>1361897</xdr:colOff>
      <xdr:row>4</xdr:row>
      <xdr:rowOff>65117</xdr:rowOff>
    </xdr:to>
    <xdr:pic>
      <xdr:nvPicPr>
        <xdr:cNvPr id="4" name="Imagen 1">
          <a:extLst>
            <a:ext uri="{FF2B5EF4-FFF2-40B4-BE49-F238E27FC236}">
              <a16:creationId xmlns:a16="http://schemas.microsoft.com/office/drawing/2014/main" id="{6FFFA6E2-7650-4C62-9F97-215A560401E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2095500" y="47625"/>
          <a:ext cx="1619495" cy="992852"/>
        </a:xfrm>
        <a:prstGeom prst="rect">
          <a:avLst/>
        </a:prstGeom>
      </xdr:spPr>
    </xdr:pic>
    <xdr:clientData/>
  </xdr:twoCellAnchor>
  <xdr:twoCellAnchor editAs="oneCell">
    <xdr:from>
      <xdr:col>9</xdr:col>
      <xdr:colOff>42120</xdr:colOff>
      <xdr:row>0</xdr:row>
      <xdr:rowOff>21166</xdr:rowOff>
    </xdr:from>
    <xdr:to>
      <xdr:col>11</xdr:col>
      <xdr:colOff>173651</xdr:colOff>
      <xdr:row>3</xdr:row>
      <xdr:rowOff>211666</xdr:rowOff>
    </xdr:to>
    <xdr:pic>
      <xdr:nvPicPr>
        <xdr:cNvPr id="6" name="Imagen 2">
          <a:extLst>
            <a:ext uri="{FF2B5EF4-FFF2-40B4-BE49-F238E27FC236}">
              <a16:creationId xmlns:a16="http://schemas.microsoft.com/office/drawing/2014/main" id="{CBA7DBE7-0FC9-4F6A-90B9-05F822D8FAFD}"/>
            </a:ext>
          </a:extLst>
        </xdr:cNvPr>
        <xdr:cNvPicPr>
          <a:picLocks noChangeAspect="1"/>
        </xdr:cNvPicPr>
      </xdr:nvPicPr>
      <xdr:blipFill>
        <a:blip xmlns:r="http://schemas.openxmlformats.org/officeDocument/2006/relationships" r:embed="rId2"/>
        <a:stretch>
          <a:fillRect/>
        </a:stretch>
      </xdr:blipFill>
      <xdr:spPr>
        <a:xfrm>
          <a:off x="13366537" y="21166"/>
          <a:ext cx="1697441" cy="901065"/>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657225</xdr:colOff>
      <xdr:row>0</xdr:row>
      <xdr:rowOff>47625</xdr:rowOff>
    </xdr:from>
    <xdr:to>
      <xdr:col>2</xdr:col>
      <xdr:colOff>1505195</xdr:colOff>
      <xdr:row>4</xdr:row>
      <xdr:rowOff>72737</xdr:rowOff>
    </xdr:to>
    <xdr:pic>
      <xdr:nvPicPr>
        <xdr:cNvPr id="4" name="Imagen 1">
          <a:extLst>
            <a:ext uri="{FF2B5EF4-FFF2-40B4-BE49-F238E27FC236}">
              <a16:creationId xmlns:a16="http://schemas.microsoft.com/office/drawing/2014/main" id="{D50EDC13-65F6-40B3-9F4E-21719110FAF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438275" y="47625"/>
          <a:ext cx="1619495" cy="996662"/>
        </a:xfrm>
        <a:prstGeom prst="rect">
          <a:avLst/>
        </a:prstGeom>
      </xdr:spPr>
    </xdr:pic>
    <xdr:clientData/>
  </xdr:twoCellAnchor>
  <xdr:twoCellAnchor editAs="oneCell">
    <xdr:from>
      <xdr:col>8</xdr:col>
      <xdr:colOff>308609</xdr:colOff>
      <xdr:row>0</xdr:row>
      <xdr:rowOff>38100</xdr:rowOff>
    </xdr:from>
    <xdr:to>
      <xdr:col>10</xdr:col>
      <xdr:colOff>440140</xdr:colOff>
      <xdr:row>3</xdr:row>
      <xdr:rowOff>226695</xdr:rowOff>
    </xdr:to>
    <xdr:pic>
      <xdr:nvPicPr>
        <xdr:cNvPr id="6" name="Imagen 2">
          <a:extLst>
            <a:ext uri="{FF2B5EF4-FFF2-40B4-BE49-F238E27FC236}">
              <a16:creationId xmlns:a16="http://schemas.microsoft.com/office/drawing/2014/main" id="{8C8EA61E-3E3C-4661-8F92-6B42C4CBCC70}"/>
            </a:ext>
          </a:extLst>
        </xdr:cNvPr>
        <xdr:cNvPicPr>
          <a:picLocks noChangeAspect="1"/>
        </xdr:cNvPicPr>
      </xdr:nvPicPr>
      <xdr:blipFill>
        <a:blip xmlns:r="http://schemas.openxmlformats.org/officeDocument/2006/relationships" r:embed="rId2"/>
        <a:stretch>
          <a:fillRect/>
        </a:stretch>
      </xdr:blipFill>
      <xdr:spPr>
        <a:xfrm>
          <a:off x="11814809" y="38100"/>
          <a:ext cx="1697441" cy="90297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xdr:col>
      <xdr:colOff>657225</xdr:colOff>
      <xdr:row>0</xdr:row>
      <xdr:rowOff>47625</xdr:rowOff>
    </xdr:from>
    <xdr:to>
      <xdr:col>2</xdr:col>
      <xdr:colOff>1486145</xdr:colOff>
      <xdr:row>5</xdr:row>
      <xdr:rowOff>93692</xdr:rowOff>
    </xdr:to>
    <xdr:pic>
      <xdr:nvPicPr>
        <xdr:cNvPr id="2" name="Imagen 1">
          <a:extLst>
            <a:ext uri="{FF2B5EF4-FFF2-40B4-BE49-F238E27FC236}">
              <a16:creationId xmlns:a16="http://schemas.microsoft.com/office/drawing/2014/main" id="{59F04120-3D0A-4829-BDF5-05E8EDA4334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440180" y="49530"/>
          <a:ext cx="1623305" cy="994757"/>
        </a:xfrm>
        <a:prstGeom prst="rect">
          <a:avLst/>
        </a:prstGeom>
      </xdr:spPr>
    </xdr:pic>
    <xdr:clientData/>
  </xdr:twoCellAnchor>
  <xdr:twoCellAnchor editAs="oneCell">
    <xdr:from>
      <xdr:col>8</xdr:col>
      <xdr:colOff>308609</xdr:colOff>
      <xdr:row>0</xdr:row>
      <xdr:rowOff>38100</xdr:rowOff>
    </xdr:from>
    <xdr:to>
      <xdr:col>10</xdr:col>
      <xdr:colOff>417280</xdr:colOff>
      <xdr:row>5</xdr:row>
      <xdr:rowOff>0</xdr:rowOff>
    </xdr:to>
    <xdr:pic>
      <xdr:nvPicPr>
        <xdr:cNvPr id="3" name="Imagen 2">
          <a:extLst>
            <a:ext uri="{FF2B5EF4-FFF2-40B4-BE49-F238E27FC236}">
              <a16:creationId xmlns:a16="http://schemas.microsoft.com/office/drawing/2014/main" id="{0D5503EB-3B57-4F20-92A0-1CB10A60E085}"/>
            </a:ext>
          </a:extLst>
        </xdr:cNvPr>
        <xdr:cNvPicPr>
          <a:picLocks noChangeAspect="1"/>
        </xdr:cNvPicPr>
      </xdr:nvPicPr>
      <xdr:blipFill>
        <a:blip xmlns:r="http://schemas.openxmlformats.org/officeDocument/2006/relationships" r:embed="rId2"/>
        <a:stretch>
          <a:fillRect/>
        </a:stretch>
      </xdr:blipFill>
      <xdr:spPr>
        <a:xfrm>
          <a:off x="11814809" y="38100"/>
          <a:ext cx="1689821" cy="90297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2</xdr:col>
      <xdr:colOff>49530</xdr:colOff>
      <xdr:row>0</xdr:row>
      <xdr:rowOff>111124</xdr:rowOff>
    </xdr:from>
    <xdr:to>
      <xdr:col>3</xdr:col>
      <xdr:colOff>548534</xdr:colOff>
      <xdr:row>5</xdr:row>
      <xdr:rowOff>177187</xdr:rowOff>
    </xdr:to>
    <xdr:pic>
      <xdr:nvPicPr>
        <xdr:cNvPr id="8" name="Imagen 1">
          <a:extLst>
            <a:ext uri="{FF2B5EF4-FFF2-40B4-BE49-F238E27FC236}">
              <a16:creationId xmlns:a16="http://schemas.microsoft.com/office/drawing/2014/main" id="{2E03D0B1-2C08-490F-8742-76D555A904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303655" y="111124"/>
          <a:ext cx="1962044" cy="1201443"/>
        </a:xfrm>
        <a:prstGeom prst="rect">
          <a:avLst/>
        </a:prstGeom>
      </xdr:spPr>
    </xdr:pic>
    <xdr:clientData/>
  </xdr:twoCellAnchor>
  <xdr:twoCellAnchor editAs="oneCell">
    <xdr:from>
      <xdr:col>10</xdr:col>
      <xdr:colOff>751204</xdr:colOff>
      <xdr:row>0</xdr:row>
      <xdr:rowOff>26035</xdr:rowOff>
    </xdr:from>
    <xdr:to>
      <xdr:col>12</xdr:col>
      <xdr:colOff>154305</xdr:colOff>
      <xdr:row>4</xdr:row>
      <xdr:rowOff>250833</xdr:rowOff>
    </xdr:to>
    <xdr:pic>
      <xdr:nvPicPr>
        <xdr:cNvPr id="7" name="Imagen 2">
          <a:extLst>
            <a:ext uri="{FF2B5EF4-FFF2-40B4-BE49-F238E27FC236}">
              <a16:creationId xmlns:a16="http://schemas.microsoft.com/office/drawing/2014/main" id="{72357090-59AF-4473-B4D8-4D4B5C18A0A4}"/>
            </a:ext>
          </a:extLst>
        </xdr:cNvPr>
        <xdr:cNvPicPr>
          <a:picLocks noChangeAspect="1"/>
        </xdr:cNvPicPr>
      </xdr:nvPicPr>
      <xdr:blipFill>
        <a:blip xmlns:r="http://schemas.openxmlformats.org/officeDocument/2006/relationships" r:embed="rId2"/>
        <a:stretch>
          <a:fillRect/>
        </a:stretch>
      </xdr:blipFill>
      <xdr:spPr>
        <a:xfrm>
          <a:off x="23833454" y="26035"/>
          <a:ext cx="2058671" cy="1097288"/>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720811</xdr:colOff>
      <xdr:row>0</xdr:row>
      <xdr:rowOff>49530</xdr:rowOff>
    </xdr:from>
    <xdr:to>
      <xdr:col>1</xdr:col>
      <xdr:colOff>1776593</xdr:colOff>
      <xdr:row>4</xdr:row>
      <xdr:rowOff>195583</xdr:rowOff>
    </xdr:to>
    <xdr:pic>
      <xdr:nvPicPr>
        <xdr:cNvPr id="8" name="Imagen 1">
          <a:extLst>
            <a:ext uri="{FF2B5EF4-FFF2-40B4-BE49-F238E27FC236}">
              <a16:creationId xmlns:a16="http://schemas.microsoft.com/office/drawing/2014/main" id="{FD148E26-E3CA-4394-A15B-030A14B2AC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720811" y="49530"/>
          <a:ext cx="1840642" cy="1117603"/>
        </a:xfrm>
        <a:prstGeom prst="rect">
          <a:avLst/>
        </a:prstGeom>
      </xdr:spPr>
    </xdr:pic>
    <xdr:clientData/>
  </xdr:twoCellAnchor>
  <xdr:twoCellAnchor editAs="oneCell">
    <xdr:from>
      <xdr:col>6</xdr:col>
      <xdr:colOff>508170</xdr:colOff>
      <xdr:row>0</xdr:row>
      <xdr:rowOff>0</xdr:rowOff>
    </xdr:from>
    <xdr:to>
      <xdr:col>8</xdr:col>
      <xdr:colOff>420007</xdr:colOff>
      <xdr:row>4</xdr:row>
      <xdr:rowOff>46062</xdr:rowOff>
    </xdr:to>
    <xdr:pic>
      <xdr:nvPicPr>
        <xdr:cNvPr id="7" name="Imagen 2">
          <a:extLst>
            <a:ext uri="{FF2B5EF4-FFF2-40B4-BE49-F238E27FC236}">
              <a16:creationId xmlns:a16="http://schemas.microsoft.com/office/drawing/2014/main" id="{420573F2-5CBB-4794-805F-A11EA90A292D}"/>
            </a:ext>
          </a:extLst>
        </xdr:cNvPr>
        <xdr:cNvPicPr>
          <a:picLocks noChangeAspect="1"/>
        </xdr:cNvPicPr>
      </xdr:nvPicPr>
      <xdr:blipFill>
        <a:blip xmlns:r="http://schemas.openxmlformats.org/officeDocument/2006/relationships" r:embed="rId2"/>
        <a:stretch>
          <a:fillRect/>
        </a:stretch>
      </xdr:blipFill>
      <xdr:spPr>
        <a:xfrm>
          <a:off x="12903542" y="0"/>
          <a:ext cx="1929232" cy="1017612"/>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49530</xdr:rowOff>
    </xdr:from>
    <xdr:to>
      <xdr:col>2</xdr:col>
      <xdr:colOff>53572</xdr:colOff>
      <xdr:row>4</xdr:row>
      <xdr:rowOff>64770</xdr:rowOff>
    </xdr:to>
    <xdr:pic>
      <xdr:nvPicPr>
        <xdr:cNvPr id="6" name="Imagen 1">
          <a:extLst>
            <a:ext uri="{FF2B5EF4-FFF2-40B4-BE49-F238E27FC236}">
              <a16:creationId xmlns:a16="http://schemas.microsoft.com/office/drawing/2014/main" id="{A6DDAA3F-F5CA-4355-BBF6-566541289D4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0" y="49530"/>
          <a:ext cx="1314682" cy="798195"/>
        </a:xfrm>
        <a:prstGeom prst="rect">
          <a:avLst/>
        </a:prstGeom>
      </xdr:spPr>
    </xdr:pic>
    <xdr:clientData/>
  </xdr:twoCellAnchor>
  <xdr:twoCellAnchor editAs="oneCell">
    <xdr:from>
      <xdr:col>7</xdr:col>
      <xdr:colOff>457199</xdr:colOff>
      <xdr:row>0</xdr:row>
      <xdr:rowOff>0</xdr:rowOff>
    </xdr:from>
    <xdr:to>
      <xdr:col>8</xdr:col>
      <xdr:colOff>571270</xdr:colOff>
      <xdr:row>3</xdr:row>
      <xdr:rowOff>149244</xdr:rowOff>
    </xdr:to>
    <xdr:pic>
      <xdr:nvPicPr>
        <xdr:cNvPr id="8" name="Imagen 2">
          <a:extLst>
            <a:ext uri="{FF2B5EF4-FFF2-40B4-BE49-F238E27FC236}">
              <a16:creationId xmlns:a16="http://schemas.microsoft.com/office/drawing/2014/main" id="{F36E2959-5210-4E47-9663-06B833B5503F}"/>
            </a:ext>
          </a:extLst>
        </xdr:cNvPr>
        <xdr:cNvPicPr>
          <a:picLocks noChangeAspect="1"/>
        </xdr:cNvPicPr>
      </xdr:nvPicPr>
      <xdr:blipFill>
        <a:blip xmlns:r="http://schemas.openxmlformats.org/officeDocument/2006/relationships" r:embed="rId2"/>
        <a:stretch>
          <a:fillRect/>
        </a:stretch>
      </xdr:blipFill>
      <xdr:spPr>
        <a:xfrm>
          <a:off x="7753349" y="0"/>
          <a:ext cx="1371371" cy="730269"/>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1</xdr:col>
      <xdr:colOff>19050</xdr:colOff>
      <xdr:row>0</xdr:row>
      <xdr:rowOff>47625</xdr:rowOff>
    </xdr:from>
    <xdr:to>
      <xdr:col>3</xdr:col>
      <xdr:colOff>419345</xdr:colOff>
      <xdr:row>5</xdr:row>
      <xdr:rowOff>78452</xdr:rowOff>
    </xdr:to>
    <xdr:pic>
      <xdr:nvPicPr>
        <xdr:cNvPr id="4" name="Imagen 1">
          <a:extLst>
            <a:ext uri="{FF2B5EF4-FFF2-40B4-BE49-F238E27FC236}">
              <a16:creationId xmlns:a16="http://schemas.microsoft.com/office/drawing/2014/main" id="{40C86B65-F795-4844-9112-928ACCC956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628650" y="47625"/>
          <a:ext cx="1619495" cy="992852"/>
        </a:xfrm>
        <a:prstGeom prst="rect">
          <a:avLst/>
        </a:prstGeom>
      </xdr:spPr>
    </xdr:pic>
    <xdr:clientData/>
  </xdr:twoCellAnchor>
  <xdr:twoCellAnchor editAs="oneCell">
    <xdr:from>
      <xdr:col>10</xdr:col>
      <xdr:colOff>487679</xdr:colOff>
      <xdr:row>0</xdr:row>
      <xdr:rowOff>0</xdr:rowOff>
    </xdr:from>
    <xdr:to>
      <xdr:col>13</xdr:col>
      <xdr:colOff>354415</xdr:colOff>
      <xdr:row>4</xdr:row>
      <xdr:rowOff>135255</xdr:rowOff>
    </xdr:to>
    <xdr:pic>
      <xdr:nvPicPr>
        <xdr:cNvPr id="6" name="Imagen 2">
          <a:extLst>
            <a:ext uri="{FF2B5EF4-FFF2-40B4-BE49-F238E27FC236}">
              <a16:creationId xmlns:a16="http://schemas.microsoft.com/office/drawing/2014/main" id="{CBD4CD67-1FDC-4936-939D-ECFAB250A708}"/>
            </a:ext>
          </a:extLst>
        </xdr:cNvPr>
        <xdr:cNvPicPr>
          <a:picLocks noChangeAspect="1"/>
        </xdr:cNvPicPr>
      </xdr:nvPicPr>
      <xdr:blipFill>
        <a:blip xmlns:r="http://schemas.openxmlformats.org/officeDocument/2006/relationships" r:embed="rId2"/>
        <a:stretch>
          <a:fillRect/>
        </a:stretch>
      </xdr:blipFill>
      <xdr:spPr>
        <a:xfrm>
          <a:off x="9184004" y="0"/>
          <a:ext cx="1693631" cy="9010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7</xdr:row>
      <xdr:rowOff>60325</xdr:rowOff>
    </xdr:from>
    <xdr:to>
      <xdr:col>7</xdr:col>
      <xdr:colOff>202989</xdr:colOff>
      <xdr:row>30</xdr:row>
      <xdr:rowOff>63499</xdr:rowOff>
    </xdr:to>
    <xdr:graphicFrame macro="">
      <xdr:nvGraphicFramePr>
        <xdr:cNvPr id="2" name="Gráfico 1">
          <a:extLst>
            <a:ext uri="{FF2B5EF4-FFF2-40B4-BE49-F238E27FC236}">
              <a16:creationId xmlns:a16="http://schemas.microsoft.com/office/drawing/2014/main" id="{E6D83144-86E6-4D35-BAC5-004C7AB26D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381002</xdr:colOff>
      <xdr:row>0</xdr:row>
      <xdr:rowOff>0</xdr:rowOff>
    </xdr:from>
    <xdr:to>
      <xdr:col>2</xdr:col>
      <xdr:colOff>75696</xdr:colOff>
      <xdr:row>3</xdr:row>
      <xdr:rowOff>174307</xdr:rowOff>
    </xdr:to>
    <xdr:pic>
      <xdr:nvPicPr>
        <xdr:cNvPr id="3" name="Imagen 2">
          <a:extLst>
            <a:ext uri="{FF2B5EF4-FFF2-40B4-BE49-F238E27FC236}">
              <a16:creationId xmlns:a16="http://schemas.microsoft.com/office/drawing/2014/main" id="{D9B449B0-5D4E-48B0-A539-5D469383AE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2" y="0"/>
          <a:ext cx="1250444" cy="861060"/>
        </a:xfrm>
        <a:prstGeom prst="rect">
          <a:avLst/>
        </a:prstGeom>
      </xdr:spPr>
    </xdr:pic>
    <xdr:clientData/>
  </xdr:twoCellAnchor>
  <xdr:twoCellAnchor editAs="oneCell">
    <xdr:from>
      <xdr:col>8</xdr:col>
      <xdr:colOff>23178</xdr:colOff>
      <xdr:row>0</xdr:row>
      <xdr:rowOff>73659</xdr:rowOff>
    </xdr:from>
    <xdr:to>
      <xdr:col>8</xdr:col>
      <xdr:colOff>1335415</xdr:colOff>
      <xdr:row>3</xdr:row>
      <xdr:rowOff>69136</xdr:rowOff>
    </xdr:to>
    <xdr:pic>
      <xdr:nvPicPr>
        <xdr:cNvPr id="4" name="Imagen 3">
          <a:extLst>
            <a:ext uri="{FF2B5EF4-FFF2-40B4-BE49-F238E27FC236}">
              <a16:creationId xmlns:a16="http://schemas.microsoft.com/office/drawing/2014/main" id="{20D49279-B575-4E64-8FF4-E49BDDA1ADB7}"/>
            </a:ext>
          </a:extLst>
        </xdr:cNvPr>
        <xdr:cNvPicPr>
          <a:picLocks noChangeAspect="1"/>
        </xdr:cNvPicPr>
      </xdr:nvPicPr>
      <xdr:blipFill>
        <a:blip xmlns:r="http://schemas.openxmlformats.org/officeDocument/2006/relationships" r:embed="rId3"/>
        <a:stretch>
          <a:fillRect/>
        </a:stretch>
      </xdr:blipFill>
      <xdr:spPr>
        <a:xfrm>
          <a:off x="9651366" y="73659"/>
          <a:ext cx="1312237" cy="687945"/>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2</xdr:col>
      <xdr:colOff>0</xdr:colOff>
      <xdr:row>9</xdr:row>
      <xdr:rowOff>47625</xdr:rowOff>
    </xdr:from>
    <xdr:to>
      <xdr:col>17</xdr:col>
      <xdr:colOff>475825</xdr:colOff>
      <xdr:row>33</xdr:row>
      <xdr:rowOff>130157</xdr:rowOff>
    </xdr:to>
    <xdr:pic>
      <xdr:nvPicPr>
        <xdr:cNvPr id="2" name="Imagen 1">
          <a:extLst>
            <a:ext uri="{FF2B5EF4-FFF2-40B4-BE49-F238E27FC236}">
              <a16:creationId xmlns:a16="http://schemas.microsoft.com/office/drawing/2014/main" id="{4FE72DA7-BFDB-47D3-8CDB-2B021B064C21}"/>
            </a:ext>
          </a:extLst>
        </xdr:cNvPr>
        <xdr:cNvPicPr>
          <a:picLocks noChangeAspect="1"/>
        </xdr:cNvPicPr>
      </xdr:nvPicPr>
      <xdr:blipFill>
        <a:blip xmlns:r="http://schemas.openxmlformats.org/officeDocument/2006/relationships" r:embed="rId1"/>
        <a:stretch>
          <a:fillRect/>
        </a:stretch>
      </xdr:blipFill>
      <xdr:spPr>
        <a:xfrm>
          <a:off x="0" y="1152525"/>
          <a:ext cx="10597090" cy="4420217"/>
        </a:xfrm>
        <a:prstGeom prst="rect">
          <a:avLst/>
        </a:prstGeom>
      </xdr:spPr>
    </xdr:pic>
    <xdr:clientData/>
  </xdr:twoCellAnchor>
  <xdr:twoCellAnchor editAs="oneCell">
    <xdr:from>
      <xdr:col>2</xdr:col>
      <xdr:colOff>19050</xdr:colOff>
      <xdr:row>0</xdr:row>
      <xdr:rowOff>47625</xdr:rowOff>
    </xdr:from>
    <xdr:to>
      <xdr:col>3</xdr:col>
      <xdr:colOff>65015</xdr:colOff>
      <xdr:row>4</xdr:row>
      <xdr:rowOff>86072</xdr:rowOff>
    </xdr:to>
    <xdr:pic>
      <xdr:nvPicPr>
        <xdr:cNvPr id="5" name="Imagen 2">
          <a:extLst>
            <a:ext uri="{FF2B5EF4-FFF2-40B4-BE49-F238E27FC236}">
              <a16:creationId xmlns:a16="http://schemas.microsoft.com/office/drawing/2014/main" id="{EBA21586-C22B-445C-BEA2-C56F7934234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1238250" y="47625"/>
          <a:ext cx="1619495" cy="989042"/>
        </a:xfrm>
        <a:prstGeom prst="rect">
          <a:avLst/>
        </a:prstGeom>
      </xdr:spPr>
    </xdr:pic>
    <xdr:clientData/>
  </xdr:twoCellAnchor>
  <xdr:twoCellAnchor editAs="oneCell">
    <xdr:from>
      <xdr:col>15</xdr:col>
      <xdr:colOff>392429</xdr:colOff>
      <xdr:row>0</xdr:row>
      <xdr:rowOff>0</xdr:rowOff>
    </xdr:from>
    <xdr:to>
      <xdr:col>18</xdr:col>
      <xdr:colOff>255355</xdr:colOff>
      <xdr:row>3</xdr:row>
      <xdr:rowOff>209550</xdr:rowOff>
    </xdr:to>
    <xdr:pic>
      <xdr:nvPicPr>
        <xdr:cNvPr id="7" name="Imagen 3">
          <a:extLst>
            <a:ext uri="{FF2B5EF4-FFF2-40B4-BE49-F238E27FC236}">
              <a16:creationId xmlns:a16="http://schemas.microsoft.com/office/drawing/2014/main" id="{064BD012-D7F6-43AD-A711-FCB4D0A5A9F1}"/>
            </a:ext>
          </a:extLst>
        </xdr:cNvPr>
        <xdr:cNvPicPr>
          <a:picLocks noChangeAspect="1"/>
        </xdr:cNvPicPr>
      </xdr:nvPicPr>
      <xdr:blipFill>
        <a:blip xmlns:r="http://schemas.openxmlformats.org/officeDocument/2006/relationships" r:embed="rId3"/>
        <a:stretch>
          <a:fillRect/>
        </a:stretch>
      </xdr:blipFill>
      <xdr:spPr>
        <a:xfrm>
          <a:off x="10498454" y="0"/>
          <a:ext cx="1693631" cy="901065"/>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xdr:from>
      <xdr:col>4</xdr:col>
      <xdr:colOff>57151</xdr:colOff>
      <xdr:row>5</xdr:row>
      <xdr:rowOff>122169</xdr:rowOff>
    </xdr:from>
    <xdr:to>
      <xdr:col>8</xdr:col>
      <xdr:colOff>0</xdr:colOff>
      <xdr:row>8</xdr:row>
      <xdr:rowOff>85725</xdr:rowOff>
    </xdr:to>
    <xdr:sp macro="" textlink="">
      <xdr:nvSpPr>
        <xdr:cNvPr id="2" name="Text Box 2">
          <a:extLst>
            <a:ext uri="{FF2B5EF4-FFF2-40B4-BE49-F238E27FC236}">
              <a16:creationId xmlns:a16="http://schemas.microsoft.com/office/drawing/2014/main" id="{D336CCF3-632C-44AB-8C94-2C277594B1FC}"/>
            </a:ext>
          </a:extLst>
        </xdr:cNvPr>
        <xdr:cNvSpPr txBox="1">
          <a:spLocks noChangeArrowheads="1"/>
        </xdr:cNvSpPr>
      </xdr:nvSpPr>
      <xdr:spPr bwMode="auto">
        <a:xfrm>
          <a:off x="194311" y="305049"/>
          <a:ext cx="5749289" cy="557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ES" sz="1200" b="1" i="0" u="none" strike="noStrike" baseline="0">
              <a:solidFill>
                <a:srgbClr val="000000"/>
              </a:solidFill>
              <a:latin typeface="Times New Roman" panose="02020603050405020304" pitchFamily="18" charset="0"/>
              <a:cs typeface="Times New Roman" panose="02020603050405020304" pitchFamily="18" charset="0"/>
            </a:rPr>
            <a:t>Tabla 44. Necesidad Bruta y Fuentes de Financiamiento 2026</a:t>
          </a:r>
        </a:p>
        <a:p>
          <a:pPr algn="ctr" rtl="0">
            <a:defRPr sz="1000"/>
          </a:pPr>
          <a:r>
            <a:rPr lang="es-ES" sz="1200" b="0" i="0" u="none" strike="noStrike" baseline="0">
              <a:solidFill>
                <a:srgbClr val="000000"/>
              </a:solidFill>
              <a:latin typeface="Times New Roman" panose="02020603050405020304" pitchFamily="18" charset="0"/>
              <a:cs typeface="Times New Roman" panose="02020603050405020304" pitchFamily="18" charset="0"/>
            </a:rPr>
            <a:t>Cifras en millones y como % del PIB</a:t>
          </a:r>
        </a:p>
        <a:p>
          <a:pPr algn="l" rtl="0">
            <a:defRPr sz="1000"/>
          </a:pPr>
          <a:endParaRPr lang="es-ES" sz="900" b="0" i="0" u="none" strike="noStrike" baseline="0">
            <a:solidFill>
              <a:srgbClr val="000000"/>
            </a:solidFill>
            <a:latin typeface="Aptos"/>
          </a:endParaRPr>
        </a:p>
      </xdr:txBody>
    </xdr:sp>
    <xdr:clientData/>
  </xdr:twoCellAnchor>
  <xdr:twoCellAnchor editAs="oneCell">
    <xdr:from>
      <xdr:col>0</xdr:col>
      <xdr:colOff>31750</xdr:colOff>
      <xdr:row>0</xdr:row>
      <xdr:rowOff>58209</xdr:rowOff>
    </xdr:from>
    <xdr:to>
      <xdr:col>2</xdr:col>
      <xdr:colOff>392040</xdr:colOff>
      <xdr:row>5</xdr:row>
      <xdr:rowOff>28076</xdr:rowOff>
    </xdr:to>
    <xdr:pic>
      <xdr:nvPicPr>
        <xdr:cNvPr id="3" name="Imagen 4">
          <a:extLst>
            <a:ext uri="{FF2B5EF4-FFF2-40B4-BE49-F238E27FC236}">
              <a16:creationId xmlns:a16="http://schemas.microsoft.com/office/drawing/2014/main" id="{A5690A6D-971D-4EC4-A9C9-46C547A7EE4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31750" y="58209"/>
          <a:ext cx="1621400" cy="992852"/>
        </a:xfrm>
        <a:prstGeom prst="rect">
          <a:avLst/>
        </a:prstGeom>
      </xdr:spPr>
    </xdr:pic>
    <xdr:clientData/>
  </xdr:twoCellAnchor>
  <xdr:twoCellAnchor editAs="oneCell">
    <xdr:from>
      <xdr:col>9</xdr:col>
      <xdr:colOff>459739</xdr:colOff>
      <xdr:row>0</xdr:row>
      <xdr:rowOff>12489</xdr:rowOff>
    </xdr:from>
    <xdr:to>
      <xdr:col>12</xdr:col>
      <xdr:colOff>263610</xdr:colOff>
      <xdr:row>4</xdr:row>
      <xdr:rowOff>107739</xdr:rowOff>
    </xdr:to>
    <xdr:pic>
      <xdr:nvPicPr>
        <xdr:cNvPr id="7" name="Imagen 5">
          <a:extLst>
            <a:ext uri="{FF2B5EF4-FFF2-40B4-BE49-F238E27FC236}">
              <a16:creationId xmlns:a16="http://schemas.microsoft.com/office/drawing/2014/main" id="{2A7BF599-7963-4A43-9A19-26776848A35D}"/>
            </a:ext>
          </a:extLst>
        </xdr:cNvPr>
        <xdr:cNvPicPr>
          <a:picLocks noChangeAspect="1"/>
        </xdr:cNvPicPr>
      </xdr:nvPicPr>
      <xdr:blipFill>
        <a:blip xmlns:r="http://schemas.openxmlformats.org/officeDocument/2006/relationships" r:embed="rId2"/>
        <a:stretch>
          <a:fillRect/>
        </a:stretch>
      </xdr:blipFill>
      <xdr:spPr>
        <a:xfrm>
          <a:off x="8894656" y="12489"/>
          <a:ext cx="1687916" cy="897255"/>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xdr:from>
      <xdr:col>3</xdr:col>
      <xdr:colOff>21248</xdr:colOff>
      <xdr:row>4</xdr:row>
      <xdr:rowOff>68873</xdr:rowOff>
    </xdr:from>
    <xdr:to>
      <xdr:col>7</xdr:col>
      <xdr:colOff>0</xdr:colOff>
      <xdr:row>6</xdr:row>
      <xdr:rowOff>126023</xdr:rowOff>
    </xdr:to>
    <xdr:sp macro="" textlink="">
      <xdr:nvSpPr>
        <xdr:cNvPr id="2" name="Text Box 2">
          <a:extLst>
            <a:ext uri="{FF2B5EF4-FFF2-40B4-BE49-F238E27FC236}">
              <a16:creationId xmlns:a16="http://schemas.microsoft.com/office/drawing/2014/main" id="{50D5CC36-A354-4D79-B54A-CE17E9C31D13}"/>
            </a:ext>
          </a:extLst>
        </xdr:cNvPr>
        <xdr:cNvSpPr txBox="1">
          <a:spLocks noChangeArrowheads="1"/>
        </xdr:cNvSpPr>
      </xdr:nvSpPr>
      <xdr:spPr bwMode="auto">
        <a:xfrm>
          <a:off x="158408" y="266993"/>
          <a:ext cx="4436452" cy="453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ES" sz="1100" b="1" i="0" u="none" strike="noStrike" baseline="0">
              <a:solidFill>
                <a:srgbClr val="000000"/>
              </a:solidFill>
              <a:latin typeface="Times New Roman" panose="02020603050405020304" pitchFamily="18" charset="0"/>
              <a:cs typeface="Times New Roman" panose="02020603050405020304" pitchFamily="18" charset="0"/>
            </a:rPr>
            <a:t>Tabla 45. Servicio de Deuda Pública 2026</a:t>
          </a:r>
        </a:p>
        <a:p>
          <a:pPr algn="ctr" rtl="0">
            <a:defRPr sz="1000"/>
          </a:pPr>
          <a:r>
            <a:rPr lang="es-ES" sz="1100" b="0" i="0" u="none" strike="noStrike" baseline="0">
              <a:solidFill>
                <a:srgbClr val="000000"/>
              </a:solidFill>
              <a:latin typeface="Times New Roman" panose="02020603050405020304" pitchFamily="18" charset="0"/>
              <a:cs typeface="Times New Roman" panose="02020603050405020304" pitchFamily="18" charset="0"/>
            </a:rPr>
            <a:t>Cifras preliminares en millones de US$ y RD$ </a:t>
          </a: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xdr:txBody>
    </xdr:sp>
    <xdr:clientData/>
  </xdr:twoCellAnchor>
  <xdr:twoCellAnchor>
    <xdr:from>
      <xdr:col>2</xdr:col>
      <xdr:colOff>93784</xdr:colOff>
      <xdr:row>19</xdr:row>
      <xdr:rowOff>83528</xdr:rowOff>
    </xdr:from>
    <xdr:to>
      <xdr:col>7</xdr:col>
      <xdr:colOff>8282</xdr:colOff>
      <xdr:row>22</xdr:row>
      <xdr:rowOff>198782</xdr:rowOff>
    </xdr:to>
    <xdr:sp macro="" textlink="">
      <xdr:nvSpPr>
        <xdr:cNvPr id="3" name="Text Box 3">
          <a:extLst>
            <a:ext uri="{FF2B5EF4-FFF2-40B4-BE49-F238E27FC236}">
              <a16:creationId xmlns:a16="http://schemas.microsoft.com/office/drawing/2014/main" id="{24514F1C-A67C-4FF7-ADC5-EBF91418A3FF}"/>
            </a:ext>
          </a:extLst>
        </xdr:cNvPr>
        <xdr:cNvSpPr txBox="1">
          <a:spLocks noChangeArrowheads="1"/>
        </xdr:cNvSpPr>
      </xdr:nvSpPr>
      <xdr:spPr bwMode="auto">
        <a:xfrm>
          <a:off x="93784" y="3253448"/>
          <a:ext cx="4509358" cy="86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ES" sz="900" b="0" i="0" u="none" strike="noStrike" baseline="0">
              <a:solidFill>
                <a:srgbClr val="000000"/>
              </a:solidFill>
              <a:latin typeface="Times New Roman" panose="02020603050405020304" pitchFamily="18" charset="0"/>
              <a:cs typeface="Times New Roman" panose="02020603050405020304" pitchFamily="18" charset="0"/>
            </a:rPr>
            <a:t>1/ Tasa de cambio promedio 2026: RD$/US$=65.50.</a:t>
          </a:r>
        </a:p>
        <a:p>
          <a:pPr algn="l" rtl="0">
            <a:defRPr sz="1000"/>
          </a:pPr>
          <a:r>
            <a:rPr lang="es-ES" sz="900" b="0" i="0" u="none" strike="noStrike" baseline="0">
              <a:solidFill>
                <a:srgbClr val="000000"/>
              </a:solidFill>
              <a:latin typeface="Times New Roman" panose="02020603050405020304" pitchFamily="18" charset="0"/>
              <a:cs typeface="Times New Roman" panose="02020603050405020304" pitchFamily="18" charset="0"/>
            </a:rPr>
            <a:t>2/ Incluye intereses destinados a la Recapitalización del Banco Central equivalentes al 0.6%.</a:t>
          </a:r>
        </a:p>
        <a:p>
          <a:pPr algn="l" rtl="0">
            <a:defRPr sz="1000"/>
          </a:pPr>
          <a:r>
            <a:rPr lang="es-ES" sz="900" b="0" i="0" u="none" strike="noStrike" baseline="0">
              <a:solidFill>
                <a:srgbClr val="000000"/>
              </a:solidFill>
              <a:latin typeface="Times New Roman" panose="02020603050405020304" pitchFamily="18" charset="0"/>
              <a:cs typeface="Times New Roman" panose="02020603050405020304" pitchFamily="18" charset="0"/>
            </a:rPr>
            <a:t>Fuente: Dirección General de Crédito Público</a:t>
          </a:r>
        </a:p>
        <a:p>
          <a:pPr algn="l" rtl="0">
            <a:defRPr sz="1000"/>
          </a:pPr>
          <a:endParaRPr lang="es-ES" sz="800" b="0" i="0" u="none" strike="noStrike" baseline="0">
            <a:solidFill>
              <a:srgbClr val="000000"/>
            </a:solidFill>
            <a:latin typeface="Aptos"/>
          </a:endParaRPr>
        </a:p>
      </xdr:txBody>
    </xdr:sp>
    <xdr:clientData/>
  </xdr:twoCellAnchor>
  <xdr:twoCellAnchor editAs="oneCell">
    <xdr:from>
      <xdr:col>0</xdr:col>
      <xdr:colOff>0</xdr:colOff>
      <xdr:row>0</xdr:row>
      <xdr:rowOff>49530</xdr:rowOff>
    </xdr:from>
    <xdr:to>
      <xdr:col>2</xdr:col>
      <xdr:colOff>14836</xdr:colOff>
      <xdr:row>4</xdr:row>
      <xdr:rowOff>100551</xdr:rowOff>
    </xdr:to>
    <xdr:pic>
      <xdr:nvPicPr>
        <xdr:cNvPr id="6" name="Imagen 7">
          <a:extLst>
            <a:ext uri="{FF2B5EF4-FFF2-40B4-BE49-F238E27FC236}">
              <a16:creationId xmlns:a16="http://schemas.microsoft.com/office/drawing/2014/main" id="{A3CA7208-30D5-429E-9E47-5C6FB1E34AD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0" y="49530"/>
          <a:ext cx="1270231" cy="778731"/>
        </a:xfrm>
        <a:prstGeom prst="rect">
          <a:avLst/>
        </a:prstGeom>
      </xdr:spPr>
    </xdr:pic>
    <xdr:clientData/>
  </xdr:twoCellAnchor>
  <xdr:twoCellAnchor editAs="oneCell">
    <xdr:from>
      <xdr:col>7</xdr:col>
      <xdr:colOff>478734</xdr:colOff>
      <xdr:row>0</xdr:row>
      <xdr:rowOff>0</xdr:rowOff>
    </xdr:from>
    <xdr:to>
      <xdr:col>8</xdr:col>
      <xdr:colOff>451836</xdr:colOff>
      <xdr:row>3</xdr:row>
      <xdr:rowOff>166130</xdr:rowOff>
    </xdr:to>
    <xdr:pic>
      <xdr:nvPicPr>
        <xdr:cNvPr id="10" name="Imagen 8">
          <a:extLst>
            <a:ext uri="{FF2B5EF4-FFF2-40B4-BE49-F238E27FC236}">
              <a16:creationId xmlns:a16="http://schemas.microsoft.com/office/drawing/2014/main" id="{2DE5886B-C18F-4C1F-AC9D-A7E73B8E4D5F}"/>
            </a:ext>
          </a:extLst>
        </xdr:cNvPr>
        <xdr:cNvPicPr>
          <a:picLocks noChangeAspect="1"/>
        </xdr:cNvPicPr>
      </xdr:nvPicPr>
      <xdr:blipFill>
        <a:blip xmlns:r="http://schemas.openxmlformats.org/officeDocument/2006/relationships" r:embed="rId2"/>
        <a:stretch>
          <a:fillRect/>
        </a:stretch>
      </xdr:blipFill>
      <xdr:spPr>
        <a:xfrm>
          <a:off x="6317973" y="0"/>
          <a:ext cx="1325652" cy="70715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3</xdr:col>
      <xdr:colOff>119063</xdr:colOff>
      <xdr:row>4</xdr:row>
      <xdr:rowOff>47624</xdr:rowOff>
    </xdr:from>
    <xdr:to>
      <xdr:col>8</xdr:col>
      <xdr:colOff>0</xdr:colOff>
      <xdr:row>7</xdr:row>
      <xdr:rowOff>132521</xdr:rowOff>
    </xdr:to>
    <xdr:sp macro="" textlink="">
      <xdr:nvSpPr>
        <xdr:cNvPr id="2" name="Text Box 1">
          <a:extLst>
            <a:ext uri="{FF2B5EF4-FFF2-40B4-BE49-F238E27FC236}">
              <a16:creationId xmlns:a16="http://schemas.microsoft.com/office/drawing/2014/main" id="{96845119-C4B6-4AAE-BFD8-D76B0374A40B}"/>
            </a:ext>
          </a:extLst>
        </xdr:cNvPr>
        <xdr:cNvSpPr txBox="1">
          <a:spLocks noChangeArrowheads="1"/>
        </xdr:cNvSpPr>
      </xdr:nvSpPr>
      <xdr:spPr bwMode="auto">
        <a:xfrm>
          <a:off x="119063" y="47624"/>
          <a:ext cx="4437697" cy="633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ES" sz="1100" b="1" i="0" u="none" strike="noStrike" baseline="0">
              <a:solidFill>
                <a:srgbClr val="000000"/>
              </a:solidFill>
              <a:latin typeface="Times New Roman" panose="02020603050405020304" pitchFamily="18" charset="0"/>
              <a:cs typeface="Times New Roman" panose="02020603050405020304" pitchFamily="18" charset="0"/>
            </a:rPr>
            <a:t>Tabla 46. Servicio de Deuda Pública 2026 por Moneda de Denominación </a:t>
          </a:r>
        </a:p>
        <a:p>
          <a:pPr algn="ctr" rtl="0">
            <a:defRPr sz="1000"/>
          </a:pPr>
          <a:r>
            <a:rPr lang="es-ES" sz="1100" b="0" i="0" u="none" strike="noStrike" baseline="0">
              <a:solidFill>
                <a:srgbClr val="000000"/>
              </a:solidFill>
              <a:latin typeface="Times New Roman" panose="02020603050405020304" pitchFamily="18" charset="0"/>
              <a:cs typeface="Times New Roman" panose="02020603050405020304" pitchFamily="18" charset="0"/>
            </a:rPr>
            <a:t>Cifras preliminares en millones de US$ y RD$ </a:t>
          </a:r>
        </a:p>
        <a:p>
          <a:pPr algn="l" rtl="0">
            <a:defRPr sz="1000"/>
          </a:pPr>
          <a:endParaRPr lang="es-ES" sz="1100" b="1" i="0"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endParaRPr lang="es-ES" sz="1100" b="1" i="0"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endParaRPr lang="es-ES" sz="1100" b="1" i="0"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endParaRPr lang="es-ES" sz="1000" b="1" i="0" u="none" strike="noStrike" baseline="0">
            <a:solidFill>
              <a:srgbClr val="000000"/>
            </a:solidFill>
            <a:latin typeface="Arial"/>
            <a:cs typeface="Arial"/>
          </a:endParaRPr>
        </a:p>
      </xdr:txBody>
    </xdr:sp>
    <xdr:clientData/>
  </xdr:twoCellAnchor>
  <xdr:twoCellAnchor>
    <xdr:from>
      <xdr:col>3</xdr:col>
      <xdr:colOff>49695</xdr:colOff>
      <xdr:row>19</xdr:row>
      <xdr:rowOff>66261</xdr:rowOff>
    </xdr:from>
    <xdr:to>
      <xdr:col>7</xdr:col>
      <xdr:colOff>1065780</xdr:colOff>
      <xdr:row>20</xdr:row>
      <xdr:rowOff>339587</xdr:rowOff>
    </xdr:to>
    <xdr:sp macro="" textlink="">
      <xdr:nvSpPr>
        <xdr:cNvPr id="3" name="Text Box 3">
          <a:extLst>
            <a:ext uri="{FF2B5EF4-FFF2-40B4-BE49-F238E27FC236}">
              <a16:creationId xmlns:a16="http://schemas.microsoft.com/office/drawing/2014/main" id="{118E8076-0612-47AD-A98B-1E52A61112A0}"/>
            </a:ext>
          </a:extLst>
        </xdr:cNvPr>
        <xdr:cNvSpPr txBox="1">
          <a:spLocks noChangeArrowheads="1"/>
        </xdr:cNvSpPr>
      </xdr:nvSpPr>
      <xdr:spPr bwMode="auto">
        <a:xfrm>
          <a:off x="49695" y="2809461"/>
          <a:ext cx="4467945" cy="456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ES" sz="800" b="1" i="0" u="sng" strike="noStrike" baseline="0">
              <a:solidFill>
                <a:srgbClr val="000000"/>
              </a:solidFill>
              <a:latin typeface="Aptos"/>
            </a:rPr>
            <a:t>Nota:</a:t>
          </a:r>
        </a:p>
        <a:p>
          <a:pPr algn="l" rtl="0">
            <a:defRPr sz="1000"/>
          </a:pPr>
          <a:r>
            <a:rPr lang="es-ES" sz="800" b="0" i="0" u="none" strike="noStrike" baseline="0">
              <a:solidFill>
                <a:srgbClr val="000000"/>
              </a:solidFill>
              <a:latin typeface="Aptos"/>
            </a:rPr>
            <a:t>1/ Considera los primeros 20 días del mes de enero del año siguiente, dada la ejecución presupuestaria del servicio de la deuda.</a:t>
          </a:r>
        </a:p>
      </xdr:txBody>
    </xdr:sp>
    <xdr:clientData/>
  </xdr:twoCellAnchor>
  <xdr:twoCellAnchor editAs="oneCell">
    <xdr:from>
      <xdr:col>0</xdr:col>
      <xdr:colOff>0</xdr:colOff>
      <xdr:row>0</xdr:row>
      <xdr:rowOff>51435</xdr:rowOff>
    </xdr:from>
    <xdr:to>
      <xdr:col>2</xdr:col>
      <xdr:colOff>366005</xdr:colOff>
      <xdr:row>6</xdr:row>
      <xdr:rowOff>21302</xdr:rowOff>
    </xdr:to>
    <xdr:pic>
      <xdr:nvPicPr>
        <xdr:cNvPr id="4" name="Imagen 7">
          <a:extLst>
            <a:ext uri="{FF2B5EF4-FFF2-40B4-BE49-F238E27FC236}">
              <a16:creationId xmlns:a16="http://schemas.microsoft.com/office/drawing/2014/main" id="{BCFF4FAC-E0CD-43A5-8DE1-CAAD1125D1B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0" y="51435"/>
          <a:ext cx="1619495" cy="996662"/>
        </a:xfrm>
        <a:prstGeom prst="rect">
          <a:avLst/>
        </a:prstGeom>
      </xdr:spPr>
    </xdr:pic>
    <xdr:clientData/>
  </xdr:twoCellAnchor>
  <xdr:twoCellAnchor editAs="oneCell">
    <xdr:from>
      <xdr:col>9</xdr:col>
      <xdr:colOff>193316</xdr:colOff>
      <xdr:row>0</xdr:row>
      <xdr:rowOff>0</xdr:rowOff>
    </xdr:from>
    <xdr:to>
      <xdr:col>12</xdr:col>
      <xdr:colOff>4807</xdr:colOff>
      <xdr:row>5</xdr:row>
      <xdr:rowOff>41910</xdr:rowOff>
    </xdr:to>
    <xdr:pic>
      <xdr:nvPicPr>
        <xdr:cNvPr id="6" name="Imagen 8">
          <a:extLst>
            <a:ext uri="{FF2B5EF4-FFF2-40B4-BE49-F238E27FC236}">
              <a16:creationId xmlns:a16="http://schemas.microsoft.com/office/drawing/2014/main" id="{4042BEAF-744B-4CDC-83AC-0DE4D001B28E}"/>
            </a:ext>
          </a:extLst>
        </xdr:cNvPr>
        <xdr:cNvPicPr>
          <a:picLocks noChangeAspect="1"/>
        </xdr:cNvPicPr>
      </xdr:nvPicPr>
      <xdr:blipFill>
        <a:blip xmlns:r="http://schemas.openxmlformats.org/officeDocument/2006/relationships" r:embed="rId2"/>
        <a:stretch>
          <a:fillRect/>
        </a:stretch>
      </xdr:blipFill>
      <xdr:spPr>
        <a:xfrm>
          <a:off x="7366055" y="0"/>
          <a:ext cx="1693631" cy="901065"/>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xdr:from>
      <xdr:col>4</xdr:col>
      <xdr:colOff>113030</xdr:colOff>
      <xdr:row>4</xdr:row>
      <xdr:rowOff>106045</xdr:rowOff>
    </xdr:from>
    <xdr:to>
      <xdr:col>14</xdr:col>
      <xdr:colOff>194309</xdr:colOff>
      <xdr:row>7</xdr:row>
      <xdr:rowOff>61596</xdr:rowOff>
    </xdr:to>
    <xdr:sp macro="" textlink="">
      <xdr:nvSpPr>
        <xdr:cNvPr id="15" name="Text Box 1">
          <a:extLst>
            <a:ext uri="{FF2B5EF4-FFF2-40B4-BE49-F238E27FC236}">
              <a16:creationId xmlns:a16="http://schemas.microsoft.com/office/drawing/2014/main" id="{7E261BCA-B6E1-44C5-9DA3-01070DB1BC1D}"/>
            </a:ext>
          </a:extLst>
        </xdr:cNvPr>
        <xdr:cNvSpPr txBox="1">
          <a:spLocks noChangeArrowheads="1"/>
        </xdr:cNvSpPr>
      </xdr:nvSpPr>
      <xdr:spPr bwMode="auto">
        <a:xfrm>
          <a:off x="2129155" y="1050608"/>
          <a:ext cx="6351904" cy="503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ES" sz="1100" b="1" i="0" u="none" strike="noStrike" baseline="0">
              <a:solidFill>
                <a:srgbClr val="000000"/>
              </a:solidFill>
              <a:latin typeface="Times New Roman" panose="02020603050405020304" pitchFamily="18" charset="0"/>
              <a:cs typeface="Times New Roman" panose="02020603050405020304" pitchFamily="18" charset="0"/>
            </a:rPr>
            <a:t>Gráfico 20. Servicio de Deuda Mensual 2026</a:t>
          </a:r>
        </a:p>
        <a:p>
          <a:pPr algn="ctr" rtl="0">
            <a:defRPr sz="1000"/>
          </a:pPr>
          <a:r>
            <a:rPr lang="es-ES" sz="1100" b="0" i="0" u="none" strike="noStrike" baseline="0">
              <a:solidFill>
                <a:srgbClr val="000000"/>
              </a:solidFill>
              <a:latin typeface="Times New Roman" panose="02020603050405020304" pitchFamily="18" charset="0"/>
              <a:cs typeface="Times New Roman" panose="02020603050405020304" pitchFamily="18" charset="0"/>
            </a:rPr>
            <a:t>Cifras en millones de US$</a:t>
          </a: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xdr:txBody>
    </xdr:sp>
    <xdr:clientData/>
  </xdr:twoCellAnchor>
  <xdr:twoCellAnchor editAs="oneCell">
    <xdr:from>
      <xdr:col>4</xdr:col>
      <xdr:colOff>95250</xdr:colOff>
      <xdr:row>7</xdr:row>
      <xdr:rowOff>0</xdr:rowOff>
    </xdr:from>
    <xdr:to>
      <xdr:col>14</xdr:col>
      <xdr:colOff>133032</xdr:colOff>
      <xdr:row>24</xdr:row>
      <xdr:rowOff>95157</xdr:rowOff>
    </xdr:to>
    <xdr:pic>
      <xdr:nvPicPr>
        <xdr:cNvPr id="3" name="Picture 2">
          <a:extLst>
            <a:ext uri="{FF2B5EF4-FFF2-40B4-BE49-F238E27FC236}">
              <a16:creationId xmlns:a16="http://schemas.microsoft.com/office/drawing/2014/main" id="{BE211915-E310-4918-9012-03B6DE5015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32410" y="731520"/>
          <a:ext cx="6335712" cy="3186971"/>
        </a:xfrm>
        <a:prstGeom prst="rect">
          <a:avLst/>
        </a:prstGeom>
      </xdr:spPr>
    </xdr:pic>
    <xdr:clientData/>
  </xdr:twoCellAnchor>
  <xdr:twoCellAnchor editAs="oneCell">
    <xdr:from>
      <xdr:col>1</xdr:col>
      <xdr:colOff>381000</xdr:colOff>
      <xdr:row>0</xdr:row>
      <xdr:rowOff>29527</xdr:rowOff>
    </xdr:from>
    <xdr:to>
      <xdr:col>4</xdr:col>
      <xdr:colOff>294005</xdr:colOff>
      <xdr:row>4</xdr:row>
      <xdr:rowOff>101617</xdr:rowOff>
    </xdr:to>
    <xdr:pic>
      <xdr:nvPicPr>
        <xdr:cNvPr id="11" name="Imagen 3">
          <a:extLst>
            <a:ext uri="{FF2B5EF4-FFF2-40B4-BE49-F238E27FC236}">
              <a16:creationId xmlns:a16="http://schemas.microsoft.com/office/drawing/2014/main" id="{FFCD3D83-CF32-4D95-B8C2-3E1DE00D279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1008063" y="29527"/>
          <a:ext cx="1305560" cy="799800"/>
        </a:xfrm>
        <a:prstGeom prst="rect">
          <a:avLst/>
        </a:prstGeom>
      </xdr:spPr>
    </xdr:pic>
    <xdr:clientData/>
  </xdr:twoCellAnchor>
  <xdr:twoCellAnchor editAs="oneCell">
    <xdr:from>
      <xdr:col>14</xdr:col>
      <xdr:colOff>300991</xdr:colOff>
      <xdr:row>0</xdr:row>
      <xdr:rowOff>0</xdr:rowOff>
    </xdr:from>
    <xdr:to>
      <xdr:col>16</xdr:col>
      <xdr:colOff>394658</xdr:colOff>
      <xdr:row>3</xdr:row>
      <xdr:rowOff>175939</xdr:rowOff>
    </xdr:to>
    <xdr:pic>
      <xdr:nvPicPr>
        <xdr:cNvPr id="12" name="Imagen 4">
          <a:extLst>
            <a:ext uri="{FF2B5EF4-FFF2-40B4-BE49-F238E27FC236}">
              <a16:creationId xmlns:a16="http://schemas.microsoft.com/office/drawing/2014/main" id="{BE59EC26-98FE-4D93-B1E7-629036F1F0D6}"/>
            </a:ext>
          </a:extLst>
        </xdr:cNvPr>
        <xdr:cNvPicPr>
          <a:picLocks noChangeAspect="1"/>
        </xdr:cNvPicPr>
      </xdr:nvPicPr>
      <xdr:blipFill>
        <a:blip xmlns:r="http://schemas.openxmlformats.org/officeDocument/2006/relationships" r:embed="rId3"/>
        <a:stretch>
          <a:fillRect/>
        </a:stretch>
      </xdr:blipFill>
      <xdr:spPr>
        <a:xfrm>
          <a:off x="8587741" y="0"/>
          <a:ext cx="1354777" cy="722674"/>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xdr:from>
      <xdr:col>4</xdr:col>
      <xdr:colOff>66675</xdr:colOff>
      <xdr:row>5</xdr:row>
      <xdr:rowOff>0</xdr:rowOff>
    </xdr:from>
    <xdr:to>
      <xdr:col>11</xdr:col>
      <xdr:colOff>600075</xdr:colOff>
      <xdr:row>6</xdr:row>
      <xdr:rowOff>66675</xdr:rowOff>
    </xdr:to>
    <xdr:sp macro="" textlink="">
      <xdr:nvSpPr>
        <xdr:cNvPr id="2" name="Text Box 1">
          <a:extLst>
            <a:ext uri="{FF2B5EF4-FFF2-40B4-BE49-F238E27FC236}">
              <a16:creationId xmlns:a16="http://schemas.microsoft.com/office/drawing/2014/main" id="{766834E1-3E39-4549-B8E2-B55E7C271C99}"/>
            </a:ext>
          </a:extLst>
        </xdr:cNvPr>
        <xdr:cNvSpPr txBox="1">
          <a:spLocks noChangeArrowheads="1"/>
        </xdr:cNvSpPr>
      </xdr:nvSpPr>
      <xdr:spPr bwMode="auto">
        <a:xfrm>
          <a:off x="828675" y="142875"/>
          <a:ext cx="4907280" cy="289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ES" sz="1100" b="1" i="0" u="none" strike="noStrike" baseline="0">
              <a:solidFill>
                <a:srgbClr val="000000"/>
              </a:solidFill>
              <a:latin typeface="Times New Roman" panose="02020603050405020304" pitchFamily="18" charset="0"/>
              <a:cs typeface="Times New Roman" panose="02020603050405020304" pitchFamily="18" charset="0"/>
            </a:rPr>
            <a:t>Gráfico 21: Evolución Deuda SPNF (%PIB)</a:t>
          </a: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a:p>
          <a:pPr algn="l" rtl="0">
            <a:defRPr sz="1000"/>
          </a:pPr>
          <a:endParaRPr lang="es-ES" sz="9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xdr:txBody>
    </xdr:sp>
    <xdr:clientData/>
  </xdr:twoCellAnchor>
  <xdr:twoCellAnchor editAs="oneCell">
    <xdr:from>
      <xdr:col>3</xdr:col>
      <xdr:colOff>361950</xdr:colOff>
      <xdr:row>7</xdr:row>
      <xdr:rowOff>57150</xdr:rowOff>
    </xdr:from>
    <xdr:to>
      <xdr:col>12</xdr:col>
      <xdr:colOff>591810</xdr:colOff>
      <xdr:row>22</xdr:row>
      <xdr:rowOff>21198</xdr:rowOff>
    </xdr:to>
    <xdr:pic>
      <xdr:nvPicPr>
        <xdr:cNvPr id="3" name="Picture 2">
          <a:extLst>
            <a:ext uri="{FF2B5EF4-FFF2-40B4-BE49-F238E27FC236}">
              <a16:creationId xmlns:a16="http://schemas.microsoft.com/office/drawing/2014/main" id="{C20C58D7-6DB8-43FE-9556-64272A05591B}"/>
            </a:ext>
          </a:extLst>
        </xdr:cNvPr>
        <xdr:cNvPicPr>
          <a:picLocks noChangeAspect="1"/>
        </xdr:cNvPicPr>
      </xdr:nvPicPr>
      <xdr:blipFill>
        <a:blip xmlns:r="http://schemas.openxmlformats.org/officeDocument/2006/relationships" r:embed="rId1"/>
        <a:stretch>
          <a:fillRect/>
        </a:stretch>
      </xdr:blipFill>
      <xdr:spPr>
        <a:xfrm>
          <a:off x="499110" y="605790"/>
          <a:ext cx="5895330" cy="2690103"/>
        </a:xfrm>
        <a:prstGeom prst="rect">
          <a:avLst/>
        </a:prstGeom>
      </xdr:spPr>
    </xdr:pic>
    <xdr:clientData/>
  </xdr:twoCellAnchor>
  <xdr:twoCellAnchor editAs="oneCell">
    <xdr:from>
      <xdr:col>0</xdr:col>
      <xdr:colOff>520065</xdr:colOff>
      <xdr:row>0</xdr:row>
      <xdr:rowOff>81915</xdr:rowOff>
    </xdr:from>
    <xdr:to>
      <xdr:col>3</xdr:col>
      <xdr:colOff>558430</xdr:colOff>
      <xdr:row>4</xdr:row>
      <xdr:rowOff>169545</xdr:rowOff>
    </xdr:to>
    <xdr:pic>
      <xdr:nvPicPr>
        <xdr:cNvPr id="4" name="Imagen 3">
          <a:extLst>
            <a:ext uri="{FF2B5EF4-FFF2-40B4-BE49-F238E27FC236}">
              <a16:creationId xmlns:a16="http://schemas.microsoft.com/office/drawing/2014/main" id="{DA6B9AED-2089-431E-95F2-98954F705F6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520065" y="81915"/>
          <a:ext cx="1429015" cy="868680"/>
        </a:xfrm>
        <a:prstGeom prst="rect">
          <a:avLst/>
        </a:prstGeom>
      </xdr:spPr>
    </xdr:pic>
    <xdr:clientData/>
  </xdr:twoCellAnchor>
  <xdr:twoCellAnchor editAs="oneCell">
    <xdr:from>
      <xdr:col>14</xdr:col>
      <xdr:colOff>230504</xdr:colOff>
      <xdr:row>0</xdr:row>
      <xdr:rowOff>102870</xdr:rowOff>
    </xdr:from>
    <xdr:to>
      <xdr:col>16</xdr:col>
      <xdr:colOff>467635</xdr:colOff>
      <xdr:row>4</xdr:row>
      <xdr:rowOff>121947</xdr:rowOff>
    </xdr:to>
    <xdr:pic>
      <xdr:nvPicPr>
        <xdr:cNvPr id="5" name="Imagen 4">
          <a:extLst>
            <a:ext uri="{FF2B5EF4-FFF2-40B4-BE49-F238E27FC236}">
              <a16:creationId xmlns:a16="http://schemas.microsoft.com/office/drawing/2014/main" id="{3206EC58-57EC-4947-8DB3-73269A9CA15F}"/>
            </a:ext>
          </a:extLst>
        </xdr:cNvPr>
        <xdr:cNvPicPr>
          <a:picLocks noChangeAspect="1"/>
        </xdr:cNvPicPr>
      </xdr:nvPicPr>
      <xdr:blipFill>
        <a:blip xmlns:r="http://schemas.openxmlformats.org/officeDocument/2006/relationships" r:embed="rId3"/>
        <a:stretch>
          <a:fillRect/>
        </a:stretch>
      </xdr:blipFill>
      <xdr:spPr>
        <a:xfrm>
          <a:off x="8536304" y="102870"/>
          <a:ext cx="1494431" cy="800127"/>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3</xdr:col>
      <xdr:colOff>34290</xdr:colOff>
      <xdr:row>8</xdr:row>
      <xdr:rowOff>30480</xdr:rowOff>
    </xdr:from>
    <xdr:to>
      <xdr:col>20</xdr:col>
      <xdr:colOff>384402</xdr:colOff>
      <xdr:row>33</xdr:row>
      <xdr:rowOff>97796</xdr:rowOff>
    </xdr:to>
    <xdr:pic>
      <xdr:nvPicPr>
        <xdr:cNvPr id="2" name="Imagen 1">
          <a:extLst>
            <a:ext uri="{FF2B5EF4-FFF2-40B4-BE49-F238E27FC236}">
              <a16:creationId xmlns:a16="http://schemas.microsoft.com/office/drawing/2014/main" id="{624149F6-E9CB-4877-8C15-F4BCC8A3048F}"/>
            </a:ext>
          </a:extLst>
        </xdr:cNvPr>
        <xdr:cNvPicPr>
          <a:picLocks noChangeAspect="1"/>
        </xdr:cNvPicPr>
      </xdr:nvPicPr>
      <xdr:blipFill>
        <a:blip xmlns:r="http://schemas.openxmlformats.org/officeDocument/2006/relationships" r:embed="rId1"/>
        <a:stretch>
          <a:fillRect/>
        </a:stretch>
      </xdr:blipFill>
      <xdr:spPr>
        <a:xfrm>
          <a:off x="34290" y="773430"/>
          <a:ext cx="10713312" cy="4595501"/>
        </a:xfrm>
        <a:prstGeom prst="rect">
          <a:avLst/>
        </a:prstGeom>
      </xdr:spPr>
    </xdr:pic>
    <xdr:clientData/>
  </xdr:twoCellAnchor>
  <xdr:twoCellAnchor editAs="oneCell">
    <xdr:from>
      <xdr:col>2</xdr:col>
      <xdr:colOff>485775</xdr:colOff>
      <xdr:row>0</xdr:row>
      <xdr:rowOff>47625</xdr:rowOff>
    </xdr:from>
    <xdr:to>
      <xdr:col>5</xdr:col>
      <xdr:colOff>276470</xdr:colOff>
      <xdr:row>4</xdr:row>
      <xdr:rowOff>84167</xdr:rowOff>
    </xdr:to>
    <xdr:pic>
      <xdr:nvPicPr>
        <xdr:cNvPr id="3" name="Imagen 2">
          <a:extLst>
            <a:ext uri="{FF2B5EF4-FFF2-40B4-BE49-F238E27FC236}">
              <a16:creationId xmlns:a16="http://schemas.microsoft.com/office/drawing/2014/main" id="{17B46BAF-366C-44BD-A363-EAC75C884D9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1704975" y="47625"/>
          <a:ext cx="1619495" cy="989042"/>
        </a:xfrm>
        <a:prstGeom prst="rect">
          <a:avLst/>
        </a:prstGeom>
      </xdr:spPr>
    </xdr:pic>
    <xdr:clientData/>
  </xdr:twoCellAnchor>
  <xdr:twoCellAnchor editAs="oneCell">
    <xdr:from>
      <xdr:col>18</xdr:col>
      <xdr:colOff>493394</xdr:colOff>
      <xdr:row>0</xdr:row>
      <xdr:rowOff>0</xdr:rowOff>
    </xdr:from>
    <xdr:to>
      <xdr:col>21</xdr:col>
      <xdr:colOff>367750</xdr:colOff>
      <xdr:row>3</xdr:row>
      <xdr:rowOff>205740</xdr:rowOff>
    </xdr:to>
    <xdr:pic>
      <xdr:nvPicPr>
        <xdr:cNvPr id="4" name="Imagen 3">
          <a:extLst>
            <a:ext uri="{FF2B5EF4-FFF2-40B4-BE49-F238E27FC236}">
              <a16:creationId xmlns:a16="http://schemas.microsoft.com/office/drawing/2014/main" id="{0B60A557-8BC6-4B9A-AB8C-6E7E53AFF982}"/>
            </a:ext>
          </a:extLst>
        </xdr:cNvPr>
        <xdr:cNvPicPr>
          <a:picLocks noChangeAspect="1"/>
        </xdr:cNvPicPr>
      </xdr:nvPicPr>
      <xdr:blipFill>
        <a:blip xmlns:r="http://schemas.openxmlformats.org/officeDocument/2006/relationships" r:embed="rId3"/>
        <a:stretch>
          <a:fillRect/>
        </a:stretch>
      </xdr:blipFill>
      <xdr:spPr>
        <a:xfrm>
          <a:off x="11466194" y="0"/>
          <a:ext cx="1703156" cy="901065"/>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4</xdr:col>
      <xdr:colOff>1485901</xdr:colOff>
      <xdr:row>4</xdr:row>
      <xdr:rowOff>164502</xdr:rowOff>
    </xdr:from>
    <xdr:to>
      <xdr:col>12</xdr:col>
      <xdr:colOff>481542</xdr:colOff>
      <xdr:row>7</xdr:row>
      <xdr:rowOff>128058</xdr:rowOff>
    </xdr:to>
    <xdr:sp macro="" textlink="">
      <xdr:nvSpPr>
        <xdr:cNvPr id="2" name="Text Box 2">
          <a:extLst>
            <a:ext uri="{FF2B5EF4-FFF2-40B4-BE49-F238E27FC236}">
              <a16:creationId xmlns:a16="http://schemas.microsoft.com/office/drawing/2014/main" id="{1EA6FD25-9672-467B-BF5E-8D5AC60EE5BF}"/>
            </a:ext>
          </a:extLst>
        </xdr:cNvPr>
        <xdr:cNvSpPr txBox="1">
          <a:spLocks noChangeArrowheads="1"/>
        </xdr:cNvSpPr>
      </xdr:nvSpPr>
      <xdr:spPr bwMode="auto">
        <a:xfrm>
          <a:off x="1623061" y="347382"/>
          <a:ext cx="8673041" cy="557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ES" sz="1200" b="1" i="0" u="none" strike="noStrike" baseline="0">
              <a:solidFill>
                <a:srgbClr val="000000"/>
              </a:solidFill>
              <a:latin typeface="Times New Roman" panose="02020603050405020304" pitchFamily="18" charset="0"/>
              <a:cs typeface="Times New Roman" panose="02020603050405020304" pitchFamily="18" charset="0"/>
            </a:rPr>
            <a:t>Tabla 47. Necesidad Bruta y Fuentes de Financiamiento 2027 – 2029</a:t>
          </a:r>
        </a:p>
        <a:p>
          <a:pPr algn="ctr" rtl="0">
            <a:defRPr sz="1000"/>
          </a:pPr>
          <a:r>
            <a:rPr lang="es-ES" sz="1200" b="0" i="0" u="none" strike="noStrike" baseline="0">
              <a:solidFill>
                <a:srgbClr val="000000"/>
              </a:solidFill>
              <a:latin typeface="Times New Roman" panose="02020603050405020304" pitchFamily="18" charset="0"/>
              <a:cs typeface="Times New Roman" panose="02020603050405020304" pitchFamily="18" charset="0"/>
            </a:rPr>
            <a:t>Cifras en millones y como % del PIB</a:t>
          </a:r>
        </a:p>
        <a:p>
          <a:pPr algn="l" rtl="0">
            <a:defRPr sz="1000"/>
          </a:pPr>
          <a:endParaRPr lang="es-ES" sz="900" b="0" i="0" u="none" strike="noStrike" baseline="0">
            <a:solidFill>
              <a:srgbClr val="000000"/>
            </a:solidFill>
            <a:latin typeface="Aptos"/>
          </a:endParaRPr>
        </a:p>
      </xdr:txBody>
    </xdr:sp>
    <xdr:clientData/>
  </xdr:twoCellAnchor>
  <xdr:twoCellAnchor editAs="oneCell">
    <xdr:from>
      <xdr:col>2</xdr:col>
      <xdr:colOff>349250</xdr:colOff>
      <xdr:row>0</xdr:row>
      <xdr:rowOff>47625</xdr:rowOff>
    </xdr:from>
    <xdr:to>
      <xdr:col>4</xdr:col>
      <xdr:colOff>1208650</xdr:colOff>
      <xdr:row>4</xdr:row>
      <xdr:rowOff>98560</xdr:rowOff>
    </xdr:to>
    <xdr:pic>
      <xdr:nvPicPr>
        <xdr:cNvPr id="3" name="Imagen 2">
          <a:extLst>
            <a:ext uri="{FF2B5EF4-FFF2-40B4-BE49-F238E27FC236}">
              <a16:creationId xmlns:a16="http://schemas.microsoft.com/office/drawing/2014/main" id="{CE6C2088-376A-4447-A969-FAEE5E7623D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598083" y="47625"/>
          <a:ext cx="1623305" cy="989042"/>
        </a:xfrm>
        <a:prstGeom prst="rect">
          <a:avLst/>
        </a:prstGeom>
      </xdr:spPr>
    </xdr:pic>
    <xdr:clientData/>
  </xdr:twoCellAnchor>
  <xdr:twoCellAnchor editAs="oneCell">
    <xdr:from>
      <xdr:col>12</xdr:col>
      <xdr:colOff>747394</xdr:colOff>
      <xdr:row>0</xdr:row>
      <xdr:rowOff>0</xdr:rowOff>
    </xdr:from>
    <xdr:to>
      <xdr:col>14</xdr:col>
      <xdr:colOff>960205</xdr:colOff>
      <xdr:row>3</xdr:row>
      <xdr:rowOff>213148</xdr:rowOff>
    </xdr:to>
    <xdr:pic>
      <xdr:nvPicPr>
        <xdr:cNvPr id="4" name="Imagen 3">
          <a:extLst>
            <a:ext uri="{FF2B5EF4-FFF2-40B4-BE49-F238E27FC236}">
              <a16:creationId xmlns:a16="http://schemas.microsoft.com/office/drawing/2014/main" id="{566B05E0-1EC8-42C2-B4BA-D1624C1F4BE2}"/>
            </a:ext>
          </a:extLst>
        </xdr:cNvPr>
        <xdr:cNvPicPr>
          <a:picLocks noChangeAspect="1"/>
        </xdr:cNvPicPr>
      </xdr:nvPicPr>
      <xdr:blipFill>
        <a:blip xmlns:r="http://schemas.openxmlformats.org/officeDocument/2006/relationships" r:embed="rId2"/>
        <a:stretch>
          <a:fillRect/>
        </a:stretch>
      </xdr:blipFill>
      <xdr:spPr>
        <a:xfrm>
          <a:off x="12420811" y="0"/>
          <a:ext cx="1703156" cy="897255"/>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xdr:from>
      <xdr:col>3</xdr:col>
      <xdr:colOff>21248</xdr:colOff>
      <xdr:row>5</xdr:row>
      <xdr:rowOff>68872</xdr:rowOff>
    </xdr:from>
    <xdr:to>
      <xdr:col>10</xdr:col>
      <xdr:colOff>1033096</xdr:colOff>
      <xdr:row>8</xdr:row>
      <xdr:rowOff>152399</xdr:rowOff>
    </xdr:to>
    <xdr:sp macro="" textlink="">
      <xdr:nvSpPr>
        <xdr:cNvPr id="2" name="Text Box 2">
          <a:extLst>
            <a:ext uri="{FF2B5EF4-FFF2-40B4-BE49-F238E27FC236}">
              <a16:creationId xmlns:a16="http://schemas.microsoft.com/office/drawing/2014/main" id="{468034E3-CBAC-4AC3-B52E-D526203F887E}"/>
            </a:ext>
          </a:extLst>
        </xdr:cNvPr>
        <xdr:cNvSpPr txBox="1">
          <a:spLocks noChangeArrowheads="1"/>
        </xdr:cNvSpPr>
      </xdr:nvSpPr>
      <xdr:spPr bwMode="auto">
        <a:xfrm>
          <a:off x="158408" y="251752"/>
          <a:ext cx="8639468" cy="632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ES" sz="1200" b="1" i="0" u="none" strike="noStrike" baseline="0">
              <a:solidFill>
                <a:srgbClr val="000000"/>
              </a:solidFill>
              <a:latin typeface="Times New Roman" panose="02020603050405020304" pitchFamily="18" charset="0"/>
              <a:cs typeface="Times New Roman" panose="02020603050405020304" pitchFamily="18" charset="0"/>
            </a:rPr>
            <a:t>Tabla 48. Servicio de Deuda Pública 2027 – 2029</a:t>
          </a:r>
        </a:p>
        <a:p>
          <a:pPr algn="ctr" rtl="0">
            <a:defRPr sz="1000"/>
          </a:pPr>
          <a:r>
            <a:rPr lang="es-ES" sz="1200" b="0" i="0" u="none" strike="noStrike" baseline="0">
              <a:solidFill>
                <a:srgbClr val="000000"/>
              </a:solidFill>
              <a:latin typeface="Times New Roman" panose="02020603050405020304" pitchFamily="18" charset="0"/>
              <a:cs typeface="Times New Roman" panose="02020603050405020304" pitchFamily="18" charset="0"/>
            </a:rPr>
            <a:t>Cifras preliminares en millones de US$ y RD$ </a:t>
          </a: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xdr:txBody>
    </xdr:sp>
    <xdr:clientData/>
  </xdr:twoCellAnchor>
  <xdr:twoCellAnchor>
    <xdr:from>
      <xdr:col>2</xdr:col>
      <xdr:colOff>93784</xdr:colOff>
      <xdr:row>21</xdr:row>
      <xdr:rowOff>83528</xdr:rowOff>
    </xdr:from>
    <xdr:to>
      <xdr:col>11</xdr:col>
      <xdr:colOff>8282</xdr:colOff>
      <xdr:row>23</xdr:row>
      <xdr:rowOff>173936</xdr:rowOff>
    </xdr:to>
    <xdr:sp macro="" textlink="">
      <xdr:nvSpPr>
        <xdr:cNvPr id="3" name="Text Box 3">
          <a:extLst>
            <a:ext uri="{FF2B5EF4-FFF2-40B4-BE49-F238E27FC236}">
              <a16:creationId xmlns:a16="http://schemas.microsoft.com/office/drawing/2014/main" id="{12BE582D-634B-4395-AD3D-0A59F32048E2}"/>
            </a:ext>
          </a:extLst>
        </xdr:cNvPr>
        <xdr:cNvSpPr txBox="1">
          <a:spLocks noChangeArrowheads="1"/>
        </xdr:cNvSpPr>
      </xdr:nvSpPr>
      <xdr:spPr bwMode="auto">
        <a:xfrm>
          <a:off x="93784" y="3192488"/>
          <a:ext cx="8768938" cy="456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ES" sz="900" b="0" i="0" u="none" strike="noStrike" baseline="0">
              <a:solidFill>
                <a:srgbClr val="000000"/>
              </a:solidFill>
              <a:latin typeface="Times New Roman" panose="02020603050405020304" pitchFamily="18" charset="0"/>
              <a:cs typeface="Times New Roman" panose="02020603050405020304" pitchFamily="18" charset="0"/>
            </a:rPr>
            <a:t>1/ Tasa de cambio promedio 2027: RD$/US$=68.12, 2028: RD$/US$=70.84 y 2029: RD$/US$=73.68 </a:t>
          </a:r>
        </a:p>
        <a:p>
          <a:pPr algn="l" rtl="0">
            <a:defRPr sz="1000"/>
          </a:pPr>
          <a:r>
            <a:rPr lang="es-ES" sz="900" b="0" i="0" u="none" strike="noStrike" baseline="0">
              <a:solidFill>
                <a:srgbClr val="000000"/>
              </a:solidFill>
              <a:latin typeface="Times New Roman" panose="02020603050405020304" pitchFamily="18" charset="0"/>
              <a:cs typeface="Times New Roman" panose="02020603050405020304" pitchFamily="18" charset="0"/>
            </a:rPr>
            <a:t>2/ Incluye intereses destinados a la Recapitalización del Banco Central equivalentes al 0.6% del PIB.</a:t>
          </a:r>
        </a:p>
        <a:p>
          <a:pPr algn="l" rtl="0">
            <a:defRPr sz="1000"/>
          </a:pPr>
          <a:r>
            <a:rPr lang="es-ES" sz="900" b="0" i="0" u="none" strike="noStrike" baseline="0">
              <a:solidFill>
                <a:srgbClr val="000000"/>
              </a:solidFill>
              <a:latin typeface="Times New Roman" panose="02020603050405020304" pitchFamily="18" charset="0"/>
              <a:cs typeface="Times New Roman" panose="02020603050405020304" pitchFamily="18" charset="0"/>
            </a:rPr>
            <a:t>Fuente: Dirección General de Crédito Público</a:t>
          </a:r>
        </a:p>
        <a:p>
          <a:pPr algn="l" rtl="0">
            <a:defRPr sz="1000"/>
          </a:pPr>
          <a:endParaRPr lang="es-ES" sz="800" b="0" i="0" u="none" strike="noStrike" baseline="0">
            <a:solidFill>
              <a:srgbClr val="000000"/>
            </a:solidFill>
            <a:latin typeface="Aptos"/>
          </a:endParaRPr>
        </a:p>
      </xdr:txBody>
    </xdr:sp>
    <xdr:clientData/>
  </xdr:twoCellAnchor>
  <xdr:twoCellAnchor editAs="oneCell">
    <xdr:from>
      <xdr:col>1</xdr:col>
      <xdr:colOff>161746</xdr:colOff>
      <xdr:row>0</xdr:row>
      <xdr:rowOff>47625</xdr:rowOff>
    </xdr:from>
    <xdr:to>
      <xdr:col>3</xdr:col>
      <xdr:colOff>1017443</xdr:colOff>
      <xdr:row>5</xdr:row>
      <xdr:rowOff>32157</xdr:rowOff>
    </xdr:to>
    <xdr:pic>
      <xdr:nvPicPr>
        <xdr:cNvPr id="4" name="Imagen 3">
          <a:extLst>
            <a:ext uri="{FF2B5EF4-FFF2-40B4-BE49-F238E27FC236}">
              <a16:creationId xmlns:a16="http://schemas.microsoft.com/office/drawing/2014/main" id="{66045276-9DA3-4143-A04C-B04B3A5FB4C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790755" y="47625"/>
          <a:ext cx="1619495" cy="990947"/>
        </a:xfrm>
        <a:prstGeom prst="rect">
          <a:avLst/>
        </a:prstGeom>
      </xdr:spPr>
    </xdr:pic>
    <xdr:clientData/>
  </xdr:twoCellAnchor>
  <xdr:twoCellAnchor editAs="oneCell">
    <xdr:from>
      <xdr:col>10</xdr:col>
      <xdr:colOff>852828</xdr:colOff>
      <xdr:row>0</xdr:row>
      <xdr:rowOff>0</xdr:rowOff>
    </xdr:from>
    <xdr:to>
      <xdr:col>12</xdr:col>
      <xdr:colOff>369979</xdr:colOff>
      <xdr:row>4</xdr:row>
      <xdr:rowOff>80082</xdr:rowOff>
    </xdr:to>
    <xdr:pic>
      <xdr:nvPicPr>
        <xdr:cNvPr id="5" name="Imagen 4">
          <a:extLst>
            <a:ext uri="{FF2B5EF4-FFF2-40B4-BE49-F238E27FC236}">
              <a16:creationId xmlns:a16="http://schemas.microsoft.com/office/drawing/2014/main" id="{88606B92-B8F9-4E59-ADF9-757BE04289B0}"/>
            </a:ext>
          </a:extLst>
        </xdr:cNvPr>
        <xdr:cNvPicPr>
          <a:picLocks noChangeAspect="1"/>
        </xdr:cNvPicPr>
      </xdr:nvPicPr>
      <xdr:blipFill>
        <a:blip xmlns:r="http://schemas.openxmlformats.org/officeDocument/2006/relationships" r:embed="rId2"/>
        <a:stretch>
          <a:fillRect/>
        </a:stretch>
      </xdr:blipFill>
      <xdr:spPr>
        <a:xfrm>
          <a:off x="9856649" y="0"/>
          <a:ext cx="1691726" cy="906780"/>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xdr:from>
      <xdr:col>3</xdr:col>
      <xdr:colOff>119063</xdr:colOff>
      <xdr:row>5</xdr:row>
      <xdr:rowOff>47625</xdr:rowOff>
    </xdr:from>
    <xdr:to>
      <xdr:col>11</xdr:col>
      <xdr:colOff>824278</xdr:colOff>
      <xdr:row>7</xdr:row>
      <xdr:rowOff>119063</xdr:rowOff>
    </xdr:to>
    <xdr:sp macro="" textlink="">
      <xdr:nvSpPr>
        <xdr:cNvPr id="2" name="Text Box 1">
          <a:extLst>
            <a:ext uri="{FF2B5EF4-FFF2-40B4-BE49-F238E27FC236}">
              <a16:creationId xmlns:a16="http://schemas.microsoft.com/office/drawing/2014/main" id="{C25B0761-8547-4838-8035-EAA85457A2AE}"/>
            </a:ext>
          </a:extLst>
        </xdr:cNvPr>
        <xdr:cNvSpPr txBox="1">
          <a:spLocks noChangeArrowheads="1"/>
        </xdr:cNvSpPr>
      </xdr:nvSpPr>
      <xdr:spPr bwMode="auto">
        <a:xfrm>
          <a:off x="119063" y="47625"/>
          <a:ext cx="8576675" cy="467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ES" sz="1200" b="1" i="0" u="none" strike="noStrike" baseline="0">
              <a:solidFill>
                <a:srgbClr val="000000"/>
              </a:solidFill>
              <a:latin typeface="Times New Roman" panose="02020603050405020304" pitchFamily="18" charset="0"/>
              <a:cs typeface="Times New Roman" panose="02020603050405020304" pitchFamily="18" charset="0"/>
            </a:rPr>
            <a:t>Tabla 49. Servicio de Deuda Pública 2027 – 2029 por Moneda de Denominación </a:t>
          </a:r>
        </a:p>
        <a:p>
          <a:pPr algn="ctr" rtl="0">
            <a:defRPr sz="1000"/>
          </a:pPr>
          <a:r>
            <a:rPr lang="es-ES" sz="1200" b="0" i="0" u="none" strike="noStrike" baseline="0">
              <a:solidFill>
                <a:srgbClr val="000000"/>
              </a:solidFill>
              <a:latin typeface="Times New Roman" panose="02020603050405020304" pitchFamily="18" charset="0"/>
              <a:cs typeface="Times New Roman" panose="02020603050405020304" pitchFamily="18" charset="0"/>
            </a:rPr>
            <a:t>Cifras preliminares en millones de US$ y RD$ </a:t>
          </a: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xdr:txBody>
    </xdr:sp>
    <xdr:clientData/>
  </xdr:twoCellAnchor>
  <xdr:twoCellAnchor>
    <xdr:from>
      <xdr:col>4</xdr:col>
      <xdr:colOff>0</xdr:colOff>
      <xdr:row>19</xdr:row>
      <xdr:rowOff>104775</xdr:rowOff>
    </xdr:from>
    <xdr:to>
      <xdr:col>11</xdr:col>
      <xdr:colOff>942975</xdr:colOff>
      <xdr:row>23</xdr:row>
      <xdr:rowOff>104775</xdr:rowOff>
    </xdr:to>
    <xdr:sp macro="" textlink="">
      <xdr:nvSpPr>
        <xdr:cNvPr id="3" name="Text Box 3">
          <a:extLst>
            <a:ext uri="{FF2B5EF4-FFF2-40B4-BE49-F238E27FC236}">
              <a16:creationId xmlns:a16="http://schemas.microsoft.com/office/drawing/2014/main" id="{B5AC06D7-5777-4929-BD2B-C8A4B4D65C3B}"/>
            </a:ext>
          </a:extLst>
        </xdr:cNvPr>
        <xdr:cNvSpPr txBox="1">
          <a:spLocks noChangeArrowheads="1"/>
        </xdr:cNvSpPr>
      </xdr:nvSpPr>
      <xdr:spPr bwMode="auto">
        <a:xfrm>
          <a:off x="137160" y="2878455"/>
          <a:ext cx="86772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ES" sz="800" b="1" i="0" u="sng" strike="noStrike" baseline="0">
              <a:solidFill>
                <a:srgbClr val="000000"/>
              </a:solidFill>
              <a:latin typeface="Aptos"/>
            </a:rPr>
            <a:t>Nota: </a:t>
          </a:r>
        </a:p>
        <a:p>
          <a:pPr algn="l" rtl="0">
            <a:defRPr sz="1000"/>
          </a:pPr>
          <a:r>
            <a:rPr lang="es-ES" sz="800" b="0" i="0" u="none" strike="noStrike" baseline="0">
              <a:solidFill>
                <a:srgbClr val="000000"/>
              </a:solidFill>
              <a:latin typeface="Aptos"/>
            </a:rPr>
            <a:t>1/ Cada año considera los primeros 20 días del mes de enero del año siguiente, dada la ejecución presupuestaria del servicio de la deuda.</a:t>
          </a:r>
        </a:p>
      </xdr:txBody>
    </xdr:sp>
    <xdr:clientData/>
  </xdr:twoCellAnchor>
  <xdr:twoCellAnchor editAs="oneCell">
    <xdr:from>
      <xdr:col>2</xdr:col>
      <xdr:colOff>180975</xdr:colOff>
      <xdr:row>0</xdr:row>
      <xdr:rowOff>47625</xdr:rowOff>
    </xdr:from>
    <xdr:to>
      <xdr:col>4</xdr:col>
      <xdr:colOff>1038470</xdr:colOff>
      <xdr:row>5</xdr:row>
      <xdr:rowOff>21302</xdr:rowOff>
    </xdr:to>
    <xdr:pic>
      <xdr:nvPicPr>
        <xdr:cNvPr id="4" name="Imagen 3">
          <a:extLst>
            <a:ext uri="{FF2B5EF4-FFF2-40B4-BE49-F238E27FC236}">
              <a16:creationId xmlns:a16="http://schemas.microsoft.com/office/drawing/2014/main" id="{18E4EDD7-2167-4A2F-9855-B3B35F96CE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438275" y="47625"/>
          <a:ext cx="1619495" cy="992852"/>
        </a:xfrm>
        <a:prstGeom prst="rect">
          <a:avLst/>
        </a:prstGeom>
      </xdr:spPr>
    </xdr:pic>
    <xdr:clientData/>
  </xdr:twoCellAnchor>
  <xdr:twoCellAnchor editAs="oneCell">
    <xdr:from>
      <xdr:col>11</xdr:col>
      <xdr:colOff>752474</xdr:colOff>
      <xdr:row>0</xdr:row>
      <xdr:rowOff>0</xdr:rowOff>
    </xdr:from>
    <xdr:to>
      <xdr:col>13</xdr:col>
      <xdr:colOff>598255</xdr:colOff>
      <xdr:row>4</xdr:row>
      <xdr:rowOff>64770</xdr:rowOff>
    </xdr:to>
    <xdr:pic>
      <xdr:nvPicPr>
        <xdr:cNvPr id="5" name="Imagen 4">
          <a:extLst>
            <a:ext uri="{FF2B5EF4-FFF2-40B4-BE49-F238E27FC236}">
              <a16:creationId xmlns:a16="http://schemas.microsoft.com/office/drawing/2014/main" id="{741408CE-4C96-4BCF-BFBA-799727E3799F}"/>
            </a:ext>
          </a:extLst>
        </xdr:cNvPr>
        <xdr:cNvPicPr>
          <a:picLocks noChangeAspect="1"/>
        </xdr:cNvPicPr>
      </xdr:nvPicPr>
      <xdr:blipFill>
        <a:blip xmlns:r="http://schemas.openxmlformats.org/officeDocument/2006/relationships" r:embed="rId2"/>
        <a:stretch>
          <a:fillRect/>
        </a:stretch>
      </xdr:blipFill>
      <xdr:spPr>
        <a:xfrm>
          <a:off x="10506074" y="0"/>
          <a:ext cx="1693631" cy="9029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11431</xdr:colOff>
      <xdr:row>8</xdr:row>
      <xdr:rowOff>111440</xdr:rowOff>
    </xdr:from>
    <xdr:to>
      <xdr:col>11</xdr:col>
      <xdr:colOff>125731</xdr:colOff>
      <xdr:row>30</xdr:row>
      <xdr:rowOff>97155</xdr:rowOff>
    </xdr:to>
    <xdr:graphicFrame macro="">
      <xdr:nvGraphicFramePr>
        <xdr:cNvPr id="2" name="Gráfico 1">
          <a:extLst>
            <a:ext uri="{FF2B5EF4-FFF2-40B4-BE49-F238E27FC236}">
              <a16:creationId xmlns:a16="http://schemas.microsoft.com/office/drawing/2014/main" id="{E8DB7737-0E9B-4397-A7C0-96E1670C25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0</xdr:row>
      <xdr:rowOff>0</xdr:rowOff>
    </xdr:from>
    <xdr:to>
      <xdr:col>1</xdr:col>
      <xdr:colOff>750570</xdr:colOff>
      <xdr:row>3</xdr:row>
      <xdr:rowOff>246358</xdr:rowOff>
    </xdr:to>
    <xdr:pic>
      <xdr:nvPicPr>
        <xdr:cNvPr id="3" name="Imagen 2">
          <a:extLst>
            <a:ext uri="{FF2B5EF4-FFF2-40B4-BE49-F238E27FC236}">
              <a16:creationId xmlns:a16="http://schemas.microsoft.com/office/drawing/2014/main" id="{B069D08A-872D-4AC0-BD8C-327148A6BD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0"/>
          <a:ext cx="1350645" cy="941683"/>
        </a:xfrm>
        <a:prstGeom prst="rect">
          <a:avLst/>
        </a:prstGeom>
      </xdr:spPr>
    </xdr:pic>
    <xdr:clientData/>
  </xdr:twoCellAnchor>
  <xdr:twoCellAnchor editAs="oneCell">
    <xdr:from>
      <xdr:col>11</xdr:col>
      <xdr:colOff>417193</xdr:colOff>
      <xdr:row>0</xdr:row>
      <xdr:rowOff>1</xdr:rowOff>
    </xdr:from>
    <xdr:to>
      <xdr:col>13</xdr:col>
      <xdr:colOff>352424</xdr:colOff>
      <xdr:row>3</xdr:row>
      <xdr:rowOff>104191</xdr:rowOff>
    </xdr:to>
    <xdr:pic>
      <xdr:nvPicPr>
        <xdr:cNvPr id="4" name="Imagen 3">
          <a:extLst>
            <a:ext uri="{FF2B5EF4-FFF2-40B4-BE49-F238E27FC236}">
              <a16:creationId xmlns:a16="http://schemas.microsoft.com/office/drawing/2014/main" id="{99886119-E5F5-4B73-A79A-00B399BB9D5D}"/>
            </a:ext>
          </a:extLst>
        </xdr:cNvPr>
        <xdr:cNvPicPr>
          <a:picLocks noChangeAspect="1"/>
        </xdr:cNvPicPr>
      </xdr:nvPicPr>
      <xdr:blipFill>
        <a:blip xmlns:r="http://schemas.openxmlformats.org/officeDocument/2006/relationships" r:embed="rId3"/>
        <a:stretch>
          <a:fillRect/>
        </a:stretch>
      </xdr:blipFill>
      <xdr:spPr>
        <a:xfrm>
          <a:off x="9113518" y="1"/>
          <a:ext cx="1516381" cy="799515"/>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xdr:from>
      <xdr:col>4</xdr:col>
      <xdr:colOff>134469</xdr:colOff>
      <xdr:row>5</xdr:row>
      <xdr:rowOff>0</xdr:rowOff>
    </xdr:from>
    <xdr:to>
      <xdr:col>18</xdr:col>
      <xdr:colOff>340179</xdr:colOff>
      <xdr:row>7</xdr:row>
      <xdr:rowOff>65368</xdr:rowOff>
    </xdr:to>
    <xdr:sp macro="" textlink="">
      <xdr:nvSpPr>
        <xdr:cNvPr id="2" name="Text Box 1">
          <a:extLst>
            <a:ext uri="{FF2B5EF4-FFF2-40B4-BE49-F238E27FC236}">
              <a16:creationId xmlns:a16="http://schemas.microsoft.com/office/drawing/2014/main" id="{7855C155-15CC-46A6-A656-1C229E118D4D}"/>
            </a:ext>
          </a:extLst>
        </xdr:cNvPr>
        <xdr:cNvSpPr txBox="1">
          <a:spLocks noChangeArrowheads="1"/>
        </xdr:cNvSpPr>
      </xdr:nvSpPr>
      <xdr:spPr bwMode="auto">
        <a:xfrm>
          <a:off x="134469" y="0"/>
          <a:ext cx="8465790" cy="431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ES" sz="1200" b="1" i="0" u="none" strike="noStrike" baseline="0">
              <a:solidFill>
                <a:srgbClr val="000000"/>
              </a:solidFill>
              <a:latin typeface="Times New Roman" panose="02020603050405020304" pitchFamily="18" charset="0"/>
              <a:cs typeface="Times New Roman" panose="02020603050405020304" pitchFamily="18" charset="0"/>
            </a:rPr>
            <a:t>Gráfico 22. Servicio de Deuda Trimestral 2027 – 2029</a:t>
          </a:r>
        </a:p>
        <a:p>
          <a:pPr algn="ctr" rtl="0">
            <a:defRPr sz="1000"/>
          </a:pPr>
          <a:r>
            <a:rPr lang="es-ES" sz="1200" b="0" i="0" u="none" strike="noStrike" baseline="0">
              <a:solidFill>
                <a:srgbClr val="000000"/>
              </a:solidFill>
              <a:latin typeface="Times New Roman" panose="02020603050405020304" pitchFamily="18" charset="0"/>
              <a:cs typeface="Times New Roman" panose="02020603050405020304" pitchFamily="18" charset="0"/>
            </a:rPr>
            <a:t>Cifras en millones de US$</a:t>
          </a: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xdr:txBody>
    </xdr:sp>
    <xdr:clientData/>
  </xdr:twoCellAnchor>
  <xdr:twoCellAnchor editAs="oneCell">
    <xdr:from>
      <xdr:col>4</xdr:col>
      <xdr:colOff>95250</xdr:colOff>
      <xdr:row>7</xdr:row>
      <xdr:rowOff>108857</xdr:rowOff>
    </xdr:from>
    <xdr:to>
      <xdr:col>18</xdr:col>
      <xdr:colOff>359205</xdr:colOff>
      <xdr:row>31</xdr:row>
      <xdr:rowOff>18687</xdr:rowOff>
    </xdr:to>
    <xdr:pic>
      <xdr:nvPicPr>
        <xdr:cNvPr id="3" name="Picture 1">
          <a:extLst>
            <a:ext uri="{FF2B5EF4-FFF2-40B4-BE49-F238E27FC236}">
              <a16:creationId xmlns:a16="http://schemas.microsoft.com/office/drawing/2014/main" id="{D21EE2DC-B904-4C48-B727-C4BA91524716}"/>
            </a:ext>
          </a:extLst>
        </xdr:cNvPr>
        <xdr:cNvPicPr>
          <a:picLocks noChangeAspect="1"/>
        </xdr:cNvPicPr>
      </xdr:nvPicPr>
      <xdr:blipFill>
        <a:blip xmlns:r="http://schemas.openxmlformats.org/officeDocument/2006/relationships" r:embed="rId1"/>
        <a:stretch>
          <a:fillRect/>
        </a:stretch>
      </xdr:blipFill>
      <xdr:spPr>
        <a:xfrm>
          <a:off x="95250" y="474617"/>
          <a:ext cx="8565945" cy="4268470"/>
        </a:xfrm>
        <a:prstGeom prst="rect">
          <a:avLst/>
        </a:prstGeom>
      </xdr:spPr>
    </xdr:pic>
    <xdr:clientData/>
  </xdr:twoCellAnchor>
  <xdr:twoCellAnchor editAs="oneCell">
    <xdr:from>
      <xdr:col>2</xdr:col>
      <xdr:colOff>455083</xdr:colOff>
      <xdr:row>0</xdr:row>
      <xdr:rowOff>47625</xdr:rowOff>
    </xdr:from>
    <xdr:to>
      <xdr:col>6</xdr:col>
      <xdr:colOff>65649</xdr:colOff>
      <xdr:row>5</xdr:row>
      <xdr:rowOff>10084</xdr:rowOff>
    </xdr:to>
    <xdr:pic>
      <xdr:nvPicPr>
        <xdr:cNvPr id="4" name="Imagen 3">
          <a:extLst>
            <a:ext uri="{FF2B5EF4-FFF2-40B4-BE49-F238E27FC236}">
              <a16:creationId xmlns:a16="http://schemas.microsoft.com/office/drawing/2014/main" id="{27D2A0D0-4A86-4580-9C4B-ED7997352BE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1703916" y="47625"/>
          <a:ext cx="1621400" cy="989042"/>
        </a:xfrm>
        <a:prstGeom prst="rect">
          <a:avLst/>
        </a:prstGeom>
      </xdr:spPr>
    </xdr:pic>
    <xdr:clientData/>
  </xdr:twoCellAnchor>
  <xdr:twoCellAnchor editAs="oneCell">
    <xdr:from>
      <xdr:col>18</xdr:col>
      <xdr:colOff>15238</xdr:colOff>
      <xdr:row>0</xdr:row>
      <xdr:rowOff>0</xdr:rowOff>
    </xdr:from>
    <xdr:to>
      <xdr:col>20</xdr:col>
      <xdr:colOff>458131</xdr:colOff>
      <xdr:row>4</xdr:row>
      <xdr:rowOff>60113</xdr:rowOff>
    </xdr:to>
    <xdr:pic>
      <xdr:nvPicPr>
        <xdr:cNvPr id="5" name="Imagen 4">
          <a:extLst>
            <a:ext uri="{FF2B5EF4-FFF2-40B4-BE49-F238E27FC236}">
              <a16:creationId xmlns:a16="http://schemas.microsoft.com/office/drawing/2014/main" id="{AAF3F0EF-240C-41D1-A91E-5F41B935871F}"/>
            </a:ext>
          </a:extLst>
        </xdr:cNvPr>
        <xdr:cNvPicPr>
          <a:picLocks noChangeAspect="1"/>
        </xdr:cNvPicPr>
      </xdr:nvPicPr>
      <xdr:blipFill>
        <a:blip xmlns:r="http://schemas.openxmlformats.org/officeDocument/2006/relationships" r:embed="rId3"/>
        <a:stretch>
          <a:fillRect/>
        </a:stretch>
      </xdr:blipFill>
      <xdr:spPr>
        <a:xfrm>
          <a:off x="10767905" y="0"/>
          <a:ext cx="1691726" cy="906780"/>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xdr:from>
      <xdr:col>5</xdr:col>
      <xdr:colOff>521970</xdr:colOff>
      <xdr:row>4</xdr:row>
      <xdr:rowOff>121920</xdr:rowOff>
    </xdr:from>
    <xdr:to>
      <xdr:col>13</xdr:col>
      <xdr:colOff>426720</xdr:colOff>
      <xdr:row>6</xdr:row>
      <xdr:rowOff>121920</xdr:rowOff>
    </xdr:to>
    <xdr:sp macro="" textlink="">
      <xdr:nvSpPr>
        <xdr:cNvPr id="2" name="Text Box 1">
          <a:extLst>
            <a:ext uri="{FF2B5EF4-FFF2-40B4-BE49-F238E27FC236}">
              <a16:creationId xmlns:a16="http://schemas.microsoft.com/office/drawing/2014/main" id="{550C4E0B-7D4B-4F20-9C32-5DFEED76AEE5}"/>
            </a:ext>
          </a:extLst>
        </xdr:cNvPr>
        <xdr:cNvSpPr txBox="1">
          <a:spLocks noChangeArrowheads="1"/>
        </xdr:cNvSpPr>
      </xdr:nvSpPr>
      <xdr:spPr bwMode="auto">
        <a:xfrm>
          <a:off x="3169920" y="1074420"/>
          <a:ext cx="49339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ES" sz="1200" b="1" i="0" u="none" strike="noStrike" baseline="0">
              <a:solidFill>
                <a:srgbClr val="000000"/>
              </a:solidFill>
              <a:latin typeface="Times New Roman" panose="02020603050405020304" pitchFamily="18" charset="0"/>
              <a:cs typeface="Times New Roman" panose="02020603050405020304" pitchFamily="18" charset="0"/>
            </a:rPr>
            <a:t>Gráfico 23. Evolución Deuda SPNF (%PIB)</a:t>
          </a: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a:p>
          <a:pPr algn="l" rtl="0">
            <a:defRPr sz="1000"/>
          </a:pPr>
          <a:endParaRPr lang="es-ES" sz="9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xdr:txBody>
    </xdr:sp>
    <xdr:clientData/>
  </xdr:twoCellAnchor>
  <xdr:twoCellAnchor>
    <xdr:from>
      <xdr:col>4</xdr:col>
      <xdr:colOff>209550</xdr:colOff>
      <xdr:row>6</xdr:row>
      <xdr:rowOff>57150</xdr:rowOff>
    </xdr:from>
    <xdr:to>
      <xdr:col>15</xdr:col>
      <xdr:colOff>304800</xdr:colOff>
      <xdr:row>21</xdr:row>
      <xdr:rowOff>4762</xdr:rowOff>
    </xdr:to>
    <xdr:graphicFrame macro="">
      <xdr:nvGraphicFramePr>
        <xdr:cNvPr id="3" name="Chart 7">
          <a:extLst>
            <a:ext uri="{FF2B5EF4-FFF2-40B4-BE49-F238E27FC236}">
              <a16:creationId xmlns:a16="http://schemas.microsoft.com/office/drawing/2014/main" id="{2754E1F3-FA47-49FF-96BA-EEBFFE6E2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302895</xdr:colOff>
      <xdr:row>0</xdr:row>
      <xdr:rowOff>38100</xdr:rowOff>
    </xdr:from>
    <xdr:to>
      <xdr:col>4</xdr:col>
      <xdr:colOff>535550</xdr:colOff>
      <xdr:row>5</xdr:row>
      <xdr:rowOff>86072</xdr:rowOff>
    </xdr:to>
    <xdr:pic>
      <xdr:nvPicPr>
        <xdr:cNvPr id="4" name="Imagen 3">
          <a:extLst>
            <a:ext uri="{FF2B5EF4-FFF2-40B4-BE49-F238E27FC236}">
              <a16:creationId xmlns:a16="http://schemas.microsoft.com/office/drawing/2014/main" id="{09F82535-493B-4025-B2E5-D286E07020B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931545" y="38100"/>
          <a:ext cx="1623305" cy="1009997"/>
        </a:xfrm>
        <a:prstGeom prst="rect">
          <a:avLst/>
        </a:prstGeom>
      </xdr:spPr>
    </xdr:pic>
    <xdr:clientData/>
  </xdr:twoCellAnchor>
  <xdr:twoCellAnchor editAs="oneCell">
    <xdr:from>
      <xdr:col>16</xdr:col>
      <xdr:colOff>146684</xdr:colOff>
      <xdr:row>0</xdr:row>
      <xdr:rowOff>0</xdr:rowOff>
    </xdr:from>
    <xdr:to>
      <xdr:col>18</xdr:col>
      <xdr:colOff>586825</xdr:colOff>
      <xdr:row>4</xdr:row>
      <xdr:rowOff>112395</xdr:rowOff>
    </xdr:to>
    <xdr:pic>
      <xdr:nvPicPr>
        <xdr:cNvPr id="5" name="Imagen 4">
          <a:extLst>
            <a:ext uri="{FF2B5EF4-FFF2-40B4-BE49-F238E27FC236}">
              <a16:creationId xmlns:a16="http://schemas.microsoft.com/office/drawing/2014/main" id="{94B8F1EA-516D-462C-89DC-4F31CAD2E85B}"/>
            </a:ext>
          </a:extLst>
        </xdr:cNvPr>
        <xdr:cNvPicPr>
          <a:picLocks noChangeAspect="1"/>
        </xdr:cNvPicPr>
      </xdr:nvPicPr>
      <xdr:blipFill>
        <a:blip xmlns:r="http://schemas.openxmlformats.org/officeDocument/2006/relationships" r:embed="rId3"/>
        <a:stretch>
          <a:fillRect/>
        </a:stretch>
      </xdr:blipFill>
      <xdr:spPr>
        <a:xfrm>
          <a:off x="9709784" y="0"/>
          <a:ext cx="1693631" cy="904875"/>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736283</xdr:colOff>
      <xdr:row>0</xdr:row>
      <xdr:rowOff>49530</xdr:rowOff>
    </xdr:from>
    <xdr:to>
      <xdr:col>1</xdr:col>
      <xdr:colOff>1575680</xdr:colOff>
      <xdr:row>5</xdr:row>
      <xdr:rowOff>20826</xdr:rowOff>
    </xdr:to>
    <xdr:pic>
      <xdr:nvPicPr>
        <xdr:cNvPr id="2" name="Imagen 1">
          <a:extLst>
            <a:ext uri="{FF2B5EF4-FFF2-40B4-BE49-F238E27FC236}">
              <a16:creationId xmlns:a16="http://schemas.microsoft.com/office/drawing/2014/main" id="{6286B2CB-8189-4E40-97D8-5AD63031BE3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736283" y="49530"/>
          <a:ext cx="1625210" cy="983327"/>
        </a:xfrm>
        <a:prstGeom prst="rect">
          <a:avLst/>
        </a:prstGeom>
      </xdr:spPr>
    </xdr:pic>
    <xdr:clientData/>
  </xdr:twoCellAnchor>
  <xdr:twoCellAnchor editAs="oneCell">
    <xdr:from>
      <xdr:col>7</xdr:col>
      <xdr:colOff>217169</xdr:colOff>
      <xdr:row>0</xdr:row>
      <xdr:rowOff>0</xdr:rowOff>
    </xdr:from>
    <xdr:to>
      <xdr:col>9</xdr:col>
      <xdr:colOff>333460</xdr:colOff>
      <xdr:row>4</xdr:row>
      <xdr:rowOff>95250</xdr:rowOff>
    </xdr:to>
    <xdr:pic>
      <xdr:nvPicPr>
        <xdr:cNvPr id="3" name="Imagen 2">
          <a:extLst>
            <a:ext uri="{FF2B5EF4-FFF2-40B4-BE49-F238E27FC236}">
              <a16:creationId xmlns:a16="http://schemas.microsoft.com/office/drawing/2014/main" id="{06782DDF-E771-49DE-B0B9-070DE83E7282}"/>
            </a:ext>
          </a:extLst>
        </xdr:cNvPr>
        <xdr:cNvPicPr>
          <a:picLocks noChangeAspect="1"/>
        </xdr:cNvPicPr>
      </xdr:nvPicPr>
      <xdr:blipFill>
        <a:blip xmlns:r="http://schemas.openxmlformats.org/officeDocument/2006/relationships" r:embed="rId2"/>
        <a:stretch>
          <a:fillRect/>
        </a:stretch>
      </xdr:blipFill>
      <xdr:spPr>
        <a:xfrm>
          <a:off x="13278325" y="0"/>
          <a:ext cx="1687916" cy="904875"/>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1</xdr:col>
      <xdr:colOff>833682</xdr:colOff>
      <xdr:row>5</xdr:row>
      <xdr:rowOff>145603</xdr:rowOff>
    </xdr:to>
    <xdr:pic>
      <xdr:nvPicPr>
        <xdr:cNvPr id="2" name="Imagen 1">
          <a:extLst>
            <a:ext uri="{FF2B5EF4-FFF2-40B4-BE49-F238E27FC236}">
              <a16:creationId xmlns:a16="http://schemas.microsoft.com/office/drawing/2014/main" id="{0E60CF29-CF86-4253-BAAD-88DAAF45AE2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0" y="47625"/>
          <a:ext cx="1619495" cy="990947"/>
        </a:xfrm>
        <a:prstGeom prst="rect">
          <a:avLst/>
        </a:prstGeom>
      </xdr:spPr>
    </xdr:pic>
    <xdr:clientData/>
  </xdr:twoCellAnchor>
  <xdr:twoCellAnchor editAs="oneCell">
    <xdr:from>
      <xdr:col>8</xdr:col>
      <xdr:colOff>193833</xdr:colOff>
      <xdr:row>0</xdr:row>
      <xdr:rowOff>0</xdr:rowOff>
    </xdr:from>
    <xdr:to>
      <xdr:col>10</xdr:col>
      <xdr:colOff>315839</xdr:colOff>
      <xdr:row>5</xdr:row>
      <xdr:rowOff>10001</xdr:rowOff>
    </xdr:to>
    <xdr:pic>
      <xdr:nvPicPr>
        <xdr:cNvPr id="3" name="Imagen 2">
          <a:extLst>
            <a:ext uri="{FF2B5EF4-FFF2-40B4-BE49-F238E27FC236}">
              <a16:creationId xmlns:a16="http://schemas.microsoft.com/office/drawing/2014/main" id="{534C9C27-7225-491B-A1B3-8F05EA9BC13C}"/>
            </a:ext>
          </a:extLst>
        </xdr:cNvPr>
        <xdr:cNvPicPr>
          <a:picLocks noChangeAspect="1"/>
        </xdr:cNvPicPr>
      </xdr:nvPicPr>
      <xdr:blipFill>
        <a:blip xmlns:r="http://schemas.openxmlformats.org/officeDocument/2006/relationships" r:embed="rId2"/>
        <a:stretch>
          <a:fillRect/>
        </a:stretch>
      </xdr:blipFill>
      <xdr:spPr>
        <a:xfrm>
          <a:off x="12231052" y="0"/>
          <a:ext cx="1693631" cy="902970"/>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2</xdr:col>
      <xdr:colOff>238370</xdr:colOff>
      <xdr:row>5</xdr:row>
      <xdr:rowOff>91787</xdr:rowOff>
    </xdr:to>
    <xdr:pic>
      <xdr:nvPicPr>
        <xdr:cNvPr id="2" name="Imagen 1">
          <a:extLst>
            <a:ext uri="{FF2B5EF4-FFF2-40B4-BE49-F238E27FC236}">
              <a16:creationId xmlns:a16="http://schemas.microsoft.com/office/drawing/2014/main" id="{E6AC03D6-0FBC-4D84-AA94-FEF3C530D00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80975" y="0"/>
          <a:ext cx="1619495" cy="996662"/>
        </a:xfrm>
        <a:prstGeom prst="rect">
          <a:avLst/>
        </a:prstGeom>
      </xdr:spPr>
    </xdr:pic>
    <xdr:clientData/>
  </xdr:twoCellAnchor>
  <xdr:twoCellAnchor editAs="oneCell">
    <xdr:from>
      <xdr:col>6</xdr:col>
      <xdr:colOff>95249</xdr:colOff>
      <xdr:row>0</xdr:row>
      <xdr:rowOff>0</xdr:rowOff>
    </xdr:from>
    <xdr:to>
      <xdr:col>8</xdr:col>
      <xdr:colOff>221065</xdr:colOff>
      <xdr:row>5</xdr:row>
      <xdr:rowOff>0</xdr:rowOff>
    </xdr:to>
    <xdr:pic>
      <xdr:nvPicPr>
        <xdr:cNvPr id="3" name="Imagen 2">
          <a:extLst>
            <a:ext uri="{FF2B5EF4-FFF2-40B4-BE49-F238E27FC236}">
              <a16:creationId xmlns:a16="http://schemas.microsoft.com/office/drawing/2014/main" id="{3700CC19-7466-4ECD-B937-36885D639D02}"/>
            </a:ext>
          </a:extLst>
        </xdr:cNvPr>
        <xdr:cNvPicPr>
          <a:picLocks noChangeAspect="1"/>
        </xdr:cNvPicPr>
      </xdr:nvPicPr>
      <xdr:blipFill>
        <a:blip xmlns:r="http://schemas.openxmlformats.org/officeDocument/2006/relationships" r:embed="rId2"/>
        <a:stretch>
          <a:fillRect/>
        </a:stretch>
      </xdr:blipFill>
      <xdr:spPr>
        <a:xfrm>
          <a:off x="8105774" y="0"/>
          <a:ext cx="1687916" cy="904875"/>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761999</xdr:colOff>
      <xdr:row>1</xdr:row>
      <xdr:rowOff>11430</xdr:rowOff>
    </xdr:from>
    <xdr:to>
      <xdr:col>3</xdr:col>
      <xdr:colOff>1899376</xdr:colOff>
      <xdr:row>7</xdr:row>
      <xdr:rowOff>136515</xdr:rowOff>
    </xdr:to>
    <xdr:pic>
      <xdr:nvPicPr>
        <xdr:cNvPr id="2" name="Imagen 1">
          <a:extLst>
            <a:ext uri="{FF2B5EF4-FFF2-40B4-BE49-F238E27FC236}">
              <a16:creationId xmlns:a16="http://schemas.microsoft.com/office/drawing/2014/main" id="{884AF0F4-4E8B-4DD3-B5DD-BF818EB23E0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761999" y="189230"/>
          <a:ext cx="1950177" cy="1191885"/>
        </a:xfrm>
        <a:prstGeom prst="rect">
          <a:avLst/>
        </a:prstGeom>
      </xdr:spPr>
    </xdr:pic>
    <xdr:clientData/>
  </xdr:twoCellAnchor>
  <xdr:twoCellAnchor editAs="oneCell">
    <xdr:from>
      <xdr:col>8</xdr:col>
      <xdr:colOff>462278</xdr:colOff>
      <xdr:row>0</xdr:row>
      <xdr:rowOff>68580</xdr:rowOff>
    </xdr:from>
    <xdr:to>
      <xdr:col>11</xdr:col>
      <xdr:colOff>156209</xdr:colOff>
      <xdr:row>6</xdr:row>
      <xdr:rowOff>100437</xdr:rowOff>
    </xdr:to>
    <xdr:pic>
      <xdr:nvPicPr>
        <xdr:cNvPr id="3" name="Imagen 2">
          <a:extLst>
            <a:ext uri="{FF2B5EF4-FFF2-40B4-BE49-F238E27FC236}">
              <a16:creationId xmlns:a16="http://schemas.microsoft.com/office/drawing/2014/main" id="{8798A115-E986-4ED7-B018-03C740C17509}"/>
            </a:ext>
          </a:extLst>
        </xdr:cNvPr>
        <xdr:cNvPicPr>
          <a:picLocks noChangeAspect="1"/>
        </xdr:cNvPicPr>
      </xdr:nvPicPr>
      <xdr:blipFill>
        <a:blip xmlns:r="http://schemas.openxmlformats.org/officeDocument/2006/relationships" r:embed="rId2"/>
        <a:stretch>
          <a:fillRect/>
        </a:stretch>
      </xdr:blipFill>
      <xdr:spPr>
        <a:xfrm>
          <a:off x="18039078" y="68580"/>
          <a:ext cx="2056131" cy="1098657"/>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2</xdr:col>
      <xdr:colOff>554990</xdr:colOff>
      <xdr:row>0</xdr:row>
      <xdr:rowOff>49529</xdr:rowOff>
    </xdr:from>
    <xdr:to>
      <xdr:col>3</xdr:col>
      <xdr:colOff>1578346</xdr:colOff>
      <xdr:row>6</xdr:row>
      <xdr:rowOff>84316</xdr:rowOff>
    </xdr:to>
    <xdr:pic>
      <xdr:nvPicPr>
        <xdr:cNvPr id="2" name="Imagen 1">
          <a:extLst>
            <a:ext uri="{FF2B5EF4-FFF2-40B4-BE49-F238E27FC236}">
              <a16:creationId xmlns:a16="http://schemas.microsoft.com/office/drawing/2014/main" id="{A1F6D46A-2BFF-4876-BDB1-CEFA8B1CEA9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2129790" y="49529"/>
          <a:ext cx="1810756" cy="1101587"/>
        </a:xfrm>
        <a:prstGeom prst="rect">
          <a:avLst/>
        </a:prstGeom>
      </xdr:spPr>
    </xdr:pic>
    <xdr:clientData/>
  </xdr:twoCellAnchor>
  <xdr:twoCellAnchor editAs="oneCell">
    <xdr:from>
      <xdr:col>9</xdr:col>
      <xdr:colOff>180974</xdr:colOff>
      <xdr:row>0</xdr:row>
      <xdr:rowOff>114300</xdr:rowOff>
    </xdr:from>
    <xdr:to>
      <xdr:col>11</xdr:col>
      <xdr:colOff>512601</xdr:colOff>
      <xdr:row>6</xdr:row>
      <xdr:rowOff>63500</xdr:rowOff>
    </xdr:to>
    <xdr:pic>
      <xdr:nvPicPr>
        <xdr:cNvPr id="3" name="Imagen 2">
          <a:extLst>
            <a:ext uri="{FF2B5EF4-FFF2-40B4-BE49-F238E27FC236}">
              <a16:creationId xmlns:a16="http://schemas.microsoft.com/office/drawing/2014/main" id="{CE90A6E8-7477-43AE-A555-62F16D82813B}"/>
            </a:ext>
          </a:extLst>
        </xdr:cNvPr>
        <xdr:cNvPicPr>
          <a:picLocks noChangeAspect="1"/>
        </xdr:cNvPicPr>
      </xdr:nvPicPr>
      <xdr:blipFill>
        <a:blip xmlns:r="http://schemas.openxmlformats.org/officeDocument/2006/relationships" r:embed="rId2"/>
        <a:stretch>
          <a:fillRect/>
        </a:stretch>
      </xdr:blipFill>
      <xdr:spPr>
        <a:xfrm>
          <a:off x="13998574" y="114300"/>
          <a:ext cx="1906427" cy="1016000"/>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438150</xdr:colOff>
      <xdr:row>0</xdr:row>
      <xdr:rowOff>47625</xdr:rowOff>
    </xdr:from>
    <xdr:to>
      <xdr:col>2</xdr:col>
      <xdr:colOff>501260</xdr:colOff>
      <xdr:row>5</xdr:row>
      <xdr:rowOff>40352</xdr:rowOff>
    </xdr:to>
    <xdr:pic>
      <xdr:nvPicPr>
        <xdr:cNvPr id="2" name="Imagen 1">
          <a:extLst>
            <a:ext uri="{FF2B5EF4-FFF2-40B4-BE49-F238E27FC236}">
              <a16:creationId xmlns:a16="http://schemas.microsoft.com/office/drawing/2014/main" id="{FA741576-5B8B-4AF3-8D02-4CB4EE5EE5E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438150" y="47625"/>
          <a:ext cx="1625210" cy="992852"/>
        </a:xfrm>
        <a:prstGeom prst="rect">
          <a:avLst/>
        </a:prstGeom>
      </xdr:spPr>
    </xdr:pic>
    <xdr:clientData/>
  </xdr:twoCellAnchor>
  <xdr:twoCellAnchor editAs="oneCell">
    <xdr:from>
      <xdr:col>7</xdr:col>
      <xdr:colOff>64769</xdr:colOff>
      <xdr:row>0</xdr:row>
      <xdr:rowOff>0</xdr:rowOff>
    </xdr:from>
    <xdr:to>
      <xdr:col>8</xdr:col>
      <xdr:colOff>979255</xdr:colOff>
      <xdr:row>4</xdr:row>
      <xdr:rowOff>102870</xdr:rowOff>
    </xdr:to>
    <xdr:pic>
      <xdr:nvPicPr>
        <xdr:cNvPr id="3" name="Imagen 2">
          <a:extLst>
            <a:ext uri="{FF2B5EF4-FFF2-40B4-BE49-F238E27FC236}">
              <a16:creationId xmlns:a16="http://schemas.microsoft.com/office/drawing/2014/main" id="{DB42519F-1AD0-427B-8A35-8660B36AB11D}"/>
            </a:ext>
          </a:extLst>
        </xdr:cNvPr>
        <xdr:cNvPicPr>
          <a:picLocks noChangeAspect="1"/>
        </xdr:cNvPicPr>
      </xdr:nvPicPr>
      <xdr:blipFill>
        <a:blip xmlns:r="http://schemas.openxmlformats.org/officeDocument/2006/relationships" r:embed="rId2"/>
        <a:stretch>
          <a:fillRect/>
        </a:stretch>
      </xdr:blipFill>
      <xdr:spPr>
        <a:xfrm>
          <a:off x="9504044" y="0"/>
          <a:ext cx="1695536" cy="902970"/>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4</xdr:col>
      <xdr:colOff>525780</xdr:colOff>
      <xdr:row>7</xdr:row>
      <xdr:rowOff>66675</xdr:rowOff>
    </xdr:from>
    <xdr:to>
      <xdr:col>11</xdr:col>
      <xdr:colOff>381000</xdr:colOff>
      <xdr:row>24</xdr:row>
      <xdr:rowOff>55880</xdr:rowOff>
    </xdr:to>
    <xdr:pic>
      <xdr:nvPicPr>
        <xdr:cNvPr id="2" name="Imagen 1" descr="Tabla&#10;&#10;El contenido generado por IA puede ser incorrecto.">
          <a:extLst>
            <a:ext uri="{FF2B5EF4-FFF2-40B4-BE49-F238E27FC236}">
              <a16:creationId xmlns:a16="http://schemas.microsoft.com/office/drawing/2014/main" id="{35F5C28B-F134-5ABC-32C1-27ACAB93B2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4980" y="1295400"/>
          <a:ext cx="4122420" cy="2911475"/>
        </a:xfrm>
        <a:prstGeom prst="rect">
          <a:avLst/>
        </a:prstGeom>
        <a:noFill/>
      </xdr:spPr>
    </xdr:pic>
    <xdr:clientData/>
  </xdr:twoCellAnchor>
  <xdr:twoCellAnchor editAs="oneCell">
    <xdr:from>
      <xdr:col>0</xdr:col>
      <xdr:colOff>57151</xdr:colOff>
      <xdr:row>0</xdr:row>
      <xdr:rowOff>0</xdr:rowOff>
    </xdr:from>
    <xdr:to>
      <xdr:col>2</xdr:col>
      <xdr:colOff>91441</xdr:colOff>
      <xdr:row>4</xdr:row>
      <xdr:rowOff>16759</xdr:rowOff>
    </xdr:to>
    <xdr:pic>
      <xdr:nvPicPr>
        <xdr:cNvPr id="3" name="Imagen 2">
          <a:extLst>
            <a:ext uri="{FF2B5EF4-FFF2-40B4-BE49-F238E27FC236}">
              <a16:creationId xmlns:a16="http://schemas.microsoft.com/office/drawing/2014/main" id="{68153F92-CA6F-476D-B30C-E9D1431A492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57151" y="0"/>
          <a:ext cx="1257300" cy="776854"/>
        </a:xfrm>
        <a:prstGeom prst="rect">
          <a:avLst/>
        </a:prstGeom>
      </xdr:spPr>
    </xdr:pic>
    <xdr:clientData/>
  </xdr:twoCellAnchor>
  <xdr:twoCellAnchor editAs="oneCell">
    <xdr:from>
      <xdr:col>14</xdr:col>
      <xdr:colOff>430530</xdr:colOff>
      <xdr:row>0</xdr:row>
      <xdr:rowOff>0</xdr:rowOff>
    </xdr:from>
    <xdr:to>
      <xdr:col>16</xdr:col>
      <xdr:colOff>514046</xdr:colOff>
      <xdr:row>3</xdr:row>
      <xdr:rowOff>136469</xdr:rowOff>
    </xdr:to>
    <xdr:pic>
      <xdr:nvPicPr>
        <xdr:cNvPr id="4" name="Imagen 3">
          <a:extLst>
            <a:ext uri="{FF2B5EF4-FFF2-40B4-BE49-F238E27FC236}">
              <a16:creationId xmlns:a16="http://schemas.microsoft.com/office/drawing/2014/main" id="{EC724BE6-8671-4FD2-A81C-5E5F495D6992}"/>
            </a:ext>
          </a:extLst>
        </xdr:cNvPr>
        <xdr:cNvPicPr>
          <a:picLocks noChangeAspect="1"/>
        </xdr:cNvPicPr>
      </xdr:nvPicPr>
      <xdr:blipFill>
        <a:blip xmlns:r="http://schemas.openxmlformats.org/officeDocument/2006/relationships" r:embed="rId3"/>
        <a:stretch>
          <a:fillRect/>
        </a:stretch>
      </xdr:blipFill>
      <xdr:spPr>
        <a:xfrm>
          <a:off x="8964930" y="0"/>
          <a:ext cx="1306526" cy="704159"/>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6</xdr:col>
      <xdr:colOff>447673</xdr:colOff>
      <xdr:row>9</xdr:row>
      <xdr:rowOff>144780</xdr:rowOff>
    </xdr:from>
    <xdr:to>
      <xdr:col>17</xdr:col>
      <xdr:colOff>333374</xdr:colOff>
      <xdr:row>11</xdr:row>
      <xdr:rowOff>68580</xdr:rowOff>
    </xdr:to>
    <xdr:sp macro="" textlink="">
      <xdr:nvSpPr>
        <xdr:cNvPr id="2" name="Text Box 1">
          <a:extLst>
            <a:ext uri="{FF2B5EF4-FFF2-40B4-BE49-F238E27FC236}">
              <a16:creationId xmlns:a16="http://schemas.microsoft.com/office/drawing/2014/main" id="{5105E8BD-AAC5-47DF-A239-05025CFEE6BC}"/>
            </a:ext>
          </a:extLst>
        </xdr:cNvPr>
        <xdr:cNvSpPr txBox="1">
          <a:spLocks noChangeArrowheads="1"/>
        </xdr:cNvSpPr>
      </xdr:nvSpPr>
      <xdr:spPr bwMode="auto">
        <a:xfrm>
          <a:off x="581023" y="144780"/>
          <a:ext cx="68008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es-ES" sz="1200" b="1" i="0" u="none" strike="noStrike" baseline="0">
              <a:solidFill>
                <a:srgbClr val="000000"/>
              </a:solidFill>
              <a:latin typeface="Times New Roman" panose="02020603050405020304" pitchFamily="18" charset="0"/>
              <a:cs typeface="Times New Roman" panose="02020603050405020304" pitchFamily="18" charset="0"/>
            </a:rPr>
            <a:t>Gráfico 24. </a:t>
          </a:r>
          <a:r>
            <a:rPr lang="es-DO" sz="1200" b="1" i="0">
              <a:effectLst/>
              <a:latin typeface="Times New Roman" panose="02020603050405020304" pitchFamily="18" charset="0"/>
              <a:ea typeface="+mn-ea"/>
              <a:cs typeface="Times New Roman" panose="02020603050405020304" pitchFamily="18" charset="0"/>
            </a:rPr>
            <a:t>Gastos dirigidos a Niñez y Adolescencia 2026 por Clasificación Funcional</a:t>
          </a:r>
          <a:endParaRPr lang="es-DO" sz="1200" i="1">
            <a:effectLst/>
            <a:latin typeface="Times New Roman" panose="02020603050405020304" pitchFamily="18" charset="0"/>
            <a:ea typeface="+mn-ea"/>
            <a:cs typeface="Times New Roman" panose="02020603050405020304" pitchFamily="18" charset="0"/>
          </a:endParaRPr>
        </a:p>
        <a:p>
          <a:pPr algn="ctr" rtl="0">
            <a:defRPr sz="1000"/>
          </a:pPr>
          <a:endParaRPr lang="es-ES" sz="1200" b="1" i="0"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endParaRPr lang="es-ES" sz="1200" b="1" i="0"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endParaRPr lang="es-ES" sz="1200" b="1" i="0"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endParaRPr lang="es-ES" sz="1200" b="1" i="0"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endParaRPr lang="es-ES" sz="1200" b="1" i="0"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endParaRPr lang="es-ES" sz="1200" b="1"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5</xdr:col>
      <xdr:colOff>0</xdr:colOff>
      <xdr:row>11</xdr:row>
      <xdr:rowOff>81915</xdr:rowOff>
    </xdr:from>
    <xdr:to>
      <xdr:col>19</xdr:col>
      <xdr:colOff>473624</xdr:colOff>
      <xdr:row>28</xdr:row>
      <xdr:rowOff>0</xdr:rowOff>
    </xdr:to>
    <xdr:pic>
      <xdr:nvPicPr>
        <xdr:cNvPr id="8" name="Picture 2">
          <a:extLst>
            <a:ext uri="{FF2B5EF4-FFF2-40B4-BE49-F238E27FC236}">
              <a16:creationId xmlns:a16="http://schemas.microsoft.com/office/drawing/2014/main" id="{A76A17E7-BC52-48DF-2299-E1E1A6DF0D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3865"/>
          <a:ext cx="8769899" cy="2994660"/>
        </a:xfrm>
        <a:prstGeom prst="rect">
          <a:avLst/>
        </a:prstGeom>
        <a:noFill/>
      </xdr:spPr>
    </xdr:pic>
    <xdr:clientData/>
  </xdr:twoCellAnchor>
  <xdr:twoCellAnchor editAs="oneCell">
    <xdr:from>
      <xdr:col>3</xdr:col>
      <xdr:colOff>401955</xdr:colOff>
      <xdr:row>4</xdr:row>
      <xdr:rowOff>49530</xdr:rowOff>
    </xdr:from>
    <xdr:to>
      <xdr:col>7</xdr:col>
      <xdr:colOff>15485</xdr:colOff>
      <xdr:row>9</xdr:row>
      <xdr:rowOff>21302</xdr:rowOff>
    </xdr:to>
    <xdr:pic>
      <xdr:nvPicPr>
        <xdr:cNvPr id="9" name="Imagen 8">
          <a:extLst>
            <a:ext uri="{FF2B5EF4-FFF2-40B4-BE49-F238E27FC236}">
              <a16:creationId xmlns:a16="http://schemas.microsoft.com/office/drawing/2014/main" id="{DF6FED91-12A8-4665-995A-9E1DBD67026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051"/>
        <a:stretch>
          <a:fillRect/>
        </a:stretch>
      </xdr:blipFill>
      <xdr:spPr>
        <a:xfrm>
          <a:off x="1030605" y="49530"/>
          <a:ext cx="1623305" cy="990947"/>
        </a:xfrm>
        <a:prstGeom prst="rect">
          <a:avLst/>
        </a:prstGeom>
      </xdr:spPr>
    </xdr:pic>
    <xdr:clientData/>
  </xdr:twoCellAnchor>
  <xdr:twoCellAnchor editAs="oneCell">
    <xdr:from>
      <xdr:col>18</xdr:col>
      <xdr:colOff>535304</xdr:colOff>
      <xdr:row>4</xdr:row>
      <xdr:rowOff>0</xdr:rowOff>
    </xdr:from>
    <xdr:to>
      <xdr:col>21</xdr:col>
      <xdr:colOff>342985</xdr:colOff>
      <xdr:row>8</xdr:row>
      <xdr:rowOff>55245</xdr:rowOff>
    </xdr:to>
    <xdr:pic>
      <xdr:nvPicPr>
        <xdr:cNvPr id="10" name="Imagen 9">
          <a:extLst>
            <a:ext uri="{FF2B5EF4-FFF2-40B4-BE49-F238E27FC236}">
              <a16:creationId xmlns:a16="http://schemas.microsoft.com/office/drawing/2014/main" id="{9A41F576-0360-4B09-B774-573013CB6801}"/>
            </a:ext>
          </a:extLst>
        </xdr:cNvPr>
        <xdr:cNvPicPr>
          <a:picLocks noChangeAspect="1"/>
        </xdr:cNvPicPr>
      </xdr:nvPicPr>
      <xdr:blipFill>
        <a:blip xmlns:r="http://schemas.openxmlformats.org/officeDocument/2006/relationships" r:embed="rId3"/>
        <a:stretch>
          <a:fillRect/>
        </a:stretch>
      </xdr:blipFill>
      <xdr:spPr>
        <a:xfrm>
          <a:off x="10098404" y="0"/>
          <a:ext cx="1693631" cy="9010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11431</xdr:colOff>
      <xdr:row>8</xdr:row>
      <xdr:rowOff>111440</xdr:rowOff>
    </xdr:from>
    <xdr:to>
      <xdr:col>11</xdr:col>
      <xdr:colOff>125731</xdr:colOff>
      <xdr:row>30</xdr:row>
      <xdr:rowOff>97155</xdr:rowOff>
    </xdr:to>
    <xdr:graphicFrame macro="">
      <xdr:nvGraphicFramePr>
        <xdr:cNvPr id="2" name="Gráfico 1">
          <a:extLst>
            <a:ext uri="{FF2B5EF4-FFF2-40B4-BE49-F238E27FC236}">
              <a16:creationId xmlns:a16="http://schemas.microsoft.com/office/drawing/2014/main" id="{AD878CB9-E692-4BA6-8695-91249EFAD2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43815</xdr:colOff>
      <xdr:row>0</xdr:row>
      <xdr:rowOff>0</xdr:rowOff>
    </xdr:from>
    <xdr:to>
      <xdr:col>1</xdr:col>
      <xdr:colOff>732965</xdr:colOff>
      <xdr:row>3</xdr:row>
      <xdr:rowOff>230505</xdr:rowOff>
    </xdr:to>
    <xdr:pic>
      <xdr:nvPicPr>
        <xdr:cNvPr id="3" name="Imagen 2">
          <a:extLst>
            <a:ext uri="{FF2B5EF4-FFF2-40B4-BE49-F238E27FC236}">
              <a16:creationId xmlns:a16="http://schemas.microsoft.com/office/drawing/2014/main" id="{719CD7A8-D600-4787-AEC6-6B05AA20248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85"/>
        <a:stretch>
          <a:fillRect/>
        </a:stretch>
      </xdr:blipFill>
      <xdr:spPr>
        <a:xfrm>
          <a:off x="43815" y="0"/>
          <a:ext cx="1479725" cy="925830"/>
        </a:xfrm>
        <a:prstGeom prst="rect">
          <a:avLst/>
        </a:prstGeom>
      </xdr:spPr>
    </xdr:pic>
    <xdr:clientData/>
  </xdr:twoCellAnchor>
  <xdr:twoCellAnchor editAs="oneCell">
    <xdr:from>
      <xdr:col>11</xdr:col>
      <xdr:colOff>371474</xdr:colOff>
      <xdr:row>0</xdr:row>
      <xdr:rowOff>0</xdr:rowOff>
    </xdr:from>
    <xdr:to>
      <xdr:col>13</xdr:col>
      <xdr:colOff>336463</xdr:colOff>
      <xdr:row>3</xdr:row>
      <xdr:rowOff>124057</xdr:rowOff>
    </xdr:to>
    <xdr:pic>
      <xdr:nvPicPr>
        <xdr:cNvPr id="4" name="Imagen 3">
          <a:extLst>
            <a:ext uri="{FF2B5EF4-FFF2-40B4-BE49-F238E27FC236}">
              <a16:creationId xmlns:a16="http://schemas.microsoft.com/office/drawing/2014/main" id="{71AD1C7D-3780-4EFB-9424-B62CC2B71675}"/>
            </a:ext>
          </a:extLst>
        </xdr:cNvPr>
        <xdr:cNvPicPr>
          <a:picLocks noChangeAspect="1"/>
        </xdr:cNvPicPr>
      </xdr:nvPicPr>
      <xdr:blipFill>
        <a:blip xmlns:r="http://schemas.openxmlformats.org/officeDocument/2006/relationships" r:embed="rId3"/>
        <a:stretch>
          <a:fillRect/>
        </a:stretch>
      </xdr:blipFill>
      <xdr:spPr>
        <a:xfrm>
          <a:off x="9067799" y="0"/>
          <a:ext cx="1546139" cy="819382"/>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3</xdr:col>
      <xdr:colOff>511660</xdr:colOff>
      <xdr:row>4</xdr:row>
      <xdr:rowOff>49529</xdr:rowOff>
    </xdr:from>
    <xdr:to>
      <xdr:col>4</xdr:col>
      <xdr:colOff>1620970</xdr:colOff>
      <xdr:row>8</xdr:row>
      <xdr:rowOff>115600</xdr:rowOff>
    </xdr:to>
    <xdr:pic>
      <xdr:nvPicPr>
        <xdr:cNvPr id="2" name="Imagen 1">
          <a:extLst>
            <a:ext uri="{FF2B5EF4-FFF2-40B4-BE49-F238E27FC236}">
              <a16:creationId xmlns:a16="http://schemas.microsoft.com/office/drawing/2014/main" id="{40DF9D38-C085-4931-AD00-94763ED2233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296072" y="49529"/>
          <a:ext cx="1878482" cy="1141835"/>
        </a:xfrm>
        <a:prstGeom prst="rect">
          <a:avLst/>
        </a:prstGeom>
      </xdr:spPr>
    </xdr:pic>
    <xdr:clientData/>
  </xdr:twoCellAnchor>
  <xdr:twoCellAnchor editAs="oneCell">
    <xdr:from>
      <xdr:col>8</xdr:col>
      <xdr:colOff>334830</xdr:colOff>
      <xdr:row>4</xdr:row>
      <xdr:rowOff>0</xdr:rowOff>
    </xdr:from>
    <xdr:to>
      <xdr:col>9</xdr:col>
      <xdr:colOff>627305</xdr:colOff>
      <xdr:row>7</xdr:row>
      <xdr:rowOff>245463</xdr:rowOff>
    </xdr:to>
    <xdr:pic>
      <xdr:nvPicPr>
        <xdr:cNvPr id="3" name="Imagen 2">
          <a:extLst>
            <a:ext uri="{FF2B5EF4-FFF2-40B4-BE49-F238E27FC236}">
              <a16:creationId xmlns:a16="http://schemas.microsoft.com/office/drawing/2014/main" id="{C6AA0A6A-B919-45CB-8F63-871BC167A30C}"/>
            </a:ext>
          </a:extLst>
        </xdr:cNvPr>
        <xdr:cNvPicPr>
          <a:picLocks noChangeAspect="1"/>
        </xdr:cNvPicPr>
      </xdr:nvPicPr>
      <xdr:blipFill>
        <a:blip xmlns:r="http://schemas.openxmlformats.org/officeDocument/2006/relationships" r:embed="rId2"/>
        <a:stretch>
          <a:fillRect/>
        </a:stretch>
      </xdr:blipFill>
      <xdr:spPr>
        <a:xfrm>
          <a:off x="12773359" y="0"/>
          <a:ext cx="1951170" cy="1046571"/>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4</xdr:col>
      <xdr:colOff>514773</xdr:colOff>
      <xdr:row>4</xdr:row>
      <xdr:rowOff>49529</xdr:rowOff>
    </xdr:from>
    <xdr:to>
      <xdr:col>5</xdr:col>
      <xdr:colOff>1925568</xdr:colOff>
      <xdr:row>9</xdr:row>
      <xdr:rowOff>151879</xdr:rowOff>
    </xdr:to>
    <xdr:pic>
      <xdr:nvPicPr>
        <xdr:cNvPr id="2" name="Imagen 1">
          <a:extLst>
            <a:ext uri="{FF2B5EF4-FFF2-40B4-BE49-F238E27FC236}">
              <a16:creationId xmlns:a16="http://schemas.microsoft.com/office/drawing/2014/main" id="{C04138F7-8E75-4024-BB23-92AA7B1DCCD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742440" y="49529"/>
          <a:ext cx="2017009" cy="1224183"/>
        </a:xfrm>
        <a:prstGeom prst="rect">
          <a:avLst/>
        </a:prstGeom>
      </xdr:spPr>
    </xdr:pic>
    <xdr:clientData/>
  </xdr:twoCellAnchor>
  <xdr:twoCellAnchor editAs="oneCell">
    <xdr:from>
      <xdr:col>11</xdr:col>
      <xdr:colOff>1282276</xdr:colOff>
      <xdr:row>4</xdr:row>
      <xdr:rowOff>10583</xdr:rowOff>
    </xdr:from>
    <xdr:to>
      <xdr:col>13</xdr:col>
      <xdr:colOff>479214</xdr:colOff>
      <xdr:row>9</xdr:row>
      <xdr:rowOff>19782</xdr:rowOff>
    </xdr:to>
    <xdr:pic>
      <xdr:nvPicPr>
        <xdr:cNvPr id="3" name="Imagen 2">
          <a:extLst>
            <a:ext uri="{FF2B5EF4-FFF2-40B4-BE49-F238E27FC236}">
              <a16:creationId xmlns:a16="http://schemas.microsoft.com/office/drawing/2014/main" id="{4C88398C-E9B2-4534-AFFD-3C05330FE95B}"/>
            </a:ext>
          </a:extLst>
        </xdr:cNvPr>
        <xdr:cNvPicPr>
          <a:picLocks noChangeAspect="1"/>
        </xdr:cNvPicPr>
      </xdr:nvPicPr>
      <xdr:blipFill>
        <a:blip xmlns:r="http://schemas.openxmlformats.org/officeDocument/2006/relationships" r:embed="rId2"/>
        <a:stretch>
          <a:fillRect/>
        </a:stretch>
      </xdr:blipFill>
      <xdr:spPr>
        <a:xfrm>
          <a:off x="16596359" y="10583"/>
          <a:ext cx="2106296" cy="1115792"/>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2</xdr:col>
      <xdr:colOff>333375</xdr:colOff>
      <xdr:row>0</xdr:row>
      <xdr:rowOff>38946</xdr:rowOff>
    </xdr:from>
    <xdr:to>
      <xdr:col>3</xdr:col>
      <xdr:colOff>1568381</xdr:colOff>
      <xdr:row>4</xdr:row>
      <xdr:rowOff>215379</xdr:rowOff>
    </xdr:to>
    <xdr:pic>
      <xdr:nvPicPr>
        <xdr:cNvPr id="2" name="Imagen 1">
          <a:extLst>
            <a:ext uri="{FF2B5EF4-FFF2-40B4-BE49-F238E27FC236}">
              <a16:creationId xmlns:a16="http://schemas.microsoft.com/office/drawing/2014/main" id="{E7140670-1F91-4B47-9AD9-2040967A7A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905000" y="38946"/>
          <a:ext cx="2020819" cy="1224183"/>
        </a:xfrm>
        <a:prstGeom prst="rect">
          <a:avLst/>
        </a:prstGeom>
      </xdr:spPr>
    </xdr:pic>
    <xdr:clientData/>
  </xdr:twoCellAnchor>
  <xdr:twoCellAnchor editAs="oneCell">
    <xdr:from>
      <xdr:col>11</xdr:col>
      <xdr:colOff>153511</xdr:colOff>
      <xdr:row>0</xdr:row>
      <xdr:rowOff>0</xdr:rowOff>
    </xdr:from>
    <xdr:to>
      <xdr:col>13</xdr:col>
      <xdr:colOff>676752</xdr:colOff>
      <xdr:row>4</xdr:row>
      <xdr:rowOff>75662</xdr:rowOff>
    </xdr:to>
    <xdr:pic>
      <xdr:nvPicPr>
        <xdr:cNvPr id="3" name="Imagen 2">
          <a:extLst>
            <a:ext uri="{FF2B5EF4-FFF2-40B4-BE49-F238E27FC236}">
              <a16:creationId xmlns:a16="http://schemas.microsoft.com/office/drawing/2014/main" id="{2F46A928-7F1B-4AB2-AB05-2156ABDA77F1}"/>
            </a:ext>
          </a:extLst>
        </xdr:cNvPr>
        <xdr:cNvPicPr>
          <a:picLocks noChangeAspect="1"/>
        </xdr:cNvPicPr>
      </xdr:nvPicPr>
      <xdr:blipFill>
        <a:blip xmlns:r="http://schemas.openxmlformats.org/officeDocument/2006/relationships" r:embed="rId2"/>
        <a:stretch>
          <a:fillRect/>
        </a:stretch>
      </xdr:blipFill>
      <xdr:spPr>
        <a:xfrm>
          <a:off x="16762730" y="0"/>
          <a:ext cx="2094866" cy="1123412"/>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2</xdr:col>
      <xdr:colOff>551498</xdr:colOff>
      <xdr:row>0</xdr:row>
      <xdr:rowOff>49530</xdr:rowOff>
    </xdr:from>
    <xdr:to>
      <xdr:col>3</xdr:col>
      <xdr:colOff>1598613</xdr:colOff>
      <xdr:row>4</xdr:row>
      <xdr:rowOff>113779</xdr:rowOff>
    </xdr:to>
    <xdr:pic>
      <xdr:nvPicPr>
        <xdr:cNvPr id="2" name="Imagen 1">
          <a:extLst>
            <a:ext uri="{FF2B5EF4-FFF2-40B4-BE49-F238E27FC236}">
              <a16:creationId xmlns:a16="http://schemas.microsoft.com/office/drawing/2014/main" id="{3831297B-116D-4EB3-931A-3AC69775F98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2123123" y="49530"/>
          <a:ext cx="1832928" cy="1111999"/>
        </a:xfrm>
        <a:prstGeom prst="rect">
          <a:avLst/>
        </a:prstGeom>
      </xdr:spPr>
    </xdr:pic>
    <xdr:clientData/>
  </xdr:twoCellAnchor>
  <xdr:twoCellAnchor editAs="oneCell">
    <xdr:from>
      <xdr:col>9</xdr:col>
      <xdr:colOff>284797</xdr:colOff>
      <xdr:row>0</xdr:row>
      <xdr:rowOff>59531</xdr:rowOff>
    </xdr:from>
    <xdr:to>
      <xdr:col>11</xdr:col>
      <xdr:colOff>91440</xdr:colOff>
      <xdr:row>4</xdr:row>
      <xdr:rowOff>26822</xdr:rowOff>
    </xdr:to>
    <xdr:pic>
      <xdr:nvPicPr>
        <xdr:cNvPr id="3" name="Imagen 2">
          <a:extLst>
            <a:ext uri="{FF2B5EF4-FFF2-40B4-BE49-F238E27FC236}">
              <a16:creationId xmlns:a16="http://schemas.microsoft.com/office/drawing/2014/main" id="{164014FC-FE53-4E03-BEEE-2BD76C8BAF59}"/>
            </a:ext>
          </a:extLst>
        </xdr:cNvPr>
        <xdr:cNvPicPr>
          <a:picLocks noChangeAspect="1"/>
        </xdr:cNvPicPr>
      </xdr:nvPicPr>
      <xdr:blipFill>
        <a:blip xmlns:r="http://schemas.openxmlformats.org/officeDocument/2006/relationships" r:embed="rId2"/>
        <a:stretch>
          <a:fillRect/>
        </a:stretch>
      </xdr:blipFill>
      <xdr:spPr>
        <a:xfrm>
          <a:off x="14917578" y="59531"/>
          <a:ext cx="1902143" cy="1015041"/>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1039071</xdr:colOff>
      <xdr:row>0</xdr:row>
      <xdr:rowOff>0</xdr:rowOff>
    </xdr:from>
    <xdr:to>
      <xdr:col>1</xdr:col>
      <xdr:colOff>1678008</xdr:colOff>
      <xdr:row>4</xdr:row>
      <xdr:rowOff>78635</xdr:rowOff>
    </xdr:to>
    <xdr:pic>
      <xdr:nvPicPr>
        <xdr:cNvPr id="2" name="Imagen 1">
          <a:extLst>
            <a:ext uri="{FF2B5EF4-FFF2-40B4-BE49-F238E27FC236}">
              <a16:creationId xmlns:a16="http://schemas.microsoft.com/office/drawing/2014/main" id="{B5B5294C-3570-41A2-ABD5-7028DBF8E9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039071" y="49529"/>
          <a:ext cx="1686687" cy="1030077"/>
        </a:xfrm>
        <a:prstGeom prst="rect">
          <a:avLst/>
        </a:prstGeom>
      </xdr:spPr>
    </xdr:pic>
    <xdr:clientData/>
  </xdr:twoCellAnchor>
  <xdr:twoCellAnchor editAs="oneCell">
    <xdr:from>
      <xdr:col>4</xdr:col>
      <xdr:colOff>559644</xdr:colOff>
      <xdr:row>0</xdr:row>
      <xdr:rowOff>0</xdr:rowOff>
    </xdr:from>
    <xdr:to>
      <xdr:col>7</xdr:col>
      <xdr:colOff>1481</xdr:colOff>
      <xdr:row>3</xdr:row>
      <xdr:rowOff>176292</xdr:rowOff>
    </xdr:to>
    <xdr:pic>
      <xdr:nvPicPr>
        <xdr:cNvPr id="3" name="Imagen 2">
          <a:extLst>
            <a:ext uri="{FF2B5EF4-FFF2-40B4-BE49-F238E27FC236}">
              <a16:creationId xmlns:a16="http://schemas.microsoft.com/office/drawing/2014/main" id="{23F72F4F-52BB-4AA5-85BB-DA4A72A1A06D}"/>
            </a:ext>
          </a:extLst>
        </xdr:cNvPr>
        <xdr:cNvPicPr>
          <a:picLocks noChangeAspect="1"/>
        </xdr:cNvPicPr>
      </xdr:nvPicPr>
      <xdr:blipFill>
        <a:blip xmlns:r="http://schemas.openxmlformats.org/officeDocument/2006/relationships" r:embed="rId2"/>
        <a:stretch>
          <a:fillRect/>
        </a:stretch>
      </xdr:blipFill>
      <xdr:spPr>
        <a:xfrm>
          <a:off x="12529394" y="0"/>
          <a:ext cx="1756200" cy="938292"/>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704850</xdr:colOff>
      <xdr:row>0</xdr:row>
      <xdr:rowOff>47625</xdr:rowOff>
    </xdr:from>
    <xdr:to>
      <xdr:col>3</xdr:col>
      <xdr:colOff>326000</xdr:colOff>
      <xdr:row>5</xdr:row>
      <xdr:rowOff>101312</xdr:rowOff>
    </xdr:to>
    <xdr:pic>
      <xdr:nvPicPr>
        <xdr:cNvPr id="2" name="Imagen 1">
          <a:extLst>
            <a:ext uri="{FF2B5EF4-FFF2-40B4-BE49-F238E27FC236}">
              <a16:creationId xmlns:a16="http://schemas.microsoft.com/office/drawing/2014/main" id="{419F8C50-B2F0-40D7-BD24-AA9FD2182BF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704850" y="47625"/>
          <a:ext cx="1621400" cy="996662"/>
        </a:xfrm>
        <a:prstGeom prst="rect">
          <a:avLst/>
        </a:prstGeom>
      </xdr:spPr>
    </xdr:pic>
    <xdr:clientData/>
  </xdr:twoCellAnchor>
  <xdr:twoCellAnchor editAs="oneCell">
    <xdr:from>
      <xdr:col>8</xdr:col>
      <xdr:colOff>782954</xdr:colOff>
      <xdr:row>0</xdr:row>
      <xdr:rowOff>0</xdr:rowOff>
    </xdr:from>
    <xdr:to>
      <xdr:col>10</xdr:col>
      <xdr:colOff>160105</xdr:colOff>
      <xdr:row>4</xdr:row>
      <xdr:rowOff>135255</xdr:rowOff>
    </xdr:to>
    <xdr:pic>
      <xdr:nvPicPr>
        <xdr:cNvPr id="3" name="Imagen 2">
          <a:extLst>
            <a:ext uri="{FF2B5EF4-FFF2-40B4-BE49-F238E27FC236}">
              <a16:creationId xmlns:a16="http://schemas.microsoft.com/office/drawing/2014/main" id="{77487065-1919-4735-B98B-CA0198AF120B}"/>
            </a:ext>
          </a:extLst>
        </xdr:cNvPr>
        <xdr:cNvPicPr>
          <a:picLocks noChangeAspect="1"/>
        </xdr:cNvPicPr>
      </xdr:nvPicPr>
      <xdr:blipFill>
        <a:blip xmlns:r="http://schemas.openxmlformats.org/officeDocument/2006/relationships" r:embed="rId2"/>
        <a:stretch>
          <a:fillRect/>
        </a:stretch>
      </xdr:blipFill>
      <xdr:spPr>
        <a:xfrm>
          <a:off x="9774554" y="0"/>
          <a:ext cx="1691726" cy="906780"/>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624416</xdr:colOff>
      <xdr:row>0</xdr:row>
      <xdr:rowOff>47625</xdr:rowOff>
    </xdr:from>
    <xdr:to>
      <xdr:col>2</xdr:col>
      <xdr:colOff>884376</xdr:colOff>
      <xdr:row>5</xdr:row>
      <xdr:rowOff>31250</xdr:rowOff>
    </xdr:to>
    <xdr:pic>
      <xdr:nvPicPr>
        <xdr:cNvPr id="2" name="Imagen 1">
          <a:extLst>
            <a:ext uri="{FF2B5EF4-FFF2-40B4-BE49-F238E27FC236}">
              <a16:creationId xmlns:a16="http://schemas.microsoft.com/office/drawing/2014/main" id="{2E2F1B9B-B249-4668-A3B6-D29CA44C09C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624416" y="47625"/>
          <a:ext cx="1625210" cy="989042"/>
        </a:xfrm>
        <a:prstGeom prst="rect">
          <a:avLst/>
        </a:prstGeom>
      </xdr:spPr>
    </xdr:pic>
    <xdr:clientData/>
  </xdr:twoCellAnchor>
  <xdr:twoCellAnchor editAs="oneCell">
    <xdr:from>
      <xdr:col>7</xdr:col>
      <xdr:colOff>1454572</xdr:colOff>
      <xdr:row>0</xdr:row>
      <xdr:rowOff>0</xdr:rowOff>
    </xdr:from>
    <xdr:to>
      <xdr:col>9</xdr:col>
      <xdr:colOff>1008464</xdr:colOff>
      <xdr:row>4</xdr:row>
      <xdr:rowOff>96732</xdr:rowOff>
    </xdr:to>
    <xdr:pic>
      <xdr:nvPicPr>
        <xdr:cNvPr id="3" name="Imagen 2">
          <a:extLst>
            <a:ext uri="{FF2B5EF4-FFF2-40B4-BE49-F238E27FC236}">
              <a16:creationId xmlns:a16="http://schemas.microsoft.com/office/drawing/2014/main" id="{30045F8C-A803-4DC0-B4F1-7F90CE9D5383}"/>
            </a:ext>
          </a:extLst>
        </xdr:cNvPr>
        <xdr:cNvPicPr>
          <a:picLocks noChangeAspect="1"/>
        </xdr:cNvPicPr>
      </xdr:nvPicPr>
      <xdr:blipFill>
        <a:blip xmlns:r="http://schemas.openxmlformats.org/officeDocument/2006/relationships" r:embed="rId2"/>
        <a:stretch>
          <a:fillRect/>
        </a:stretch>
      </xdr:blipFill>
      <xdr:spPr>
        <a:xfrm>
          <a:off x="9688405" y="0"/>
          <a:ext cx="1691726" cy="901065"/>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1</xdr:col>
      <xdr:colOff>200025</xdr:colOff>
      <xdr:row>0</xdr:row>
      <xdr:rowOff>47625</xdr:rowOff>
    </xdr:from>
    <xdr:to>
      <xdr:col>3</xdr:col>
      <xdr:colOff>45965</xdr:colOff>
      <xdr:row>5</xdr:row>
      <xdr:rowOff>44162</xdr:rowOff>
    </xdr:to>
    <xdr:pic>
      <xdr:nvPicPr>
        <xdr:cNvPr id="2" name="Imagen 1">
          <a:extLst>
            <a:ext uri="{FF2B5EF4-FFF2-40B4-BE49-F238E27FC236}">
              <a16:creationId xmlns:a16="http://schemas.microsoft.com/office/drawing/2014/main" id="{0E3A2E66-7BAE-4F56-9553-8FE90960091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981075" y="47625"/>
          <a:ext cx="1627115" cy="996662"/>
        </a:xfrm>
        <a:prstGeom prst="rect">
          <a:avLst/>
        </a:prstGeom>
      </xdr:spPr>
    </xdr:pic>
    <xdr:clientData/>
  </xdr:twoCellAnchor>
  <xdr:twoCellAnchor editAs="oneCell">
    <xdr:from>
      <xdr:col>7</xdr:col>
      <xdr:colOff>1508759</xdr:colOff>
      <xdr:row>0</xdr:row>
      <xdr:rowOff>0</xdr:rowOff>
    </xdr:from>
    <xdr:to>
      <xdr:col>9</xdr:col>
      <xdr:colOff>1072600</xdr:colOff>
      <xdr:row>4</xdr:row>
      <xdr:rowOff>102870</xdr:rowOff>
    </xdr:to>
    <xdr:pic>
      <xdr:nvPicPr>
        <xdr:cNvPr id="3" name="Imagen 2">
          <a:extLst>
            <a:ext uri="{FF2B5EF4-FFF2-40B4-BE49-F238E27FC236}">
              <a16:creationId xmlns:a16="http://schemas.microsoft.com/office/drawing/2014/main" id="{6F436237-B96D-4962-9815-F733C0A62021}"/>
            </a:ext>
          </a:extLst>
        </xdr:cNvPr>
        <xdr:cNvPicPr>
          <a:picLocks noChangeAspect="1"/>
        </xdr:cNvPicPr>
      </xdr:nvPicPr>
      <xdr:blipFill>
        <a:blip xmlns:r="http://schemas.openxmlformats.org/officeDocument/2006/relationships" r:embed="rId2"/>
        <a:stretch>
          <a:fillRect/>
        </a:stretch>
      </xdr:blipFill>
      <xdr:spPr>
        <a:xfrm>
          <a:off x="10052684" y="0"/>
          <a:ext cx="1697441" cy="902970"/>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2</xdr:col>
      <xdr:colOff>0</xdr:colOff>
      <xdr:row>0</xdr:row>
      <xdr:rowOff>47625</xdr:rowOff>
    </xdr:from>
    <xdr:to>
      <xdr:col>3</xdr:col>
      <xdr:colOff>838445</xdr:colOff>
      <xdr:row>5</xdr:row>
      <xdr:rowOff>82262</xdr:rowOff>
    </xdr:to>
    <xdr:pic>
      <xdr:nvPicPr>
        <xdr:cNvPr id="2" name="Imagen 1">
          <a:extLst>
            <a:ext uri="{FF2B5EF4-FFF2-40B4-BE49-F238E27FC236}">
              <a16:creationId xmlns:a16="http://schemas.microsoft.com/office/drawing/2014/main" id="{D14D52DD-C282-4E6C-BC43-75089EA9ED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1562100" y="47625"/>
          <a:ext cx="1619495" cy="996662"/>
        </a:xfrm>
        <a:prstGeom prst="rect">
          <a:avLst/>
        </a:prstGeom>
      </xdr:spPr>
    </xdr:pic>
    <xdr:clientData/>
  </xdr:twoCellAnchor>
  <xdr:twoCellAnchor editAs="oneCell">
    <xdr:from>
      <xdr:col>7</xdr:col>
      <xdr:colOff>1135379</xdr:colOff>
      <xdr:row>0</xdr:row>
      <xdr:rowOff>0</xdr:rowOff>
    </xdr:from>
    <xdr:to>
      <xdr:col>9</xdr:col>
      <xdr:colOff>674455</xdr:colOff>
      <xdr:row>4</xdr:row>
      <xdr:rowOff>140970</xdr:rowOff>
    </xdr:to>
    <xdr:pic>
      <xdr:nvPicPr>
        <xdr:cNvPr id="3" name="Imagen 2">
          <a:extLst>
            <a:ext uri="{FF2B5EF4-FFF2-40B4-BE49-F238E27FC236}">
              <a16:creationId xmlns:a16="http://schemas.microsoft.com/office/drawing/2014/main" id="{C945AD46-D913-4F8B-B141-9AF8EEB2D6DC}"/>
            </a:ext>
          </a:extLst>
        </xdr:cNvPr>
        <xdr:cNvPicPr>
          <a:picLocks noChangeAspect="1"/>
        </xdr:cNvPicPr>
      </xdr:nvPicPr>
      <xdr:blipFill>
        <a:blip xmlns:r="http://schemas.openxmlformats.org/officeDocument/2006/relationships" r:embed="rId2"/>
        <a:stretch>
          <a:fillRect/>
        </a:stretch>
      </xdr:blipFill>
      <xdr:spPr>
        <a:xfrm>
          <a:off x="10631804" y="0"/>
          <a:ext cx="1691726" cy="902970"/>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1</xdr:col>
      <xdr:colOff>121920</xdr:colOff>
      <xdr:row>0</xdr:row>
      <xdr:rowOff>49530</xdr:rowOff>
    </xdr:from>
    <xdr:to>
      <xdr:col>2</xdr:col>
      <xdr:colOff>958460</xdr:colOff>
      <xdr:row>5</xdr:row>
      <xdr:rowOff>133697</xdr:rowOff>
    </xdr:to>
    <xdr:pic>
      <xdr:nvPicPr>
        <xdr:cNvPr id="4" name="Imagen 3">
          <a:extLst>
            <a:ext uri="{FF2B5EF4-FFF2-40B4-BE49-F238E27FC236}">
              <a16:creationId xmlns:a16="http://schemas.microsoft.com/office/drawing/2014/main" id="{F3685C0F-87BF-4D04-84AA-5A75F632DB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51"/>
        <a:stretch>
          <a:fillRect/>
        </a:stretch>
      </xdr:blipFill>
      <xdr:spPr>
        <a:xfrm>
          <a:off x="902970" y="49530"/>
          <a:ext cx="1617590" cy="989042"/>
        </a:xfrm>
        <a:prstGeom prst="rect">
          <a:avLst/>
        </a:prstGeom>
      </xdr:spPr>
    </xdr:pic>
    <xdr:clientData/>
  </xdr:twoCellAnchor>
  <xdr:twoCellAnchor editAs="oneCell">
    <xdr:from>
      <xdr:col>6</xdr:col>
      <xdr:colOff>436244</xdr:colOff>
      <xdr:row>0</xdr:row>
      <xdr:rowOff>0</xdr:rowOff>
    </xdr:from>
    <xdr:to>
      <xdr:col>7</xdr:col>
      <xdr:colOff>758275</xdr:colOff>
      <xdr:row>4</xdr:row>
      <xdr:rowOff>110490</xdr:rowOff>
    </xdr:to>
    <xdr:pic>
      <xdr:nvPicPr>
        <xdr:cNvPr id="5" name="Imagen 4">
          <a:extLst>
            <a:ext uri="{FF2B5EF4-FFF2-40B4-BE49-F238E27FC236}">
              <a16:creationId xmlns:a16="http://schemas.microsoft.com/office/drawing/2014/main" id="{829D8F96-587D-41B5-83DF-B54F8C1035A7}"/>
            </a:ext>
          </a:extLst>
        </xdr:cNvPr>
        <xdr:cNvPicPr>
          <a:picLocks noChangeAspect="1"/>
        </xdr:cNvPicPr>
      </xdr:nvPicPr>
      <xdr:blipFill>
        <a:blip xmlns:r="http://schemas.openxmlformats.org/officeDocument/2006/relationships" r:embed="rId2"/>
        <a:stretch>
          <a:fillRect/>
        </a:stretch>
      </xdr:blipFill>
      <xdr:spPr>
        <a:xfrm>
          <a:off x="10151744" y="0"/>
          <a:ext cx="1693631" cy="9010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172.16.14.158\Dir.%20EESF\Users\fbaez\AppData\Local\Microsoft\Windows\INetCache\Content.Outlook\HTMLJ493\Marco%20Macro%20Commoditties%20-%20Fixed.xlsx" TargetMode="External"/></Relationships>
</file>

<file path=xl/externalLinks/_rels/externalLink102.xml.rels><?xml version="1.0" encoding="UTF-8" standalone="yes"?>
<Relationships xmlns="http://schemas.openxmlformats.org/package/2006/relationships"><Relationship Id="rId2" Type="http://schemas.openxmlformats.org/officeDocument/2006/relationships/externalLinkPath" Target="../../../../../../Users/fbaez/AppData/Local/Microsoft/Windows/INetCache/Content.Outlook/HTMLJ493/Marco%20Macro%20Commoditties%20-%20Fixed.xlsx" TargetMode="External"/><Relationship Id="rId1" Type="http://schemas.openxmlformats.org/officeDocument/2006/relationships/externalLinkPath" Target="/Users/fbaez/AppData/Local/Microsoft/Windows/INetCache/Content.Outlook/HTMLJ493/Marco%20Macro%20Commoditties%20-%20Fixed.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https://hacienda365-my.sharepoint.com/Users/fbaez/AppData/Local/Microsoft/Windows/INetCache/Content.Outlook/HTMLJ493/Marco%20Macro%20Commoditties%20-%20Fixed.xlsx"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I:\DATA\WRS\SYSTEM\WRS97TAB.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172.16.14.158\Dir.%20EESF\F\DGCP-STRUCTURE\Manual%20Operativo%20DGCP\Manuales%20de%20Soporte\Sistema%20de%20Informacion%20Financiera\Sistema%20de%20Informacion.xls" TargetMode="External"/></Relationships>
</file>

<file path=xl/externalLinks/_rels/externalLink107.xml.rels><?xml version="1.0" encoding="UTF-8" standalone="yes"?>
<Relationships xmlns="http://schemas.openxmlformats.org/package/2006/relationships"><Relationship Id="rId2" Type="http://schemas.openxmlformats.org/officeDocument/2006/relationships/externalLinkPath" Target="../../../../../../F/DGCP-STRUCTURE/Manual%20Operativo%20DGCP/Manuales%20de%20Soporte/Sistema%20de%20Informacion%20Financiera/Sistema%20de%20Informacion.xls" TargetMode="External"/><Relationship Id="rId1" Type="http://schemas.openxmlformats.org/officeDocument/2006/relationships/externalLinkPath" Target="/F/DGCP-STRUCTURE/Manual%20Operativo%20DGCP/Manuales%20de%20Soporte/Sistema%20de%20Informacion%20Financiera/Sistema%20de%20Informacion.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Datos\Mis%20documentos\Siec\Modelo\Calificaci&#243;n%20Mayo%202003\SIECAR-052003%20sin%20ajustes%203.xls"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E/Secto%20publico/PBSECQKaren%2022.xls" TargetMode="External"/><Relationship Id="rId1" Type="http://schemas.openxmlformats.org/officeDocument/2006/relationships/externalLinkPath" Target="/E/Secto%20publico/PBSECQKaren%2022.xls" TargetMode="External"/></Relationships>
</file>

<file path=xl/externalLinks/_rels/externalLink110.xml.rels><?xml version="1.0" encoding="UTF-8" standalone="yes"?>
<Relationships xmlns="http://schemas.openxmlformats.org/package/2006/relationships"><Relationship Id="rId2" Type="http://schemas.openxmlformats.org/officeDocument/2006/relationships/externalLinkPath" Target="../../../../../../Departamento/Financiero/Subd_Entidades_financieras/Division_Banca_Comercial/Martha%20Soto/Datos/Mis%20documentos/Siec/Modelo/Calificaci&#243;n%20Mayo%202003/SIECAR-052003%20sin%20ajustes%203.xls" TargetMode="External"/><Relationship Id="rId1" Type="http://schemas.openxmlformats.org/officeDocument/2006/relationships/externalLinkPath" Target="/Departamento/Financiero/Subd_Entidades_financieras/Division_Banca_Comercial/Martha%20Soto/Datos/Mis%20documentos/Siec/Modelo/Calificaci&#243;n%20Mayo%202003/SIECAR-052003%20sin%20ajustes%203.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Archives\Arg%20Public%20Debt%20(Jun%2026%2003).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K:\FPSSWN06p\wrs2\mcd\system\WRSTA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Bancene\deuda\PROYECCIONES%20DEL%20SERVICIO\PROY2003\PROY%20-%20PROY2003C%20%20A%20JUN2003%20-%20PARA%20RENG%20CLUB%20DE%20PARIS.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A:\Documents%20and%20Settings\1995063\Local%20Settings\Temporary%20Internet%20Files\OLKCE\PROY2003\EXCEL\PROY%20-%20PROYECCION%20SERVICIO%202000-2003.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118.xml.rels><?xml version="1.0" encoding="UTF-8" standalone="yes"?>
<Relationships xmlns="http://schemas.openxmlformats.org/package/2006/relationships"><Relationship Id="rId2" Type="http://schemas.openxmlformats.org/officeDocument/2006/relationships/externalLinkPath" Target="../../../../../../Documents%20and%20Settings/1994738/Local%20Settings/Temporary%20Internet%20Files/OLK1EAE/DATA/CA/SLV/Monetary%20Sector/Input/Info/PM99%20Jan%20FMI-2002.xls" TargetMode="External"/><Relationship Id="rId1" Type="http://schemas.openxmlformats.org/officeDocument/2006/relationships/externalLinkPath" Target="/Documents%20and%20Settings/1994738/Local%20Settings/Temporary%20Internet%20Files/OLK1EAE/DATA/CA/SLV/Monetary%20Sector/Input/Info/PM99%20Jan%20FMI-200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192.168.0.1\Compartida\My%20Documents\BCIE\Modelos\Mar\Fuentes\Julio-2001\MESES\Model\MESES\Model\MESES\Model\Deloitte\Joaquin\Banca\DATA%20MASTER\base\Mis%20documentos\RACG102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PROMIECO\Politica%20Fiscal\FISCAL\Cr&#233;dito\2013\Credito%20Balance%20Fiscal%20Sin%20inversiones%202013%20(Ejercicio).xlsx"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K:\Bcfs1\promieco\Politica%20Fiscal\Sector%20publico\Sector%20Publico%202006%20%202010.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DATOS\MACROS\MIMPORTA.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DATA1\PDR\Docs\O-DRIVE\JM\BEN\HIPC\excelfiles\with%20libya\BN-DSA-Kad2.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TEMPLATE\IL_TEMPL.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K:\FPSFWN03P\STA\ARCHIVOS%20VARIOS%20IPC\BOLETIN\BOLETIN05.xls" TargetMode="External"/></Relationships>
</file>

<file path=xl/externalLinks/_rels/externalLink129.xml.rels><?xml version="1.0" encoding="UTF-8" standalone="yes"?>
<Relationships xmlns="http://schemas.openxmlformats.org/package/2006/relationships"><Relationship Id="rId2" Type="http://schemas.openxmlformats.org/officeDocument/2006/relationships/externalLinkPath" Target="../../../../../../Documents%20and%20Settings/1994738/Local%20Settings/Temporary%20Internet%20Files/OLK1EAE/HTI_real%2010-07.xls" TargetMode="External"/><Relationship Id="rId1" Type="http://schemas.openxmlformats.org/officeDocument/2006/relationships/externalLinkPath" Target="/Documents%20and%20Settings/1994738/Local%20Settings/Temporary%20Internet%20Files/OLK1EAE/HTI_real%2010-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M:\BOARD\BENIN\Decion%20Pt\HIPC%20tables.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https://d.docs.live.net/Users/jenny/Downloads/CONSOLIDACION_U_BD01_Registro%20de%20Demandas%20Territoriales%20V2.0.xlsm"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ATA1\PDR\TEMP\HIPC\Other%20HIPCs\Burkina%20Faso\BUR%201299.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H:\Documents%20and%20Settings\jmatz\My%20Local%20Documents\Excel\BSA\Final%20versions%20(with%20IIP%20&amp;edits)\Versions%20with%20Summary%20matricies\RSA%20BSA%20rev2.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Documents%20and%20Settings\1996100\Desktop\My%20Documents\Archivos%20de%20Excel\Archivo%20Monetario%204%20de%20enero.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https://creditopublicogobdo-my.sharepoint.com/personal/mveras_creditopublico_gov_do/Documents/PFP2020re/20200506_Plantilla%20Autom&#225;tica%20Perfil%20Financiamiento%20PreliminarV5.xlsm"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ECCB06R.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K:\FPSFWN03P\STA\DATA\DH\GEO\BOP\Data\FLOW2004a.xls" TargetMode="External"/></Relationships>
</file>

<file path=xl/externalLinks/_rels/externalLink148.xml.rels><?xml version="1.0" encoding="UTF-8" standalone="yes"?>
<Relationships xmlns="http://schemas.openxmlformats.org/package/2006/relationships"><Relationship Id="rId2" Type="http://schemas.openxmlformats.org/officeDocument/2006/relationships/externalLinkPath" Target="../../../../../../Documents%20and%20Settings/1994738/Local%20Settings/Temporary%20Internet%20Files/OLK1EAE/WINNT/Profiles/bpweil/Archivos%20temporales%20de%20Internet/OLK43/CONSA%20$$$1%20SPNF%209dic02.xls" TargetMode="External"/><Relationship Id="rId1" Type="http://schemas.openxmlformats.org/officeDocument/2006/relationships/externalLinkPath" Target="/Documents%20and%20Settings/1994738/Local%20Settings/Temporary%20Internet%20Files/OLK1EAE/WINNT/Profiles/bpweil/Archivos%20temporales%20de%20Internet/OLK43/CONSA%20$$$1%20SPNF%209dic0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K:\FPSFWN03P\STA\DATA\S1\ECU\SECTORS\External\PERUMF9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ATA1\PDR\BOARD\MALI\1ST-COMP\DSA\MLI-buyback.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ECMON98.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orary%20Internet%20Files\OLKE0E1\Ec-Mon-July.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K:\FPSFWN03P\STA\DATA\S1\ECU\SECTORS\External\ecuredtab.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DATA1\PDR\Users\BHouse\My%20Documents\DomRep\DomRep-BCRD-0401\DebtService\FMI%20%20OCTUBRE%20%20DE%20%202003%20con%20correcciones%20el%2029%20de%20diciembre%20de%202003%20-%20Res&#250;menes-TPCPMP-031604.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D:\DATA\CA\SLV\External%20Sector\Output\Working%20files%202003\Data\REER04-0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172.16.14.158\Dir.%20EESF\Users\fperez\Desktop\2022\PRESUPUESTO%202023\SEPTIEMBRE\Copia%20de%20Proyeccion%20Ingresos%20CUT%202023%20-%202026%20Envio%20a%20Presupuesto%20AL%2012%20Agosto%202022.xlsx" TargetMode="External"/></Relationships>
</file>

<file path=xl/externalLinks/_rels/externalLink161.xml.rels><?xml version="1.0" encoding="UTF-8" standalone="yes"?>
<Relationships xmlns="http://schemas.openxmlformats.org/package/2006/relationships"><Relationship Id="rId2" Type="http://schemas.openxmlformats.org/officeDocument/2006/relationships/externalLinkPath" Target="../../../../../../Users/fperez/Desktop/2022/PRESUPUESTO%202023/SEPTIEMBRE/Copia%20de%20Proyeccion%20Ingresos%20CUT%202023%20-%202026%20Envio%20a%20Presupuesto%20AL%2012%20Agosto%202022.xlsx" TargetMode="External"/><Relationship Id="rId1" Type="http://schemas.openxmlformats.org/officeDocument/2006/relationships/externalLinkPath" Target="/Users/fperez/Desktop/2022/PRESUPUESTO%202023/SEPTIEMBRE/Copia%20de%20Proyeccion%20Ingresos%20CUT%202023%20-%202026%20Envio%20a%20Presupuesto%20AL%2012%20Agosto%202022.xlsx" TargetMode="External"/></Relationships>
</file>

<file path=xl/externalLinks/_rels/externalLink162.xml.rels><?xml version="1.0" encoding="UTF-8" standalone="yes"?>
<Relationships xmlns="http://schemas.openxmlformats.org/package/2006/relationships"><Relationship Id="rId2" Type="http://schemas.openxmlformats.org/officeDocument/2006/relationships/externalLinkPath" Target="../../../../../../promieco/DATA/RL/URY/EXTERNAL/XTNL.XLS" TargetMode="External"/><Relationship Id="rId1" Type="http://schemas.openxmlformats.org/officeDocument/2006/relationships/externalLinkPath" Target="/promieco/DATA/RL/URY/EXTERNAL/XTNL.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A:\CPLAZO\IMAE\PR\INF1-ALEX.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Real2001\HTIreal.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DATA1\PDR\My%20Documents\Missions\Uruguay\Mission_ASBA_Review1_July8_15\July17\DSA_URY_July13_PlanC.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K:\El_mnt\c\1Edas\FMI\mision\BCHDIC97.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DATA1\PDR\My%20Documents\Temp\Chad\mission\150dp.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DATA1\PDR\My%20Documents\Temp\Cameroon\mission\DSARept.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R:\DOC\B2\CHIEF\CRI\97RED\CGOVFEB.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K:\FPSFWN03P\STA\DOC\SI\IMSection\DP\MFS%20Workfiles\Generic%20Files\Graduated%20to%20DC\Chile%20EIS.xls" TargetMode="External"/></Relationships>
</file>

<file path=xl/externalLinks/_rels/externalLink171.xml.rels><?xml version="1.0" encoding="UTF-8" standalone="yes"?>
<Relationships xmlns="http://schemas.openxmlformats.org/package/2006/relationships"><Relationship Id="rId2" Type="http://schemas.openxmlformats.org/officeDocument/2006/relationships/externalLinkPath" Target="../../../../../../promieco/Documents%20and%20Settings/MFIGUEROLA/Local%20Settings/Temporary%20Internet%20Files/OLK22/DomRep-DSA-DRSc-NoDRNBonly/DomRep-DSAExtSusTabs-NoDRNBonly.xls" TargetMode="External"/><Relationship Id="rId1" Type="http://schemas.openxmlformats.org/officeDocument/2006/relationships/externalLinkPath" Target="/promieco/Documents%20and%20Settings/MFIGUEROLA/Local%20Settings/Temporary%20Internet%20Files/OLK22/DomRep-DSA-DRSc-NoDRNBonly/DomRep-DSAExtSusTabs-NoDRNBonly.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K:\Users\fperez\Desktop\Copia%20de%20ESTIMACION%20%20MENSUAL%202018(CON%20NUEVAS%20MEDIDAS%20ajustado%20a%20590%209%20mills%20)22-09-17%20(6).xlsx"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enemar0001.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trimestre9900rev.xls" TargetMode="External"/></Relationships>
</file>

<file path=xl/externalLinks/_rels/externalLink175.xml.rels><?xml version="1.0" encoding="UTF-8" standalone="yes"?>
<Relationships xmlns="http://schemas.openxmlformats.org/package/2006/relationships"><Relationship Id="rId2" Type="http://schemas.openxmlformats.org/officeDocument/2006/relationships/externalLinkPath" Target="../../../../../../Documents%20and%20Settings/1994738/Local%20Settings/Temporary%20Internet%20Files/OLK1EAE/DATA/ML/DOM/Vulnerability%20exercise/March%202005/DR%20SVI%20table%20Feb%202005.xls" TargetMode="External"/><Relationship Id="rId1" Type="http://schemas.openxmlformats.org/officeDocument/2006/relationships/externalLinkPath" Target="/Documents%20and%20Settings/1994738/Local%20Settings/Temporary%20Internet%20Files/OLK1EAE/DATA/ML/DOM/Vulnerability%20exercise/March%202005/DR%20SVI%20table%20Feb%202005.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K:\DATA\S1\ECU\SECTORS\External\PERUMF97.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178.xml.rels><?xml version="1.0" encoding="UTF-8" standalone="yes"?>
<Relationships xmlns="http://schemas.openxmlformats.org/package/2006/relationships"><Relationship Id="rId2" Type="http://schemas.openxmlformats.org/officeDocument/2006/relationships/externalLinkPath" Target="../../../../../../Documents%20and%20Settings/1994738/Local%20Settings/Temporary%20Internet%20Files/OLK1EAE/TRIMALEX/corrts99-2.xls" TargetMode="External"/><Relationship Id="rId1" Type="http://schemas.openxmlformats.org/officeDocument/2006/relationships/externalLinkPath" Target="/Documents%20and%20Settings/1994738/Local%20Settings/Temporary%20Internet%20Files/OLK1EAE/TRIMALEX/corrts99-2.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D:\TRIMALEX\corrts99-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180.xml.rels><?xml version="1.0" encoding="UTF-8" standalone="yes"?>
<Relationships xmlns="http://schemas.openxmlformats.org/package/2006/relationships"><Relationship Id="rId3" Type="http://schemas.openxmlformats.org/officeDocument/2006/relationships/externalLinkPath" Target="../Secciones/Sorangel/Politica%20Ingresos%202026.xlsx" TargetMode="External"/><Relationship Id="rId2" Type="http://schemas.openxmlformats.org/officeDocument/2006/relationships/externalLinkPath" Target="https://dgprd.sharepoint.com/sites/Depto.deEstudiosEconmicos/Shared%20Documents/Formulaci&#243;n%20PGE/2026/Secciones/Sorangel/Politica%20Ingresos%202026.xlsx" TargetMode="External"/><Relationship Id="rId1" Type="http://schemas.openxmlformats.org/officeDocument/2006/relationships/externalLinkPath" Target="/sites/Depto.deEstudiosEconmicos/Shared%20Documents/Formulaci&#243;n%20PGE/2026/Secciones/Sorangel/Politica%20Ingresos%202026.xlsx"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https://hacienda365-my.sharepoint.com/Users/fperez/AppData/Local/Microsoft/Windows/INetCache/Content.Outlook/1EZ05XFW/2021-09-29%20-%20Cuadros%20Estimacion%20Ingresos%20Politica%20Tributaria%202022%20DIGEPRES%20ver6.xlsx" TargetMode="External"/></Relationships>
</file>

<file path=xl/externalLinks/_rels/externalLink182.xml.rels><?xml version="1.0" encoding="UTF-8" standalone="yes"?>
<Relationships xmlns="http://schemas.openxmlformats.org/package/2006/relationships"><Relationship Id="rId2" Type="http://schemas.openxmlformats.org/officeDocument/2006/relationships/externalLinkPath" Target="file:///C:\Users\sgonzalez\AppData\Local\Microsoft\Windows\INetCache\Content.Outlook\R0TFGL7A\24-09-2025%20-%20Cuadros%20Estimacion%20Ingresos%20Politica%20Tributaria%202026-2029%20%20DIGEPRES.xlsx" TargetMode="External"/><Relationship Id="rId1" Type="http://schemas.openxmlformats.org/officeDocument/2006/relationships/externalLinkPath" Target="file:///C:\Users\sgonzalez\AppData\Local\Microsoft\Windows\INetCache\Content.Outlook\R0TFGL7A\24-09-2025%20-%20Cuadros%20Estimacion%20Ingresos%20Politica%20Tributaria%202026-2029%20%20DIGEPRES.xlsx"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https://hacienda365-my.sharepoint.com/personal/mortiz_hacienda_gov_do/Documents/Documentos/Work/Presupuesto%202024/Reestimacion%20-%20sep2023/Ingresos%20adicionales%202023%20mzs.xlsx" TargetMode="External"/></Relationships>
</file>

<file path=xl/externalLinks/_rels/externalLink184.xml.rels><?xml version="1.0" encoding="UTF-8" standalone="yes"?>
<Relationships xmlns="http://schemas.openxmlformats.org/package/2006/relationships"><Relationship Id="rId3" Type="http://schemas.openxmlformats.org/officeDocument/2006/relationships/externalLinkPath" Target="../Secciones/RJ/Tablas%20secciones%20RJ.xlsx" TargetMode="External"/><Relationship Id="rId2" Type="http://schemas.openxmlformats.org/officeDocument/2006/relationships/externalLinkPath" Target="https://dgprd.sharepoint.com/sites/Depto.deEstudiosEconmicos/Shared%20Documents/Formulaci&#243;n%20PGE/2026/Secciones/RJ/Tablas%20secciones%20RJ.xlsx" TargetMode="External"/><Relationship Id="rId1" Type="http://schemas.openxmlformats.org/officeDocument/2006/relationships/externalLinkPath" Target="/sites/Depto.deEstudiosEconmicos/Shared%20Documents/Formulaci&#243;n%20PGE/2026/Secciones/RJ/Tablas%20secciones%20RJ.xlsx" TargetMode="External"/></Relationships>
</file>

<file path=xl/externalLinks/_rels/externalLink185.xml.rels><?xml version="1.0" encoding="UTF-8" standalone="yes"?>
<Relationships xmlns="http://schemas.openxmlformats.org/package/2006/relationships"><Relationship Id="rId3" Type="http://schemas.openxmlformats.org/officeDocument/2006/relationships/externalLinkPath" Target="file:///M:\MIDDLE-OFFICE\INF-Y-ANA-DE-MERCADOS-DE-CAPITALES\13.%20Solicitudes%20MO\2025\DIGEPRES%20-%20CUOTA\2026\Env&#237;o\1.%20Fuentes%20de%20Financiamiento%20Plurianual%20&amp;%20NBF%202025-2029_ACT.xlsx" TargetMode="External"/><Relationship Id="rId2" Type="http://schemas.microsoft.com/office/2019/04/relationships/externalLinkLongPath" Target="/sites/Depto.deEstudiosEconmicos/Shared%20Documents/Formulaci&#243;n%20PGE/2026/Secciones/Katherine/Documento%20final%20pol&#237;tica%20financiamiento/1.%20Fuentes%20de%20Financiamiento%20Plurianual%20&amp;%20NBF%202025-2029_ACT.xlsx?AF597757" TargetMode="External"/><Relationship Id="rId1" Type="http://schemas.openxmlformats.org/officeDocument/2006/relationships/externalLinkPath" Target="file:///\\AF597757\1.%20Fuentes%20de%20Financiamiento%20Plurianual%20&amp;%20NBF%202025-2029_ACT.xlsx" TargetMode="External"/><Relationship Id="rId4" Type="http://schemas.openxmlformats.org/officeDocument/2006/relationships/externalLinkPath" Target="../Secciones/Katherine/Documento%20final%20pol&#237;tica%20financiamiento/1.%20Fuentes%20de%20Financiamiento%20Plurianual%20&amp;%20NBF%202025-2029_ACT.xlsx" TargetMode="External"/></Relationships>
</file>

<file path=xl/externalLinks/_rels/externalLink186.xml.rels><?xml version="1.0" encoding="UTF-8" standalone="yes"?>
<Relationships xmlns="http://schemas.openxmlformats.org/package/2006/relationships"><Relationship Id="rId2" Type="http://schemas.openxmlformats.org/officeDocument/2006/relationships/externalLinkPath" Target="file:///C:\Users\gpimentel\AppData\Local\Microsoft\Windows\INetCache\Content.Outlook\UUQZSSJ7\R_20250916_Planilla%20Proyecciones%20Plurianual%202026-2029%20Esc1.xlsx" TargetMode="External"/><Relationship Id="rId1" Type="http://schemas.openxmlformats.org/officeDocument/2006/relationships/externalLinkPath" Target="file:///C:\Users\gpimentel\AppData\Local\Microsoft\Windows\INetCache\Content.Outlook\UUQZSSJ7\R_20250916_Planilla%20Proyecciones%20Plurianual%202026-2029%20Esc1.xlsx" TargetMode="External"/></Relationships>
</file>

<file path=xl/externalLinks/_rels/externalLink187.xml.rels><?xml version="1.0" encoding="UTF-8" standalone="yes"?>
<Relationships xmlns="http://schemas.openxmlformats.org/package/2006/relationships"><Relationship Id="rId3" Type="http://schemas.openxmlformats.org/officeDocument/2006/relationships/externalLinkPath" Target="../Secciones/Katherine/Pol&#237;tica%20financiamiento%202027-2029/1.%20Fuentes%20de%20Financiamiento%20Plurianual%20&amp;%20NBF%202025-2029_ACT.xlsx" TargetMode="External"/><Relationship Id="rId2" Type="http://schemas.openxmlformats.org/officeDocument/2006/relationships/externalLinkPath" Target="file:///M:\MIDDLE-OFFICE\INF-Y-ANA-DE-MERCADOS-DE-CAPITALES\13.%20Solicitudes%20MO\2025\DIGEPRES%20-%20CUOTA\2026\Env&#237;o\1.%20Fuentes%20de%20Financiamiento%20Plurianual%20&amp;%20NBF%202025-2029_ACT.xlsx" TargetMode="External"/><Relationship Id="rId1" Type="http://schemas.openxmlformats.org/officeDocument/2006/relationships/externalLinkPath" Target="/sites/Depto.deEstudiosEconmicos/Shared%20Documents/Formulaci&#243;n%20PGE/2026/Secciones/Katherine/Pol&#237;tica%20financiamiento%202027-2029/1.%20Fuentes%20de%20Financiamiento%20Plurianual%20&amp;%20NBF%202025-2029_ACT.xlsx" TargetMode="External"/></Relationships>
</file>

<file path=xl/externalLinks/_rels/externalLink188.xml.rels><?xml version="1.0" encoding="UTF-8" standalone="yes"?>
<Relationships xmlns="http://schemas.openxmlformats.org/package/2006/relationships"><Relationship Id="rId3" Type="http://schemas.openxmlformats.org/officeDocument/2006/relationships/externalLinkPath" Target="file:///M:\MIDDLE-OFFICE\INF-Y-ANA-DE-MERCADOS-DE-CAPITALES\13.%20Solicitudes%20MO\2025\DIGEPRES%20-%20CUOTA\2026\Env&#237;o\Archivos%20de%20trabajo\Plan%20de%20Financiamiento%20Estimaciones%20de%20Stock_V2.xlsx" TargetMode="External"/><Relationship Id="rId2" Type="http://schemas.microsoft.com/office/2019/04/relationships/externalLinkLongPath" Target="/sites/Depto.deEstudiosEconmicos/Shared%20Documents/Formulaci&#243;n%20PGE/2026/Secciones/Katherine/Pol&#237;tica%20financiamiento%202027-2029/Archivos%20de%20trabajo/Plan%20de%20Financiamiento%20Estimaciones%20de%20Stock_V2.xlsx?7C330AA0" TargetMode="External"/><Relationship Id="rId1" Type="http://schemas.openxmlformats.org/officeDocument/2006/relationships/externalLinkPath" Target="file:///\\7C330AA0\Plan%20de%20Financiamiento%20Estimaciones%20de%20Stock_V2.xlsx" TargetMode="External"/><Relationship Id="rId4" Type="http://schemas.openxmlformats.org/officeDocument/2006/relationships/externalLinkPath" Target="../Secciones/Katherine/Pol&#237;tica%20financiamiento%202027-2029/Archivos%20de%20trabajo/Plan%20de%20Financiamiento%20Estimaciones%20de%20Stock_V2.xlsx" TargetMode="External"/></Relationships>
</file>

<file path=xl/externalLinks/_rels/externalLink189.xml.rels><?xml version="1.0" encoding="UTF-8" standalone="yes"?>
<Relationships xmlns="http://schemas.openxmlformats.org/package/2006/relationships"><Relationship Id="rId3" Type="http://schemas.openxmlformats.org/officeDocument/2006/relationships/externalLinkPath" Target="../../../../../../Users/lrodriguez/Downloads/Tablas-gr&#225;ficos-y-figuras-Informe-Explicativo-PGE-2023-1%20(1).xlsx" TargetMode="External"/><Relationship Id="rId2" Type="http://schemas.openxmlformats.org/officeDocument/2006/relationships/externalLinkPath" Target="file:///C:\Users\lrodriguez\Downloads\Tablas-gr&#225;ficos-y-figuras-Informe-Explicativo-PGE-2023-1%20(1).xlsx" TargetMode="External"/><Relationship Id="rId1" Type="http://schemas.openxmlformats.org/officeDocument/2006/relationships/externalLinkPath" Target="/Users/lrodriguez/Downloads/Tablas-gr&#225;ficos-y-figuras-Informe-Explicativo-PGE-2023-1%20(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ARG\Bop\fev01\ARGBOP%20final%20(2fev01)%20(WE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FPSFWN03P\STA\respaldo%20Henry%20Rodriguez\Resto%20del%20Sistema%20Bancario\Implementacion%20del%20MEMF\Oferta%20Monetaria\analisis%20pafi%20junio%202007%20y%20gr&#225;ficos%20comparado%20con%20el%20MEMF.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FPSFWN03P\STA\Documents%20and%20Settings\JMATZ\My%20Local%20Documents\EXCEL\Guyana\2003%20Mission\Final\Other%20Depository%20Corporations%20Balance.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FPSFWN03P\STA\Documents%20and%20Settings\LABREGO\My%20Local%20Documents\Ecuador\ecubopLates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K:\Users\Juliana\AppData\Local\Temp\WIN\TEMP\MFLOW9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2\whd\WINDOWS\TEMP\GeoBop0900_BseLin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DATOS\series\afiliados.xls" TargetMode="External"/></Relationships>
</file>

<file path=xl/externalLinks/_rels/externalLink27.xml.rels><?xml version="1.0" encoding="UTF-8" standalone="yes"?>
<Relationships xmlns="http://schemas.openxmlformats.org/package/2006/relationships"><Relationship Id="rId2" Type="http://schemas.openxmlformats.org/officeDocument/2006/relationships/externalLinkPath" Target="../../../../../../Documents%20and%20Settings/1994738/Local%20Settings/Temporary%20Internet%20Files/OLK1EAE/PROFINAN/Programa/prog2003/prog2003mensualizaci&#243;nenero.xls" TargetMode="External"/><Relationship Id="rId1" Type="http://schemas.openxmlformats.org/officeDocument/2006/relationships/externalLinkPath" Target="/Documents%20and%20Settings/1994738/Local%20Settings/Temporary%20Internet%20Files/OLK1EAE/PROFINAN/Programa/prog2003/prog2003mensualizaci&#243;nenero.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29.xml.rels><?xml version="1.0" encoding="UTF-8" standalone="yes"?>
<Relationships xmlns="http://schemas.openxmlformats.org/package/2006/relationships"><Relationship Id="rId2" Type="http://schemas.openxmlformats.org/officeDocument/2006/relationships/externalLinkPath" Target="../../../../../../Data2/whd/DATA/US/ARM/REP/97ARMRED/TABLES/EDSSARMRED97.xls" TargetMode="External"/><Relationship Id="rId1" Type="http://schemas.openxmlformats.org/officeDocument/2006/relationships/externalLinkPath" Target="/Data2/whd/DATA/US/ARM/REP/97ARMRED/TABLES/EDSSARMRED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ata2\whd\DATA\US\ARM\REP\97ARMRED\TABLES\EDSSARMRED97.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Users\Juliana\AppData\Local\Temp\DATA\DD\GEO\BOP\GeoBop.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33.xml.rels><?xml version="1.0" encoding="UTF-8" standalone="yes"?>
<Relationships xmlns="http://schemas.openxmlformats.org/package/2006/relationships"><Relationship Id="rId2" Type="http://schemas.openxmlformats.org/officeDocument/2006/relationships/externalLinkPath" Target="../../../../../../Sector%20Files/DR%20Fiscal%20File%20Update%2006-26-2009.xls" TargetMode="External"/><Relationship Id="rId1" Type="http://schemas.openxmlformats.org/officeDocument/2006/relationships/externalLinkPath" Target="/Sector%20Files/DR%20Fiscal%20File%20Update%2006-26-200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72.16.14.158\Dir.%20EESF\Sector%20Files\DR%20Fiscal%20File%20Update%2006-26-200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hacienda365-my.sharepoint.com/Sector%20Files/DR%20Fiscal%20File%20Update%2006-26-200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K:\Users\Juliana\AppData\Local\Temp\Documents%20and%20Settings\JMATZ\My%20Local%20Documents\EXCEL\Guyana\2003%20Mission\Final\Other%20Depository%20Corporations%20Balance.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K:\Fpsfwn03p\sta\DOC\AI\SIMS\Workfiles\Guyana\MB\IMD\2003%20Mission\Final\Other%20Depository%20Corporations%20Balanc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DNCFP\Recursos\Proyrena\Anual\2002\Alt4_Proy20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K:\srvadm\users\WIN\TEMP\MFLOW9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DATA\S1\ECU\rev-jul-00\SR%20Ecubop700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K:\SEGURIDAD\Secto%20publico\DATA\ML\DOM\Macro\2002\DRSHAR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ATA1\PDR\DATA\ST\Access%20Note\Tables%20and%20Note\2001\MACC060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xls" TargetMode="External"/></Relationships>
</file>

<file path=xl/externalLinks/_rels/externalLink48.xml.rels><?xml version="1.0" encoding="UTF-8" standalone="yes"?>
<Relationships xmlns="http://schemas.openxmlformats.org/package/2006/relationships"><Relationship Id="rId2" Type="http://schemas.openxmlformats.org/officeDocument/2006/relationships/externalLinkPath" Target="../../../../../../Documents%20and%20Settings/1994738/Local%20Settings/Temporary%20Internet%20Files/OLK1EAE/DATA/CA/SLV/Fiscal%20Sector/Output/Output%202003/Working%20files%202003/SLV-Fiscal-March%2012%202003.xls" TargetMode="External"/><Relationship Id="rId1" Type="http://schemas.openxmlformats.org/officeDocument/2006/relationships/externalLinkPath" Target="/Documents%20and%20Settings/1994738/Local%20Settings/Temporary%20Internet%20Files/OLK1EAE/DATA/CA/SLV/Fiscal%20Sector/Output/Output%202003/Working%20files%202003/SLV-Fiscal-March%2012%202003.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ocuments%20and%20Settings/enc100115/Desktop/3.1.3.xlsx" TargetMode="External"/><Relationship Id="rId1" Type="http://schemas.openxmlformats.org/officeDocument/2006/relationships/externalLinkPath" Target="/Documents%20and%20Settings/enc100115/Desktop/3.1.3.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ATA1\PDR\AC\WesternHem\Paraguay\Temporary\Paraguay%20Monetary%20File%20-%20Oct%201.xls" TargetMode="External"/></Relationships>
</file>

<file path=xl/externalLinks/_rels/externalLink51.xml.rels><?xml version="1.0" encoding="UTF-8" standalone="yes"?>
<Relationships xmlns="http://schemas.openxmlformats.org/package/2006/relationships"><Relationship Id="rId2" Type="http://schemas.openxmlformats.org/officeDocument/2006/relationships/externalLinkPath" Target="../../../../../../promieco/AC/WesternHem/Paraguay/Temporary/Paraguay%20Monetary%20File%20-%20Oct%201.xls" TargetMode="External"/><Relationship Id="rId1" Type="http://schemas.openxmlformats.org/officeDocument/2006/relationships/externalLinkPath" Target="/promieco/AC/WesternHem/Paraguay/Temporary/Paraguay%20Monetary%20File%20-%20Oct%201.xls" TargetMode="External"/></Relationships>
</file>

<file path=xl/externalLinks/_rels/externalLink52.xml.rels><?xml version="1.0" encoding="UTF-8" standalone="yes"?>
<Relationships xmlns="http://schemas.openxmlformats.org/package/2006/relationships"><Relationship Id="rId2" Type="http://schemas.openxmlformats.org/officeDocument/2006/relationships/externalLinkPath" Target="../../../../../../promieco/DATA/RL/PRY/Monetary/SR%20and%20RED%20Monetary%20tables.xls" TargetMode="External"/><Relationship Id="rId1" Type="http://schemas.openxmlformats.org/officeDocument/2006/relationships/externalLinkPath" Target="/promieco/DATA/RL/PRY/Monetary/SR%20and%20RED%20Monetary%20table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IMF1S\VOL1\DATA\EU2\LVA\LVA_RED_2001_tab.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Nidia%20Cierre%202009\MODELO%20ANEXOS%20CAP3%201AL%205%20Y%20DEL%201-17.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s://mepyd-my.sharepoint.com/personal/melissa_jimenez_economia_gob_do/Documents/Escritorio/Insumos%20taller%20MUCI%20Direcciones/MUCI%202020%20v3.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K:\Al_pf\mis%20document\documentos%20de%20trabajo\ARCHIVOS%20DE%20TRABAJO%20DE%20%20EXCEL\SEMANALES\TASAINT2.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K:\Users\Juliana\AppData\Local\Temp\DATA\F1\SRF\Paraguay.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My%20Documents\BCIE\Modelos\Mar\Fuentes\Julio-2001\MESES\Model\MESES\Model\MESES\Model\Deloitte\Joaquin\Banca\DATA%20MASTER\base\Mis%20documentos\RACG"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v2kp-47212\Secto%20publico\DATA\ML\DOM\Macro\2002\DRSHAR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ATA1\PDR\Cameroon\DSA\Cam_Relief.xls" TargetMode="External"/></Relationships>
</file>

<file path=xl/externalLinks/_rels/externalLink62.xml.rels><?xml version="1.0" encoding="UTF-8" standalone="yes"?>
<Relationships xmlns="http://schemas.openxmlformats.org/package/2006/relationships"><Relationship Id="rId2" Type="http://schemas.openxmlformats.org/officeDocument/2006/relationships/externalLinkPath" Target="../../../../../../promieco/DATA/ML/DOM/archives/June%20%202003%20SBA%20Mission/Real/DRGDP_prog.xls" TargetMode="External"/><Relationship Id="rId1" Type="http://schemas.openxmlformats.org/officeDocument/2006/relationships/externalLinkPath" Target="/promieco/DATA/ML/DOM/archives/June%20%202003%20SBA%20Mission/Real/DRGDP_prog.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My%20Documents\BCIE\Modelos\Profis\Fuentes\VALOR-BHV1.xls" TargetMode="External"/></Relationships>
</file>

<file path=xl/externalLinks/_rels/externalLink64.xml.rels><?xml version="1.0" encoding="UTF-8" standalone="yes"?>
<Relationships xmlns="http://schemas.openxmlformats.org/package/2006/relationships"><Relationship Id="rId2" Type="http://schemas.openxmlformats.org/officeDocument/2006/relationships/externalLinkPath" Target="../../../../../../Departamento/Financiero/Subd_Entidades_financieras/Division_Banca_Comercial/Martha%20Soto/My%20Documents/BCIE/Modelos/Profis/Fuentes/VALOR-BHV1.xls" TargetMode="External"/><Relationship Id="rId1" Type="http://schemas.openxmlformats.org/officeDocument/2006/relationships/externalLinkPath" Target="/Departamento/Financiero/Subd_Entidades_financieras/Division_Banca_Comercial/Martha%20Soto/My%20Documents/BCIE/Modelos/Profis/Fuentes/VALOR-BHV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66.xml.rels><?xml version="1.0" encoding="UTF-8" standalone="yes"?>
<Relationships xmlns="http://schemas.openxmlformats.org/package/2006/relationships"><Relationship Id="rId2" Type="http://schemas.openxmlformats.org/officeDocument/2006/relationships/externalLinkPath" Target="../../../../../../Documents%20and%20Settings/1994738/Local%20Settings/Temporary%20Internet%20Files/OLK1EAE/sept%202/IN/DR%20WEO%20Short.xls" TargetMode="External"/><Relationship Id="rId1" Type="http://schemas.openxmlformats.org/officeDocument/2006/relationships/externalLinkPath" Target="/Documents%20and%20Settings/1994738/Local%20Settings/Temporary%20Internet%20Files/OLK1EAE/sept%202/IN/DR%20WEO%20Short.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psgwn03p\whd\ARG\Bop\fev01\ARGBOP%20final%20(2fev01)%20(WEO).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K:\PROMIECO\Politica%20Fiscal\Sector%20publico\BKUP%20SPNF\2010\Blance%20Trimestral%20enviado%20a%20Rosa%20Yunes%202009_20enero2010.xlsx" TargetMode="External"/></Relationships>
</file>

<file path=xl/externalLinks/_rels/externalLink69.xml.rels><?xml version="1.0" encoding="UTF-8" standalone="yes"?>
<Relationships xmlns="http://schemas.openxmlformats.org/package/2006/relationships"><Relationship Id="rId2" Type="http://schemas.openxmlformats.org/officeDocument/2006/relationships/externalLinkPath" Target="../../../../../../Documents%20and%20Settings/1994738/Desktop/CORE%20INFLACION.xls" TargetMode="External"/><Relationship Id="rId1" Type="http://schemas.openxmlformats.org/officeDocument/2006/relationships/externalLinkPath" Target="/Documents%20and%20Settings/1994738/Desktop/CORE%20INFLAC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Working%20Files\AC%20Fiscal%20File.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Documents%20and%20Settings\mangeli\Local%20Settings\Temporary%20Internet%20Files\OLK81\Corp%20Banca%20Sep-2002.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ATA1\PDR\TEMP\DSAtblEmily02-03.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K:\Bcfs1\Consolidacion%20Estadisticas%20Monetarias\FUNCIONES%20SUBDIRECCION\Propuesta%20Reestructuraci&#243;n\FyU.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ATA1\PDR\My%20Documents\Temp\ETHIOPIA\Mission\Temp.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www-int.imf.org/depts/fad/info_guide/info_resources/databases/WEO%20OECD%20Proj%202000_NEW.Refreshed(2).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O:\Documents%20and%20Settings\CHAINES\Local%20Settings\Temporary%20Internet%20Files\OLKC5\SECTORS\MONETARY\Col_Prog%20_Mon-Feb8.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ATA1\PDR\joe\Guinea%20Bissau\Guinea-Bissau\Guinea%20Bissau_mdb.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Lba01\compartida\Documents%20and%20Settings\Toshiba\My%20Documents\Riesgos\Insumos%20Riesgo%20Importante\Risk\Risk-Managemnet.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L:\Y\Mensual\Recimp2000.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K:\FPSFWN03P\STA\DATA\DH\GEO\BOP\GeoBop.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O:\DATOS\financiero\comunicado%20estad&#237;stico\GENERA%20CUADRO%20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A:\EXPED.xls" TargetMode="External"/></Relationships>
</file>

<file path=xl/externalLinks/_rels/externalLink89.xml.rels><?xml version="1.0" encoding="UTF-8" standalone="yes"?>
<Relationships xmlns="http://schemas.openxmlformats.org/package/2006/relationships"><Relationship Id="rId3" Type="http://schemas.openxmlformats.org/officeDocument/2006/relationships/externalLinkPath" Target="../../../../../../personal/nrodriguez_digepres_gob_do/Documents/Desktop/tabla%205.xlsx" TargetMode="External"/><Relationship Id="rId2" Type="http://schemas.openxmlformats.org/officeDocument/2006/relationships/externalLinkPath" Target="https://dgprd-my.sharepoint.com/personal/nrodriguez_digepres_gob_do/Documents/Desktop/tabla%205.xlsx" TargetMode="External"/><Relationship Id="rId1" Type="http://schemas.openxmlformats.org/officeDocument/2006/relationships/externalLinkPath" Target="/personal/nrodriguez_digepres_gob_do/Documents/Desktop/tabla%20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72.16.14.158\Dir.%20EESF\E\Secto%20publico\PBSECQKaren%202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O:\DATA\ML\DOM\Real\DR_Real%20August%202006.xls" TargetMode="External"/></Relationships>
</file>

<file path=xl/externalLinks/_rels/externalLink92.xml.rels><?xml version="1.0" encoding="UTF-8" standalone="yes"?>
<Relationships xmlns="http://schemas.openxmlformats.org/package/2006/relationships"><Relationship Id="rId2" Type="http://schemas.openxmlformats.org/officeDocument/2006/relationships/externalLinkPath" Target="../../../../../../promieco/Personal/My%20Documents/Moz/E-Final/BOP9703_stress.xls" TargetMode="External"/><Relationship Id="rId1" Type="http://schemas.openxmlformats.org/officeDocument/2006/relationships/externalLinkPath" Target="/promieco/Personal/My%20Documents/Moz/E-Final/BOP9703_stress.xls" TargetMode="External"/></Relationships>
</file>

<file path=xl/externalLinks/_rels/externalLink93.xml.rels><?xml version="1.0" encoding="UTF-8" standalone="yes"?>
<Relationships xmlns="http://schemas.openxmlformats.org/package/2006/relationships"><Relationship Id="rId2" Type="http://schemas.openxmlformats.org/officeDocument/2006/relationships/externalLinkPath" Target="../../../../../../Documents%20and%20Settings/1994738/Local%20Settings/Temporary%20Internet%20Files/OLK1EAE/DATA/CA/SLV/Staff%20Report%20Tables/2003%20SR/Tables-SR-03.xls" TargetMode="External"/><Relationship Id="rId1" Type="http://schemas.openxmlformats.org/officeDocument/2006/relationships/externalLinkPath" Target="/Documents%20and%20Settings/1994738/Local%20Settings/Temporary%20Internet%20Files/OLK1EAE/DATA/CA/SLV/Staff%20Report%20Tables/2003%20SR/Tables-SR-03.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HTI_CPI%20&amp;%20Forex.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Acunaam\c\modelo\MODELOMACRO-ESC-4.5.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I:\dbsr\pachi\INFORMEC\Cua298.xls" TargetMode="External"/></Relationships>
</file>

<file path=xl/externalLinks/_rels/externalLink99.xml.rels><?xml version="1.0" encoding="UTF-8" standalone="yes"?>
<Relationships xmlns="http://schemas.openxmlformats.org/package/2006/relationships"><Relationship Id="rId2" Type="http://schemas.openxmlformats.org/officeDocument/2006/relationships/externalLinkPath" Target="../../../../../../Documents%20and%20Settings/1994738/Local%20Settings/Temporary%20Internet%20Files/OLK1EAE/Colombia/WEO/GEEColombiaOct2001.xls" TargetMode="External"/><Relationship Id="rId1" Type="http://schemas.openxmlformats.org/officeDocument/2006/relationships/externalLinkPath" Target="/Documents%20and%20Settings/1994738/Local%20Settings/Temporary%20Internet%20Files/OLK1EAE/Colombia/WEO/GEEColombiaOct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sheetData sheetId="2"/>
      <sheetData sheetId="3"/>
      <sheetData sheetId="4" refreshError="1"/>
      <sheetData sheetId="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sheetData sheetId="2"/>
      <sheetData sheetId="3"/>
      <sheetData sheetId="4"/>
      <sheetData sheetId="5"/>
      <sheetData sheetId="6"/>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sumen"/>
      <sheetName val="Gold"/>
      <sheetName val="Nickel"/>
      <sheetName val="Coal"/>
      <sheetName val="PGold"/>
      <sheetName val="PNickel"/>
      <sheetName val="PCoal"/>
    </sheetNames>
    <sheetDataSet>
      <sheetData sheetId="0"/>
      <sheetData sheetId="1"/>
      <sheetData sheetId="2"/>
      <sheetData sheetId="3"/>
      <sheetData sheetId="4"/>
      <sheetData sheetId="5"/>
      <sheetData sheetId="6"/>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sheetData sheetId="2"/>
      <sheetData sheetId="3"/>
      <sheetData sheetId="4"/>
      <sheetData sheetId="5"/>
      <sheetData sheetId="6"/>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 val="ROE"/>
      <sheetName val="Current"/>
      <sheetName val="Sheet2"/>
      <sheetName val="x Tasa Int "/>
      <sheetName val="EVOLUCION Y SITUACION"/>
      <sheetName val="Historico Probabilidad"/>
      <sheetName val="graf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sheetData sheetId="2"/>
      <sheetData sheetId="3"/>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sas"/>
      <sheetName val="Tablas"/>
      <sheetName val="Resumen-Estadisticas"/>
      <sheetName val="Graficos"/>
    </sheetNames>
    <sheetDataSet>
      <sheetData sheetId="0"/>
      <sheetData sheetId="1"/>
      <sheetData sheetId="2"/>
      <sheetData sheetId="3"/>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sheetData sheetId="2"/>
      <sheetData sheetId="3"/>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 val="DATABANCARIA"/>
      <sheetName val="DA"/>
      <sheetName val="Q6"/>
      <sheetName val="Q7"/>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 val="ROE"/>
      <sheetName val="Historico Probabilidad"/>
      <sheetName val="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Inputs(q)"/>
      <sheetName val="By Debtor"/>
      <sheetName val="SR 1"/>
      <sheetName val="SR 2"/>
      <sheetName val="FactSheet"/>
      <sheetName val="Debt"/>
      <sheetName val="Debt Dynamics"/>
      <sheetName val="IMF"/>
      <sheetName val="existing"/>
      <sheetName val="Financing Prg"/>
      <sheetName val="FinPrg-sum"/>
      <sheetName val="Fin tab"/>
      <sheetName val="Vencimientos I"/>
      <sheetName val="Vencimientos K"/>
      <sheetName val="Vencimientos sum"/>
      <sheetName val="A.1 bis"/>
      <sheetName val="A.4"/>
      <sheetName val="A.5"/>
      <sheetName val="A.6"/>
      <sheetName val="A.7"/>
      <sheetName val="A.8"/>
      <sheetName val="A.8 bis"/>
      <sheetName val="A.9"/>
      <sheetName val="A.10"/>
      <sheetName val="A.11"/>
      <sheetName val="A.12"/>
      <sheetName val="A.13"/>
      <sheetName val="A.21"/>
      <sheetName val="A.22"/>
    </sheetNames>
    <sheetDataSet>
      <sheetData sheetId="0" refreshError="1"/>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Ago-Dic"/>
      <sheetName val="Club x Agencia"/>
      <sheetName val="Paises Club"/>
      <sheetName val="Bzas.P"/>
      <sheetName val="Bza P ene-may real"/>
      <sheetName val="Cam Gob"/>
      <sheetName val="Codigos"/>
      <sheetName val="A.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alanceComprobacion"/>
      <sheetName val="Resumido"/>
      <sheetName val="Base"/>
      <sheetName val="A.11"/>
      <sheetName val="RES XDEVEN"/>
      <sheetName val="Fax a enviar"/>
      <sheetName val="A_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Input EMBI Spread"/>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sheetData sheetId="4"/>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ErrCheck"/>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Gráfico"/>
      <sheetName val="Datos"/>
      <sheetName val="Parámetros"/>
      <sheetName val="Diálogo1"/>
      <sheetName val="Macro1"/>
      <sheetName val="Módulo1"/>
      <sheetName val="Main"/>
      <sheetName val="Links"/>
      <sheetName val="ErrCheck"/>
      <sheetName val="Codigos"/>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BOP"/>
      <sheetName val="Macro1"/>
      <sheetName val="Main"/>
      <sheetName val="Links"/>
      <sheetName val="ErrCheck"/>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 val="C"/>
      <sheetName val="Codigos"/>
      <sheetName val="CCFF"/>
      <sheetName val="Proposed arrang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for JR"/>
      <sheetName val="ModuleCntry_txt"/>
      <sheetName val="Hide"/>
      <sheetName val="ModuleDA"/>
      <sheetName val="DA"/>
      <sheetName val="ModuleMicro"/>
      <sheetName val="Micro"/>
      <sheetName val="ModuleQ"/>
      <sheetName val="Q1"/>
      <sheetName val="Q2"/>
      <sheetName val="Q3"/>
      <sheetName val="Q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sheetData sheetId="2"/>
      <sheetData sheetId="3"/>
      <sheetData sheetId="4"/>
      <sheetData sheetId="5"/>
      <sheetData sheetId="6"/>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resas Publicas detalle"/>
      <sheetName val="Main"/>
      <sheetName val="Links"/>
      <sheetName val="ErrCheck"/>
    </sheetNames>
    <sheetDataSet>
      <sheetData sheetId="0" refreshError="1"/>
      <sheetData sheetId="1" refreshError="1"/>
      <sheetData sheetId="2" refreshError="1"/>
      <sheetData sheetId="3"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 val="Money_Table"/>
      <sheetName val="Program_BCRD_Table"/>
      <sheetName val="Program_Money_Table"/>
      <sheetName val="Balance_sheets"/>
      <sheetName val="Money_Program"/>
      <sheetName val="QF_Summary"/>
      <sheetName val="OLD_QF_Summary_(2)"/>
      <sheetName val="Summary_Money_Table"/>
      <sheetName val="Financing_NFPS"/>
      <sheetName val="Staff_Report_Money_Table"/>
      <sheetName val="Monetary_aggregates"/>
      <sheetName val="Table_Monetary_Aggregates"/>
      <sheetName val="Small_Money_Table"/>
      <sheetName val="QF_small_table"/>
      <sheetName val="Summary_Weekly"/>
      <sheetName val="QF_Summary_wekly"/>
      <sheetName val="QF_SBA_Oct_05"/>
      <sheetName val="Sheet1_(2)"/>
      <sheetName val="RED_Table_25"/>
      <sheetName val="Mon_Table_SBA_Oct_05"/>
      <sheetName val="PPM_BS"/>
      <sheetName val="PPM_SMT"/>
      <sheetName val="cuasifiscal_projections"/>
      <sheetName val="Cuasi_2005_historical"/>
      <sheetName val="cuasifiscal_historical"/>
      <sheetName val="older_year_Balance_sheets"/>
      <sheetName val="A-II_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erie mensual"/>
      <sheetName val="Codigos"/>
      <sheetName val="Fax a env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ase Datos"/>
      <sheetName val="Codi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RED Table 20"/>
      <sheetName val="J(Priv.Cap)"/>
      <sheetName val="Supuestos "/>
      <sheetName val="SNF Córd"/>
      <sheetName val="GG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RES"/>
      <sheetName val="tab 14"/>
      <sheetName val="tab 3"/>
      <sheetName val="Codigos"/>
      <sheetName val="BD"/>
      <sheetName val="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Fig1"/>
      <sheetName val="Fig2"/>
      <sheetName val="Fig3"/>
      <sheetName val="Fig4"/>
      <sheetName val="Fig5"/>
      <sheetName val="Fig6"/>
      <sheetName val="Table 1"/>
      <sheetName val="Table 4"/>
      <sheetName val="Table 5"/>
      <sheetName val="Table 6"/>
      <sheetName val="Data"/>
      <sheetName val="BSA Matrix"/>
      <sheetName val="EDSS ER data"/>
      <sheetName val="EDSS data"/>
      <sheetName val="QEDS"/>
      <sheetName val="QEDS data"/>
      <sheetName val="JEDH"/>
      <sheetName val="CPIS"/>
      <sheetName val="CB"/>
      <sheetName val="Govt"/>
      <sheetName val="ODC"/>
      <sheetName val="OFC"/>
      <sheetName val="NFC"/>
      <sheetName val="OR"/>
      <sheetName val="NR"/>
      <sheetName val="Figure 4"/>
      <sheetName val="Figure 5"/>
      <sheetName val="Figure 6"/>
      <sheetName val="Data for charts"/>
      <sheetName val="Chart1"/>
      <sheetName val="Chart2"/>
      <sheetName val="Chart3"/>
      <sheetName val="Chart4"/>
      <sheetName val="ipc"/>
      <sheetName val="Empresas Publicas deta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 val="Sheet4"/>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 val="Check_Interest"/>
      <sheetName val="G(Disb_)"/>
      <sheetName val="Debt_scenario"/>
      <sheetName val="J(Priv_Cap)"/>
      <sheetName val="J(Fin__ac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J(Priv.Cap)"/>
    </sheetNames>
    <sheetDataSet>
      <sheetData sheetId="0"/>
      <sheetData sheetId="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s cuantitativas"/>
      <sheetName val="Seguimientos"/>
      <sheetName val="money"/>
      <sheetName val="créditocons"/>
      <sheetName val="QF_BCRD"/>
      <sheetName val="QF_losses FMI"/>
      <sheetName val="cuadro baseQf)"/>
      <sheetName val="cuadro baseQf) (2)"/>
      <sheetName val="cable 1"/>
      <sheetName val="Escenario Base"/>
      <sheetName val="Q-F Base"/>
      <sheetName val="Escenario Alternativo"/>
      <sheetName val="Q-F Alternativo"/>
      <sheetName val="Seasonal Factors"/>
      <sheetName val="Supuestos Macro (3)"/>
      <sheetName val="Cable 2"/>
      <sheetName val="Sheet1"/>
      <sheetName val="Supuestos Ma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 val="Export. Mensual Comparada (2)"/>
      <sheetName val="Import. Mensual Comparada (2)"/>
      <sheetName val="Petróleo 2019 (26-06-20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PF - Resultados"/>
      <sheetName val="Sheet1"/>
      <sheetName val="DB_RECO_DEU"/>
      <sheetName val="DB_SDE"/>
      <sheetName val="DB_DEUDAC"/>
      <sheetName val="DB_RECAP"/>
      <sheetName val="DB_COM"/>
      <sheetName val="DB_DESEM"/>
      <sheetName val="TC"/>
      <sheetName val="TI"/>
      <sheetName val="LIST"/>
      <sheetName val="Resumen"/>
      <sheetName val="Servicio Deuda"/>
      <sheetName val="Sev2020HP"/>
      <sheetName val="HIP-BILAT"/>
      <sheetName val="HIP-MULT"/>
      <sheetName val="HIP-MULT-AP"/>
      <sheetName val="HIP-BONOS EXT"/>
      <sheetName val="HIP-BONOS INT"/>
      <sheetName val="HIP-REEST INT"/>
      <sheetName val="RECAP BCRD"/>
      <sheetName val="LineaCreditoEDEs"/>
      <sheetName val="Comprobacion"/>
      <sheetName val="CEIZTUR"/>
      <sheetName val="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sheetData sheetId="1"/>
      <sheetData sheetId="2" refreshError="1"/>
      <sheetData sheetId="3" refreshError="1"/>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sheetData sheetId="1"/>
      <sheetData sheetId="2"/>
      <sheetData sheetId="3"/>
      <sheetData sheetId="4"/>
      <sheetData sheetId="5"/>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CU"/>
      <sheetName val="ANG."/>
      <sheetName val="A&amp;B"/>
      <sheetName val="GRE."/>
      <sheetName val="DOM."/>
      <sheetName val="MON."/>
      <sheetName val="ST. K&amp;N"/>
      <sheetName val="ST. L"/>
      <sheetName val="ST.VCT."/>
      <sheetName val="UPLOAD"/>
      <sheetName val="ipc"/>
      <sheetName val="QEDS"/>
      <sheetName val="Main"/>
      <sheetName val="Links"/>
      <sheetName val="ErrCheck"/>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sheetData sheetId="1"/>
      <sheetData sheetId="2"/>
      <sheetData sheetId="3"/>
      <sheetData sheetId="4"/>
      <sheetData sheetId="5"/>
      <sheetData sheetId="6"/>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QEDS"/>
    </sheetNames>
    <sheetDataSet>
      <sheetData sheetId="0" refreshError="1"/>
      <sheetData sheetId="1"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UPLOAD"/>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 val="C_basef14.3p10.6"/>
      <sheetName val="gas112601"/>
      <sheetName val="2001-02 Debt Service "/>
      <sheetName val="Debtind"/>
      <sheetName val="Q5"/>
      <sheetName val="Codigos"/>
      <sheetName val="SPNF"/>
      <sheetName val="MDGs"/>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s>
    <sheetDataSet>
      <sheetData sheetId="0" refreshError="1"/>
      <sheetData sheetId="1" refreshError="1"/>
      <sheetData sheetId="2" refreshError="1"/>
      <sheetData sheetId="3" refreshError="1"/>
      <sheetData sheetId="4"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GRAFPROM"/>
      <sheetName val="sour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dj. SR final"/>
      <sheetName val="SR final"/>
      <sheetName val="Arrears"/>
      <sheetName val="SR table unadj."/>
      <sheetName val="ProgSumm"/>
      <sheetName val="Prog. FMI"/>
      <sheetName val="SR tab adj."/>
      <sheetName val="Adj. stocks"/>
      <sheetName val="Input Prog.CBE"/>
      <sheetName val="Paris Club"/>
      <sheetName val="SMP Monit."/>
      <sheetName val="Assump"/>
      <sheetName val="Quasi-fiscal"/>
      <sheetName val="PSBR"/>
      <sheetName val="Input PSBR;Q-F"/>
      <sheetName val="Sheet1"/>
      <sheetName val="Input Cable"/>
      <sheetName val="Input BCE"/>
      <sheetName val="Input BNF"/>
      <sheetName val="Input BP"/>
      <sheetName val="Input SB"/>
      <sheetName val="Report1"/>
      <sheetName val="BCE Table"/>
      <sheetName val="BP+BNF obs."/>
      <sheetName val="BCE (Prog.)"/>
      <sheetName val="cartera"/>
      <sheetName val="RED 33"/>
      <sheetName val="RED 34"/>
      <sheetName val="RED 36"/>
      <sheetName val="RED 37"/>
      <sheetName val="RED 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ultipliers"/>
      <sheetName val="SR"/>
      <sheetName val="Program"/>
      <sheetName val="Resultado BC"/>
      <sheetName val="IMFprogram"/>
      <sheetName val="SR-Dollarization"/>
      <sheetName val="$-SR-Summary"/>
      <sheetName val="US$-Program"/>
      <sheetName val="Quasi-fiscal-$"/>
      <sheetName val="10-R"/>
      <sheetName val="10-R-New"/>
      <sheetName val="Sheet1"/>
      <sheetName val="FDIR"/>
      <sheetName val="$-Cable"/>
      <sheetName val="$-Cable-New"/>
      <sheetName val="MB&amp;Liabilities"/>
      <sheetName val="BCE-1-2-3"/>
      <sheetName val="BCE-4"/>
      <sheetName val="CableFMI"/>
      <sheetName val="BCE"/>
      <sheetName val="BCOS"/>
      <sheetName val="BNF"/>
      <sheetName val="Banking System"/>
      <sheetName val="Banks'loans"/>
      <sheetName val="STA 33"/>
      <sheetName val="STA 34"/>
      <sheetName val="STA 35"/>
      <sheetName val="STA 36"/>
      <sheetName val="STA 37"/>
      <sheetName val="STA 38"/>
      <sheetName val="STA 39"/>
      <sheetName val="To-Macro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Raw Data"/>
      <sheetName val="Quarterly MacroFlow"/>
      <sheetName val="2003"/>
      <sheetName val="RED47"/>
      <sheetName val="Chart9"/>
      <sheetName val="Chart2"/>
      <sheetName val="Chart3"/>
      <sheetName val="Chart1"/>
      <sheetName val="BOP-RED40"/>
      <sheetName val="RED41"/>
      <sheetName val="RED42"/>
      <sheetName val="RED43"/>
      <sheetName val="RED44"/>
      <sheetName val="RED45"/>
      <sheetName val="RED46"/>
      <sheetName val="RED48"/>
      <sheetName val="RED49"/>
      <sheetName val="RED51"/>
      <sheetName val="RED50"/>
      <sheetName val="Chart4"/>
      <sheetName val="Chart5"/>
      <sheetName val="Chart6"/>
      <sheetName val="Chart7"/>
      <sheetName val="Chart8"/>
      <sheetName val="Sheet1"/>
      <sheetName val="#REF"/>
      <sheetName val="Table3"/>
      <sheetName val="IMATA"/>
      <sheetName val="Dsrv"/>
      <sheetName val="Dboj"/>
      <sheetName val="Dgg"/>
      <sheetName val="Dgov"/>
      <sheetName val="Summary Table"/>
      <sheetName val="Table"/>
      <sheetName val="B"/>
      <sheetName val="perfcrit 2"/>
      <sheetName val="S&amp;I 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TP1 10C"/>
      <sheetName val="MP 10C"/>
      <sheetName val="CP 10C"/>
      <sheetName val="TP 10C"/>
      <sheetName val="BOP 10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ights"/>
      <sheetName val="PCPIq"/>
      <sheetName val="PCPIm"/>
      <sheetName val="ControlSheet"/>
      <sheetName val="EDNA"/>
      <sheetName val="EERProfile"/>
      <sheetName val="Table1m"/>
      <sheetName val="Sheet1"/>
      <sheetName val="Sheet2"/>
      <sheetName val="Resultado BC"/>
      <sheetName val="Input PSBR;Q-F"/>
      <sheetName val="CP 10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 val="Main_Output_Table"/>
      <sheetName val="BoP_Sum_(comp)"/>
      <sheetName val="DS_after2001_(2)"/>
      <sheetName val="Chart1_DS"/>
      <sheetName val="A-II_3"/>
      <sheetName val="NPC_Debt"/>
      <sheetName val="Oil_shock"/>
      <sheetName val="Input-DS-04-Feb_05"/>
      <sheetName val="Input-DS-05-Feb_05"/>
      <sheetName val="Input-Grants-05-Feb_05-2"/>
      <sheetName val="Input-Grants-04-Feb_05"/>
      <sheetName val="Input-Credit-05-Feb_05"/>
      <sheetName val="Input-Credit_04_Feb_05"/>
      <sheetName val="Debt_stocks"/>
      <sheetName val="DSA_output"/>
      <sheetName val="CY_BOT_CASHFLOW"/>
      <sheetName val="A_11"/>
      <sheetName val="Growth&amp;Price Assump"/>
      <sheetName val="GeoBop.xls"/>
      <sheetName val="Prg-A"/>
      <sheetName val="Control"/>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ATA"/>
      <sheetName val="IMAE TC Y ACELERACION"/>
      <sheetName val="ACELERACION"/>
      <sheetName val="DATOS"/>
      <sheetName val="LIB-NEG"/>
    </sheetNames>
    <sheetDataSet>
      <sheetData sheetId="0" refreshError="1"/>
      <sheetData sheetId="1" refreshError="1"/>
      <sheetData sheetId="2" refreshError="1"/>
      <sheetData sheetId="3" refreshError="1"/>
      <sheetData sheetId="4"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CPI"/>
      <sheetName val="Output_CPI"/>
      <sheetName val="NAsect"/>
      <sheetName val="NA"/>
      <sheetName val="Diff"/>
      <sheetName val="WEOo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
      <sheetName val="IN_Policy and Macro Asumptions"/>
      <sheetName val="IN_Public Sector Operations"/>
      <sheetName val="IN_Public Sector Cash Flow"/>
      <sheetName val="Amortization _end2001Debt"/>
      <sheetName val="Old Debt"/>
      <sheetName val="Assumptions_Newbase"/>
      <sheetName val="PSO_Newbase"/>
      <sheetName val="PSCF_Newbase"/>
      <sheetName val="Assumptions_Adverse"/>
      <sheetName val="PSO_Adverse"/>
      <sheetName val="PSCF_Adverse"/>
      <sheetName val="Assumptions_Adverse_RER"/>
      <sheetName val="PSO_Adverse_RER"/>
      <sheetName val="PSCF_Adverse_RER"/>
      <sheetName val="Assumptions_Adverse_growth"/>
      <sheetName val="PSO_Adverse_growth"/>
      <sheetName val="PSCF_Adverse_growth"/>
      <sheetName val="Assumptions_Adverse_PrimBal"/>
      <sheetName val="PSO_Adverse_PrimBal"/>
      <sheetName val="PSCF_Adverse_PrimBal"/>
      <sheetName val="Assumptions_Adverse_Interest"/>
      <sheetName val="PSO_Adverse_Interest"/>
      <sheetName val="PSCF_Adverse_Interest"/>
      <sheetName val="Assumptions_Adverse_recap"/>
      <sheetName val="PSO_Adverse_recap"/>
      <sheetName val="PSCF_Adverse_recap"/>
      <sheetName val="Assumptions_stab"/>
      <sheetName val="PSO_stab"/>
      <sheetName val="PSCF_stab"/>
      <sheetName val="Output_1"/>
      <sheetName val="Output_2"/>
      <sheetName val="Fig_Data"/>
      <sheetName val="Fig 1_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47"/>
      <sheetName val="Quarterly Raw Data"/>
      <sheetName val="Quarterly MacroFlow"/>
    </sheetNames>
    <sheetDataSet>
      <sheetData sheetId="0" refreshError="1"/>
      <sheetData sheetId="1" refreshError="1"/>
      <sheetData sheetId="2"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conditional delivery"/>
      <sheetName val="150dp"/>
      <sheetName val="#REF"/>
      <sheetName val="RED47"/>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 val="150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frprtables"/>
      <sheetName val="Basicinput"/>
      <sheetName val="Outputables"/>
      <sheetName val="Index"/>
      <sheetName val="Documentation"/>
      <sheetName val="Month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 val="datos_graf_"/>
      <sheetName val="Gasto_"/>
      <sheetName val="ING_SIN_DIF_"/>
      <sheetName val="ING_SIN_DIF_NI_COMISION"/>
      <sheetName val="ING_"/>
      <sheetName val="FINANCIAMIENTO_(2)"/>
      <sheetName val="Ingresos_Tributarios"/>
      <sheetName val="Ponderación_Impuestos"/>
      <sheetName val="ING_COMBUS"/>
      <sheetName val="LIST_GASTOS"/>
      <sheetName val="LIST_INGRESOS"/>
      <sheetName val="CUADROS_FISC_COMPARA902001-1er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RED47"/>
    </sheetNames>
    <sheetDataSet>
      <sheetData sheetId="0" refreshError="1"/>
      <sheetData sheetId="1"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
      <sheetName val="PLURIANUAL 2017-2021"/>
      <sheetName val="ESTIM. PLURIANUAL 2017-2021"/>
      <sheetName val="DGII"/>
      <sheetName val="DGA"/>
      <sheetName val="TESORERIA"/>
      <sheetName val="panorama macro-junio-Sept. 2017"/>
      <sheetName val="BCC"/>
      <sheetName val="A"/>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m9701"/>
      <sheetName val="ana3"/>
      <sheetName val="ana2"/>
      <sheetName val="bop1"/>
    </sheetNames>
    <sheetDataSet>
      <sheetData sheetId="0" refreshError="1"/>
      <sheetData sheetId="1" refreshError="1"/>
      <sheetData sheetId="2" refreshError="1"/>
      <sheetData sheetId="3" refreshError="1"/>
      <sheetData sheetId="4"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s>
    <sheetDataSet>
      <sheetData sheetId="0" refreshError="1"/>
      <sheetData sheetId="1" refreshError="1"/>
      <sheetData sheetId="2" refreshError="1"/>
      <sheetData sheetId="3" refreshError="1"/>
      <sheetData sheetId="4"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trolSheet"/>
      <sheetName val="Instructions"/>
      <sheetName val="SVI table"/>
    </sheetNames>
    <sheetDataSet>
      <sheetData sheetId="0" refreshError="1"/>
      <sheetData sheetId="1" refreshError="1"/>
      <sheetData sheetId="2"/>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Q5"/>
      <sheetName val="bop1datos rev"/>
      <sheetName val="Codigo"/>
      <sheetName val="Codigos"/>
      <sheetName val="Base Datos"/>
      <sheetName val="Quarterly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 val="M"/>
      <sheetName val="Codi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ZVcmm7K21E-GbV0vgWEux8IGsSe2LnZPhxLDcOzQb96sdiHDz8zZRpVkpVlmomRD" itemId="01E72MJAEOTF7CEM4LAZHII5RNZYRRVRIU">
      <xxl21:absoluteUrl r:id="rId2"/>
      <xxl21:relativeUrl r:id="rId3"/>
    </xxl21:alternateUrls>
    <sheetNames>
      <sheetName val="Tabla Ing 1"/>
      <sheetName val="Tabla Ing 2"/>
      <sheetName val="Tabla Ing3"/>
      <sheetName val="Tabla Ing4"/>
      <sheetName val="Tabla Ing5"/>
      <sheetName val="Tabla Ing6"/>
    </sheetNames>
    <sheetDataSet>
      <sheetData sheetId="0"/>
      <sheetData sheetId="1"/>
      <sheetData sheetId="2"/>
      <sheetData sheetId="3">
        <row r="6">
          <cell r="C6">
            <v>254687.07512291</v>
          </cell>
          <cell r="D6">
            <v>280623.43977457948</v>
          </cell>
          <cell r="E6">
            <v>294174.00000000343</v>
          </cell>
        </row>
        <row r="7">
          <cell r="D7">
            <v>64600.013936206829</v>
          </cell>
          <cell r="E7">
            <v>68599.077277929522</v>
          </cell>
        </row>
        <row r="8">
          <cell r="D8">
            <v>184426.29361997929</v>
          </cell>
          <cell r="E8">
            <v>193717.01099999883</v>
          </cell>
        </row>
        <row r="9">
          <cell r="D9">
            <v>17342.340059502396</v>
          </cell>
          <cell r="E9">
            <v>18332.884948068389</v>
          </cell>
        </row>
        <row r="10">
          <cell r="D10">
            <v>2659.4440688381451</v>
          </cell>
          <cell r="E10">
            <v>2859.0480343982622</v>
          </cell>
        </row>
        <row r="11">
          <cell r="D11">
            <v>2154.7919006317825</v>
          </cell>
          <cell r="E11">
            <v>2348.6813236385869</v>
          </cell>
        </row>
        <row r="12">
          <cell r="D12">
            <v>9440.5561894210477</v>
          </cell>
          <cell r="E12">
            <v>8317.2974159698606</v>
          </cell>
        </row>
        <row r="13">
          <cell r="C13">
            <v>846458.72606670996</v>
          </cell>
          <cell r="D13">
            <v>904798.62675871933</v>
          </cell>
          <cell r="E13">
            <v>962001.86627051642</v>
          </cell>
        </row>
        <row r="14">
          <cell r="D14">
            <v>132241.34405052126</v>
          </cell>
          <cell r="E14">
            <v>141895.22692051384</v>
          </cell>
        </row>
        <row r="15">
          <cell r="D15">
            <v>214715.1232477616</v>
          </cell>
          <cell r="E15">
            <v>202484.41158375796</v>
          </cell>
        </row>
        <row r="16">
          <cell r="D16">
            <v>67846.041231617812</v>
          </cell>
          <cell r="E16">
            <v>80739.939344348139</v>
          </cell>
        </row>
        <row r="17">
          <cell r="D17">
            <v>3398.7741639789615</v>
          </cell>
          <cell r="E17">
            <v>3599.6155481784531</v>
          </cell>
        </row>
        <row r="18">
          <cell r="D18">
            <v>60953.37209960469</v>
          </cell>
          <cell r="E18">
            <v>71510.485693190101</v>
          </cell>
        </row>
        <row r="19">
          <cell r="D19">
            <v>217846.73447761658</v>
          </cell>
          <cell r="E19">
            <v>241037.55045500648</v>
          </cell>
        </row>
        <row r="20">
          <cell r="D20">
            <v>31830.732546416555</v>
          </cell>
          <cell r="E20">
            <v>35406.113896860545</v>
          </cell>
        </row>
        <row r="21">
          <cell r="D21">
            <v>411.05655693757132</v>
          </cell>
          <cell r="E21">
            <v>545.24923252283725</v>
          </cell>
        </row>
        <row r="22">
          <cell r="D22">
            <v>53714.967849489825</v>
          </cell>
          <cell r="E22">
            <v>56572.644133493799</v>
          </cell>
        </row>
        <row r="23">
          <cell r="D23">
            <v>31971.137705982324</v>
          </cell>
          <cell r="E23">
            <v>33071.362805206954</v>
          </cell>
        </row>
        <row r="24">
          <cell r="D24">
            <v>10733.167790335958</v>
          </cell>
          <cell r="E24">
            <v>11785.040070105069</v>
          </cell>
        </row>
        <row r="25">
          <cell r="D25">
            <v>79136.17503845616</v>
          </cell>
          <cell r="E25">
            <v>83354.226587332407</v>
          </cell>
        </row>
        <row r="26">
          <cell r="C26">
            <v>78307.161898719991</v>
          </cell>
          <cell r="D26">
            <v>52564.799087640888</v>
          </cell>
          <cell r="E26">
            <v>51179.619274922952</v>
          </cell>
        </row>
        <row r="27">
          <cell r="D27">
            <v>6547.1239368275792</v>
          </cell>
          <cell r="E27">
            <v>4979.4130737947544</v>
          </cell>
        </row>
        <row r="28">
          <cell r="D28">
            <v>1038.4673353563098</v>
          </cell>
          <cell r="E28">
            <v>1186.4077788090979</v>
          </cell>
        </row>
        <row r="29">
          <cell r="D29">
            <v>1320.7394222291114</v>
          </cell>
          <cell r="E29">
            <v>1585.1314106174268</v>
          </cell>
        </row>
        <row r="32">
          <cell r="D32">
            <v>500</v>
          </cell>
          <cell r="E32">
            <v>933.78144793727006</v>
          </cell>
        </row>
        <row r="33">
          <cell r="D33">
            <v>6891.8983284300002</v>
          </cell>
          <cell r="E33">
            <v>5083.0493143999993</v>
          </cell>
        </row>
        <row r="34">
          <cell r="D34">
            <v>1066.2352510000001</v>
          </cell>
          <cell r="E34">
            <v>1035</v>
          </cell>
        </row>
        <row r="35">
          <cell r="D35">
            <v>10000</v>
          </cell>
          <cell r="E35">
            <v>9000</v>
          </cell>
        </row>
        <row r="36">
          <cell r="D36">
            <v>2870</v>
          </cell>
        </row>
        <row r="37">
          <cell r="D37">
            <v>9923.8588551000012</v>
          </cell>
          <cell r="E37">
            <v>10419.57</v>
          </cell>
        </row>
        <row r="38">
          <cell r="D38">
            <v>4500</v>
          </cell>
          <cell r="E38">
            <v>2500</v>
          </cell>
        </row>
        <row r="39">
          <cell r="D39">
            <v>3237.4613849206394</v>
          </cell>
          <cell r="E39">
            <v>6027.75</v>
          </cell>
        </row>
        <row r="40">
          <cell r="D40">
            <v>398.6997547514286</v>
          </cell>
          <cell r="E40">
            <v>660.78428082330072</v>
          </cell>
        </row>
        <row r="41">
          <cell r="D41">
            <v>1056.39288085</v>
          </cell>
          <cell r="E41"/>
        </row>
        <row r="42">
          <cell r="D42">
            <v>3213.9219381758194</v>
          </cell>
          <cell r="E42">
            <v>5268.7319685411003</v>
          </cell>
        </row>
        <row r="44">
          <cell r="C44">
            <v>32476.325281590001</v>
          </cell>
          <cell r="D44">
            <v>37906.348320970545</v>
          </cell>
          <cell r="E44">
            <v>32769.001240265839</v>
          </cell>
        </row>
        <row r="46">
          <cell r="C46">
            <v>620.35726559</v>
          </cell>
          <cell r="D46">
            <v>1471.5175469799999</v>
          </cell>
          <cell r="E46">
            <v>2133.6667599956613</v>
          </cell>
        </row>
      </sheetData>
      <sheetData sheetId="4"/>
      <sheetData sheetId="5"/>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  2022"/>
      <sheetName val="PP 2022"/>
      <sheetName val="PP"/>
      <sheetName val="por recaudadora 2022"/>
      <sheetName val="Resumen Rec"/>
      <sheetName val="NormalizadoVSPres"/>
      <sheetName val="NormalizadoVSPres (2)"/>
      <sheetName val="PP Resumen"/>
      <sheetName val="Barrick"/>
      <sheetName val="ingresos extraordinarios"/>
      <sheetName val="ingresos ad. recibidos 2021 (2)"/>
      <sheetName val="ReestimadoVsExtra"/>
      <sheetName val="PP Resumen (2022)"/>
      <sheetName val="Resumen Rec (2)"/>
      <sheetName val="DGII 2022"/>
      <sheetName val="DGA 2022"/>
      <sheetName val="TESORERIA 2022"/>
    </sheetNames>
    <sheetDataSet>
      <sheetData sheetId="0"/>
      <sheetData sheetId="1"/>
      <sheetData sheetId="2"/>
      <sheetData sheetId="3"/>
      <sheetData sheetId="4"/>
      <sheetData sheetId="5"/>
      <sheetData sheetId="6"/>
      <sheetData sheetId="7"/>
      <sheetData sheetId="8"/>
      <sheetData sheetId="9"/>
      <sheetData sheetId="10"/>
      <sheetData sheetId="11">
        <row r="13">
          <cell r="D13">
            <v>0</v>
          </cell>
        </row>
        <row r="22">
          <cell r="D22">
            <v>0</v>
          </cell>
        </row>
        <row r="23">
          <cell r="D23">
            <v>0</v>
          </cell>
        </row>
        <row r="24">
          <cell r="D24">
            <v>0</v>
          </cell>
        </row>
        <row r="29">
          <cell r="D29">
            <v>0</v>
          </cell>
        </row>
        <row r="30">
          <cell r="D30">
            <v>0</v>
          </cell>
        </row>
      </sheetData>
      <sheetData sheetId="12"/>
      <sheetData sheetId="13"/>
      <sheetData sheetId="14"/>
      <sheetData sheetId="15"/>
      <sheetData sheetId="16"/>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STIM.  2026-2029"/>
      <sheetName val="PP"/>
      <sheetName val="por recaudadora 2026"/>
      <sheetName val="Resumen Rec"/>
      <sheetName val="NormalizadoVSPres (2)"/>
      <sheetName val="PP 2025-2029"/>
      <sheetName val="por recaudadora 2025-2029"/>
      <sheetName val="Resumen Rec 2025-2029"/>
      <sheetName val="PP Resumen"/>
      <sheetName val="Barrick"/>
      <sheetName val="Resumen adicionales"/>
      <sheetName val="DGII 2026-2029"/>
      <sheetName val="DGA 2026-2029"/>
      <sheetName val="TESORERIA 2025-2028"/>
      <sheetName val="cut presupuestaria"/>
      <sheetName val="ingresos extraordinarios"/>
      <sheetName val="ingresos ad. recibidos 2025"/>
      <sheetName val="no va ReestimadoVsExtra"/>
    </sheetNames>
    <sheetDataSet>
      <sheetData sheetId="0">
        <row r="80">
          <cell r="C80">
            <v>2057861251.1200001</v>
          </cell>
          <cell r="D80">
            <v>2154791900.6317825</v>
          </cell>
          <cell r="E80">
            <v>2348681323.638587</v>
          </cell>
        </row>
        <row r="95">
          <cell r="C95">
            <v>3521826847.79</v>
          </cell>
          <cell r="D95">
            <v>3746827749.4923387</v>
          </cell>
          <cell r="E95">
            <v>4077137870.6712222</v>
          </cell>
        </row>
        <row r="96">
          <cell r="C96">
            <v>12593101304.93</v>
          </cell>
          <cell r="D96">
            <v>13595512310.010056</v>
          </cell>
          <cell r="E96">
            <v>14255747077.397167</v>
          </cell>
        </row>
        <row r="103">
          <cell r="C103">
            <v>682842043.4599998</v>
          </cell>
          <cell r="D103">
            <v>740649197.32187271</v>
          </cell>
          <cell r="E103">
            <v>802374330.71624303</v>
          </cell>
        </row>
        <row r="104">
          <cell r="C104">
            <v>1724463725.6399999</v>
          </cell>
          <cell r="D104">
            <v>1918794871.5162723</v>
          </cell>
          <cell r="E104">
            <v>2056673703.682019</v>
          </cell>
        </row>
        <row r="170">
          <cell r="C170">
            <v>0</v>
          </cell>
          <cell r="D170">
            <v>0</v>
          </cell>
          <cell r="E170">
            <v>432000000</v>
          </cell>
        </row>
        <row r="178">
          <cell r="C178">
            <v>274500</v>
          </cell>
          <cell r="D178">
            <v>0</v>
          </cell>
        </row>
        <row r="179">
          <cell r="C179">
            <v>14000000</v>
          </cell>
          <cell r="D179">
            <v>3569287.51</v>
          </cell>
        </row>
        <row r="180">
          <cell r="D180">
            <v>500000000</v>
          </cell>
          <cell r="E180">
            <v>933781447.93727005</v>
          </cell>
        </row>
        <row r="181">
          <cell r="C181">
            <v>47388209234.839996</v>
          </cell>
          <cell r="D181">
            <v>6897926328.4300003</v>
          </cell>
          <cell r="E181">
            <v>5083049314.3999996</v>
          </cell>
        </row>
        <row r="183">
          <cell r="C183">
            <v>1086248249.96</v>
          </cell>
          <cell r="D183">
            <v>1066235251</v>
          </cell>
          <cell r="E183">
            <v>1035000000</v>
          </cell>
        </row>
        <row r="185">
          <cell r="C185">
            <v>3690000000</v>
          </cell>
          <cell r="D185">
            <v>10000000000</v>
          </cell>
          <cell r="E185">
            <v>9000000000</v>
          </cell>
        </row>
        <row r="186">
          <cell r="C186">
            <v>2000000000</v>
          </cell>
          <cell r="D186">
            <v>2870000000</v>
          </cell>
          <cell r="E186">
            <v>2500000000</v>
          </cell>
        </row>
        <row r="278">
          <cell r="D278">
            <v>400898561.10000002</v>
          </cell>
        </row>
        <row r="281">
          <cell r="D281">
            <v>655494319.75</v>
          </cell>
        </row>
        <row r="305">
          <cell r="C305">
            <v>32476325281.59</v>
          </cell>
          <cell r="D305">
            <v>37906348320.970543</v>
          </cell>
          <cell r="E305">
            <v>32769001240.265842</v>
          </cell>
        </row>
      </sheetData>
      <sheetData sheetId="1"/>
      <sheetData sheetId="2"/>
      <sheetData sheetId="3" refreshError="1"/>
      <sheetData sheetId="4">
        <row r="45">
          <cell r="E45">
            <v>3109.6</v>
          </cell>
        </row>
      </sheetData>
      <sheetData sheetId="5">
        <row r="12">
          <cell r="C12">
            <v>117251.63773548002</v>
          </cell>
          <cell r="D12">
            <v>132241.34405052126</v>
          </cell>
          <cell r="E12">
            <v>141895.22692051384</v>
          </cell>
        </row>
        <row r="13">
          <cell r="C13">
            <v>193430.72024819002</v>
          </cell>
          <cell r="D13">
            <v>214715.1232477616</v>
          </cell>
          <cell r="E13">
            <v>202484.41158375796</v>
          </cell>
        </row>
        <row r="14">
          <cell r="C14">
            <v>69809.475766089978</v>
          </cell>
          <cell r="D14">
            <v>67846.041231617812</v>
          </cell>
          <cell r="E14">
            <v>80739.939344348139</v>
          </cell>
        </row>
        <row r="15">
          <cell r="C15">
            <v>2745.3641392499999</v>
          </cell>
          <cell r="D15">
            <v>3398.7741639789615</v>
          </cell>
          <cell r="E15">
            <v>3599.6155481784531</v>
          </cell>
        </row>
        <row r="18">
          <cell r="C18">
            <v>5348.7748149700001</v>
          </cell>
          <cell r="D18">
            <v>6409.5082590162901</v>
          </cell>
          <cell r="E18">
            <v>8115.815687263902</v>
          </cell>
        </row>
        <row r="19">
          <cell r="C19">
            <v>9989.9809973799984</v>
          </cell>
          <cell r="D19">
            <v>11373.09921943567</v>
          </cell>
          <cell r="E19">
            <v>13329.375127277486</v>
          </cell>
        </row>
        <row r="20">
          <cell r="C20">
            <v>14106.4718441</v>
          </cell>
          <cell r="D20">
            <v>15674.319048376185</v>
          </cell>
          <cell r="E20">
            <v>16790.618271593103</v>
          </cell>
        </row>
        <row r="21">
          <cell r="C21">
            <v>2394.3041908800001</v>
          </cell>
          <cell r="D21">
            <v>2564.6669284280979</v>
          </cell>
          <cell r="E21">
            <v>2811.8844692452426</v>
          </cell>
        </row>
        <row r="22">
          <cell r="C22">
            <v>17958.366818239996</v>
          </cell>
          <cell r="D22">
            <v>19441.319716826973</v>
          </cell>
          <cell r="E22">
            <v>23219.460590249524</v>
          </cell>
        </row>
        <row r="23">
          <cell r="C23">
            <v>2820.7652319600002</v>
          </cell>
          <cell r="D23">
            <v>2317.3221298914627</v>
          </cell>
          <cell r="E23">
            <v>3504.7860396138276</v>
          </cell>
        </row>
        <row r="24">
          <cell r="C24">
            <v>2483.8146634300001</v>
          </cell>
          <cell r="D24">
            <v>3173.136797630023</v>
          </cell>
          <cell r="E24">
            <v>3738.5455079470185</v>
          </cell>
        </row>
        <row r="27">
          <cell r="C27">
            <v>207949.55071354998</v>
          </cell>
          <cell r="D27">
            <v>217846.73447761658</v>
          </cell>
          <cell r="E27">
            <v>241037.55045500648</v>
          </cell>
        </row>
        <row r="28">
          <cell r="C28">
            <v>167138.08648289999</v>
          </cell>
          <cell r="D28">
            <v>184426.29361997929</v>
          </cell>
          <cell r="E28">
            <v>193717.01099999883</v>
          </cell>
        </row>
        <row r="30">
          <cell r="C30">
            <v>54108.526888569999</v>
          </cell>
          <cell r="D30">
            <v>53714.967849489825</v>
          </cell>
          <cell r="E30">
            <v>56572.644133493799</v>
          </cell>
        </row>
        <row r="31">
          <cell r="C31">
            <v>32047.501561680001</v>
          </cell>
          <cell r="D31">
            <v>31971.137705982324</v>
          </cell>
          <cell r="E31">
            <v>33071.362805206954</v>
          </cell>
        </row>
        <row r="32">
          <cell r="C32">
            <v>47591.335550789998</v>
          </cell>
          <cell r="D32">
            <v>49173.072605918947</v>
          </cell>
          <cell r="E32">
            <v>53738.998844928938</v>
          </cell>
        </row>
        <row r="33">
          <cell r="C33">
            <v>2907.48963804</v>
          </cell>
          <cell r="D33">
            <v>3070.5006257757163</v>
          </cell>
          <cell r="E33">
            <v>3404.2972669210994</v>
          </cell>
        </row>
        <row r="34">
          <cell r="C34">
            <v>9494.8792458799999</v>
          </cell>
          <cell r="D34">
            <v>9741.2273447081297</v>
          </cell>
          <cell r="E34">
            <v>10888.556048313923</v>
          </cell>
        </row>
        <row r="35">
          <cell r="C35">
            <v>13715.257841269999</v>
          </cell>
          <cell r="D35">
            <v>15555.639666778374</v>
          </cell>
          <cell r="E35">
            <v>16532.944464139848</v>
          </cell>
        </row>
        <row r="36">
          <cell r="C36">
            <v>6559.7591814200005</v>
          </cell>
          <cell r="D36">
            <v>9070.8382327226846</v>
          </cell>
          <cell r="E36">
            <v>9143.0650275136504</v>
          </cell>
        </row>
        <row r="38">
          <cell r="C38">
            <v>21916.56414626</v>
          </cell>
          <cell r="D38">
            <v>22893.877888265408</v>
          </cell>
          <cell r="E38">
            <v>25560.407824799317</v>
          </cell>
        </row>
        <row r="39">
          <cell r="C39">
            <v>3314.05967427</v>
          </cell>
          <cell r="D39">
            <v>3930.1328636105895</v>
          </cell>
          <cell r="E39">
            <v>4574.537000570027</v>
          </cell>
        </row>
        <row r="40">
          <cell r="C40">
            <v>384.34988663000001</v>
          </cell>
          <cell r="D40">
            <v>426.00679677843675</v>
          </cell>
          <cell r="E40">
            <v>274.83200625886366</v>
          </cell>
        </row>
        <row r="43">
          <cell r="C43">
            <v>1233.1201400300001</v>
          </cell>
          <cell r="D43">
            <v>1339.8969509863414</v>
          </cell>
          <cell r="E43">
            <v>1421.8219088633314</v>
          </cell>
        </row>
        <row r="44">
          <cell r="C44">
            <v>402.86199063999999</v>
          </cell>
          <cell r="D44">
            <v>435.66458387994879</v>
          </cell>
          <cell r="E44">
            <v>473.6050617271946</v>
          </cell>
        </row>
        <row r="45">
          <cell r="C45">
            <v>2813.286938839999</v>
          </cell>
          <cell r="D45">
            <v>3393.3821906105868</v>
          </cell>
          <cell r="E45">
            <v>3519.2704639976469</v>
          </cell>
        </row>
        <row r="48">
          <cell r="C48">
            <v>60110.456998399997</v>
          </cell>
          <cell r="D48">
            <v>64600.013936206829</v>
          </cell>
          <cell r="E48">
            <v>68599.077277929522</v>
          </cell>
        </row>
        <row r="52">
          <cell r="C52">
            <v>10620.258124279999</v>
          </cell>
          <cell r="D52">
            <v>11272.69178487144</v>
          </cell>
          <cell r="E52">
            <v>12149.173515860492</v>
          </cell>
        </row>
        <row r="53">
          <cell r="C53">
            <v>174.05505046000002</v>
          </cell>
          <cell r="D53">
            <v>198.85163814547928</v>
          </cell>
          <cell r="E53">
            <v>199.71436122028831</v>
          </cell>
        </row>
        <row r="54">
          <cell r="C54">
            <v>20.312956680000003</v>
          </cell>
          <cell r="D54">
            <v>37.250990985528276</v>
          </cell>
          <cell r="E54">
            <v>37.56674656366031</v>
          </cell>
        </row>
        <row r="55">
          <cell r="C55">
            <v>1616.4930305100002</v>
          </cell>
          <cell r="D55">
            <v>1637.2192086024465</v>
          </cell>
          <cell r="E55">
            <v>1809.6015699026909</v>
          </cell>
        </row>
        <row r="56">
          <cell r="C56">
            <v>2.6465305599999995</v>
          </cell>
          <cell r="D56">
            <v>5.646409156119133</v>
          </cell>
          <cell r="E56">
            <v>5.5380712801761911</v>
          </cell>
        </row>
        <row r="57">
          <cell r="C57">
            <v>7372.2649939800003</v>
          </cell>
          <cell r="D57">
            <v>6547.1239368275792</v>
          </cell>
          <cell r="E57">
            <v>4979.4130737947544</v>
          </cell>
        </row>
        <row r="70">
          <cell r="C70">
            <v>1236.1819475900002</v>
          </cell>
          <cell r="D70">
            <v>1274.3541154512482</v>
          </cell>
          <cell r="E70">
            <v>1428.0351233668823</v>
          </cell>
        </row>
        <row r="71">
          <cell r="C71">
            <v>0</v>
          </cell>
          <cell r="D71">
            <v>0.7</v>
          </cell>
          <cell r="E71">
            <v>0</v>
          </cell>
        </row>
        <row r="72">
          <cell r="C72">
            <v>1550.8833806</v>
          </cell>
          <cell r="D72">
            <v>1871.5865072374368</v>
          </cell>
          <cell r="E72">
            <v>1140.0000000048506</v>
          </cell>
        </row>
        <row r="73">
          <cell r="C73">
            <v>7.2271376799999993</v>
          </cell>
          <cell r="D73">
            <v>9.2866418262905182</v>
          </cell>
          <cell r="E73">
            <v>9.8335280238318017</v>
          </cell>
        </row>
        <row r="75">
          <cell r="C75">
            <v>89.328908510000005</v>
          </cell>
          <cell r="D75">
            <v>127.29495899654799</v>
          </cell>
          <cell r="E75">
            <v>148.15784610183215</v>
          </cell>
        </row>
        <row r="76">
          <cell r="C76">
            <v>28058.527864979998</v>
          </cell>
          <cell r="D76">
            <v>32503.388381817647</v>
          </cell>
          <cell r="E76">
            <v>28523.84645492163</v>
          </cell>
        </row>
        <row r="77">
          <cell r="C77">
            <v>2103.6396382899998</v>
          </cell>
          <cell r="D77">
            <v>3119.9364746944075</v>
          </cell>
          <cell r="E77">
            <v>2676.6057130062372</v>
          </cell>
        </row>
        <row r="79">
          <cell r="C79">
            <v>5443.2913665400001</v>
          </cell>
          <cell r="D79">
            <v>5583.6731698437688</v>
          </cell>
          <cell r="E79">
            <v>6472.3828901784209</v>
          </cell>
        </row>
        <row r="80">
          <cell r="C80">
            <v>1520.3031855500001</v>
          </cell>
          <cell r="D80">
            <v>1320.7394222291114</v>
          </cell>
          <cell r="E80">
            <v>1585.1314106174268</v>
          </cell>
        </row>
        <row r="81">
          <cell r="C81">
            <v>30.10890955</v>
          </cell>
          <cell r="D81">
            <v>31.634132810852886</v>
          </cell>
          <cell r="E81">
            <v>35.031251266273969</v>
          </cell>
        </row>
        <row r="82">
          <cell r="C82">
            <v>1576.9101397400002</v>
          </cell>
          <cell r="D82">
            <v>1950.2062129838266</v>
          </cell>
          <cell r="E82">
            <v>1703.060502174216</v>
          </cell>
        </row>
        <row r="83">
          <cell r="C83">
            <v>1576.6585385700002</v>
          </cell>
          <cell r="D83">
            <v>1950.0749606238267</v>
          </cell>
          <cell r="E83">
            <v>1703.060502174216</v>
          </cell>
        </row>
        <row r="84">
          <cell r="C84">
            <v>0.25160116999999999</v>
          </cell>
          <cell r="D84">
            <v>0.13125236000000001</v>
          </cell>
          <cell r="E84">
            <v>0</v>
          </cell>
        </row>
        <row r="85">
          <cell r="C85">
            <v>6.0000000000000002E-5</v>
          </cell>
          <cell r="D85">
            <v>0</v>
          </cell>
          <cell r="E85">
            <v>0</v>
          </cell>
        </row>
        <row r="88">
          <cell r="C88">
            <v>8820.0049859999999</v>
          </cell>
          <cell r="D88">
            <v>17661.320240020643</v>
          </cell>
          <cell r="E88">
            <v>18947.32</v>
          </cell>
        </row>
        <row r="89">
          <cell r="C89">
            <v>946.14862659999994</v>
          </cell>
          <cell r="D89">
            <v>398.6997547514286</v>
          </cell>
          <cell r="E89">
            <v>660.78428082330072</v>
          </cell>
        </row>
        <row r="90">
          <cell r="C90">
            <v>1768.0402573900003</v>
          </cell>
          <cell r="D90">
            <v>4076.4862225010838</v>
          </cell>
          <cell r="E90">
            <v>316.95185300416784</v>
          </cell>
        </row>
        <row r="92">
          <cell r="C92">
            <v>5.2074299999999999E-3</v>
          </cell>
          <cell r="D92">
            <v>5.9338500000000001E-3</v>
          </cell>
          <cell r="E92">
            <v>0</v>
          </cell>
        </row>
        <row r="93">
          <cell r="C93">
            <v>1252.8789427700005</v>
          </cell>
          <cell r="D93">
            <v>1694.226955222721</v>
          </cell>
          <cell r="E93">
            <v>1609.8595328851045</v>
          </cell>
        </row>
        <row r="94">
          <cell r="C94">
            <v>915.01500892000013</v>
          </cell>
          <cell r="D94">
            <v>1079.7856406967749</v>
          </cell>
          <cell r="E94">
            <v>1004.9517282934415</v>
          </cell>
        </row>
        <row r="95">
          <cell r="C95">
            <v>10740.78920924</v>
          </cell>
          <cell r="D95">
            <v>12427.463822060261</v>
          </cell>
          <cell r="E95">
            <v>13942.98761871742</v>
          </cell>
        </row>
        <row r="96">
          <cell r="C96">
            <v>10158.534292799999</v>
          </cell>
          <cell r="D96">
            <v>10733.167790335958</v>
          </cell>
          <cell r="E96">
            <v>11785.040070105069</v>
          </cell>
        </row>
        <row r="98">
          <cell r="C98">
            <v>131.02210106000001</v>
          </cell>
          <cell r="D98">
            <v>61.654027289999995</v>
          </cell>
          <cell r="E98">
            <v>0</v>
          </cell>
        </row>
        <row r="100">
          <cell r="C100">
            <v>2642.4704999999999</v>
          </cell>
          <cell r="D100">
            <v>0</v>
          </cell>
          <cell r="E100">
            <v>0</v>
          </cell>
        </row>
        <row r="102">
          <cell r="C102">
            <v>620.35726559</v>
          </cell>
          <cell r="D102">
            <v>1471.5175469799999</v>
          </cell>
          <cell r="E102">
            <v>2133.6667599956613</v>
          </cell>
        </row>
      </sheetData>
      <sheetData sheetId="6" refreshError="1"/>
      <sheetData sheetId="7">
        <row r="13">
          <cell r="E13">
            <v>2133.6667599956613</v>
          </cell>
        </row>
      </sheetData>
      <sheetData sheetId="8" refreshError="1"/>
      <sheetData sheetId="9" refreshError="1"/>
      <sheetData sheetId="10"/>
      <sheetData sheetId="11">
        <row r="14">
          <cell r="C14">
            <v>117251.63773548002</v>
          </cell>
          <cell r="D14">
            <v>132241.34405052126</v>
          </cell>
          <cell r="E14">
            <v>141895.22692051384</v>
          </cell>
        </row>
        <row r="15">
          <cell r="C15">
            <v>193430.72024819002</v>
          </cell>
          <cell r="D15">
            <v>214715.1232477616</v>
          </cell>
          <cell r="E15">
            <v>202484.41158375796</v>
          </cell>
        </row>
        <row r="16">
          <cell r="C16">
            <v>69809.475766089978</v>
          </cell>
          <cell r="D16">
            <v>67846.041231617812</v>
          </cell>
          <cell r="E16">
            <v>80739.939344348139</v>
          </cell>
        </row>
        <row r="17">
          <cell r="C17">
            <v>2745.3641392499999</v>
          </cell>
          <cell r="D17">
            <v>3398.7741639789615</v>
          </cell>
          <cell r="E17">
            <v>3599.6155481784531</v>
          </cell>
        </row>
        <row r="18">
          <cell r="C18">
            <v>55102.47856096</v>
          </cell>
          <cell r="D18">
            <v>60953.37209960469</v>
          </cell>
          <cell r="E18">
            <v>71510.485693190101</v>
          </cell>
        </row>
        <row r="30">
          <cell r="C30">
            <v>207949.55071354998</v>
          </cell>
          <cell r="D30">
            <v>217846.73447761658</v>
          </cell>
          <cell r="E30">
            <v>241037.55045500648</v>
          </cell>
        </row>
        <row r="32">
          <cell r="C32">
            <v>54108.526888569999</v>
          </cell>
          <cell r="D32">
            <v>53714.967849489825</v>
          </cell>
          <cell r="E32">
            <v>56572.644133493799</v>
          </cell>
        </row>
        <row r="33">
          <cell r="C33">
            <v>32047.501561680001</v>
          </cell>
          <cell r="D33">
            <v>31971.137705982324</v>
          </cell>
          <cell r="E33">
            <v>33071.362805206954</v>
          </cell>
        </row>
        <row r="34">
          <cell r="C34">
            <v>9205.5447845300023</v>
          </cell>
          <cell r="D34">
            <v>9213.383397692669</v>
          </cell>
          <cell r="E34">
            <v>10508.466914464358</v>
          </cell>
        </row>
        <row r="35">
          <cell r="C35">
            <v>22270.862613539997</v>
          </cell>
          <cell r="D35">
            <v>22617.349148723886</v>
          </cell>
          <cell r="E35">
            <v>24897.646982396189</v>
          </cell>
        </row>
        <row r="36">
          <cell r="C36">
            <v>500.18386894000008</v>
          </cell>
          <cell r="D36">
            <v>411.05655693757132</v>
          </cell>
          <cell r="E36">
            <v>545.24923252283725</v>
          </cell>
        </row>
        <row r="37">
          <cell r="C37">
            <v>9494.8792458799999</v>
          </cell>
          <cell r="D37">
            <v>9741.2273447081297</v>
          </cell>
          <cell r="E37">
            <v>10888.556048313923</v>
          </cell>
        </row>
        <row r="38">
          <cell r="C38">
            <v>13715.257841269999</v>
          </cell>
          <cell r="D38">
            <v>15555.639666778374</v>
          </cell>
          <cell r="E38">
            <v>16532.944464139848</v>
          </cell>
        </row>
        <row r="39">
          <cell r="C39">
            <v>61.519831429999996</v>
          </cell>
          <cell r="D39">
            <v>51.949564427091644</v>
          </cell>
          <cell r="E39">
            <v>69.877789250276621</v>
          </cell>
        </row>
        <row r="40">
          <cell r="C40">
            <v>26866.605951200003</v>
          </cell>
          <cell r="D40">
            <v>28599.572286742288</v>
          </cell>
          <cell r="E40">
            <v>32030.371795959869</v>
          </cell>
        </row>
        <row r="45">
          <cell r="C45">
            <v>2239.5967450500002</v>
          </cell>
          <cell r="D45">
            <v>2786.8530999690634</v>
          </cell>
          <cell r="E45">
            <v>2820.9320131031459</v>
          </cell>
        </row>
        <row r="46">
          <cell r="C46">
            <v>10620.258224279998</v>
          </cell>
          <cell r="D46">
            <v>11272.71363767205</v>
          </cell>
          <cell r="E46">
            <v>12149.196962449934</v>
          </cell>
        </row>
        <row r="49">
          <cell r="C49">
            <v>1616.4930305100002</v>
          </cell>
          <cell r="D49">
            <v>1637.2192086024465</v>
          </cell>
          <cell r="E49">
            <v>1809.6015699026909</v>
          </cell>
        </row>
        <row r="50">
          <cell r="C50">
            <v>2.6465305599999995</v>
          </cell>
          <cell r="D50">
            <v>5.646409156119133</v>
          </cell>
          <cell r="E50">
            <v>5.5380712801761911</v>
          </cell>
        </row>
        <row r="51">
          <cell r="C51">
            <v>5480.8100618200006</v>
          </cell>
          <cell r="D51">
            <v>5624.6053993287615</v>
          </cell>
          <cell r="E51">
            <v>6517.1312857260127</v>
          </cell>
        </row>
        <row r="59">
          <cell r="C59">
            <v>11938.811723930001</v>
          </cell>
          <cell r="D59">
            <v>14593.916211407795</v>
          </cell>
          <cell r="E59">
            <v>12315.116657311612</v>
          </cell>
        </row>
        <row r="66">
          <cell r="C66">
            <v>10158.534292799999</v>
          </cell>
          <cell r="D66">
            <v>10733.167790335958</v>
          </cell>
          <cell r="E66">
            <v>11785.040070105069</v>
          </cell>
        </row>
      </sheetData>
      <sheetData sheetId="12">
        <row r="13">
          <cell r="C13">
            <v>167138.08648289999</v>
          </cell>
          <cell r="D13">
            <v>184426.29361997929</v>
          </cell>
          <cell r="E13">
            <v>193717.01099999883</v>
          </cell>
        </row>
        <row r="18">
          <cell r="C18">
            <v>3760.54691877</v>
          </cell>
          <cell r="D18">
            <v>4209.0032203802475</v>
          </cell>
          <cell r="E18">
            <v>4438.6988144511261</v>
          </cell>
        </row>
        <row r="20">
          <cell r="C20">
            <v>0</v>
          </cell>
          <cell r="D20">
            <v>0</v>
          </cell>
          <cell r="E20">
            <v>0</v>
          </cell>
        </row>
        <row r="21">
          <cell r="C21">
            <v>573.69019378999997</v>
          </cell>
          <cell r="D21">
            <v>606.52909064152334</v>
          </cell>
          <cell r="E21">
            <v>698.33845089450085</v>
          </cell>
        </row>
        <row r="24">
          <cell r="C24">
            <v>60110.456998399997</v>
          </cell>
          <cell r="D24">
            <v>64600.013936206829</v>
          </cell>
          <cell r="E24">
            <v>68599.077277929522</v>
          </cell>
        </row>
        <row r="26">
          <cell r="C26">
            <v>20.312856680000003</v>
          </cell>
          <cell r="D26">
            <v>37.229138184917893</v>
          </cell>
          <cell r="E26">
            <v>37.543299974217149</v>
          </cell>
        </row>
        <row r="29">
          <cell r="C29">
            <v>0.27450000000000002</v>
          </cell>
          <cell r="D29">
            <v>0</v>
          </cell>
          <cell r="E29">
            <v>0</v>
          </cell>
        </row>
        <row r="30">
          <cell r="C30">
            <v>2103.6396382899998</v>
          </cell>
          <cell r="D30">
            <v>3119.9364746944075</v>
          </cell>
          <cell r="E30">
            <v>2676.6057130062372</v>
          </cell>
        </row>
        <row r="33">
          <cell r="C33">
            <v>399.97236113999998</v>
          </cell>
          <cell r="D33">
            <v>1467.8582655199521</v>
          </cell>
          <cell r="E33">
            <v>466.1111376437795</v>
          </cell>
        </row>
      </sheetData>
      <sheetData sheetId="13">
        <row r="13">
          <cell r="C13">
            <v>679.83118009999998</v>
          </cell>
          <cell r="D13">
            <v>2655.0935472835645</v>
          </cell>
          <cell r="E13">
            <v>2285.8071001736607</v>
          </cell>
        </row>
        <row r="18">
          <cell r="C18">
            <v>192.81832037999999</v>
          </cell>
          <cell r="D18">
            <v>170.79783130068537</v>
          </cell>
          <cell r="E18">
            <v>142.76956554983985</v>
          </cell>
        </row>
        <row r="20">
          <cell r="C20">
            <v>174.05505046000002</v>
          </cell>
          <cell r="D20">
            <v>198.85163814547928</v>
          </cell>
          <cell r="E20">
            <v>199.71436122028831</v>
          </cell>
        </row>
        <row r="21">
          <cell r="C21">
            <v>7372.2649939800003</v>
          </cell>
          <cell r="D21">
            <v>6547.1239368275792</v>
          </cell>
          <cell r="E21">
            <v>4979.4130737947544</v>
          </cell>
        </row>
        <row r="22">
          <cell r="E22">
            <v>432</v>
          </cell>
        </row>
        <row r="24">
          <cell r="C24">
            <v>14</v>
          </cell>
          <cell r="D24">
            <v>0</v>
          </cell>
          <cell r="E24">
            <v>0</v>
          </cell>
        </row>
        <row r="25">
          <cell r="C25">
            <v>0</v>
          </cell>
          <cell r="D25">
            <v>500</v>
          </cell>
          <cell r="E25">
            <v>933.78144793727006</v>
          </cell>
        </row>
        <row r="26">
          <cell r="C26">
            <v>47388.209234839996</v>
          </cell>
          <cell r="D26">
            <v>6891.8983284300002</v>
          </cell>
          <cell r="E26">
            <v>5083.0493143999993</v>
          </cell>
        </row>
        <row r="27">
          <cell r="C27">
            <v>1086.2482499600001</v>
          </cell>
          <cell r="D27">
            <v>1066.2352510000001</v>
          </cell>
          <cell r="E27">
            <v>1035</v>
          </cell>
        </row>
        <row r="28">
          <cell r="C28">
            <v>3690</v>
          </cell>
          <cell r="D28">
            <v>10000</v>
          </cell>
          <cell r="E28">
            <v>9000</v>
          </cell>
        </row>
        <row r="29">
          <cell r="C29">
            <v>2000</v>
          </cell>
          <cell r="D29">
            <v>2870</v>
          </cell>
          <cell r="E29">
            <v>2500</v>
          </cell>
        </row>
        <row r="33">
          <cell r="C33">
            <v>1052.5420384400002</v>
          </cell>
          <cell r="D33">
            <v>1038.4673353563098</v>
          </cell>
          <cell r="E33">
            <v>1186.4077788090979</v>
          </cell>
        </row>
        <row r="36">
          <cell r="C36">
            <v>89.328908510000005</v>
          </cell>
          <cell r="D36">
            <v>127.29495899654799</v>
          </cell>
          <cell r="E36">
            <v>148.15784610183215</v>
          </cell>
        </row>
        <row r="39">
          <cell r="C39">
            <v>1520.3031855500001</v>
          </cell>
          <cell r="D39">
            <v>1320.7394222291114</v>
          </cell>
          <cell r="E39">
            <v>1585.1314106174268</v>
          </cell>
        </row>
        <row r="45">
          <cell r="C45">
            <v>8820.0049859999999</v>
          </cell>
          <cell r="D45">
            <v>9923.8588551000012</v>
          </cell>
          <cell r="E45">
            <v>10419.57</v>
          </cell>
        </row>
        <row r="46">
          <cell r="C46">
            <v>0</v>
          </cell>
          <cell r="D46">
            <v>4500</v>
          </cell>
          <cell r="E46">
            <v>2500</v>
          </cell>
        </row>
        <row r="47">
          <cell r="D47">
            <v>3237.4613849206394</v>
          </cell>
          <cell r="E47">
            <v>6027.75</v>
          </cell>
        </row>
        <row r="49">
          <cell r="C49">
            <v>946.14862659999994</v>
          </cell>
          <cell r="D49">
            <v>398.6997547514286</v>
          </cell>
          <cell r="E49">
            <v>660.78428082330072</v>
          </cell>
        </row>
        <row r="50">
          <cell r="C50">
            <v>0.16170783999999996</v>
          </cell>
          <cell r="D50">
            <v>0.22993515954251131</v>
          </cell>
          <cell r="E50">
            <v>0.28309549547959034</v>
          </cell>
        </row>
        <row r="51">
          <cell r="C51">
            <v>507.752815</v>
          </cell>
          <cell r="E51">
            <v>2060</v>
          </cell>
        </row>
        <row r="53">
          <cell r="C53">
            <v>131.02210106000001</v>
          </cell>
          <cell r="D53">
            <v>61.654027289999995</v>
          </cell>
          <cell r="E53">
            <v>0</v>
          </cell>
        </row>
        <row r="56">
          <cell r="C56">
            <v>2642.4704999999999</v>
          </cell>
        </row>
      </sheetData>
      <sheetData sheetId="14"/>
      <sheetData sheetId="15" refreshError="1"/>
      <sheetData sheetId="16" refreshError="1"/>
      <sheetData sheetId="17" refreshError="1"/>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resos ad. recibidos 2023"/>
      <sheetName val="ingresos extraordinarios"/>
      <sheetName val="Resumen"/>
      <sheetName val="Hoja2"/>
    </sheetNames>
    <sheetDataSet>
      <sheetData sheetId="0" refreshError="1">
        <row r="6">
          <cell r="B6" t="str">
            <v>Anticipo ISR - Acuerdo Entidades Financieras</v>
          </cell>
        </row>
        <row r="8">
          <cell r="B8" t="str">
            <v>Fondo Patrimonial de empresas Reformadas (FONPER)</v>
          </cell>
        </row>
        <row r="13">
          <cell r="B13" t="str">
            <v>Otros ingresos</v>
          </cell>
        </row>
      </sheetData>
      <sheetData sheetId="1" refreshError="1">
        <row r="6">
          <cell r="B6" t="str">
            <v>Ganancias de Capital</v>
          </cell>
        </row>
      </sheetData>
      <sheetData sheetId="2" refreshError="1"/>
      <sheetData sheetId="3"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Hoja1"/>
      <sheetName val="Tabla 1. Preliminar"/>
      <sheetName val="Hoja2"/>
      <sheetName val="CAIF reformulado"/>
      <sheetName val="Hoja3"/>
      <sheetName val="Hoja4"/>
      <sheetName val="Hoja5"/>
      <sheetName val="Vinculación END"/>
      <sheetName val="Hoja7"/>
      <sheetName val="Hoja6"/>
      <sheetName val="Hoja8"/>
    </sheetNames>
    <sheetDataSet>
      <sheetData sheetId="0"/>
      <sheetData sheetId="1"/>
      <sheetData sheetId="2"/>
      <sheetData sheetId="3"/>
      <sheetData sheetId="4"/>
      <sheetData sheetId="5">
        <row r="7">
          <cell r="E7">
            <v>1622833.4200000081</v>
          </cell>
        </row>
        <row r="8">
          <cell r="E8">
            <v>324257.115564949</v>
          </cell>
        </row>
      </sheetData>
      <sheetData sheetId="6"/>
      <sheetData sheetId="7"/>
      <sheetData sheetId="8"/>
      <sheetData sheetId="9"/>
      <sheetData sheetId="10"/>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Escenario 1"/>
      <sheetName val="Escenario 2"/>
      <sheetName val="Estimación de Stock Mod"/>
      <sheetName val="Fuentes Financieras (PPT)"/>
      <sheetName val="FF Vs ejecución 2025"/>
      <sheetName val="FF. Presupuest 2026-2029"/>
      <sheetName val="NBF - ACT"/>
      <sheetName val="FF. Presupuesto 2026-2029 esc 2"/>
      <sheetName val="FF. Presupuesto 2026-2029 esc 3"/>
      <sheetName val="FF. Presupuesto 2026-2029 esc 4"/>
      <sheetName val="NBF - RD$"/>
      <sheetName val="NBF - RD$ y US$"/>
      <sheetName val="Fuentes Financieras Orig"/>
      <sheetName val="Proporciones PEI"/>
    </sheetNames>
    <sheetDataSet>
      <sheetData sheetId="0"/>
      <sheetData sheetId="1"/>
      <sheetData sheetId="2"/>
      <sheetData sheetId="3"/>
      <sheetData sheetId="4"/>
      <sheetData sheetId="5"/>
      <sheetData sheetId="6">
        <row r="11">
          <cell r="E11">
            <v>324257.115564949</v>
          </cell>
        </row>
        <row r="14">
          <cell r="E14">
            <v>96074.840107231488</v>
          </cell>
        </row>
        <row r="15">
          <cell r="E15">
            <v>71634.000107231492</v>
          </cell>
        </row>
        <row r="16">
          <cell r="E16">
            <v>24440.84</v>
          </cell>
        </row>
      </sheetData>
      <sheetData sheetId="7"/>
      <sheetData sheetId="8"/>
      <sheetData sheetId="9"/>
      <sheetData sheetId="10"/>
      <sheetData sheetId="11"/>
      <sheetData sheetId="12"/>
      <sheetData sheetId="13"/>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sc1"/>
      <sheetName val="FF. Presupuest 2026-2029 esc1"/>
    </sheetNames>
    <sheetDataSet>
      <sheetData sheetId="0">
        <row r="31">
          <cell r="D31">
            <v>38292902869.863014</v>
          </cell>
          <cell r="E31">
            <v>43066772700</v>
          </cell>
          <cell r="F31">
            <v>48256248673.966301</v>
          </cell>
          <cell r="G31">
            <v>54004476191.095886</v>
          </cell>
        </row>
      </sheetData>
      <sheetData sheetId="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scenario 1"/>
      <sheetName val="Escenario 2"/>
      <sheetName val="Estimación de Stock Mod"/>
      <sheetName val="Fuentes Financieras (PPT)"/>
      <sheetName val="FF Vs ejecución 2025"/>
      <sheetName val="FF. Presupuest 2026-2029"/>
      <sheetName val="NBF - ACT"/>
      <sheetName val="FF. Presupuesto 2026-2029 esc 2"/>
      <sheetName val="FF. Presupuesto 2026-2029 esc 3"/>
      <sheetName val="FF. Presupuesto 2026-2029 esc 4"/>
      <sheetName val="NBF - RD$"/>
      <sheetName val="NBF - RD$ y US$"/>
      <sheetName val="Fuentes Financieras Orig"/>
      <sheetName val="Proporciones PEI"/>
    </sheetNames>
    <sheetDataSet>
      <sheetData sheetId="0"/>
      <sheetData sheetId="1"/>
      <sheetData sheetId="2"/>
      <sheetData sheetId="3"/>
      <sheetData sheetId="4"/>
      <sheetData sheetId="5"/>
      <sheetData sheetId="6">
        <row r="11">
          <cell r="F11">
            <v>352319.03625894798</v>
          </cell>
          <cell r="G11">
            <v>386447.6408774163</v>
          </cell>
          <cell r="H11">
            <v>422110.39010596526</v>
          </cell>
        </row>
        <row r="14">
          <cell r="F14">
            <v>186920.68792222731</v>
          </cell>
          <cell r="G14">
            <v>237520.62625384238</v>
          </cell>
          <cell r="H14">
            <v>342563.98467862222</v>
          </cell>
        </row>
        <row r="15">
          <cell r="F15">
            <v>170414.28792222732</v>
          </cell>
          <cell r="G15">
            <v>155045.92625384239</v>
          </cell>
          <cell r="H15">
            <v>199225.16467862221</v>
          </cell>
        </row>
        <row r="16">
          <cell r="F16">
            <v>16506.400000000001</v>
          </cell>
          <cell r="G16">
            <v>82474.7</v>
          </cell>
          <cell r="H16">
            <v>143338.82</v>
          </cell>
        </row>
      </sheetData>
      <sheetData sheetId="7"/>
      <sheetData sheetId="8"/>
      <sheetData sheetId="9"/>
      <sheetData sheetId="10"/>
      <sheetData sheetId="11"/>
      <sheetData sheetId="12"/>
      <sheetData sheetId="13"/>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Plan de Financiamiento"/>
      <sheetName val="Tablas"/>
      <sheetName val="Sheet3"/>
      <sheetName val="Graficas "/>
      <sheetName val="Plan de Financiamiento (2)"/>
    </sheetNames>
    <sheetDataSet>
      <sheetData sheetId="0"/>
      <sheetData sheetId="1"/>
      <sheetData sheetId="2">
        <row r="21">
          <cell r="C21">
            <v>2019</v>
          </cell>
          <cell r="D21">
            <v>2020</v>
          </cell>
          <cell r="E21">
            <v>2021</v>
          </cell>
          <cell r="F21">
            <v>2022</v>
          </cell>
          <cell r="G21">
            <v>2023</v>
          </cell>
          <cell r="H21">
            <v>2024</v>
          </cell>
          <cell r="I21">
            <v>2025</v>
          </cell>
          <cell r="J21">
            <v>2026</v>
          </cell>
          <cell r="K21">
            <v>2027</v>
          </cell>
          <cell r="L21">
            <v>2028</v>
          </cell>
          <cell r="M21">
            <v>2029</v>
          </cell>
        </row>
        <row r="22">
          <cell r="C22">
            <v>0.40333522009420997</v>
          </cell>
          <cell r="D22">
            <v>0.56857190935092639</v>
          </cell>
          <cell r="E22">
            <v>0.50116475244961467</v>
          </cell>
          <cell r="F22">
            <v>0.45523107719883038</v>
          </cell>
          <cell r="G22">
            <v>0.45403265195253739</v>
          </cell>
          <cell r="H22">
            <v>0.46218440102910868</v>
          </cell>
          <cell r="I22">
            <v>0.47952310154872568</v>
          </cell>
          <cell r="J22">
            <v>0.49193990492943329</v>
          </cell>
          <cell r="K22">
            <v>0.49527020180513159</v>
          </cell>
          <cell r="L22">
            <v>0.49445136286701419</v>
          </cell>
          <cell r="M22">
            <v>0.49401111357476246</v>
          </cell>
        </row>
      </sheetData>
      <sheetData sheetId="3"/>
      <sheetData sheetId="4"/>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abla 1"/>
      <sheetName val="Tabla 2"/>
      <sheetName val="Tabla 3"/>
      <sheetName val="Gráfico 1"/>
      <sheetName val="Tabla 4"/>
      <sheetName val="Gráfico 2"/>
      <sheetName val="Gráfico 3"/>
      <sheetName val="Data Oro"/>
      <sheetName val="Gráfico 4"/>
      <sheetName val="Gráfico 5"/>
      <sheetName val="Tabla 5"/>
      <sheetName val="Tabla 6"/>
      <sheetName val="Gráfico 6"/>
      <sheetName val="Tabla 7"/>
      <sheetName val="Tabla 8"/>
      <sheetName val="Tabla 9"/>
      <sheetName val="Gráfico 7"/>
      <sheetName val="Tabla 10"/>
      <sheetName val="Gráfico 8"/>
      <sheetName val="Tabla 11"/>
      <sheetName val="Tabla 12"/>
      <sheetName val="Gráfico 9"/>
      <sheetName val="Tabla 13"/>
      <sheetName val="Tabla 14"/>
      <sheetName val="Tabla 15"/>
      <sheetName val="Tabla 16"/>
      <sheetName val="Gráfico 10"/>
      <sheetName val="Tabla 17"/>
      <sheetName val="Tabla 18"/>
      <sheetName val="Tabla 19"/>
      <sheetName val="Tabla 20"/>
      <sheetName val="Tabla 21"/>
      <sheetName val="Ilustración 1"/>
      <sheetName val="Ilustración 2"/>
      <sheetName val="Tabla 22"/>
      <sheetName val="Tabla 23"/>
      <sheetName val="Tabla 24"/>
      <sheetName val="Tabla 25"/>
      <sheetName val="Tabla 26"/>
      <sheetName val="Tabla 27"/>
      <sheetName val="Tabla 28"/>
      <sheetName val="Tabla 29"/>
      <sheetName val="Tabla 30"/>
      <sheetName val="Tabla 31"/>
      <sheetName val="Tabla 32"/>
      <sheetName val="Tabla 33"/>
      <sheetName val="Ilustración 3"/>
      <sheetName val="Ilustración 4"/>
      <sheetName val="Ilustración 5"/>
      <sheetName val="Tabla 34"/>
      <sheetName val="Tabla 35"/>
      <sheetName val="Mapa 1"/>
      <sheetName val="Mapa 2"/>
      <sheetName val="Ilustración 6"/>
      <sheetName val="Gráfico 11"/>
      <sheetName val="Tabla 36"/>
      <sheetName val="Gráfico 12"/>
      <sheetName val="Tabla 37"/>
      <sheetName val="Tabla 38"/>
      <sheetName val="Tabla 39"/>
      <sheetName val="Tabla 40"/>
      <sheetName val="Tabla 41"/>
      <sheetName val="Tabla 42"/>
      <sheetName val="Grafico 13"/>
      <sheetName val="Tabla 43"/>
      <sheetName val="Tabla 44"/>
      <sheetName val="Tabla 45"/>
      <sheetName val="Tabla 46"/>
      <sheetName val="Tabla 47"/>
      <sheetName val="Tabla 48"/>
      <sheetName val="Tabla 49"/>
      <sheetName val="Tabla 50"/>
      <sheetName val="Tabla 51"/>
      <sheetName val="Tablas 52"/>
      <sheetName val="Tablas 53"/>
      <sheetName val="Tabla 54"/>
      <sheetName val="Tabla 55"/>
      <sheetName val="Tabla 56"/>
      <sheetName val="Tabla 57"/>
      <sheetName val="Tabla 58"/>
      <sheetName val="Tabla 59"/>
      <sheetName val="Gráfico 14"/>
      <sheetName val="Tabla 60"/>
      <sheetName val="Tabla 61"/>
      <sheetName val="Tabla 6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30">
          <cell r="A30" t="str">
            <v>Resultado de la cuenta Corriente</v>
          </cell>
          <cell r="B30">
            <v>-53066316582</v>
          </cell>
        </row>
        <row r="31">
          <cell r="A31" t="str">
            <v>Resultado de la cuenta de Capital</v>
          </cell>
          <cell r="B31">
            <v>-152423162527</v>
          </cell>
        </row>
        <row r="32">
          <cell r="A32" t="str">
            <v>Resultado Financiero</v>
          </cell>
          <cell r="B32">
            <v>-205489479109</v>
          </cell>
        </row>
        <row r="33">
          <cell r="A33" t="str">
            <v>Resultado Primario</v>
          </cell>
          <cell r="B33">
            <v>20166211974</v>
          </cell>
        </row>
      </sheetData>
      <sheetData sheetId="82"/>
      <sheetData sheetId="83"/>
      <sheetData sheetId="8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FMON"/>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Depository Corporations B"/>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Finreq-M"/>
      <sheetName val="BoP-M"/>
      <sheetName val="BoP-Q"/>
      <sheetName val="Tab7SR"/>
      <sheetName val="Tab8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BoP"/>
      <sheetName val="RES"/>
      <sheetName val="Input"/>
      <sheetName val="OUTPUT"/>
      <sheetName val="Trade"/>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3"/>
      <sheetName val="[MFLOW96.XLS]_WIN_TEMP_MFLOW9_4"/>
      <sheetName val="[MFLOW96.XLS]_WIN_TEMP_MFLOW9_5"/>
      <sheetName val="[MFLOW96.XLS]_WIN_TEMP_MFLOW_12"/>
      <sheetName val="[MFLOW96.XLS]_WIN_TEMP_MFLOW9_6"/>
      <sheetName val="[MFLOW96.XLS]_WIN_TEMP_MFLOW9_7"/>
      <sheetName val="[MFLOW96.XLS]_WIN_TEMP_MFLOW_11"/>
      <sheetName val="[MFLOW96.XLS]_WIN_TEMP_MFLOW9_9"/>
      <sheetName val="[MFLOW96.XLS]_WIN_TEMP_MFLOW9_8"/>
      <sheetName val="[MFLOW96.XLS]_WIN_TEMP_MFLOW_10"/>
      <sheetName val="[MFLOW96.XLS]_WIN_TEMP_MFLOW_13"/>
      <sheetName val="[MFLOW96.XLS]_WIN_TEMP_MFLOW_18"/>
      <sheetName val="[MFLOW96.XLS]_WIN_TEMP_MFLOW_14"/>
      <sheetName val="[MFLOW96.XLS]_WIN_TEMP_MFLOW_15"/>
      <sheetName val="[MFLOW96.XLS]_WIN_TEMP_MFLOW_16"/>
      <sheetName val="[MFLOW96.XLS]_WIN_TEMP_MFLOW_17"/>
      <sheetName val="[MFLOW96.XLS]_WIN_TEMP_MFLOW_21"/>
      <sheetName val="[MFLOW96.XLS]_WIN_TEMP_MFLOW_19"/>
      <sheetName val="[MFLOW96.XLS]_WIN_TEMP_MFLOW_20"/>
      <sheetName val="[MFLOW96.XLS]_WIN_TEMP_MFLOW_24"/>
      <sheetName val="[MFLOW96.XLS]_WIN_TEMP_MFLOW_22"/>
      <sheetName val="[MFLOW96.XLS]_WIN_TEMP_MFLOW_23"/>
      <sheetName val="[MFLOW96.XLS]_WIN_TEMP_MFLOW_25"/>
      <sheetName val="[MFLOW96.XLS]_WIN_TEMP_MFLOW_28"/>
      <sheetName val="[MFLOW96.XLS]_WIN_TEMP_MFLOW_26"/>
      <sheetName val="[MFLOW96.XLS]_WIN_TEMP_MFLOW_27"/>
      <sheetName val="[MFLOW96.XLS]_WIN_TEMP_MFLOW_29"/>
      <sheetName val="[MFLOW96.XLS]_WIN_TEMP_MFLOW_30"/>
      <sheetName val="[MFLOW96.XLS]_WIN_TEMP_MFLOW_32"/>
      <sheetName val="[MFLOW96.XLS]_WIN_TEMP_MFLOW_31"/>
      <sheetName val="[MFLOW96.XLS]_WIN_TEMP_MFLOW_34"/>
      <sheetName val="[MFLOW96.XLS]_WIN_TEMP_MFLOW_33"/>
      <sheetName val="[MFLOW96.XLS]_WIN_TEMP_MFLOW_38"/>
      <sheetName val="[MFLOW96.XLS]_WIN_TEMP_MFLOW_35"/>
      <sheetName val="[MFLOW96.XLS]_WIN_TEMP_MFLOW_36"/>
      <sheetName val="[MFLOW96.XLS]_WIN_TEMP_MFLOW_37"/>
      <sheetName val="[MFLOW96.XLS]_WIN_TEMP_MFLOW_40"/>
      <sheetName val="[MFLOW96.XLS]_WIN_TEMP_MFLOW_39"/>
      <sheetName val="[MFLOW96.XLS]_WIN_TEMP_MFLOW_50"/>
      <sheetName val="[MFLOW96.XLS]_WIN_TEMP_MFLOW_41"/>
      <sheetName val="[MFLOW96.XLS]_WIN_TEMP_MFLOW_42"/>
      <sheetName val="[MFLOW96.XLS]_WIN_TEMP_MFLOW_43"/>
      <sheetName val="[MFLOW96.XLS]_WIN_TEMP_MFLOW_44"/>
      <sheetName val="[MFLOW96.XLS]_WIN_TEMP_MFLOW_45"/>
      <sheetName val="[MFLOW96.XLS]_WIN_TEMP_MFLOW_46"/>
      <sheetName val="[MFLOW96.XLS]_WIN_TEMP_MFLOW_47"/>
      <sheetName val="[MFLOW96.XLS]_WIN_TEMP_MFLOW_48"/>
      <sheetName val="[MFLOW96.XLS]_WIN_TEMP_MFLOW_49"/>
      <sheetName val="[MFLOW96.XLS]_WIN_TEMP_MFLOW_51"/>
      <sheetName val="[MFLOW96.XLS]_WIN_TEMP_MFLOW_52"/>
      <sheetName val="[MFLOW96.XLS]_WIN_TEMP_MFLOW_55"/>
      <sheetName val="[MFLOW96.XLS]_WIN_TEMP_MFLOW_53"/>
      <sheetName val="[MFLOW96.XLS]_WIN_TEMP_MFLOW_54"/>
      <sheetName val="[MFLOW96.XLS]_WIN_TEMP_MFLOW_56"/>
      <sheetName val="[MFLOW96.XLS]_WIN_TEMP_MFLOW_58"/>
      <sheetName val="[MFLOW96.XLS]_WIN_TEMP_MFLOW_57"/>
      <sheetName val="[MFLOW96.XLS]_WIN_TEMP_MFLOW_59"/>
      <sheetName val="[MFLOW96.XLS]_WIN_TEMP_MFLOW_60"/>
      <sheetName val="[MFLOW96.XLS]_WIN_TEMP_MFLOW_62"/>
      <sheetName val="[MFLOW96.XLS]_WIN_TEMP_MFLOW_61"/>
      <sheetName val="[MFLOW96.XLS]_WIN_TEMP_MFLOW_65"/>
      <sheetName val="[MFLOW96.XLS]_WIN_TEMP_MFLOW_63"/>
      <sheetName val="[MFLOW96.XLS]_WIN_TEMP_MFLOW_64"/>
      <sheetName val="[MFLOW96.XLS]_WIN_TEMP_MFLOW_67"/>
      <sheetName val="[MFLOW96.XLS]_WIN_TEMP_MFLOW_66"/>
      <sheetName val="[MFLOW96.XLS]_WIN_TEMP_MFLOW_70"/>
      <sheetName val="[MFLOW96.XLS]_WIN_TEMP_MFLOW_68"/>
      <sheetName val="[MFLOW96.XLS]_WIN_TEMP_MFLOW_69"/>
      <sheetName val="[MFLOW96.XLS]_WIN_TEMP_MFLOW_71"/>
      <sheetName val="[MFLOW96.XLS]_WIN_TEMP_MFLOW_72"/>
      <sheetName val="[MFLOW96.XLS]_WIN_TEMP_MFLOW_73"/>
      <sheetName val="[MFLOW96.XLS]_WIN_TEMP_MFLOW_74"/>
      <sheetName val="[MFLOW96.XLS]_WIN_TEMP_MFLOW_77"/>
      <sheetName val="[MFLOW96.XLS]_WIN_TEMP_MFLOW_75"/>
      <sheetName val="[MFLOW96.XLS]_WIN_TEMP_MFLOW_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Ext_debt"/>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xt_debt1"/>
      <sheetName val="Ext_debt2"/>
      <sheetName val="Ext_debt3"/>
      <sheetName val="Ext_debt4"/>
      <sheetName val="Ext_debt5"/>
    </sheetNames>
    <sheetDataSet>
      <sheetData sheetId="0" refreshError="1"/>
      <sheetData sheetId="1" refreshError="1"/>
      <sheetData sheetId="2"/>
      <sheetData sheetId="3"/>
      <sheetData sheetId="4" refreshError="1"/>
      <sheetData sheetId="5"/>
      <sheetData sheetId="6" refreshError="1"/>
      <sheetData sheetId="7" refreshError="1"/>
      <sheetData sheetId="8"/>
      <sheetData sheetId="9"/>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iliados"/>
    </sheetNames>
    <sheetDataSet>
      <sheetData sheetId="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ANT_BS1"/>
      <sheetName val="ĨĨ_x0018__x0018_COM"/>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Progr-Proj-Switch"/>
      <sheetName val="EDSSARMRED97"/>
      <sheetName val="DMX_Units"/>
      <sheetName val="MonSurv-BC"/>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mp:DSA output"/>
      <sheetName val="MONE(M)"/>
      <sheetName val="BURSAT(M)"/>
      <sheetName val="REAL(T)"/>
      <sheetName val="EXT(T)"/>
      <sheetName val="EXT(A)"/>
      <sheetName val="REAL(A)"/>
      <sheetName val="FISCAL(A)"/>
      <sheetName val="METAS"/>
      <sheetName val="EJECUTIVO"/>
      <sheetName val="EXT(M)"/>
      <sheetName val="FISCAL(M)"/>
      <sheetName val="in_out"/>
      <sheetName val="Input from HUB"/>
      <sheetName val="MSR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ANT_BS1"/>
      <sheetName val="Progr-Proj-Switch"/>
      <sheetName val="ĨĨ_x0018__x0018_COM"/>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DSSARMRED97"/>
      <sheetName val="DMX_Units"/>
      <sheetName val="MonSurv-BC"/>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GeoBop"/>
      <sheetName val="RES"/>
      <sheetName val="OUTPUT"/>
      <sheetName val="Trade"/>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R"/>
      <sheetName val="WB"/>
      <sheetName val="MFLOW96.XLS"/>
      <sheetName val="A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 val="ER"/>
      <sheetName val="WB"/>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Other Depository Corporations B"/>
    </sheet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A 11"/>
      <sheetName val="finreq-m02"/>
      <sheetName val="BoP-m02"/>
      <sheetName val="finproj"/>
      <sheetName val="M-Ttab"/>
      <sheetName val="BoP med-t"/>
      <sheetName val="gaps"/>
      <sheetName val="WEO"/>
      <sheetName val="SR_99"/>
      <sheetName val="BoPmonth99"/>
      <sheetName val="Chart1"/>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Codigo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RES"/>
      <sheetName val="A 11"/>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4"/>
      <sheetName val="[MFLOW96.XLS]_WIN_TEMP_MFLOW9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
      <sheetName val="BOP"/>
      <sheetName val="TRADE"/>
      <sheetName val="BOP M-T"/>
      <sheetName val="FINREQ"/>
      <sheetName val="BOPMonthly"/>
      <sheetName val="M-Ttab"/>
      <sheetName val="Chart1"/>
      <sheetName val="monthly"/>
      <sheetName val="monthlytab"/>
      <sheetName val="finproj"/>
      <sheetName val="recon"/>
      <sheetName val="arr"/>
      <sheetName val="PC"/>
      <sheetName val="SER"/>
      <sheetName val="CAP"/>
      <sheetName val="RES"/>
      <sheetName val="INPUT2"/>
      <sheetName val="DEBT"/>
      <sheetName val="PCscen"/>
      <sheetName val="DEBTSERV"/>
      <sheetName val="OUTPUT"/>
      <sheetName val="WEO"/>
      <sheetName val="SR_99"/>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 val="BoP"/>
      <sheetName val="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 val="B X DEVEN"/>
      <sheetName val="BoP"/>
      <sheetName val="RES"/>
      <sheetName val="Input"/>
      <sheetName val="Trade"/>
      <sheetName val="FAL y UNIVERSAL Dic97"/>
      <sheetName val="PRIVATE"/>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C_basef14_3p10_6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ly Sheet"/>
      <sheetName val="1987-2000"/>
      <sheetName val="2001"/>
      <sheetName val="2000"/>
      <sheetName val="1999"/>
      <sheetName val="1998"/>
      <sheetName val="1997"/>
      <sheetName val="1996"/>
      <sheetName val="1994-1995"/>
      <sheetName val="1990-1993"/>
      <sheetName val="Arrangements in place"/>
      <sheetName val="Proposed arrangements"/>
      <sheetName val="CCFF"/>
      <sheetName val="STATUS"/>
      <sheetName val="STF"/>
      <sheetName val="EA"/>
      <sheetName val="K"/>
      <sheetName v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PIB EN CORR"/>
      <sheetName v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R tables"/>
      <sheetName val="RED table 40"/>
      <sheetName val="RED Table 41"/>
      <sheetName val="RED tables"/>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data"/>
      <sheetName val="Contents"/>
      <sheetName val="R1"/>
      <sheetName val="R2"/>
      <sheetName val="R3"/>
      <sheetName val="R4"/>
      <sheetName val="R5"/>
      <sheetName val="R6"/>
      <sheetName val="R7"/>
      <sheetName val="E1"/>
      <sheetName val="E2"/>
      <sheetName val="L1"/>
      <sheetName val="L2"/>
      <sheetName val="L3"/>
      <sheetName val="L4"/>
      <sheetName val="L5"/>
      <sheetName val="L6"/>
      <sheetName val="L7"/>
      <sheetName val="R8"/>
      <sheetName val="Gov1"/>
      <sheetName val="Gov2"/>
      <sheetName val="Gov3"/>
      <sheetName val="Gov4"/>
      <sheetName val="Gov5"/>
      <sheetName val="Gov6"/>
      <sheetName val="Gov7"/>
      <sheetName val="Gov8"/>
      <sheetName val="Gov9"/>
      <sheetName val="M1"/>
      <sheetName val="M2"/>
      <sheetName val="M3"/>
      <sheetName val="M4"/>
      <sheetName val="M5"/>
      <sheetName val="B1"/>
      <sheetName val="B2"/>
      <sheetName val="B3"/>
      <sheetName val="D"/>
      <sheetName val="BoP"/>
      <sheetName val="T1"/>
      <sheetName val="T2"/>
      <sheetName val="T3"/>
      <sheetName val="40"/>
      <sheetName val="41"/>
      <sheetName val="42"/>
      <sheetName val="43"/>
      <sheetName val="44"/>
      <sheetName val="45"/>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del Cap3"/>
      <sheetName val="Anexo 2 cap3"/>
      <sheetName val="Anex4 cap3"/>
      <sheetName val="Anex 5 Cap3"/>
      <sheetName val="Anexo No.3"/>
      <sheetName val="Anexo No. 4"/>
      <sheetName val="Anexo#5"/>
      <sheetName val="Anexos 6"/>
      <sheetName val="anex7"/>
      <sheetName val="anex8"/>
      <sheetName val="Anexo No. 9"/>
      <sheetName val="Anexo No. 10"/>
      <sheetName val="Anexo 11"/>
      <sheetName val="Anexo 12"/>
      <sheetName val="anexo#13"/>
      <sheetName val="ANEXO14"/>
      <sheetName val="Anexo No.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ía de llenado "/>
      <sheetName val="UE"/>
      <sheetName val="data"/>
      <sheetName val="CyB"/>
      <sheetName val="Oferta"/>
      <sheetName val="TasaCambio"/>
      <sheetName val="Pendiente integrar 2021"/>
      <sheetName val="Valoración nivel de riesgo"/>
      <sheetName val="Lista de opciones"/>
      <sheetName val="TCF problem"/>
      <sheetName val="Probando 1 22"/>
      <sheetName val="Temáticas"/>
      <sheetName val="MUCI 2020 v3"/>
      <sheetName val="[MUCI 2020 v3.xlsx]__mepyd_my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INT2"/>
      <sheetName val="shared data"/>
    </sheetNames>
    <definedNames>
      <definedName name="[Macros Import].qbop"/>
    </definedNames>
    <sheetDataSet>
      <sheetData sheetId="0" refreshError="1"/>
      <sheetData sheetId="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Tasas de Interés"/>
      <sheetName val="BCP"/>
      <sheetName val="Soc. Mon. de Dep."/>
      <sheetName val="Panorama Monetario"/>
      <sheetName val="Soc. no Mon. de Dep."/>
      <sheetName val="Panorama Soc. de Dep."/>
      <sheetName val="ControlSheet"/>
      <sheetName val="Cuentas FMI"/>
      <sheetName val="ponder a y p "/>
      <sheetName val="Paragu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Serie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agrop PUB Proy"/>
      <sheetName val="gas112601"/>
      <sheetName val="GEE1023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Fto__a_partir_del_impuesto"/>
      <sheetName val="COP_FED"/>
      <sheetName val="22_PCIAS"/>
      <sheetName val="Tesoro_Nacional"/>
      <sheetName val="Fondo_ATN"/>
      <sheetName val="Coop__Eléct_"/>
      <sheetName val="C_F_E_E_"/>
      <sheetName val="Codigos"/>
      <sheetName val="Annual Tables"/>
      <sheetName val="Index"/>
      <sheetName val="Annual Raw Data"/>
      <sheetName val="Quarterly Raw Data"/>
      <sheetName val="Quarterly MacroFlow"/>
      <sheetName val="M 2"/>
      <sheetName val="Soporte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Cam_Relief"/>
      <sheetName val="W-Tables"/>
      <sheetName val="COP FED"/>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 sheetId="12" refreshError="1"/>
      <sheetData sheetId="13" refreshError="1"/>
      <sheetData sheetId="14"/>
      <sheetData sheetId="15"/>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 val="Expenditure &amp; Saving"/>
      <sheetName val="CIR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 sheetId="25" refreshError="1"/>
      <sheetData sheetId="2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lance Trimestral enviado a Ros"/>
      <sheetName val="Blance%20Trimestral%20enviado%2"/>
      <sheetName val="BCP"/>
      <sheetName val="ponder a y p "/>
    </sheetNames>
    <sheetDataSet>
      <sheetData sheetId="0" refreshError="1"/>
      <sheetData sheetId="1" refreshError="1"/>
      <sheetData sheetId="2" refreshError="1"/>
      <sheetData sheetId="3" refreshError="1"/>
      <sheetData sheetId="4"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s."/>
      <sheetName val="Consolidated"/>
      <sheetName val="Federal"/>
      <sheetName val="Adm Nac"/>
      <sheetName val="Tes Nac"/>
      <sheetName val="Rec Afctd"/>
      <sheetName val="Org Dec"/>
      <sheetName val="ISS"/>
      <sheetName val="Cajas"/>
      <sheetName val="Empresas"/>
      <sheetName val="Cons-AC"/>
      <sheetName val="Federal-AC"/>
      <sheetName val="Prov."/>
      <sheetName val="Taxes"/>
      <sheetName val="Taxes (2)"/>
      <sheetName val="Taxes-AC"/>
      <sheetName val="Inputs(q)"/>
      <sheetName val="Federal-r"/>
      <sheetName val="Revenues Prg"/>
      <sheetName val="Revenues MoE"/>
      <sheetName val="Financing"/>
      <sheetName val="Financing Prg"/>
      <sheetName val="FinPrg-sum"/>
      <sheetName val="Federal-w"/>
      <sheetName val="Data"/>
      <sheetName val="Federal-ER"/>
      <sheetName val="SI"/>
      <sheetName val="Arrears"/>
      <sheetName val="Charts"/>
      <sheetName val="Revenue proj"/>
      <sheetName val="Med. Term Rev"/>
      <sheetName val="Debt Cons"/>
      <sheetName val="Debt Fed."/>
      <sheetName val="Debt Pro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NCARIA"/>
      <sheetName val="Ingresos Ext."/>
      <sheetName val="Segmento"/>
      <sheetName val="Promedio"/>
      <sheetName val="Verificacion"/>
      <sheetName val="BALANCE"/>
      <sheetName val="ANALISIS-H"/>
      <sheetName val="ANALISIS V"/>
      <sheetName val="FLUJO DE CAJA"/>
      <sheetName val="FONDOS 1"/>
      <sheetName val="Market"/>
      <sheetName val="SHARE"/>
      <sheetName val="RESUMEN"/>
      <sheetName val="CASCADA"/>
      <sheetName val="ROE"/>
      <sheetName val="GT%"/>
      <sheetName val="DESC.MARGEN"/>
      <sheetName val="ARBOL"/>
      <sheetName val="SOLVENCIA"/>
      <sheetName val="roif + rofl"/>
      <sheetName val="IBCA-MOODY´S"/>
      <sheetName val="BRECHA"/>
      <sheetName val="Ajustes"/>
      <sheetName val="BD US$"/>
      <sheetName val="Base Datos"/>
      <sheetName val="Codigos"/>
      <sheetName val="M Agricola"/>
      <sheetName val="Corp Banca Sep-2002"/>
    </sheetNames>
    <sheetDataSet>
      <sheetData sheetId="0" refreshError="1"/>
      <sheetData sheetId="1"/>
      <sheetData sheetId="2"/>
      <sheetData sheetId="3"/>
      <sheetData sheetId="4"/>
      <sheetData sheetId="5"/>
      <sheetData sheetId="6"/>
      <sheetData sheetId="7"/>
      <sheetData sheetId="8"/>
      <sheetData sheetId="9" refreshError="1"/>
      <sheetData sheetId="10"/>
      <sheetData sheetId="11"/>
      <sheetData sheetId="12" refreshError="1"/>
      <sheetData sheetId="13" refreshError="1"/>
      <sheetData sheetId="14" refreshError="1"/>
      <sheetData sheetId="15"/>
      <sheetData sheetId="16"/>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ANNUAL"/>
      <sheetName val="SUMMARY STATS"/>
    </sheetNames>
    <sheetDataSet>
      <sheetData sheetId="0"/>
      <sheetData sheetId="1" refreshError="1"/>
      <sheetData sheetId="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CP"/>
    </sheetNames>
    <definedNames>
      <definedName name="asd" sheetId="0"/>
      <definedName name="OnShow" sheetId="0"/>
      <definedName name="spnf" sheetId="0"/>
      <definedName name="will" sheetId="0"/>
    </definedNames>
    <sheetDataSet>
      <sheetData sheetId="0" refreshError="1"/>
      <sheetData sheetId="1"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able 1"/>
      <sheetName val="STOCK"/>
      <sheetName val="SPNF Acuerdo Incl. Int."/>
      <sheetName val="Codigos"/>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FO"/>
      <sheetName val="OECD wgt"/>
      <sheetName val="Anglo_Table"/>
      <sheetName val="ANGLO"/>
      <sheetName val="Anglo_Countries"/>
      <sheetName val="Euro_Table"/>
      <sheetName val="EURO"/>
      <sheetName val="Euro Area"/>
      <sheetName val="Small_Table"/>
      <sheetName val="SMALL"/>
      <sheetName val="Sml_Ind"/>
      <sheetName val="OLD_OECD"/>
      <sheetName val="Total_OECD"/>
      <sheetName val="Australia"/>
      <sheetName val="Austria"/>
      <sheetName val="Belgium"/>
      <sheetName val="Canada"/>
      <sheetName val="Denmark"/>
      <sheetName val="Finland"/>
      <sheetName val="France"/>
      <sheetName val="Germany"/>
      <sheetName val="Greece"/>
      <sheetName val="Iceland"/>
      <sheetName val="Ireland"/>
      <sheetName val="Italy"/>
      <sheetName val="Japan"/>
      <sheetName val="Netherlands"/>
      <sheetName val="NZ"/>
      <sheetName val="Norway"/>
      <sheetName val="Portugal"/>
      <sheetName val="Spain"/>
      <sheetName val="Sweden"/>
      <sheetName val="Switz"/>
      <sheetName val="UK"/>
      <sheetName val="USA"/>
      <sheetName val="Figure2_Data"/>
      <sheetName val="Figure4_Data"/>
      <sheetName val="Figure5_Data"/>
      <sheetName val="Figure_1"/>
      <sheetName val="Figure_2"/>
      <sheetName val="Figure_3"/>
      <sheetName val="Figure_4"/>
      <sheetName val="Figure_5"/>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ontent"/>
      <sheetName val="B.  Assumptions"/>
      <sheetName val=" C.  Balance BR"/>
      <sheetName val="D. BR"/>
      <sheetName val="E. Intermediarios + EFE"/>
      <sheetName val="F. P Bancario"/>
      <sheetName val="H.  Program"/>
      <sheetName val="G. Fogafín"/>
      <sheetName val="I. Summary"/>
      <sheetName val="J.  IMF Currency"/>
      <sheetName val="K. IMF Base"/>
      <sheetName val="L. IMF Base acc. rate"/>
      <sheetName val="M.  Performance"/>
      <sheetName val="N. SR"/>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 val="A"/>
      <sheetName val="Expenditure &amp; Saving"/>
      <sheetName val="Guinea Bissau_mdb"/>
      <sheetName val="Q6"/>
      <sheetName val="Q7"/>
      <sheetName val="Q5"/>
      <sheetName val="ASSUM"/>
      <sheetName val="Q1"/>
      <sheetName val="Q3"/>
      <sheetName val="Q2"/>
      <sheetName val="Q4"/>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iado 1"/>
      <sheetName val="Detalles Op. Cred 3"/>
      <sheetName val="Hoja Cualitativa 2"/>
      <sheetName val="Proyecciones 4"/>
      <sheetName val="Check List"/>
      <sheetName val="Resumen Grafico del Rating"/>
      <sheetName val="MATRIZ"/>
      <sheetName val="Analisis de datos "/>
      <sheetName val="Riesgo Industria"/>
      <sheetName val="INFLACION"/>
      <sheetName val="Q6"/>
      <sheetName val="Q7"/>
      <sheetName val="Q2"/>
      <sheetName val="terms"/>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graf 1"/>
      <sheetName val="Current"/>
      <sheetName val="StRp_Tbl1"/>
      <sheetName val="SetUp_Sheet"/>
      <sheetName val="Data_check"/>
      <sheetName val="embi_day"/>
      <sheetName val="GenericIR"/>
      <sheetName val="Stfrprtables"/>
      <sheetName val="SPNF Acuerdo Incl. Int."/>
    </sheetNames>
    <definedNames>
      <definedName name="BFLD_DF"/>
      <definedName name="NTDD_R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MP2000"/>
      <sheetName val="RECIMP99"/>
      <sheetName val="RECIMP2000real"/>
      <sheetName val="MACROS"/>
      <sheetName val="RECIMP99real"/>
      <sheetName val="IPC"/>
      <sheetName val="Internet"/>
      <sheetName val="Control"/>
    </sheetNames>
    <sheetDataSet>
      <sheetData sheetId="0" refreshError="1"/>
      <sheetData sheetId="1" refreshError="1"/>
      <sheetData sheetId="2" refreshError="1"/>
      <sheetData sheetId="3" refreshError="1"/>
      <sheetData sheetId="4"/>
      <sheetData sheetId="5"/>
      <sheetData sheetId="6"/>
      <sheetData sheetId="7"/>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debt restructuring comparison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6"/>
      <sheetName val="Q5"/>
      <sheetName val="GeoBop"/>
    </sheetNames>
    <sheetDataSet>
      <sheetData sheetId="0" refreshError="1"/>
      <sheetData sheetId="1" refreshError="1"/>
      <sheetData sheetId="2"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 CUADRO 16"/>
    </sheetNames>
    <definedNames>
      <definedName name="BORRA_CUADROS"/>
      <definedName name="TRANSFERENCIA"/>
    </defined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4"/>
      <sheetName val="Hoja5"/>
      <sheetName val="Hoja3"/>
      <sheetName val="Codigos"/>
      <sheetName val="Consolidado"/>
      <sheetName val="Base Datos"/>
      <sheetName val="bop1actual"/>
      <sheetName val="Serie Precios"/>
      <sheetName val="Precios Niqu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abla 5."/>
      <sheetName val="tabla 5"/>
    </sheetNames>
    <definedNames>
      <definedName name="base" refersTo="#REF!"/>
    </defined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OUT"/>
      <sheetName val="IN-edss"/>
      <sheetName val="SummaryTable"/>
      <sheetName val="GDP by sector"/>
      <sheetName val="GDP constant"/>
      <sheetName val="GDP current"/>
      <sheetName val="GDP projections"/>
      <sheetName val="GDP scenarios"/>
      <sheetName val="Table_S&amp;I"/>
      <sheetName val="Table_flowoffunds"/>
      <sheetName val="ControlSheet"/>
      <sheetName val="Forex &amp; interest projections"/>
      <sheetName val="forex, interest rates, CPI"/>
      <sheetName val="combustibles"/>
      <sheetName val="Chart_REER"/>
      <sheetName val="CPI summary"/>
      <sheetName val="CPI projections"/>
      <sheetName val="Core inflation &amp; gasoline"/>
      <sheetName val="Panel_Chart"/>
      <sheetName val="Inflation Table"/>
      <sheetName val="Incidence"/>
      <sheetName val="Canasta"/>
      <sheetName val="Labor, social indicators"/>
      <sheetName val="Minimum wage"/>
      <sheetName val="chart data"/>
      <sheetName val="Chart_Core Inflation"/>
      <sheetName val="Panel1"/>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 val="Exchange Rate chart"/>
      <sheetName val="Federal-r"/>
      <sheetName val="tab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x &amp; REER"/>
      <sheetName val="daily forex"/>
      <sheetName val="CPI"/>
      <sheetName val="TB-CPI"/>
      <sheetName val="g-Month Infl"/>
      <sheetName val="g-Annual Infl"/>
      <sheetName val="g- inf &amp; int"/>
      <sheetName val="C Summary"/>
      <sheetName val="W&am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 val="PRECIOS"/>
      <sheetName val="RESULTADOS"/>
      <sheetName val="SREAL"/>
      <sheetName val="SEXTERNOREV"/>
      <sheetName val="SEXTERNO"/>
      <sheetName val="SFISCAL-MOD"/>
      <sheetName val="SFISCAL-CONSOL"/>
      <sheetName val="SMONET-FINANC"/>
      <sheetName val="SMONET-FIN-MOD"/>
      <sheetName val="NO"/>
      <sheetName val="SFISCAL_MOD"/>
      <sheetName val="SMONET_FINANC"/>
      <sheetName val="Q1"/>
      <sheetName val="table1"/>
      <sheetName val="CPI"/>
      <sheetName val="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s>
    <sheetDataSet>
      <sheetData sheetId="0" refreshError="1"/>
      <sheetData sheetId="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1"/>
      <sheetName val="cuadro 1"/>
      <sheetName val="cua5.3"/>
      <sheetName val="cua 5.2  5.7 "/>
      <sheetName val="5.4 graf 2"/>
      <sheetName val="cua 5.5"/>
      <sheetName val="cua 5.6"/>
      <sheetName val="hoja6"/>
      <sheetName val="5.8 graf  5.3"/>
      <sheetName val="cua 5.9"/>
      <sheetName val="cuadro 5.9"/>
      <sheetName val="cua 5.10"/>
      <sheetName val="cua5.11"/>
      <sheetName val=" gráf 5.4deuda exportaciones"/>
      <sheetName val="anexo 5.1"/>
      <sheetName val="ANEX5.2"/>
      <sheetName val="anex5.4"/>
      <sheetName val="ANEX5.3"/>
      <sheetName val="APERT"/>
      <sheetName val="Hoja10"/>
      <sheetName val="Hoja11"/>
      <sheetName val="Hoja12"/>
      <sheetName val="Hoja13"/>
      <sheetName val="Hoja14"/>
      <sheetName val="Hoja15"/>
      <sheetName val="Hoja16"/>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00.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99.xml"/><Relationship Id="rId1" Type="http://schemas.openxmlformats.org/officeDocument/2006/relationships/printerSettings" Target="../printerSettings/printerSettings59.bin"/></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102.xml"/><Relationship Id="rId1" Type="http://schemas.openxmlformats.org/officeDocument/2006/relationships/printerSettings" Target="../printerSettings/printerSettings60.bin"/></Relationships>
</file>

<file path=xl/worksheets/_rels/sheet10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103.xml"/><Relationship Id="rId1" Type="http://schemas.openxmlformats.org/officeDocument/2006/relationships/printerSettings" Target="../printerSettings/printerSettings61.bin"/></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4.x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1.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6.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7.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8.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9.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0.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1.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2.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3.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3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37.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8.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39.bin"/></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0.xml"/><Relationship Id="rId1" Type="http://schemas.openxmlformats.org/officeDocument/2006/relationships/printerSettings" Target="../printerSettings/printerSettings40.bin"/></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41.bin"/></Relationships>
</file>

<file path=xl/worksheets/_rels/sheet6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4.xml"/><Relationship Id="rId1" Type="http://schemas.openxmlformats.org/officeDocument/2006/relationships/printerSettings" Target="../printerSettings/printerSettings42.bin"/></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7.xml"/><Relationship Id="rId1" Type="http://schemas.openxmlformats.org/officeDocument/2006/relationships/printerSettings" Target="../printerSettings/printerSettings43.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4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45.bin"/></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46.bin"/></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2.xml"/><Relationship Id="rId1" Type="http://schemas.openxmlformats.org/officeDocument/2006/relationships/printerSettings" Target="../printerSettings/printerSettings47.bin"/></Relationships>
</file>

<file path=xl/worksheets/_rels/sheet8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3.xml"/><Relationship Id="rId1" Type="http://schemas.openxmlformats.org/officeDocument/2006/relationships/printerSettings" Target="../printerSettings/printerSettings48.bin"/></Relationships>
</file>

<file path=xl/worksheets/_rels/sheet8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84.xml"/><Relationship Id="rId1" Type="http://schemas.openxmlformats.org/officeDocument/2006/relationships/printerSettings" Target="../printerSettings/printerSettings49.bin"/></Relationships>
</file>

<file path=xl/worksheets/_rels/sheet8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85.xml"/><Relationship Id="rId1" Type="http://schemas.openxmlformats.org/officeDocument/2006/relationships/printerSettings" Target="../printerSettings/printerSettings50.bin"/></Relationships>
</file>

<file path=xl/worksheets/_rels/sheet8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86.xml"/><Relationship Id="rId1" Type="http://schemas.openxmlformats.org/officeDocument/2006/relationships/printerSettings" Target="../printerSettings/printerSettings51.bin"/></Relationships>
</file>

<file path=xl/worksheets/_rels/sheet8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87.xml"/><Relationship Id="rId1" Type="http://schemas.openxmlformats.org/officeDocument/2006/relationships/printerSettings" Target="../printerSettings/printerSettings52.bin"/></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53.bin"/></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54.bin"/></Relationships>
</file>

<file path=xl/worksheets/_rels/sheet96.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95.xml"/><Relationship Id="rId1" Type="http://schemas.openxmlformats.org/officeDocument/2006/relationships/printerSettings" Target="../printerSettings/printerSettings55.bin"/></Relationships>
</file>

<file path=xl/worksheets/_rels/sheet97.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96.xml"/><Relationship Id="rId1" Type="http://schemas.openxmlformats.org/officeDocument/2006/relationships/printerSettings" Target="../printerSettings/printerSettings56.bin"/></Relationships>
</file>

<file path=xl/worksheets/_rels/sheet98.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97.xml"/><Relationship Id="rId1" Type="http://schemas.openxmlformats.org/officeDocument/2006/relationships/printerSettings" Target="../printerSettings/printerSettings57.bin"/></Relationships>
</file>

<file path=xl/worksheets/_rels/sheet99.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98.xml"/><Relationship Id="rId1" Type="http://schemas.openxmlformats.org/officeDocument/2006/relationships/printerSettings" Target="../printerSettings/printerSettings5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3A7C9-0785-4E71-ACBF-57B700751321}">
  <sheetPr>
    <tabColor rgb="FF92D050"/>
  </sheetPr>
  <dimension ref="B2:L50"/>
  <sheetViews>
    <sheetView workbookViewId="0">
      <selection activeCell="N10" sqref="N10"/>
    </sheetView>
  </sheetViews>
  <sheetFormatPr defaultColWidth="11.5703125" defaultRowHeight="13.9"/>
  <cols>
    <col min="1" max="1" width="11.5703125" style="114"/>
    <col min="2" max="2" width="44.140625" style="114" customWidth="1"/>
    <col min="3" max="3" width="24.140625" style="2119" bestFit="1" customWidth="1"/>
    <col min="4" max="4" width="19.28515625" style="2119" bestFit="1" customWidth="1"/>
    <col min="5" max="5" width="17.5703125" style="2119" customWidth="1"/>
    <col min="6" max="6" width="26" style="2119" bestFit="1" customWidth="1"/>
    <col min="7" max="7" width="21.28515625" style="2119" bestFit="1" customWidth="1"/>
    <col min="8" max="8" width="14.140625" style="2119" bestFit="1" customWidth="1"/>
    <col min="9" max="9" width="20.42578125" style="114" bestFit="1" customWidth="1"/>
    <col min="10" max="10" width="0" style="114" hidden="1" customWidth="1"/>
    <col min="11" max="11" width="18.42578125" style="114" bestFit="1" customWidth="1"/>
    <col min="12" max="12" width="0" style="114" hidden="1" customWidth="1"/>
    <col min="13" max="16384" width="11.5703125" style="114"/>
  </cols>
  <sheetData>
    <row r="2" spans="2:11">
      <c r="C2" s="2231" t="s">
        <v>0</v>
      </c>
      <c r="D2" s="2231"/>
      <c r="E2" s="2231"/>
      <c r="F2" s="2231"/>
    </row>
    <row r="3" spans="2:11">
      <c r="C3" s="2231" t="s">
        <v>1</v>
      </c>
      <c r="D3" s="2231"/>
      <c r="E3" s="2231"/>
      <c r="F3" s="2231"/>
    </row>
    <row r="4" spans="2:11">
      <c r="C4" s="2232" t="s">
        <v>2</v>
      </c>
      <c r="D4" s="2232"/>
      <c r="E4" s="2232"/>
      <c r="F4" s="2232"/>
    </row>
    <row r="6" spans="2:11" ht="33.6" customHeight="1">
      <c r="B6" s="2233" t="s">
        <v>3</v>
      </c>
      <c r="C6" s="2233"/>
      <c r="D6" s="2233"/>
      <c r="E6" s="2233"/>
      <c r="F6" s="2233"/>
      <c r="G6" s="2233"/>
      <c r="H6" s="2233"/>
    </row>
    <row r="8" spans="2:11" ht="14.45" customHeight="1">
      <c r="B8" s="2234"/>
      <c r="C8" s="2235" t="s">
        <v>4</v>
      </c>
      <c r="D8" s="2236">
        <v>2025</v>
      </c>
      <c r="E8" s="2237"/>
      <c r="F8" s="2238" t="s">
        <v>5</v>
      </c>
      <c r="G8" s="2240" t="s">
        <v>6</v>
      </c>
      <c r="H8" s="2241"/>
      <c r="I8" s="2241"/>
    </row>
    <row r="9" spans="2:11" ht="27.6">
      <c r="B9" s="2234"/>
      <c r="C9" s="2235"/>
      <c r="D9" s="2156" t="s">
        <v>7</v>
      </c>
      <c r="E9" s="2156" t="s">
        <v>8</v>
      </c>
      <c r="F9" s="2239"/>
      <c r="G9" s="2155">
        <v>2027</v>
      </c>
      <c r="H9" s="2155">
        <v>2028</v>
      </c>
      <c r="I9" s="2155">
        <v>2029</v>
      </c>
    </row>
    <row r="10" spans="2:11">
      <c r="B10" s="2157" t="s">
        <v>9</v>
      </c>
      <c r="C10" s="2158">
        <v>1214866092602.73</v>
      </c>
      <c r="D10" s="2158">
        <v>1241364731494</v>
      </c>
      <c r="E10" s="2158">
        <v>1277364731494</v>
      </c>
      <c r="F10" s="2158">
        <v>1342258153545.675</v>
      </c>
      <c r="G10" s="2158">
        <v>1465745903671.907</v>
      </c>
      <c r="H10" s="2158">
        <v>1600594526809.6631</v>
      </c>
      <c r="I10" s="2158">
        <v>1747849223276.1833</v>
      </c>
      <c r="K10" s="2170"/>
    </row>
    <row r="11" spans="2:11">
      <c r="B11" s="2159" t="s">
        <v>10</v>
      </c>
      <c r="C11" s="2171">
        <f t="shared" ref="C11:I11" si="0">+C10/C38</f>
        <v>0.16410703660835138</v>
      </c>
      <c r="D11" s="2171">
        <f t="shared" si="0"/>
        <v>0.15300435485940087</v>
      </c>
      <c r="E11" s="2171">
        <f t="shared" si="0"/>
        <v>0.16030984644100213</v>
      </c>
      <c r="F11" s="2171">
        <f>+F10/F38</f>
        <v>0.15499999999999997</v>
      </c>
      <c r="G11" s="2171">
        <f t="shared" si="0"/>
        <v>0.15500000000000314</v>
      </c>
      <c r="H11" s="2171">
        <f t="shared" si="0"/>
        <v>0.15499999999999739</v>
      </c>
      <c r="I11" s="2171">
        <f t="shared" si="0"/>
        <v>0.15500000000000017</v>
      </c>
    </row>
    <row r="12" spans="2:11">
      <c r="B12" s="2157" t="s">
        <v>11</v>
      </c>
      <c r="C12" s="2158">
        <v>1446490194681.3838</v>
      </c>
      <c r="D12" s="2158">
        <f t="shared" ref="D12" si="1">+D14+D18</f>
        <v>1484234610959</v>
      </c>
      <c r="E12" s="2158">
        <v>1553974819972</v>
      </c>
      <c r="F12" s="2158">
        <v>1622833420000.0081</v>
      </c>
      <c r="G12" s="2158">
        <f>G14+G18</f>
        <v>1741795666557.9116</v>
      </c>
      <c r="H12" s="2158">
        <f t="shared" ref="H12:I12" si="2">H14+H18</f>
        <v>1873187635297.2788</v>
      </c>
      <c r="I12" s="2158">
        <f t="shared" si="2"/>
        <v>2012922184135.2009</v>
      </c>
    </row>
    <row r="13" spans="2:11">
      <c r="B13" s="2159" t="s">
        <v>10</v>
      </c>
      <c r="C13" s="2160">
        <f t="shared" ref="C13:I13" si="3">+C12/C38</f>
        <v>0.19539537795777784</v>
      </c>
      <c r="D13" s="2160">
        <f t="shared" si="3"/>
        <v>0.18293927106859589</v>
      </c>
      <c r="E13" s="2160">
        <f t="shared" si="3"/>
        <v>0.1950245365484051</v>
      </c>
      <c r="F13" s="2160">
        <f t="shared" si="3"/>
        <v>0.18740000158355657</v>
      </c>
      <c r="G13" s="2160">
        <f t="shared" si="3"/>
        <v>0.18419176723615377</v>
      </c>
      <c r="H13" s="2160">
        <f t="shared" si="3"/>
        <v>0.18139764856611934</v>
      </c>
      <c r="I13" s="2160">
        <f t="shared" si="3"/>
        <v>0.17850678101177145</v>
      </c>
      <c r="K13" s="2169"/>
    </row>
    <row r="14" spans="2:11">
      <c r="B14" s="2161" t="s">
        <v>12</v>
      </c>
      <c r="C14" s="2164">
        <v>1259828622620.3533</v>
      </c>
      <c r="D14" s="2164">
        <v>1308196684792</v>
      </c>
      <c r="E14" s="2164">
        <v>1342388646412</v>
      </c>
      <c r="F14" s="2164">
        <v>1406481522183.2202</v>
      </c>
      <c r="G14" s="2164">
        <v>1508886749789.469</v>
      </c>
      <c r="H14" s="2164">
        <v>1619585055042.9778</v>
      </c>
      <c r="I14" s="2164">
        <v>1733846673839.9397</v>
      </c>
      <c r="K14" s="2169"/>
    </row>
    <row r="15" spans="2:11">
      <c r="B15" s="2159" t="s">
        <v>10</v>
      </c>
      <c r="C15" s="2171">
        <f>+C14/C38</f>
        <v>0.17018068341151316</v>
      </c>
      <c r="D15" s="2171">
        <f>+D14/D38</f>
        <v>0.16124172429557573</v>
      </c>
      <c r="E15" s="2171">
        <f>+E14/E38</f>
        <v>0.16847037691322328</v>
      </c>
      <c r="F15" s="2171">
        <f>F14/F$38</f>
        <v>0.1624163245814701</v>
      </c>
      <c r="G15" s="2171">
        <f>G14/G$38</f>
        <v>0.15956206708916965</v>
      </c>
      <c r="H15" s="2171">
        <f>H14/H$38</f>
        <v>0.15683902407940045</v>
      </c>
      <c r="I15" s="2171">
        <f>I14/I$38</f>
        <v>0.1537582480606941</v>
      </c>
      <c r="K15" s="2169"/>
    </row>
    <row r="16" spans="2:11">
      <c r="B16" s="2162" t="s">
        <v>13</v>
      </c>
      <c r="C16" s="2163">
        <v>258861497150.89999</v>
      </c>
      <c r="D16" s="2163">
        <v>298486441612</v>
      </c>
      <c r="E16" s="2163">
        <v>298486441612</v>
      </c>
      <c r="F16" s="2163">
        <v>324257115564.94897</v>
      </c>
      <c r="G16" s="2163">
        <v>352319000000</v>
      </c>
      <c r="H16" s="2163">
        <v>386447600000</v>
      </c>
      <c r="I16" s="2163">
        <v>422110400000</v>
      </c>
    </row>
    <row r="17" spans="2:12">
      <c r="B17" s="2159" t="s">
        <v>10</v>
      </c>
      <c r="C17" s="2171">
        <f t="shared" ref="C17:I17" si="4">+C16/C38</f>
        <v>3.4967634250474534E-2</v>
      </c>
      <c r="D17" s="2171">
        <f t="shared" si="4"/>
        <v>3.678993310705559E-2</v>
      </c>
      <c r="E17" s="2171">
        <f t="shared" si="4"/>
        <v>3.746018223281878E-2</v>
      </c>
      <c r="F17" s="2171">
        <f t="shared" si="4"/>
        <v>3.7444252269805127E-2</v>
      </c>
      <c r="G17" s="2171">
        <f t="shared" si="4"/>
        <v>3.7257102246164561E-2</v>
      </c>
      <c r="H17" s="2171">
        <f t="shared" si="4"/>
        <v>3.7423205563117616E-2</v>
      </c>
      <c r="I17" s="2171">
        <f t="shared" si="4"/>
        <v>3.7432926781500599E-2</v>
      </c>
    </row>
    <row r="18" spans="2:12">
      <c r="B18" s="2161" t="s">
        <v>14</v>
      </c>
      <c r="C18" s="2164">
        <v>186661572061.03058</v>
      </c>
      <c r="D18" s="2164">
        <v>176037926167</v>
      </c>
      <c r="E18" s="2164">
        <v>211586173560</v>
      </c>
      <c r="F18" s="2164">
        <v>216351897816.78799</v>
      </c>
      <c r="G18" s="2164">
        <v>232908916768.44266</v>
      </c>
      <c r="H18" s="2164">
        <v>253602580254.30109</v>
      </c>
      <c r="I18" s="2164">
        <v>279075510295.26129</v>
      </c>
    </row>
    <row r="19" spans="2:12">
      <c r="B19" s="2159" t="s">
        <v>10</v>
      </c>
      <c r="C19" s="2171">
        <f t="shared" ref="C19:I19" si="5">+C18/C38</f>
        <v>2.5214694546264703E-2</v>
      </c>
      <c r="D19" s="2171">
        <f t="shared" si="5"/>
        <v>2.169754677302016E-2</v>
      </c>
      <c r="E19" s="2171">
        <f t="shared" si="5"/>
        <v>2.6554159635181811E-2</v>
      </c>
      <c r="F19" s="2171">
        <f t="shared" si="5"/>
        <v>2.4983677002086473E-2</v>
      </c>
      <c r="G19" s="2171">
        <f t="shared" si="5"/>
        <v>2.4629700146984124E-2</v>
      </c>
      <c r="H19" s="2171">
        <f t="shared" si="5"/>
        <v>2.4558624486718878E-2</v>
      </c>
      <c r="I19" s="2171">
        <f t="shared" si="5"/>
        <v>2.4748532951077332E-2</v>
      </c>
    </row>
    <row r="20" spans="2:12">
      <c r="B20" s="2157" t="s">
        <v>15</v>
      </c>
      <c r="C20" s="2158">
        <f>+C23+C16</f>
        <v>27237395072.246185</v>
      </c>
      <c r="D20" s="2158">
        <f t="shared" ref="D20" si="6">+D23+D16</f>
        <v>55616562147</v>
      </c>
      <c r="E20" s="2158">
        <f>+E23+E16</f>
        <v>21876353134</v>
      </c>
      <c r="F20" s="2158">
        <f>+F23+F16</f>
        <v>43681849110.615967</v>
      </c>
      <c r="G20" s="2158">
        <f>G10-G12+G16</f>
        <v>76269237113.995361</v>
      </c>
      <c r="H20" s="2158">
        <f t="shared" ref="H20:I20" si="7">H10-H12+H16</f>
        <v>113854491512.38428</v>
      </c>
      <c r="I20" s="2158">
        <f t="shared" si="7"/>
        <v>157037439140.98242</v>
      </c>
    </row>
    <row r="21" spans="2:12">
      <c r="B21" s="2159" t="s">
        <v>10</v>
      </c>
      <c r="C21" s="2171">
        <f t="shared" ref="C21:I21" si="8">+C20/C38</f>
        <v>3.6792929010480719E-3</v>
      </c>
      <c r="D21" s="2171">
        <f t="shared" si="8"/>
        <v>6.8550168978605622E-3</v>
      </c>
      <c r="E21" s="2171">
        <f t="shared" si="8"/>
        <v>2.7454921254158244E-3</v>
      </c>
      <c r="F21" s="2171">
        <f t="shared" si="8"/>
        <v>5.0442506862485434E-3</v>
      </c>
      <c r="G21" s="2171">
        <f t="shared" si="8"/>
        <v>8.0653350100139184E-3</v>
      </c>
      <c r="H21" s="2171">
        <f t="shared" si="8"/>
        <v>1.1025556996995678E-2</v>
      </c>
      <c r="I21" s="2171">
        <f t="shared" si="8"/>
        <v>1.3926145769729321E-2</v>
      </c>
    </row>
    <row r="22" spans="2:12">
      <c r="B22" s="2165"/>
      <c r="C22" s="2166"/>
      <c r="D22" s="2166"/>
      <c r="E22" s="2166"/>
      <c r="F22" s="2166"/>
      <c r="G22" s="2166"/>
      <c r="H22" s="2166"/>
      <c r="I22" s="2166"/>
      <c r="K22" s="2169"/>
    </row>
    <row r="23" spans="2:12">
      <c r="B23" s="2167" t="s">
        <v>16</v>
      </c>
      <c r="C23" s="2168">
        <f>+C10-C12</f>
        <v>-231624102078.65381</v>
      </c>
      <c r="D23" s="2168">
        <f>+D10-D12</f>
        <v>-242869879465</v>
      </c>
      <c r="E23" s="2168">
        <f>+E10-E12</f>
        <v>-276610088478</v>
      </c>
      <c r="F23" s="2168">
        <f>F10-F12</f>
        <v>-280575266454.33301</v>
      </c>
      <c r="G23" s="2168">
        <f>G10-G12</f>
        <v>-276049762886.00464</v>
      </c>
      <c r="H23" s="2168">
        <f>H10-H12</f>
        <v>-272593108487.61572</v>
      </c>
      <c r="I23" s="2168">
        <f>I10-I12</f>
        <v>-265072960859.01758</v>
      </c>
      <c r="K23" s="2169"/>
    </row>
    <row r="24" spans="2:12">
      <c r="B24" s="2159" t="s">
        <v>10</v>
      </c>
      <c r="C24" s="2171">
        <f>+C23/C38</f>
        <v>-3.1288341349426464E-2</v>
      </c>
      <c r="D24" s="2171">
        <f>+D23/D38</f>
        <v>-2.9934916209195028E-2</v>
      </c>
      <c r="E24" s="2171">
        <f>+E23/E38</f>
        <v>-3.4714690107402954E-2</v>
      </c>
      <c r="F24" s="2171">
        <f>F23/F38</f>
        <v>-3.2400001583556583E-2</v>
      </c>
      <c r="G24" s="2171">
        <f>G23/G38</f>
        <v>-2.9191767236150641E-2</v>
      </c>
      <c r="H24" s="2171">
        <f>H23/H38</f>
        <v>-2.639764856612194E-2</v>
      </c>
      <c r="I24" s="2171">
        <f>I23/I38</f>
        <v>-2.3506781011771279E-2</v>
      </c>
      <c r="K24" s="2169"/>
    </row>
    <row r="25" spans="2:12">
      <c r="B25" s="2157" t="s">
        <v>17</v>
      </c>
      <c r="C25" s="2158">
        <f>328750263532.65+10500000000</f>
        <v>339250263532.65002</v>
      </c>
      <c r="D25" s="2158">
        <v>350990390000</v>
      </c>
      <c r="E25" s="2158">
        <v>384730599013</v>
      </c>
      <c r="F25" s="2158">
        <v>401767828443.56445</v>
      </c>
      <c r="G25" s="2158">
        <v>487343571409.26843</v>
      </c>
      <c r="H25" s="2158">
        <v>530704539502.59576</v>
      </c>
      <c r="I25" s="2158">
        <v>627874117858.87463</v>
      </c>
      <c r="K25" s="2169"/>
    </row>
    <row r="26" spans="2:12">
      <c r="B26" s="2159" t="s">
        <v>10</v>
      </c>
      <c r="C26" s="2171">
        <f t="shared" ref="C26:I26" si="9">+C25/C38</f>
        <v>4.5826742351225566E-2</v>
      </c>
      <c r="D26" s="2171">
        <f t="shared" si="9"/>
        <v>4.3261304934261439E-2</v>
      </c>
      <c r="E26" s="2171">
        <f t="shared" si="9"/>
        <v>4.8283862649622956E-2</v>
      </c>
      <c r="F26" s="2171">
        <f t="shared" si="9"/>
        <v>4.6394960048669498E-2</v>
      </c>
      <c r="G26" s="2171">
        <f t="shared" si="9"/>
        <v>5.1535708460247992E-2</v>
      </c>
      <c r="H26" s="2171">
        <f t="shared" si="9"/>
        <v>5.1392905726637489E-2</v>
      </c>
      <c r="I26" s="2171">
        <f t="shared" si="9"/>
        <v>5.5680139323292042E-2</v>
      </c>
      <c r="L26" s="114">
        <v>1000000</v>
      </c>
    </row>
    <row r="27" spans="2:12">
      <c r="B27" s="2157" t="s">
        <v>18</v>
      </c>
      <c r="C27" s="2158">
        <v>98297778240.040009</v>
      </c>
      <c r="D27" s="2158">
        <v>108120510535</v>
      </c>
      <c r="E27" s="2158">
        <v>108120510535</v>
      </c>
      <c r="F27" s="2158">
        <v>121192561989.23149</v>
      </c>
      <c r="G27" s="2158">
        <v>211293808522.22729</v>
      </c>
      <c r="H27" s="2158">
        <v>258111431013.84238</v>
      </c>
      <c r="I27" s="2158">
        <v>362801156998.62225</v>
      </c>
      <c r="K27" s="2169"/>
    </row>
    <row r="28" spans="2:12">
      <c r="B28" s="2159" t="s">
        <v>10</v>
      </c>
      <c r="C28" s="2171">
        <f t="shared" ref="C28:I28" si="10">+C27/C38</f>
        <v>1.3278300538949128E-2</v>
      </c>
      <c r="D28" s="2171">
        <f t="shared" si="10"/>
        <v>1.3326388725066408E-2</v>
      </c>
      <c r="E28" s="2171">
        <f t="shared" si="10"/>
        <v>1.3569172542219997E-2</v>
      </c>
      <c r="F28" s="2171">
        <f t="shared" si="10"/>
        <v>1.3994958465112917E-2</v>
      </c>
      <c r="G28" s="2171">
        <f t="shared" si="10"/>
        <v>2.2343941223987748E-2</v>
      </c>
      <c r="H28" s="2171">
        <f t="shared" si="10"/>
        <v>2.4995257160405383E-2</v>
      </c>
      <c r="I28" s="2171">
        <f t="shared" si="10"/>
        <v>3.2173358311411257E-2</v>
      </c>
      <c r="K28" s="2169"/>
    </row>
    <row r="29" spans="2:12">
      <c r="B29" s="2167" t="s">
        <v>19</v>
      </c>
      <c r="C29" s="2168">
        <f>+C25-C27</f>
        <v>240952485292.61002</v>
      </c>
      <c r="D29" s="2168">
        <f t="shared" ref="D29" si="11">+D25-D27</f>
        <v>242869879465</v>
      </c>
      <c r="E29" s="2168">
        <f>+E25-E27</f>
        <v>276610088478</v>
      </c>
      <c r="F29" s="2168">
        <f>F25-F27</f>
        <v>280575266454.33295</v>
      </c>
      <c r="G29" s="2168">
        <f>G25-G27</f>
        <v>276049762887.04114</v>
      </c>
      <c r="H29" s="2168">
        <f t="shared" ref="H29" si="12">H25-H27</f>
        <v>272593108488.75339</v>
      </c>
      <c r="I29" s="2168">
        <f>I25-I27</f>
        <v>265072960860.25238</v>
      </c>
    </row>
    <row r="30" spans="2:12">
      <c r="B30" s="2159" t="s">
        <v>10</v>
      </c>
      <c r="C30" s="2171">
        <f t="shared" ref="C30:I30" si="13">+C29/C38</f>
        <v>3.2548441812276438E-2</v>
      </c>
      <c r="D30" s="2171">
        <f t="shared" si="13"/>
        <v>2.9934916209195028E-2</v>
      </c>
      <c r="E30" s="2171">
        <f t="shared" si="13"/>
        <v>3.4714690107402954E-2</v>
      </c>
      <c r="F30" s="2171">
        <f t="shared" si="13"/>
        <v>3.2400001583556576E-2</v>
      </c>
      <c r="G30" s="2171">
        <f t="shared" si="13"/>
        <v>2.9191767236260248E-2</v>
      </c>
      <c r="H30" s="2171">
        <f t="shared" si="13"/>
        <v>2.6397648566232109E-2</v>
      </c>
      <c r="I30" s="2171">
        <f t="shared" si="13"/>
        <v>2.3506781011880782E-2</v>
      </c>
    </row>
    <row r="31" spans="2:12">
      <c r="B31" s="2165"/>
      <c r="C31" s="2166"/>
      <c r="D31" s="2166"/>
      <c r="E31" s="2166"/>
      <c r="F31" s="2166"/>
      <c r="G31" s="2166"/>
      <c r="H31" s="2166"/>
      <c r="I31" s="2166"/>
    </row>
    <row r="32" spans="2:12">
      <c r="B32" s="2172" t="s">
        <v>20</v>
      </c>
      <c r="C32" s="114"/>
      <c r="D32" s="114"/>
      <c r="E32" s="114"/>
      <c r="F32" s="114"/>
      <c r="G32" s="114"/>
      <c r="H32" s="114"/>
    </row>
    <row r="33" spans="2:9" ht="26.45" customHeight="1">
      <c r="B33" s="2230" t="s">
        <v>21</v>
      </c>
      <c r="C33" s="2230"/>
      <c r="D33" s="2230"/>
      <c r="E33" s="2230"/>
      <c r="F33" s="2230"/>
      <c r="G33" s="2230"/>
      <c r="H33" s="2230"/>
      <c r="I33" s="2230"/>
    </row>
    <row r="34" spans="2:9" ht="26.45" customHeight="1">
      <c r="B34" s="2230" t="s">
        <v>22</v>
      </c>
      <c r="C34" s="2230"/>
      <c r="D34" s="2230"/>
      <c r="E34" s="2230"/>
      <c r="F34" s="2230"/>
      <c r="G34" s="2230"/>
      <c r="H34" s="2230"/>
      <c r="I34" s="2230"/>
    </row>
    <row r="35" spans="2:9" ht="36.6" customHeight="1">
      <c r="B35" s="2230" t="s">
        <v>23</v>
      </c>
      <c r="C35" s="2230"/>
      <c r="D35" s="2230"/>
      <c r="E35" s="2230"/>
      <c r="F35" s="2230"/>
      <c r="G35" s="2230"/>
      <c r="H35" s="2230"/>
      <c r="I35" s="2230"/>
    </row>
    <row r="36" spans="2:9">
      <c r="B36" s="2172" t="s">
        <v>24</v>
      </c>
      <c r="C36" s="2173"/>
      <c r="D36" s="2173"/>
      <c r="E36" s="2173"/>
      <c r="F36" s="2173"/>
      <c r="G36" s="2173"/>
      <c r="H36" s="2173"/>
    </row>
    <row r="37" spans="2:9">
      <c r="C37" s="2173"/>
      <c r="D37" s="2173"/>
      <c r="E37" s="2173"/>
      <c r="F37" s="2173"/>
      <c r="G37" s="2173"/>
      <c r="H37" s="2173"/>
    </row>
    <row r="38" spans="2:9">
      <c r="B38" s="2174" t="s">
        <v>25</v>
      </c>
      <c r="C38" s="2175">
        <v>7402888491016.1475</v>
      </c>
      <c r="D38" s="2175">
        <v>8113264048168.5498</v>
      </c>
      <c r="E38" s="2175">
        <v>7968099027305.2305</v>
      </c>
      <c r="F38" s="2175">
        <v>8659730022875.3242</v>
      </c>
      <c r="G38" s="2175">
        <v>9456425184979.8535</v>
      </c>
      <c r="H38" s="2175">
        <v>10326416301998</v>
      </c>
      <c r="I38" s="2218">
        <v>11276446601781.816</v>
      </c>
    </row>
    <row r="40" spans="2:9">
      <c r="E40" s="2176"/>
    </row>
    <row r="41" spans="2:9">
      <c r="F41" s="2176"/>
    </row>
    <row r="42" spans="2:9">
      <c r="C42" s="114"/>
      <c r="D42" s="2220">
        <f>D12+D27</f>
        <v>1592355121494</v>
      </c>
      <c r="E42" s="2220">
        <f>E12+E27</f>
        <v>1662095330507</v>
      </c>
      <c r="F42" s="2220">
        <f>F12+F27</f>
        <v>1744025981989.2395</v>
      </c>
      <c r="G42" s="114"/>
      <c r="H42" s="114"/>
    </row>
    <row r="43" spans="2:9" ht="14.45" customHeight="1"/>
    <row r="44" spans="2:9">
      <c r="C44" s="114"/>
      <c r="D44" s="114"/>
      <c r="E44" s="114"/>
      <c r="F44" s="2221">
        <f>F42/F38</f>
        <v>0.20139496004866947</v>
      </c>
      <c r="G44" s="114"/>
    </row>
    <row r="46" spans="2:9">
      <c r="C46" s="114"/>
      <c r="D46" s="114"/>
      <c r="E46" s="114"/>
      <c r="F46" s="114"/>
      <c r="G46" s="114"/>
    </row>
    <row r="48" spans="2:9" hidden="1">
      <c r="C48" s="114"/>
      <c r="D48" s="114"/>
      <c r="E48" s="114"/>
      <c r="F48" s="114"/>
      <c r="G48" s="114"/>
    </row>
    <row r="50" spans="3:7">
      <c r="C50" s="114"/>
      <c r="D50" s="114"/>
      <c r="E50" s="114"/>
      <c r="F50" s="114"/>
      <c r="G50" s="114"/>
    </row>
  </sheetData>
  <mergeCells count="12">
    <mergeCell ref="B33:I33"/>
    <mergeCell ref="B34:I34"/>
    <mergeCell ref="B35:I35"/>
    <mergeCell ref="C2:F2"/>
    <mergeCell ref="C3:F3"/>
    <mergeCell ref="C4:F4"/>
    <mergeCell ref="B6:H6"/>
    <mergeCell ref="B8:B9"/>
    <mergeCell ref="C8:C9"/>
    <mergeCell ref="D8:E8"/>
    <mergeCell ref="F8:F9"/>
    <mergeCell ref="G8:I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85CD-9BC8-4927-80C3-4329DFB9D174}">
  <sheetPr>
    <tabColor rgb="FF92D050"/>
  </sheetPr>
  <dimension ref="C2:V46"/>
  <sheetViews>
    <sheetView showGridLines="0" workbookViewId="0">
      <selection activeCell="D33" sqref="D33:K33"/>
    </sheetView>
  </sheetViews>
  <sheetFormatPr defaultColWidth="11.5703125" defaultRowHeight="14.45"/>
  <cols>
    <col min="1" max="20" width="11.5703125" style="92"/>
    <col min="21" max="21" width="15" style="92" customWidth="1"/>
    <col min="22" max="16384" width="11.5703125" style="92"/>
  </cols>
  <sheetData>
    <row r="2" spans="3:12" ht="20.45">
      <c r="C2" s="2225" t="s">
        <v>26</v>
      </c>
      <c r="D2" s="2225"/>
      <c r="E2" s="2225"/>
      <c r="F2" s="2225"/>
      <c r="G2" s="2225"/>
      <c r="H2" s="2225"/>
      <c r="I2" s="2225"/>
      <c r="J2" s="2225"/>
      <c r="K2" s="2225"/>
      <c r="L2" s="2225"/>
    </row>
    <row r="3" spans="3:12" ht="20.45">
      <c r="C3" s="2225" t="s">
        <v>1</v>
      </c>
      <c r="D3" s="2225"/>
      <c r="E3" s="2225"/>
      <c r="F3" s="2225"/>
      <c r="G3" s="2225"/>
      <c r="H3" s="2225"/>
      <c r="I3" s="2225"/>
      <c r="J3" s="2225"/>
      <c r="K3" s="2225"/>
      <c r="L3" s="2225"/>
    </row>
    <row r="4" spans="3:12" ht="20.45">
      <c r="C4" s="2033" t="s">
        <v>2</v>
      </c>
      <c r="D4" s="2033"/>
      <c r="E4" s="2033"/>
    </row>
    <row r="5" spans="3:12" ht="20.45">
      <c r="C5" s="2032"/>
      <c r="D5" s="2032"/>
      <c r="E5" s="2032"/>
    </row>
    <row r="6" spans="3:12" s="96" customFormat="1" ht="15.6" customHeight="1">
      <c r="D6" s="2251" t="s">
        <v>140</v>
      </c>
      <c r="E6" s="2242"/>
      <c r="F6" s="2242"/>
      <c r="G6" s="2242"/>
      <c r="H6" s="2242"/>
      <c r="I6" s="2242"/>
      <c r="J6" s="2242"/>
      <c r="K6" s="2242"/>
    </row>
    <row r="7" spans="3:12">
      <c r="D7" s="2265" t="s">
        <v>40</v>
      </c>
      <c r="E7" s="2265"/>
      <c r="F7" s="2265"/>
      <c r="G7" s="2265"/>
      <c r="H7" s="2265"/>
      <c r="I7" s="2265"/>
      <c r="J7" s="2265"/>
      <c r="K7" s="2265"/>
    </row>
    <row r="31" spans="4:11" ht="11.45" customHeight="1"/>
    <row r="32" spans="4:11" ht="25.15" customHeight="1">
      <c r="D32" s="2266" t="s">
        <v>141</v>
      </c>
      <c r="E32" s="2266"/>
      <c r="F32" s="2266"/>
      <c r="G32" s="2266"/>
      <c r="H32" s="2266"/>
      <c r="I32" s="2266"/>
      <c r="J32" s="2266"/>
      <c r="K32" s="2266"/>
    </row>
    <row r="33" spans="4:22" ht="26.45" customHeight="1">
      <c r="D33" s="2267" t="s">
        <v>142</v>
      </c>
      <c r="E33" s="2267"/>
      <c r="F33" s="2267"/>
      <c r="G33" s="2267"/>
      <c r="H33" s="2267"/>
      <c r="I33" s="2267"/>
      <c r="J33" s="2267"/>
      <c r="K33" s="2267"/>
    </row>
    <row r="34" spans="4:22">
      <c r="D34" s="63" t="s">
        <v>87</v>
      </c>
      <c r="O34" s="95"/>
      <c r="P34" s="95"/>
      <c r="Q34" s="95"/>
      <c r="R34" s="95"/>
      <c r="S34" s="95"/>
      <c r="T34" s="95"/>
      <c r="U34" s="95"/>
    </row>
    <row r="35" spans="4:22">
      <c r="O35" s="95"/>
      <c r="P35" s="95"/>
      <c r="Q35" s="95"/>
      <c r="R35" s="95"/>
      <c r="S35" s="95"/>
      <c r="T35" s="95"/>
      <c r="U35" s="95"/>
    </row>
    <row r="36" spans="4:22">
      <c r="O36" s="95"/>
      <c r="P36" s="93"/>
      <c r="Q36" s="93"/>
      <c r="R36" s="93"/>
      <c r="S36" s="93"/>
      <c r="T36" s="93"/>
      <c r="U36" s="93"/>
      <c r="V36" s="93"/>
    </row>
    <row r="37" spans="4:22">
      <c r="O37" s="95"/>
      <c r="P37" s="93"/>
      <c r="Q37" s="93" t="s">
        <v>136</v>
      </c>
      <c r="R37" s="93" t="s">
        <v>137</v>
      </c>
      <c r="S37" s="93" t="s">
        <v>138</v>
      </c>
      <c r="T37" s="93" t="s">
        <v>139</v>
      </c>
      <c r="U37" s="93"/>
      <c r="V37" s="93"/>
    </row>
    <row r="38" spans="4:22">
      <c r="O38" s="95"/>
      <c r="P38" s="93">
        <v>2019</v>
      </c>
      <c r="Q38" s="94">
        <v>28</v>
      </c>
      <c r="R38" s="93">
        <v>25.7</v>
      </c>
      <c r="S38" s="94">
        <v>0.3</v>
      </c>
      <c r="T38" s="94">
        <v>-2.2999999999999998</v>
      </c>
      <c r="U38" s="93"/>
      <c r="V38" s="93"/>
    </row>
    <row r="39" spans="4:22">
      <c r="O39" s="95"/>
      <c r="P39" s="93">
        <v>2020</v>
      </c>
      <c r="Q39" s="94">
        <v>31.6</v>
      </c>
      <c r="R39" s="93">
        <v>24.7</v>
      </c>
      <c r="S39" s="94">
        <v>-4</v>
      </c>
      <c r="T39" s="94">
        <v>-6.9</v>
      </c>
      <c r="U39" s="93"/>
      <c r="V39" s="93"/>
    </row>
    <row r="40" spans="4:22">
      <c r="O40" s="95"/>
      <c r="P40" s="93">
        <v>2021</v>
      </c>
      <c r="Q40" s="94">
        <v>30.2</v>
      </c>
      <c r="R40" s="93">
        <v>26.6</v>
      </c>
      <c r="S40" s="94">
        <v>-1</v>
      </c>
      <c r="T40" s="94">
        <v>-3.6</v>
      </c>
      <c r="U40" s="93"/>
      <c r="V40" s="93"/>
    </row>
    <row r="41" spans="4:22">
      <c r="O41" s="95"/>
      <c r="P41" s="93">
        <v>2022</v>
      </c>
      <c r="Q41" s="94">
        <v>29.5</v>
      </c>
      <c r="R41" s="93">
        <v>27.1</v>
      </c>
      <c r="S41" s="94">
        <v>0.3</v>
      </c>
      <c r="T41" s="94">
        <v>-2.2999999999999998</v>
      </c>
      <c r="U41" s="93"/>
      <c r="V41" s="93"/>
    </row>
    <row r="42" spans="4:22">
      <c r="O42" s="95"/>
      <c r="P42" s="93">
        <v>2023</v>
      </c>
      <c r="Q42" s="94">
        <v>29.1</v>
      </c>
      <c r="R42" s="93">
        <v>27.4</v>
      </c>
      <c r="S42" s="94">
        <v>1.3</v>
      </c>
      <c r="T42" s="94">
        <v>-1.7</v>
      </c>
      <c r="U42" s="93"/>
      <c r="V42" s="93"/>
    </row>
    <row r="43" spans="4:22">
      <c r="O43" s="95"/>
      <c r="P43" s="93">
        <v>2024</v>
      </c>
      <c r="Q43" s="94">
        <v>30.3</v>
      </c>
      <c r="R43" s="93">
        <v>27.7</v>
      </c>
      <c r="S43" s="94">
        <v>0.6</v>
      </c>
      <c r="T43" s="94">
        <v>-2.6</v>
      </c>
      <c r="U43" s="93"/>
      <c r="V43" s="93"/>
    </row>
    <row r="44" spans="4:22">
      <c r="O44" s="95"/>
      <c r="P44" s="93">
        <v>2025</v>
      </c>
      <c r="Q44" s="94">
        <v>30.3</v>
      </c>
      <c r="R44" s="93">
        <v>27.2</v>
      </c>
      <c r="S44" s="94">
        <v>0.2</v>
      </c>
      <c r="T44" s="94">
        <v>-3</v>
      </c>
      <c r="U44" s="93"/>
      <c r="V44" s="93"/>
    </row>
    <row r="45" spans="4:22">
      <c r="O45" s="95"/>
      <c r="P45" s="93"/>
      <c r="Q45" s="93"/>
      <c r="R45" s="93"/>
      <c r="S45" s="93"/>
      <c r="T45" s="93"/>
      <c r="U45" s="93"/>
      <c r="V45" s="93"/>
    </row>
    <row r="46" spans="4:22">
      <c r="P46" s="93"/>
      <c r="Q46" s="93"/>
      <c r="R46" s="93"/>
      <c r="S46" s="93"/>
      <c r="T46" s="93"/>
      <c r="U46" s="93"/>
    </row>
  </sheetData>
  <mergeCells count="6">
    <mergeCell ref="D6:K6"/>
    <mergeCell ref="D7:K7"/>
    <mergeCell ref="D32:K32"/>
    <mergeCell ref="D33:K33"/>
    <mergeCell ref="C2:L2"/>
    <mergeCell ref="C3:L3"/>
  </mergeCells>
  <pageMargins left="0.7" right="0.7" top="0.75" bottom="0.75" header="0.3" footer="0.3"/>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EE81-A2A3-43B7-8DFB-780DCF685729}">
  <sheetPr>
    <tabColor rgb="FF92D050"/>
  </sheetPr>
  <dimension ref="A2:N28"/>
  <sheetViews>
    <sheetView showGridLines="0" zoomScaleNormal="100" workbookViewId="0">
      <selection activeCell="I14" sqref="I14"/>
    </sheetView>
  </sheetViews>
  <sheetFormatPr defaultColWidth="11.42578125" defaultRowHeight="14.45"/>
  <cols>
    <col min="1" max="2" width="11.42578125" style="1867" customWidth="1"/>
    <col min="3" max="3" width="64.85546875" style="1867" customWidth="1"/>
    <col min="4" max="4" width="16.42578125" style="1867" customWidth="1"/>
    <col min="5" max="5" width="23.42578125" style="1867" customWidth="1"/>
    <col min="6" max="6" width="14.140625" style="1867" customWidth="1"/>
    <col min="7" max="7" width="19.7109375" style="1867" customWidth="1"/>
    <col min="8" max="8" width="11.42578125" style="1867"/>
    <col min="9" max="9" width="26.140625" style="1867" customWidth="1"/>
    <col min="10" max="16384" width="11.42578125" style="1867"/>
  </cols>
  <sheetData>
    <row r="2" spans="1:14" ht="15.6">
      <c r="C2" s="2624" t="s">
        <v>26</v>
      </c>
      <c r="D2" s="2624"/>
      <c r="E2" s="2624"/>
      <c r="F2" s="2624"/>
      <c r="G2" s="2624"/>
      <c r="H2" s="2624"/>
    </row>
    <row r="3" spans="1:14" ht="15.6">
      <c r="C3" s="2624" t="s">
        <v>1</v>
      </c>
      <c r="D3" s="2624"/>
      <c r="E3" s="2624"/>
      <c r="F3" s="2624"/>
      <c r="G3" s="2624"/>
      <c r="H3" s="2624"/>
    </row>
    <row r="4" spans="1:14" ht="15.6">
      <c r="C4" s="2624" t="s">
        <v>2</v>
      </c>
      <c r="D4" s="2624"/>
      <c r="E4" s="2624"/>
      <c r="F4" s="2624"/>
      <c r="G4" s="2624"/>
      <c r="H4" s="2624"/>
    </row>
    <row r="5" spans="1:14" ht="9.6" customHeight="1"/>
    <row r="6" spans="1:14" ht="18.75" customHeight="1">
      <c r="A6" s="2855" t="s">
        <v>1709</v>
      </c>
      <c r="B6" s="2855"/>
      <c r="C6" s="2855"/>
      <c r="D6" s="2855"/>
      <c r="E6" s="2855"/>
      <c r="F6" s="2855"/>
      <c r="G6" s="2855"/>
      <c r="H6" s="2855"/>
    </row>
    <row r="7" spans="1:14" ht="15.6">
      <c r="A7" s="2858" t="s">
        <v>1710</v>
      </c>
      <c r="B7" s="2858"/>
      <c r="C7" s="2858"/>
      <c r="D7" s="2858"/>
      <c r="E7" s="2858"/>
      <c r="F7" s="2858"/>
      <c r="G7" s="2858"/>
      <c r="H7" s="2858"/>
    </row>
    <row r="8" spans="1:14" ht="15.75" customHeight="1">
      <c r="A8" s="2857" t="s">
        <v>1711</v>
      </c>
      <c r="B8" s="2858"/>
      <c r="C8" s="2858"/>
      <c r="D8" s="2858"/>
      <c r="E8" s="2858"/>
      <c r="F8" s="2858"/>
      <c r="G8" s="2858"/>
      <c r="H8" s="2858"/>
    </row>
    <row r="9" spans="1:14" ht="69" customHeight="1">
      <c r="C9" s="1997" t="s">
        <v>41</v>
      </c>
      <c r="D9" s="1998" t="s">
        <v>660</v>
      </c>
      <c r="E9" s="1998" t="s">
        <v>1471</v>
      </c>
      <c r="F9" s="1998" t="s">
        <v>1475</v>
      </c>
      <c r="G9" s="1999" t="s">
        <v>1712</v>
      </c>
      <c r="I9" s="1868"/>
    </row>
    <row r="10" spans="1:14" ht="15.6">
      <c r="C10" s="2003" t="s">
        <v>444</v>
      </c>
      <c r="D10" s="2004">
        <f>SUM(D11:D16)</f>
        <v>1226306493715</v>
      </c>
      <c r="E10" s="2004">
        <f>SUM(E11:E16)</f>
        <v>186801662570</v>
      </c>
      <c r="F10" s="2004">
        <f>SUM(F11:F16)</f>
        <v>80391165053</v>
      </c>
      <c r="G10" s="2005">
        <f>+D10+E10+F10</f>
        <v>1493499321338</v>
      </c>
      <c r="I10" s="1869"/>
      <c r="J10" s="1869"/>
      <c r="K10" s="1869"/>
      <c r="L10" s="1869"/>
      <c r="M10" s="1869"/>
      <c r="N10" s="1870"/>
    </row>
    <row r="11" spans="1:14" ht="15.6">
      <c r="C11" s="1871" t="s">
        <v>445</v>
      </c>
      <c r="D11" s="1872">
        <v>542875526448</v>
      </c>
      <c r="E11" s="1872">
        <v>181479902116</v>
      </c>
      <c r="F11" s="1872">
        <v>77374181734</v>
      </c>
      <c r="G11" s="1873">
        <f t="shared" ref="G11:G24" si="0">+D11+E11+F11</f>
        <v>801729610298</v>
      </c>
      <c r="H11" s="1874"/>
    </row>
    <row r="12" spans="1:14" ht="15.6">
      <c r="C12" s="1871" t="s">
        <v>451</v>
      </c>
      <c r="D12" s="1872">
        <v>101897864549</v>
      </c>
      <c r="E12" s="1872">
        <v>3638185318</v>
      </c>
      <c r="F12" s="1872"/>
      <c r="G12" s="1873">
        <f t="shared" si="0"/>
        <v>105536049867</v>
      </c>
      <c r="H12" s="1869"/>
    </row>
    <row r="13" spans="1:14" ht="15.6">
      <c r="C13" s="1871" t="s">
        <v>452</v>
      </c>
      <c r="D13" s="1872">
        <v>324257115564</v>
      </c>
      <c r="E13" s="1872">
        <v>73168665</v>
      </c>
      <c r="F13" s="1872"/>
      <c r="G13" s="1873">
        <f t="shared" si="0"/>
        <v>324330284229</v>
      </c>
      <c r="H13" s="1869"/>
      <c r="J13" s="1875"/>
    </row>
    <row r="14" spans="1:14" ht="15.6">
      <c r="C14" s="1871" t="s">
        <v>453</v>
      </c>
      <c r="D14" s="1872">
        <v>13786016885</v>
      </c>
      <c r="E14" s="1872"/>
      <c r="F14" s="1872">
        <v>36000000</v>
      </c>
      <c r="G14" s="1873">
        <f t="shared" si="0"/>
        <v>13822016885</v>
      </c>
      <c r="H14" s="1869"/>
    </row>
    <row r="15" spans="1:14" ht="15.6">
      <c r="C15" s="1871" t="s">
        <v>1482</v>
      </c>
      <c r="D15" s="1872">
        <v>243430006341</v>
      </c>
      <c r="E15" s="1872">
        <v>1606406471</v>
      </c>
      <c r="F15" s="1872">
        <v>2980933319</v>
      </c>
      <c r="G15" s="1873">
        <f t="shared" si="0"/>
        <v>248017346131</v>
      </c>
      <c r="H15" s="1869"/>
    </row>
    <row r="16" spans="1:14" ht="15.6">
      <c r="C16" s="1871" t="s">
        <v>459</v>
      </c>
      <c r="D16" s="1872">
        <v>59963928</v>
      </c>
      <c r="E16" s="1872">
        <v>4000000</v>
      </c>
      <c r="F16" s="1872">
        <v>50000</v>
      </c>
      <c r="G16" s="1873">
        <f t="shared" si="0"/>
        <v>64013928</v>
      </c>
      <c r="H16" s="1876"/>
    </row>
    <row r="17" spans="3:9" ht="15.6">
      <c r="C17" s="2003" t="s">
        <v>460</v>
      </c>
      <c r="D17" s="2004">
        <f>+SUM(D18:D23)</f>
        <v>205739690267</v>
      </c>
      <c r="E17" s="2004">
        <f>+SUM(E18:E23)</f>
        <v>18319078585</v>
      </c>
      <c r="F17" s="2004">
        <f>+SUM(F18:F23)</f>
        <v>1030233838</v>
      </c>
      <c r="G17" s="2005">
        <f t="shared" si="0"/>
        <v>225089002690</v>
      </c>
      <c r="H17" s="1877"/>
      <c r="I17" s="1878"/>
    </row>
    <row r="18" spans="3:9" ht="15.6">
      <c r="C18" s="1871" t="s">
        <v>461</v>
      </c>
      <c r="D18" s="1872">
        <v>65675086633</v>
      </c>
      <c r="E18" s="1872">
        <v>5008621631</v>
      </c>
      <c r="F18" s="1872"/>
      <c r="G18" s="1873">
        <f t="shared" si="0"/>
        <v>70683708264</v>
      </c>
      <c r="H18" s="1874"/>
    </row>
    <row r="19" spans="3:9" ht="15.6">
      <c r="C19" s="1871" t="s">
        <v>462</v>
      </c>
      <c r="D19" s="1872">
        <v>71387716208</v>
      </c>
      <c r="E19" s="1872">
        <v>9321939721</v>
      </c>
      <c r="F19" s="1872">
        <v>1027183838</v>
      </c>
      <c r="G19" s="1873">
        <f t="shared" si="0"/>
        <v>81736839767</v>
      </c>
      <c r="H19" s="1874"/>
      <c r="I19" s="1878"/>
    </row>
    <row r="20" spans="3:9" ht="15.6">
      <c r="C20" s="1871" t="s">
        <v>463</v>
      </c>
      <c r="D20" s="1872">
        <v>16448771</v>
      </c>
      <c r="E20" s="1872">
        <v>271341366</v>
      </c>
      <c r="F20" s="1872">
        <v>50000</v>
      </c>
      <c r="G20" s="1873">
        <f t="shared" si="0"/>
        <v>287840137</v>
      </c>
      <c r="H20" s="1874"/>
    </row>
    <row r="21" spans="3:9" ht="15.6">
      <c r="C21" s="1871" t="s">
        <v>464</v>
      </c>
      <c r="D21" s="1872">
        <v>2770222220</v>
      </c>
      <c r="E21" s="1872">
        <v>750663350</v>
      </c>
      <c r="F21" s="1872"/>
      <c r="G21" s="1873">
        <f t="shared" si="0"/>
        <v>3520885570</v>
      </c>
      <c r="H21" s="1874"/>
      <c r="I21" s="1869"/>
    </row>
    <row r="22" spans="3:9" ht="15.6">
      <c r="C22" s="1871" t="s">
        <v>1483</v>
      </c>
      <c r="D22" s="1872">
        <v>63443932160</v>
      </c>
      <c r="E22" s="1872">
        <v>2966512517</v>
      </c>
      <c r="F22" s="1872">
        <v>3000000</v>
      </c>
      <c r="G22" s="1873">
        <f t="shared" si="0"/>
        <v>66413444677</v>
      </c>
      <c r="H22" s="1874"/>
      <c r="I22" s="1869"/>
    </row>
    <row r="23" spans="3:9" ht="15.6">
      <c r="C23" s="1871" t="s">
        <v>469</v>
      </c>
      <c r="D23" s="1872">
        <v>2446284275</v>
      </c>
      <c r="E23" s="1872"/>
      <c r="F23" s="1872"/>
      <c r="G23" s="1873">
        <f t="shared" si="0"/>
        <v>2446284275</v>
      </c>
      <c r="H23" s="1869"/>
    </row>
    <row r="24" spans="3:9" ht="16.899999999999999" customHeight="1">
      <c r="C24" s="2000" t="s">
        <v>1605</v>
      </c>
      <c r="D24" s="2001">
        <f>+D10+D17</f>
        <v>1432046183982</v>
      </c>
      <c r="E24" s="2001">
        <f>+E10+E17</f>
        <v>205120741155</v>
      </c>
      <c r="F24" s="2001">
        <f>+F10+F17</f>
        <v>81421398891</v>
      </c>
      <c r="G24" s="2002">
        <f t="shared" si="0"/>
        <v>1718588324028</v>
      </c>
    </row>
    <row r="25" spans="3:9" ht="18" customHeight="1">
      <c r="C25" s="1879" t="s">
        <v>1681</v>
      </c>
      <c r="D25" s="1879"/>
      <c r="E25" s="1879"/>
      <c r="F25" s="1879"/>
      <c r="G25" s="1879"/>
    </row>
    <row r="26" spans="3:9">
      <c r="I26" s="1880"/>
    </row>
    <row r="27" spans="3:9">
      <c r="I27" s="1880"/>
    </row>
    <row r="28" spans="3:9">
      <c r="D28" s="1881"/>
      <c r="E28" s="1881"/>
      <c r="F28" s="1881"/>
    </row>
  </sheetData>
  <mergeCells count="6">
    <mergeCell ref="A8:H8"/>
    <mergeCell ref="C2:H2"/>
    <mergeCell ref="C3:H3"/>
    <mergeCell ref="C4:H4"/>
    <mergeCell ref="A6:H6"/>
    <mergeCell ref="A7:H7"/>
  </mergeCells>
  <pageMargins left="0.7" right="0.7" top="0.75" bottom="0.75" header="0.3" footer="0.3"/>
  <pageSetup orientation="portrait" horizontalDpi="4294967295" verticalDpi="4294967295" r:id="rId1"/>
  <headerFooter>
    <oddHeader>&amp;L&amp;G&amp;C&amp;"Avenir Next LT Pro,Negrita"&amp;14Ministerio de Hacienda&amp;"Avenir Next LT Pro,Normal"
Dirección de Presupuesto&amp;R&amp;G</oddHeader>
  </headerFooter>
  <drawing r:id="rId2"/>
  <legacyDrawingHF r:id="rId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98EE8-3447-4B31-998B-F3097E31EAA1}">
  <sheetPr>
    <tabColor rgb="FF92D050"/>
  </sheetPr>
  <dimension ref="A2:E116"/>
  <sheetViews>
    <sheetView showGridLines="0" zoomScale="85" zoomScaleNormal="85" workbookViewId="0">
      <selection activeCell="F23" sqref="F23"/>
    </sheetView>
  </sheetViews>
  <sheetFormatPr defaultColWidth="9.140625" defaultRowHeight="14.45"/>
  <cols>
    <col min="2" max="2" width="94.85546875" customWidth="1"/>
    <col min="3" max="3" width="36.42578125" customWidth="1"/>
    <col min="4" max="4" width="18" customWidth="1"/>
  </cols>
  <sheetData>
    <row r="2" spans="1:5" ht="15.6">
      <c r="B2" s="2624" t="s">
        <v>26</v>
      </c>
      <c r="C2" s="2624"/>
      <c r="D2" s="1882"/>
      <c r="E2" s="1882"/>
    </row>
    <row r="3" spans="1:5" ht="15.6">
      <c r="B3" s="2624" t="s">
        <v>1</v>
      </c>
      <c r="C3" s="2624"/>
      <c r="D3" s="1882"/>
      <c r="E3" s="1882"/>
    </row>
    <row r="4" spans="1:5" ht="15.6">
      <c r="B4" s="2624" t="s">
        <v>2</v>
      </c>
      <c r="C4" s="2624"/>
      <c r="D4" s="1883"/>
      <c r="E4" s="1883"/>
    </row>
    <row r="5" spans="1:5" ht="15.6">
      <c r="B5" s="1637"/>
      <c r="C5" s="1637"/>
      <c r="D5" s="1637"/>
      <c r="E5" s="1637"/>
    </row>
    <row r="6" spans="1:5" ht="48.75" customHeight="1">
      <c r="B6" s="2859" t="s">
        <v>1713</v>
      </c>
      <c r="C6" s="2859"/>
    </row>
    <row r="8" spans="1:5">
      <c r="B8" s="2860" t="s">
        <v>341</v>
      </c>
      <c r="C8" s="2861" t="s">
        <v>1714</v>
      </c>
    </row>
    <row r="9" spans="1:5">
      <c r="B9" s="2860"/>
      <c r="C9" s="2861"/>
    </row>
    <row r="10" spans="1:5">
      <c r="B10" s="1884" t="s">
        <v>1715</v>
      </c>
      <c r="C10" s="1885">
        <v>1432046183982</v>
      </c>
      <c r="D10" s="1363"/>
    </row>
    <row r="11" spans="1:5">
      <c r="A11" s="1886"/>
      <c r="B11" s="1887" t="s">
        <v>492</v>
      </c>
      <c r="C11" s="1888">
        <v>3010779124</v>
      </c>
    </row>
    <row r="12" spans="1:5">
      <c r="A12" s="1886"/>
      <c r="B12" s="1889" t="s">
        <v>493</v>
      </c>
      <c r="C12" s="1888">
        <v>5897016059</v>
      </c>
    </row>
    <row r="13" spans="1:5">
      <c r="A13" s="1886"/>
      <c r="B13" s="1889" t="s">
        <v>495</v>
      </c>
      <c r="C13" s="1888">
        <v>126536677749</v>
      </c>
    </row>
    <row r="14" spans="1:5">
      <c r="A14" s="1886"/>
      <c r="B14" s="1889" t="s">
        <v>496</v>
      </c>
      <c r="C14" s="1888">
        <v>80498307774</v>
      </c>
    </row>
    <row r="15" spans="1:5">
      <c r="A15" s="1886"/>
      <c r="B15" s="1889" t="s">
        <v>497</v>
      </c>
      <c r="C15" s="1888">
        <v>68519219634</v>
      </c>
    </row>
    <row r="16" spans="1:5">
      <c r="A16" s="1886"/>
      <c r="B16" s="1889" t="s">
        <v>498</v>
      </c>
      <c r="C16" s="1888">
        <v>15186213375</v>
      </c>
    </row>
    <row r="17" spans="1:3">
      <c r="A17" s="1886"/>
      <c r="B17" s="1889" t="s">
        <v>1599</v>
      </c>
      <c r="C17" s="1888">
        <v>14373784354</v>
      </c>
    </row>
    <row r="18" spans="1:3">
      <c r="A18" s="1886"/>
      <c r="B18" s="1889" t="s">
        <v>500</v>
      </c>
      <c r="C18" s="1888">
        <v>320002880686</v>
      </c>
    </row>
    <row r="19" spans="1:3">
      <c r="A19" s="1886"/>
      <c r="B19" s="1889" t="s">
        <v>501</v>
      </c>
      <c r="C19" s="1888">
        <v>58069496962</v>
      </c>
    </row>
    <row r="20" spans="1:3">
      <c r="A20" s="1886"/>
      <c r="B20" s="1889" t="s">
        <v>502</v>
      </c>
      <c r="C20" s="1888">
        <v>8634933410</v>
      </c>
    </row>
    <row r="21" spans="1:3">
      <c r="A21" s="1886"/>
      <c r="B21" s="1889" t="s">
        <v>503</v>
      </c>
      <c r="C21" s="1888">
        <v>1905293231</v>
      </c>
    </row>
    <row r="22" spans="1:3">
      <c r="A22" s="1886"/>
      <c r="B22" s="1889" t="s">
        <v>504</v>
      </c>
      <c r="C22" s="1888">
        <v>15636029918</v>
      </c>
    </row>
    <row r="23" spans="1:3">
      <c r="A23" s="1886"/>
      <c r="B23" s="1889" t="s">
        <v>505</v>
      </c>
      <c r="C23" s="1888">
        <v>69711980959</v>
      </c>
    </row>
    <row r="24" spans="1:3">
      <c r="A24" s="1886"/>
      <c r="B24" s="1889" t="s">
        <v>1198</v>
      </c>
      <c r="C24" s="1888">
        <v>19770013375</v>
      </c>
    </row>
    <row r="25" spans="1:3">
      <c r="A25" s="1886"/>
      <c r="B25" s="1889" t="s">
        <v>507</v>
      </c>
      <c r="C25" s="1888">
        <v>10990734117</v>
      </c>
    </row>
    <row r="26" spans="1:3">
      <c r="A26" s="1886"/>
      <c r="B26" s="1889" t="s">
        <v>508</v>
      </c>
      <c r="C26" s="1888">
        <v>9308306981</v>
      </c>
    </row>
    <row r="27" spans="1:3">
      <c r="A27" s="1886"/>
      <c r="B27" s="1889" t="s">
        <v>509</v>
      </c>
      <c r="C27" s="1888">
        <v>1258285151</v>
      </c>
    </row>
    <row r="28" spans="1:3">
      <c r="A28" s="1886"/>
      <c r="B28" s="1889" t="s">
        <v>510</v>
      </c>
      <c r="C28" s="1888">
        <v>3815392987</v>
      </c>
    </row>
    <row r="29" spans="1:3">
      <c r="A29" s="1886"/>
      <c r="B29" s="1889" t="s">
        <v>511</v>
      </c>
      <c r="C29" s="1888">
        <v>758355375</v>
      </c>
    </row>
    <row r="30" spans="1:3">
      <c r="A30" s="1886"/>
      <c r="B30" s="1889" t="s">
        <v>512</v>
      </c>
      <c r="C30" s="1888">
        <v>8716039511</v>
      </c>
    </row>
    <row r="31" spans="1:3">
      <c r="A31" s="1886"/>
      <c r="B31" s="1889" t="s">
        <v>513</v>
      </c>
      <c r="C31" s="1888">
        <v>7650267119</v>
      </c>
    </row>
    <row r="32" spans="1:3">
      <c r="A32" s="1886"/>
      <c r="B32" s="1889" t="s">
        <v>1603</v>
      </c>
      <c r="C32" s="1888">
        <v>2886533263</v>
      </c>
    </row>
    <row r="33" spans="1:3">
      <c r="A33" s="1886"/>
      <c r="B33" s="1889" t="s">
        <v>515</v>
      </c>
      <c r="C33" s="1888">
        <v>10461192158</v>
      </c>
    </row>
    <row r="34" spans="1:3">
      <c r="A34" s="1886"/>
      <c r="B34" s="1889" t="s">
        <v>516</v>
      </c>
      <c r="C34" s="1888">
        <v>25207748733</v>
      </c>
    </row>
    <row r="35" spans="1:3">
      <c r="A35" s="1886"/>
      <c r="B35" s="1889" t="s">
        <v>1208</v>
      </c>
      <c r="C35" s="1888">
        <v>1371929687</v>
      </c>
    </row>
    <row r="36" spans="1:3">
      <c r="A36" s="1886"/>
      <c r="B36" s="1889" t="s">
        <v>519</v>
      </c>
      <c r="C36" s="1888">
        <v>12921593863</v>
      </c>
    </row>
    <row r="37" spans="1:3">
      <c r="A37" s="1886"/>
      <c r="B37" s="1889" t="s">
        <v>521</v>
      </c>
      <c r="C37" s="1888">
        <v>10870891737</v>
      </c>
    </row>
    <row r="38" spans="1:3">
      <c r="A38" s="1886"/>
      <c r="B38" s="1889" t="s">
        <v>522</v>
      </c>
      <c r="C38" s="1888">
        <v>1524248087</v>
      </c>
    </row>
    <row r="39" spans="1:3">
      <c r="A39" s="1886"/>
      <c r="B39" s="1889" t="s">
        <v>523</v>
      </c>
      <c r="C39" s="1888">
        <v>1975371875</v>
      </c>
    </row>
    <row r="40" spans="1:3">
      <c r="A40" s="1886"/>
      <c r="B40" s="1889" t="s">
        <v>524</v>
      </c>
      <c r="C40" s="1888">
        <v>400000000</v>
      </c>
    </row>
    <row r="41" spans="1:3">
      <c r="A41" s="1886"/>
      <c r="B41" s="1889" t="s">
        <v>1604</v>
      </c>
      <c r="C41" s="1888">
        <v>1008000000</v>
      </c>
    </row>
    <row r="42" spans="1:3">
      <c r="A42" s="1886"/>
      <c r="B42" s="1889" t="s">
        <v>1716</v>
      </c>
      <c r="C42" s="1888">
        <v>886669483</v>
      </c>
    </row>
    <row r="43" spans="1:3">
      <c r="A43" s="1886"/>
      <c r="B43" s="1889" t="s">
        <v>528</v>
      </c>
      <c r="C43" s="1888">
        <v>362550018434</v>
      </c>
    </row>
    <row r="44" spans="1:3">
      <c r="A44" s="1886"/>
      <c r="B44" s="1889" t="s">
        <v>529</v>
      </c>
      <c r="C44" s="1888">
        <v>149731978811</v>
      </c>
    </row>
    <row r="45" spans="1:3">
      <c r="B45" s="1884" t="s">
        <v>1717</v>
      </c>
      <c r="C45" s="1885">
        <v>205120741155</v>
      </c>
    </row>
    <row r="46" spans="1:3">
      <c r="B46" s="1889" t="s">
        <v>1718</v>
      </c>
      <c r="C46" s="1888">
        <v>539297407</v>
      </c>
    </row>
    <row r="47" spans="1:3">
      <c r="B47" s="1889" t="s">
        <v>1719</v>
      </c>
      <c r="C47" s="1888">
        <v>2309856116</v>
      </c>
    </row>
    <row r="48" spans="1:3">
      <c r="B48" s="1889" t="s">
        <v>1720</v>
      </c>
      <c r="C48" s="1888">
        <v>250514883</v>
      </c>
    </row>
    <row r="49" spans="2:3">
      <c r="B49" s="1889" t="s">
        <v>1721</v>
      </c>
      <c r="C49" s="1888">
        <v>502576700</v>
      </c>
    </row>
    <row r="50" spans="2:3">
      <c r="B50" s="1889" t="s">
        <v>1722</v>
      </c>
      <c r="C50" s="1888">
        <v>71925496</v>
      </c>
    </row>
    <row r="51" spans="2:3">
      <c r="B51" s="1889" t="s">
        <v>1723</v>
      </c>
      <c r="C51" s="1888">
        <v>6712400193</v>
      </c>
    </row>
    <row r="52" spans="2:3">
      <c r="B52" s="1889" t="s">
        <v>1724</v>
      </c>
      <c r="C52" s="1888">
        <v>221085554</v>
      </c>
    </row>
    <row r="53" spans="2:3">
      <c r="B53" s="1889" t="s">
        <v>1725</v>
      </c>
      <c r="C53" s="1888">
        <v>211329997</v>
      </c>
    </row>
    <row r="54" spans="2:3">
      <c r="B54" s="1889" t="s">
        <v>1726</v>
      </c>
      <c r="C54" s="1888">
        <v>1273047745</v>
      </c>
    </row>
    <row r="55" spans="2:3">
      <c r="B55" s="1889" t="s">
        <v>1727</v>
      </c>
      <c r="C55" s="1888">
        <v>16411439756</v>
      </c>
    </row>
    <row r="56" spans="2:3">
      <c r="B56" s="1889" t="s">
        <v>1728</v>
      </c>
      <c r="C56" s="1888">
        <v>194200000</v>
      </c>
    </row>
    <row r="57" spans="2:3">
      <c r="B57" s="1889" t="s">
        <v>1729</v>
      </c>
      <c r="C57" s="1888">
        <v>5721571441</v>
      </c>
    </row>
    <row r="58" spans="2:3">
      <c r="B58" s="1889" t="s">
        <v>1730</v>
      </c>
      <c r="C58" s="1888">
        <v>346967148</v>
      </c>
    </row>
    <row r="59" spans="2:3">
      <c r="B59" s="1889" t="s">
        <v>1731</v>
      </c>
      <c r="C59" s="1888">
        <v>83800000</v>
      </c>
    </row>
    <row r="60" spans="2:3">
      <c r="B60" s="1889" t="s">
        <v>1732</v>
      </c>
      <c r="C60" s="1888">
        <v>176260745</v>
      </c>
    </row>
    <row r="61" spans="2:3">
      <c r="B61" s="1889" t="s">
        <v>1733</v>
      </c>
      <c r="C61" s="1888">
        <v>1018743702</v>
      </c>
    </row>
    <row r="62" spans="2:3">
      <c r="B62" s="1889" t="s">
        <v>1734</v>
      </c>
      <c r="C62" s="1888">
        <v>387278008</v>
      </c>
    </row>
    <row r="63" spans="2:3">
      <c r="B63" s="1889" t="s">
        <v>1735</v>
      </c>
      <c r="C63" s="1888">
        <v>34500000</v>
      </c>
    </row>
    <row r="64" spans="2:3">
      <c r="B64" s="1889" t="s">
        <v>1736</v>
      </c>
      <c r="C64" s="1888">
        <v>813299072</v>
      </c>
    </row>
    <row r="65" spans="2:3">
      <c r="B65" s="1889" t="s">
        <v>1737</v>
      </c>
      <c r="C65" s="1888">
        <v>1955333649</v>
      </c>
    </row>
    <row r="66" spans="2:3">
      <c r="B66" s="1889" t="s">
        <v>1738</v>
      </c>
      <c r="C66" s="1888">
        <v>351267950</v>
      </c>
    </row>
    <row r="67" spans="2:3">
      <c r="B67" s="1889" t="s">
        <v>1739</v>
      </c>
      <c r="C67" s="1888">
        <v>2159175281</v>
      </c>
    </row>
    <row r="68" spans="2:3">
      <c r="B68" s="1889" t="s">
        <v>1740</v>
      </c>
      <c r="C68" s="1888">
        <v>326979786</v>
      </c>
    </row>
    <row r="69" spans="2:3">
      <c r="B69" s="1889" t="s">
        <v>1741</v>
      </c>
      <c r="C69" s="1888">
        <v>495445489</v>
      </c>
    </row>
    <row r="70" spans="2:3">
      <c r="B70" s="1889" t="s">
        <v>1742</v>
      </c>
      <c r="C70" s="1888">
        <v>32303900</v>
      </c>
    </row>
    <row r="71" spans="2:3">
      <c r="B71" s="1889" t="s">
        <v>1743</v>
      </c>
      <c r="C71" s="1888">
        <v>286978631</v>
      </c>
    </row>
    <row r="72" spans="2:3">
      <c r="B72" s="1889" t="s">
        <v>1744</v>
      </c>
      <c r="C72" s="1888">
        <v>2241703924</v>
      </c>
    </row>
    <row r="73" spans="2:3">
      <c r="B73" s="1889" t="s">
        <v>1745</v>
      </c>
      <c r="C73" s="1888">
        <v>202587449</v>
      </c>
    </row>
    <row r="74" spans="2:3">
      <c r="B74" s="1889" t="s">
        <v>1746</v>
      </c>
      <c r="C74" s="1888">
        <v>8001811443</v>
      </c>
    </row>
    <row r="75" spans="2:3">
      <c r="B75" s="1889" t="s">
        <v>1747</v>
      </c>
      <c r="C75" s="1888">
        <v>20000000</v>
      </c>
    </row>
    <row r="76" spans="2:3">
      <c r="B76" s="1889" t="s">
        <v>1748</v>
      </c>
      <c r="C76" s="1888">
        <v>10633259499</v>
      </c>
    </row>
    <row r="77" spans="2:3">
      <c r="B77" s="1889" t="s">
        <v>1749</v>
      </c>
      <c r="C77" s="1888">
        <v>6900954671</v>
      </c>
    </row>
    <row r="78" spans="2:3">
      <c r="B78" s="1889" t="s">
        <v>1750</v>
      </c>
      <c r="C78" s="1888">
        <v>372455651</v>
      </c>
    </row>
    <row r="79" spans="2:3">
      <c r="B79" s="1889" t="s">
        <v>1751</v>
      </c>
      <c r="C79" s="1888">
        <v>8244393752</v>
      </c>
    </row>
    <row r="80" spans="2:3">
      <c r="B80" s="1889" t="s">
        <v>1752</v>
      </c>
      <c r="C80" s="1888">
        <v>276225000</v>
      </c>
    </row>
    <row r="81" spans="2:3">
      <c r="B81" s="1889" t="s">
        <v>1753</v>
      </c>
      <c r="C81" s="1888">
        <v>102701379</v>
      </c>
    </row>
    <row r="82" spans="2:3">
      <c r="B82" s="1889" t="s">
        <v>1754</v>
      </c>
      <c r="C82" s="1888">
        <v>195360446</v>
      </c>
    </row>
    <row r="83" spans="2:3">
      <c r="B83" s="1889" t="s">
        <v>1755</v>
      </c>
      <c r="C83" s="1888">
        <v>371707511</v>
      </c>
    </row>
    <row r="84" spans="2:3">
      <c r="B84" s="1889" t="s">
        <v>1756</v>
      </c>
      <c r="C84" s="1888">
        <v>162648963</v>
      </c>
    </row>
    <row r="85" spans="2:3">
      <c r="B85" s="1889" t="s">
        <v>1757</v>
      </c>
      <c r="C85" s="1888">
        <v>447091686</v>
      </c>
    </row>
    <row r="86" spans="2:3">
      <c r="B86" s="1889" t="s">
        <v>1758</v>
      </c>
      <c r="C86" s="1888">
        <v>105500000</v>
      </c>
    </row>
    <row r="87" spans="2:3">
      <c r="B87" s="1889" t="s">
        <v>1759</v>
      </c>
      <c r="C87" s="1888">
        <v>255843180</v>
      </c>
    </row>
    <row r="88" spans="2:3">
      <c r="B88" s="1889" t="s">
        <v>1760</v>
      </c>
      <c r="C88" s="1888">
        <v>250078057</v>
      </c>
    </row>
    <row r="89" spans="2:3">
      <c r="B89" s="1889" t="s">
        <v>1761</v>
      </c>
      <c r="C89" s="1888">
        <v>349357729</v>
      </c>
    </row>
    <row r="90" spans="2:3">
      <c r="B90" s="1889" t="s">
        <v>1762</v>
      </c>
      <c r="C90" s="1888">
        <v>84192870</v>
      </c>
    </row>
    <row r="91" spans="2:3">
      <c r="B91" s="1889" t="s">
        <v>1763</v>
      </c>
      <c r="C91" s="1888">
        <v>50000000</v>
      </c>
    </row>
    <row r="92" spans="2:3">
      <c r="B92" s="1889" t="s">
        <v>1764</v>
      </c>
      <c r="C92" s="1888">
        <v>80000000</v>
      </c>
    </row>
    <row r="93" spans="2:3">
      <c r="B93" s="1889" t="s">
        <v>1765</v>
      </c>
      <c r="C93" s="1888">
        <v>102121197800</v>
      </c>
    </row>
    <row r="94" spans="2:3">
      <c r="B94" s="1889" t="s">
        <v>1766</v>
      </c>
      <c r="C94" s="1888">
        <v>90434062</v>
      </c>
    </row>
    <row r="95" spans="2:3">
      <c r="B95" s="1889" t="s">
        <v>1767</v>
      </c>
      <c r="C95" s="1888">
        <v>4431281406</v>
      </c>
    </row>
    <row r="96" spans="2:3">
      <c r="B96" s="1889" t="s">
        <v>1768</v>
      </c>
      <c r="C96" s="1888">
        <v>277317150</v>
      </c>
    </row>
    <row r="97" spans="2:3">
      <c r="B97" s="1889" t="s">
        <v>1769</v>
      </c>
      <c r="C97" s="1888">
        <v>354000000</v>
      </c>
    </row>
    <row r="98" spans="2:3">
      <c r="B98" s="1889" t="s">
        <v>1770</v>
      </c>
      <c r="C98" s="1888">
        <v>5000000</v>
      </c>
    </row>
    <row r="99" spans="2:3">
      <c r="B99" s="1889" t="s">
        <v>1771</v>
      </c>
      <c r="C99" s="1888">
        <v>162500000</v>
      </c>
    </row>
    <row r="100" spans="2:3">
      <c r="B100" s="1889" t="s">
        <v>1772</v>
      </c>
      <c r="C100" s="1888">
        <v>12027715656</v>
      </c>
    </row>
    <row r="101" spans="2:3">
      <c r="B101" s="1889" t="s">
        <v>1773</v>
      </c>
      <c r="C101" s="1888">
        <v>53500000</v>
      </c>
    </row>
    <row r="102" spans="2:3">
      <c r="B102" s="1889" t="s">
        <v>1774</v>
      </c>
      <c r="C102" s="1888">
        <v>66000000</v>
      </c>
    </row>
    <row r="103" spans="2:3">
      <c r="B103" s="1889" t="s">
        <v>1775</v>
      </c>
      <c r="C103" s="1888">
        <v>185561245</v>
      </c>
    </row>
    <row r="104" spans="2:3">
      <c r="B104" s="1889" t="s">
        <v>1776</v>
      </c>
      <c r="C104" s="1888">
        <v>306985449</v>
      </c>
    </row>
    <row r="105" spans="2:3">
      <c r="B105" s="1889" t="s">
        <v>1556</v>
      </c>
      <c r="C105" s="1888">
        <v>2803796528</v>
      </c>
    </row>
    <row r="106" spans="2:3">
      <c r="B106" s="1884" t="s">
        <v>1777</v>
      </c>
      <c r="C106" s="1885">
        <v>81421398891</v>
      </c>
    </row>
    <row r="107" spans="2:3">
      <c r="B107" s="1887" t="s">
        <v>1778</v>
      </c>
      <c r="C107" s="1888">
        <v>447329259</v>
      </c>
    </row>
    <row r="108" spans="2:3">
      <c r="B108" s="1889" t="s">
        <v>1559</v>
      </c>
      <c r="C108" s="1888">
        <v>789960000</v>
      </c>
    </row>
    <row r="109" spans="2:3">
      <c r="B109" s="1889" t="s">
        <v>1560</v>
      </c>
      <c r="C109" s="1888">
        <v>1358263707</v>
      </c>
    </row>
    <row r="110" spans="2:3">
      <c r="B110" s="1889" t="s">
        <v>1561</v>
      </c>
      <c r="C110" s="1888">
        <v>345288000</v>
      </c>
    </row>
    <row r="111" spans="2:3">
      <c r="B111" s="1889" t="s">
        <v>1562</v>
      </c>
      <c r="C111" s="1888">
        <v>70786613739</v>
      </c>
    </row>
    <row r="112" spans="2:3">
      <c r="B112" s="1889" t="s">
        <v>1563</v>
      </c>
      <c r="C112" s="1888">
        <v>632217337</v>
      </c>
    </row>
    <row r="113" spans="2:3">
      <c r="B113" s="1889" t="s">
        <v>1564</v>
      </c>
      <c r="C113" s="1888">
        <v>3105004030</v>
      </c>
    </row>
    <row r="114" spans="2:3">
      <c r="B114" s="1889" t="s">
        <v>1565</v>
      </c>
      <c r="C114" s="1888">
        <v>3956722819</v>
      </c>
    </row>
    <row r="115" spans="2:3" ht="16.149999999999999" thickBot="1">
      <c r="B115" s="2006" t="s">
        <v>470</v>
      </c>
      <c r="C115" s="2007">
        <f>+C106+C45+C10</f>
        <v>1718588324028</v>
      </c>
    </row>
    <row r="116" spans="2:3">
      <c r="B116" s="1797" t="s">
        <v>1681</v>
      </c>
    </row>
  </sheetData>
  <mergeCells count="6">
    <mergeCell ref="B2:C2"/>
    <mergeCell ref="B3:C3"/>
    <mergeCell ref="B4:C4"/>
    <mergeCell ref="B6:C6"/>
    <mergeCell ref="B8:B9"/>
    <mergeCell ref="C8:C9"/>
  </mergeCells>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15D9B-61D0-4AD6-9A82-D90F5DC44F69}">
  <sheetPr>
    <tabColor rgb="FF92D050"/>
  </sheetPr>
  <dimension ref="B2:F42"/>
  <sheetViews>
    <sheetView showGridLines="0" workbookViewId="0">
      <selection activeCell="I29" sqref="I29"/>
    </sheetView>
  </sheetViews>
  <sheetFormatPr defaultColWidth="11.42578125" defaultRowHeight="14.45"/>
  <cols>
    <col min="2" max="2" width="54.7109375" customWidth="1"/>
    <col min="3" max="3" width="11.85546875" customWidth="1"/>
    <col min="4" max="4" width="20.85546875" customWidth="1"/>
    <col min="5" max="5" width="17" customWidth="1"/>
    <col min="6" max="6" width="17.7109375" customWidth="1"/>
  </cols>
  <sheetData>
    <row r="2" spans="2:6" ht="15.6">
      <c r="B2" s="2624" t="s">
        <v>26</v>
      </c>
      <c r="C2" s="2624"/>
      <c r="D2" s="2624"/>
      <c r="E2" s="2624"/>
      <c r="F2" s="2624"/>
    </row>
    <row r="3" spans="2:6" ht="15.6">
      <c r="B3" s="2624" t="s">
        <v>1</v>
      </c>
      <c r="C3" s="2624"/>
      <c r="D3" s="2624"/>
      <c r="E3" s="2624"/>
      <c r="F3" s="2624"/>
    </row>
    <row r="4" spans="2:6" ht="15.6">
      <c r="B4" s="2624" t="s">
        <v>2</v>
      </c>
      <c r="C4" s="2624"/>
      <c r="D4" s="2624"/>
      <c r="E4" s="2624"/>
      <c r="F4" s="2624"/>
    </row>
    <row r="6" spans="2:6" ht="15.6">
      <c r="B6" s="2862" t="s">
        <v>1779</v>
      </c>
      <c r="C6" s="2862"/>
      <c r="D6" s="2862"/>
      <c r="E6" s="2862"/>
      <c r="F6" s="2862"/>
    </row>
    <row r="7" spans="2:6" ht="15.6">
      <c r="B7" s="2863" t="s">
        <v>481</v>
      </c>
      <c r="C7" s="2863"/>
      <c r="D7" s="2863"/>
      <c r="E7" s="2863"/>
      <c r="F7" s="2863"/>
    </row>
    <row r="9" spans="2:6">
      <c r="B9" s="2864" t="s">
        <v>1780</v>
      </c>
      <c r="C9" s="2865" t="s">
        <v>660</v>
      </c>
      <c r="D9" s="2865" t="s">
        <v>1471</v>
      </c>
      <c r="E9" s="2865" t="s">
        <v>1475</v>
      </c>
      <c r="F9" s="2865" t="s">
        <v>1714</v>
      </c>
    </row>
    <row r="10" spans="2:6">
      <c r="B10" s="2864"/>
      <c r="C10" s="2865"/>
      <c r="D10" s="2865"/>
      <c r="E10" s="2865"/>
      <c r="F10" s="2865"/>
    </row>
    <row r="11" spans="2:6">
      <c r="B11" s="2864"/>
      <c r="C11" s="2865"/>
      <c r="D11" s="2865"/>
      <c r="E11" s="2865"/>
      <c r="F11" s="2865"/>
    </row>
    <row r="12" spans="2:6" ht="24.75" customHeight="1">
      <c r="B12" s="2864"/>
      <c r="C12" s="2865"/>
      <c r="D12" s="2865"/>
      <c r="E12" s="2865"/>
      <c r="F12" s="2865"/>
    </row>
    <row r="13" spans="2:6">
      <c r="B13" s="1890" t="s">
        <v>580</v>
      </c>
      <c r="C13" s="1885">
        <v>240078983398</v>
      </c>
      <c r="D13" s="1885">
        <v>22618828856</v>
      </c>
      <c r="E13" s="1891">
        <v>0</v>
      </c>
      <c r="F13" s="1885">
        <f>+C13+D13+E13</f>
        <v>262697812254</v>
      </c>
    </row>
    <row r="14" spans="2:6">
      <c r="B14" s="1889" t="s">
        <v>581</v>
      </c>
      <c r="C14" s="1888">
        <v>88065189743</v>
      </c>
      <c r="D14" s="1888">
        <v>19891034429</v>
      </c>
      <c r="E14" s="1892">
        <v>0</v>
      </c>
      <c r="F14" s="1888">
        <f t="shared" ref="F14:F41" si="0">+C14+D14+E14</f>
        <v>107956224172</v>
      </c>
    </row>
    <row r="15" spans="2:6">
      <c r="B15" s="1889" t="s">
        <v>582</v>
      </c>
      <c r="C15" s="1888">
        <v>15009549215</v>
      </c>
      <c r="D15" s="1888">
        <v>5800000</v>
      </c>
      <c r="E15" s="1892">
        <v>0</v>
      </c>
      <c r="F15" s="1888">
        <f t="shared" si="0"/>
        <v>15015349215</v>
      </c>
    </row>
    <row r="16" spans="2:6">
      <c r="B16" s="1889" t="s">
        <v>583</v>
      </c>
      <c r="C16" s="1888">
        <v>55750231755</v>
      </c>
      <c r="D16" s="1888">
        <v>720000</v>
      </c>
      <c r="E16" s="1892">
        <v>0</v>
      </c>
      <c r="F16" s="1888">
        <f t="shared" si="0"/>
        <v>55750951755</v>
      </c>
    </row>
    <row r="17" spans="2:6">
      <c r="B17" s="1889" t="s">
        <v>584</v>
      </c>
      <c r="C17" s="1888">
        <v>81254012685</v>
      </c>
      <c r="D17" s="1888">
        <v>2721274427</v>
      </c>
      <c r="E17" s="1892">
        <v>0</v>
      </c>
      <c r="F17" s="1888">
        <f t="shared" si="0"/>
        <v>83975287112</v>
      </c>
    </row>
    <row r="18" spans="2:6">
      <c r="B18" s="1890" t="s">
        <v>585</v>
      </c>
      <c r="C18" s="1885">
        <v>233505026749</v>
      </c>
      <c r="D18" s="1885">
        <v>36310840956</v>
      </c>
      <c r="E18" s="1891">
        <v>0</v>
      </c>
      <c r="F18" s="1885">
        <f t="shared" si="0"/>
        <v>269815867705</v>
      </c>
    </row>
    <row r="19" spans="2:6">
      <c r="B19" s="1889" t="s">
        <v>586</v>
      </c>
      <c r="C19" s="1888">
        <v>20912620838</v>
      </c>
      <c r="D19" s="1888">
        <v>3461704137</v>
      </c>
      <c r="E19" s="1892">
        <v>0</v>
      </c>
      <c r="F19" s="1888">
        <f t="shared" si="0"/>
        <v>24374324975</v>
      </c>
    </row>
    <row r="20" spans="2:6">
      <c r="B20" s="1889" t="s">
        <v>587</v>
      </c>
      <c r="C20" s="1888">
        <v>16167847462</v>
      </c>
      <c r="D20" s="1888">
        <v>2966525741</v>
      </c>
      <c r="E20" s="1892">
        <v>0</v>
      </c>
      <c r="F20" s="1888">
        <f t="shared" si="0"/>
        <v>19134373203</v>
      </c>
    </row>
    <row r="21" spans="2:6">
      <c r="B21" s="1889" t="s">
        <v>588</v>
      </c>
      <c r="C21" s="1888">
        <v>288421797</v>
      </c>
      <c r="D21" s="1888">
        <v>5809917979</v>
      </c>
      <c r="E21" s="1892">
        <v>0</v>
      </c>
      <c r="F21" s="1888">
        <f t="shared" si="0"/>
        <v>6098339776</v>
      </c>
    </row>
    <row r="22" spans="2:6">
      <c r="B22" s="1889" t="s">
        <v>589</v>
      </c>
      <c r="C22" s="1888">
        <v>95544385504</v>
      </c>
      <c r="D22" s="1888">
        <v>3166664935</v>
      </c>
      <c r="E22" s="1892">
        <v>0</v>
      </c>
      <c r="F22" s="1888">
        <f t="shared" si="0"/>
        <v>98711050439</v>
      </c>
    </row>
    <row r="23" spans="2:6">
      <c r="B23" s="1889" t="s">
        <v>590</v>
      </c>
      <c r="C23" s="1888">
        <v>904650259</v>
      </c>
      <c r="D23" s="1892"/>
      <c r="E23" s="1892">
        <v>0</v>
      </c>
      <c r="F23" s="1888">
        <f t="shared" si="0"/>
        <v>904650259</v>
      </c>
    </row>
    <row r="24" spans="2:6">
      <c r="B24" s="1889" t="s">
        <v>591</v>
      </c>
      <c r="C24" s="1888">
        <v>88540731947</v>
      </c>
      <c r="D24" s="1888">
        <v>14981869274</v>
      </c>
      <c r="E24" s="1892">
        <v>0</v>
      </c>
      <c r="F24" s="1888">
        <f t="shared" si="0"/>
        <v>103522601221</v>
      </c>
    </row>
    <row r="25" spans="2:6">
      <c r="B25" s="1889" t="s">
        <v>592</v>
      </c>
      <c r="C25" s="1888">
        <v>1821968020</v>
      </c>
      <c r="D25" s="1888">
        <v>5721571441</v>
      </c>
      <c r="E25" s="1892">
        <v>0</v>
      </c>
      <c r="F25" s="1888">
        <f t="shared" si="0"/>
        <v>7543539461</v>
      </c>
    </row>
    <row r="26" spans="2:6">
      <c r="B26" s="1889" t="s">
        <v>593</v>
      </c>
      <c r="C26" s="1888">
        <v>149703020</v>
      </c>
      <c r="D26" s="1888"/>
      <c r="E26" s="1892">
        <v>0</v>
      </c>
      <c r="F26" s="1888">
        <f t="shared" si="0"/>
        <v>149703020</v>
      </c>
    </row>
    <row r="27" spans="2:6">
      <c r="B27" s="1889" t="s">
        <v>594</v>
      </c>
      <c r="C27" s="1888">
        <v>9174697902</v>
      </c>
      <c r="D27" s="1888">
        <v>202587449</v>
      </c>
      <c r="E27" s="1892">
        <v>0</v>
      </c>
      <c r="F27" s="1888">
        <f t="shared" si="0"/>
        <v>9377285351</v>
      </c>
    </row>
    <row r="28" spans="2:6">
      <c r="B28" s="1890" t="s">
        <v>595</v>
      </c>
      <c r="C28" s="1885">
        <v>14861905179</v>
      </c>
      <c r="D28" s="1885">
        <v>1717223495</v>
      </c>
      <c r="E28" s="1891">
        <v>0</v>
      </c>
      <c r="F28" s="1885">
        <f t="shared" si="0"/>
        <v>16579128674</v>
      </c>
    </row>
    <row r="29" spans="2:6">
      <c r="B29" s="1889" t="s">
        <v>596</v>
      </c>
      <c r="C29" s="1888">
        <v>1109849100</v>
      </c>
      <c r="D29" s="1888">
        <v>554450000</v>
      </c>
      <c r="E29" s="1892">
        <v>0</v>
      </c>
      <c r="F29" s="1888">
        <f t="shared" si="0"/>
        <v>1664299100</v>
      </c>
    </row>
    <row r="30" spans="2:6">
      <c r="B30" s="1889" t="s">
        <v>597</v>
      </c>
      <c r="C30" s="1888">
        <v>7676788808</v>
      </c>
      <c r="D30" s="1888">
        <v>665590742</v>
      </c>
      <c r="E30" s="1892">
        <v>0</v>
      </c>
      <c r="F30" s="1888">
        <f t="shared" si="0"/>
        <v>8342379550</v>
      </c>
    </row>
    <row r="31" spans="2:6">
      <c r="B31" s="1889" t="s">
        <v>598</v>
      </c>
      <c r="C31" s="1888">
        <v>6075267271</v>
      </c>
      <c r="D31" s="1888">
        <v>497182753</v>
      </c>
      <c r="E31" s="1892">
        <v>0</v>
      </c>
      <c r="F31" s="1888">
        <f t="shared" si="0"/>
        <v>6572450024</v>
      </c>
    </row>
    <row r="32" spans="2:6">
      <c r="B32" s="1890" t="s">
        <v>599</v>
      </c>
      <c r="C32" s="1885">
        <v>581050250222</v>
      </c>
      <c r="D32" s="1885">
        <v>144473841528</v>
      </c>
      <c r="E32" s="1885">
        <v>81421398891</v>
      </c>
      <c r="F32" s="1885">
        <f t="shared" si="0"/>
        <v>806945490641</v>
      </c>
    </row>
    <row r="33" spans="2:6">
      <c r="B33" s="1889" t="s">
        <v>600</v>
      </c>
      <c r="C33" s="1888">
        <v>31370841423</v>
      </c>
      <c r="D33" s="1888">
        <v>2380260835</v>
      </c>
      <c r="E33" s="1892">
        <v>0</v>
      </c>
      <c r="F33" s="1888">
        <f t="shared" si="0"/>
        <v>33751102258</v>
      </c>
    </row>
    <row r="34" spans="2:6">
      <c r="B34" s="1889" t="s">
        <v>601</v>
      </c>
      <c r="C34" s="1888">
        <v>46165614786</v>
      </c>
      <c r="D34" s="1888">
        <v>102184697800</v>
      </c>
      <c r="E34" s="1892">
        <v>9309744</v>
      </c>
      <c r="F34" s="1888">
        <f t="shared" si="0"/>
        <v>148359622330</v>
      </c>
    </row>
    <row r="35" spans="2:6">
      <c r="B35" s="1889" t="s">
        <v>602</v>
      </c>
      <c r="C35" s="1888">
        <v>16319256540</v>
      </c>
      <c r="D35" s="1888">
        <v>676256474</v>
      </c>
      <c r="E35" s="1892">
        <v>0</v>
      </c>
      <c r="F35" s="1888">
        <f t="shared" si="0"/>
        <v>16995513014</v>
      </c>
    </row>
    <row r="36" spans="2:6">
      <c r="B36" s="1889" t="s">
        <v>603</v>
      </c>
      <c r="C36" s="1888">
        <v>300203217028</v>
      </c>
      <c r="D36" s="1888">
        <v>32135075068</v>
      </c>
      <c r="E36" s="1892">
        <v>0</v>
      </c>
      <c r="F36" s="1888">
        <f t="shared" si="0"/>
        <v>332338292096</v>
      </c>
    </row>
    <row r="37" spans="2:6">
      <c r="B37" s="1889" t="s">
        <v>604</v>
      </c>
      <c r="C37" s="1888">
        <v>185739032855</v>
      </c>
      <c r="D37" s="1888">
        <v>2711961653</v>
      </c>
      <c r="E37" s="1888">
        <v>81412089147</v>
      </c>
      <c r="F37" s="1888">
        <f t="shared" si="0"/>
        <v>269863083655</v>
      </c>
    </row>
    <row r="38" spans="2:6">
      <c r="B38" s="1889" t="s">
        <v>1223</v>
      </c>
      <c r="C38" s="1888">
        <v>1252287590</v>
      </c>
      <c r="D38" s="1888">
        <v>4385589698</v>
      </c>
      <c r="E38" s="1892">
        <v>0</v>
      </c>
      <c r="F38" s="1888">
        <f t="shared" si="0"/>
        <v>5637877288</v>
      </c>
    </row>
    <row r="39" spans="2:6">
      <c r="B39" s="1890" t="s">
        <v>606</v>
      </c>
      <c r="C39" s="1885">
        <v>362550018434</v>
      </c>
      <c r="D39" s="1885">
        <v>6320</v>
      </c>
      <c r="E39" s="1891">
        <v>0</v>
      </c>
      <c r="F39" s="1885">
        <f t="shared" si="0"/>
        <v>362550024754</v>
      </c>
    </row>
    <row r="40" spans="2:6">
      <c r="B40" s="1889" t="s">
        <v>607</v>
      </c>
      <c r="C40" s="1888">
        <v>362550018434</v>
      </c>
      <c r="D40" s="1888">
        <v>6320</v>
      </c>
      <c r="E40" s="1892">
        <v>0</v>
      </c>
      <c r="F40" s="1888">
        <f t="shared" si="0"/>
        <v>362550024754</v>
      </c>
    </row>
    <row r="41" spans="2:6" ht="16.149999999999999" thickBot="1">
      <c r="B41" s="445" t="s">
        <v>1137</v>
      </c>
      <c r="C41" s="2007">
        <v>1432046183982</v>
      </c>
      <c r="D41" s="2007">
        <v>205120741155</v>
      </c>
      <c r="E41" s="2007">
        <v>81421398891</v>
      </c>
      <c r="F41" s="2007">
        <f t="shared" si="0"/>
        <v>1718588324028</v>
      </c>
    </row>
    <row r="42" spans="2:6">
      <c r="B42" s="1797" t="s">
        <v>1681</v>
      </c>
    </row>
  </sheetData>
  <mergeCells count="10">
    <mergeCell ref="B9:B12"/>
    <mergeCell ref="C9:C12"/>
    <mergeCell ref="D9:D12"/>
    <mergeCell ref="E9:E12"/>
    <mergeCell ref="F9:F12"/>
    <mergeCell ref="B2:F2"/>
    <mergeCell ref="B3:F3"/>
    <mergeCell ref="B4:F4"/>
    <mergeCell ref="B6:F6"/>
    <mergeCell ref="B7:F7"/>
  </mergeCells>
  <pageMargins left="0.7" right="0.7" top="0.75" bottom="0.75" header="0.3" footer="0.3"/>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AF0CE-88B3-4773-A25C-EC1DCC895328}">
  <sheetPr>
    <tabColor rgb="FF92D050"/>
  </sheetPr>
  <dimension ref="A2:L50"/>
  <sheetViews>
    <sheetView showGridLines="0" zoomScale="90" zoomScaleNormal="90" workbookViewId="0">
      <selection activeCell="H25" sqref="H25"/>
    </sheetView>
  </sheetViews>
  <sheetFormatPr defaultColWidth="11.42578125" defaultRowHeight="15.6"/>
  <cols>
    <col min="1" max="1" width="3.7109375" style="1799" customWidth="1"/>
    <col min="2" max="2" width="11.42578125" style="1799"/>
    <col min="3" max="3" width="11.42578125" style="1799" customWidth="1"/>
    <col min="4" max="4" width="60" style="1799" customWidth="1"/>
    <col min="5" max="5" width="18.28515625" style="1799" customWidth="1"/>
    <col min="6" max="6" width="24.85546875" style="1806" customWidth="1"/>
    <col min="7" max="7" width="17.140625" style="1799" customWidth="1"/>
    <col min="8" max="8" width="12.7109375" style="1799" customWidth="1"/>
    <col min="9" max="9" width="7.7109375" style="1799" customWidth="1"/>
    <col min="10" max="10" width="19.85546875" style="1799" customWidth="1"/>
    <col min="11" max="11" width="20.28515625" style="1799" customWidth="1"/>
    <col min="12" max="12" width="22.7109375" style="1799" customWidth="1"/>
    <col min="13" max="13" width="16.140625" style="1799" customWidth="1"/>
    <col min="14" max="15" width="19" style="1799" customWidth="1"/>
    <col min="16" max="17" width="18.85546875" style="1799" customWidth="1"/>
    <col min="18" max="19" width="11.42578125" style="1799"/>
    <col min="20" max="26" width="20.5703125" style="1799" customWidth="1"/>
    <col min="27" max="16384" width="11.42578125" style="1799"/>
  </cols>
  <sheetData>
    <row r="2" spans="1:12">
      <c r="D2" s="2624" t="s">
        <v>26</v>
      </c>
      <c r="E2" s="2624"/>
      <c r="F2" s="2624"/>
      <c r="G2" s="2624"/>
      <c r="H2" s="2624"/>
      <c r="I2" s="2624"/>
    </row>
    <row r="3" spans="1:12">
      <c r="D3" s="2624" t="s">
        <v>1</v>
      </c>
      <c r="E3" s="2624"/>
      <c r="F3" s="2624"/>
      <c r="G3" s="2624"/>
      <c r="H3" s="2624"/>
      <c r="I3" s="2624"/>
    </row>
    <row r="4" spans="1:12">
      <c r="D4" s="2624" t="s">
        <v>2</v>
      </c>
      <c r="E4" s="2624"/>
      <c r="F4" s="2624"/>
      <c r="G4" s="2624"/>
      <c r="H4" s="2624"/>
      <c r="I4" s="2624"/>
    </row>
    <row r="6" spans="1:12">
      <c r="D6" s="2866"/>
      <c r="E6" s="2866"/>
      <c r="F6" s="2866"/>
      <c r="G6" s="2866"/>
      <c r="H6" s="2866"/>
      <c r="I6" s="2866"/>
    </row>
    <row r="7" spans="1:12">
      <c r="D7" s="2866"/>
      <c r="E7" s="2850"/>
      <c r="F7" s="2850"/>
      <c r="G7" s="2850"/>
      <c r="H7" s="2850"/>
      <c r="I7" s="2850"/>
    </row>
    <row r="8" spans="1:12">
      <c r="D8" s="2866" t="s">
        <v>1781</v>
      </c>
      <c r="E8" s="2866"/>
      <c r="F8" s="2866"/>
      <c r="G8" s="2866"/>
      <c r="H8" s="2866"/>
      <c r="I8" s="2866"/>
    </row>
    <row r="9" spans="1:12">
      <c r="D9" s="2850" t="s">
        <v>1782</v>
      </c>
      <c r="E9" s="2850"/>
      <c r="F9" s="2850"/>
      <c r="G9" s="2850"/>
      <c r="H9" s="2850"/>
      <c r="I9" s="2850"/>
    </row>
    <row r="10" spans="1:12" ht="58.5" customHeight="1">
      <c r="A10" s="1893"/>
      <c r="B10" s="1893"/>
      <c r="C10" s="1893"/>
      <c r="D10" s="2008" t="s">
        <v>41</v>
      </c>
      <c r="E10" s="2008" t="s">
        <v>1783</v>
      </c>
      <c r="F10" s="2008" t="s">
        <v>1784</v>
      </c>
      <c r="G10" s="2008" t="s">
        <v>1785</v>
      </c>
      <c r="H10" s="2008" t="s">
        <v>1786</v>
      </c>
      <c r="I10" s="2008" t="s">
        <v>10</v>
      </c>
      <c r="J10" s="1893"/>
      <c r="L10" s="2008" t="s">
        <v>1787</v>
      </c>
    </row>
    <row r="11" spans="1:12">
      <c r="D11" s="2009" t="s">
        <v>1788</v>
      </c>
      <c r="E11" s="2010">
        <f>+E12+E13</f>
        <v>1342258153546</v>
      </c>
      <c r="F11" s="2010">
        <f>+F12+F13</f>
        <v>44645911940</v>
      </c>
      <c r="G11" s="2010">
        <f>+G12+G13</f>
        <v>53029514405</v>
      </c>
      <c r="H11" s="2010">
        <f>SUM(E11:G11)</f>
        <v>1439933579891</v>
      </c>
      <c r="I11" s="2011">
        <f>+H11/$L$11</f>
        <v>0.16627926966441217</v>
      </c>
      <c r="L11" s="1894">
        <v>8659730000000</v>
      </c>
    </row>
    <row r="12" spans="1:12">
      <c r="D12" s="1895" t="s">
        <v>1472</v>
      </c>
      <c r="E12" s="2012">
        <v>1340556923171</v>
      </c>
      <c r="F12" s="2012">
        <v>44645911940</v>
      </c>
      <c r="G12" s="2012">
        <v>52991183305</v>
      </c>
      <c r="H12" s="2012">
        <f>SUM(E12:G12)</f>
        <v>1438194018416</v>
      </c>
      <c r="I12" s="1896">
        <f>+H12/$L$11</f>
        <v>0.16607839025189006</v>
      </c>
    </row>
    <row r="13" spans="1:12">
      <c r="D13" s="1895" t="s">
        <v>1789</v>
      </c>
      <c r="E13" s="2012">
        <v>1701230375</v>
      </c>
      <c r="F13" s="2012">
        <v>0</v>
      </c>
      <c r="G13" s="2012">
        <v>38331100</v>
      </c>
      <c r="H13" s="2012">
        <f>SUM(E13:G13)</f>
        <v>1739561475</v>
      </c>
      <c r="I13" s="1896">
        <f>+H13/$L$11</f>
        <v>2.0087941252209941E-4</v>
      </c>
    </row>
    <row r="14" spans="1:12">
      <c r="D14" s="2013"/>
      <c r="E14" s="2014"/>
      <c r="F14" s="2014"/>
      <c r="G14" s="2014"/>
      <c r="H14" s="2014"/>
      <c r="I14" s="2015"/>
    </row>
    <row r="15" spans="1:12">
      <c r="D15" s="2009" t="s">
        <v>1790</v>
      </c>
      <c r="E15" s="2010">
        <f>+E16+E18</f>
        <v>1432046183982</v>
      </c>
      <c r="F15" s="2010">
        <f>+F16+F18</f>
        <v>205120741155</v>
      </c>
      <c r="G15" s="2010">
        <f>+G16+G18</f>
        <v>81421398891</v>
      </c>
      <c r="H15" s="2010">
        <f>SUM(E15:G15)</f>
        <v>1718588324028</v>
      </c>
      <c r="I15" s="2016">
        <f>+H15/$L$11</f>
        <v>0.19845749509834601</v>
      </c>
    </row>
    <row r="16" spans="1:12">
      <c r="D16" s="1895" t="s">
        <v>1791</v>
      </c>
      <c r="E16" s="2012">
        <v>1226306493715</v>
      </c>
      <c r="F16" s="2012">
        <v>186801662570</v>
      </c>
      <c r="G16" s="2012">
        <v>80391165053</v>
      </c>
      <c r="H16" s="2012">
        <f>SUM(E16:G16)</f>
        <v>1493499321338</v>
      </c>
      <c r="I16" s="1896">
        <f>+H16/$L$11</f>
        <v>0.17246488300882359</v>
      </c>
      <c r="K16" s="1805"/>
    </row>
    <row r="17" spans="4:12">
      <c r="D17" s="2017" t="s">
        <v>452</v>
      </c>
      <c r="E17" s="2012">
        <v>324257115564</v>
      </c>
      <c r="F17" s="2012">
        <v>73168665</v>
      </c>
      <c r="G17" s="2012"/>
      <c r="H17" s="2012">
        <f>SUM(E17:G17)</f>
        <v>324330284229</v>
      </c>
      <c r="I17" s="1896">
        <f>+H17/$L$11</f>
        <v>3.7452701669567066E-2</v>
      </c>
      <c r="K17" s="1805"/>
    </row>
    <row r="18" spans="4:12">
      <c r="D18" s="1895" t="s">
        <v>1792</v>
      </c>
      <c r="E18" s="2012">
        <v>205739690267</v>
      </c>
      <c r="F18" s="2012">
        <v>18319078585</v>
      </c>
      <c r="G18" s="2012">
        <v>1030233838</v>
      </c>
      <c r="H18" s="2012">
        <f>SUM(E18:G18)</f>
        <v>225089002690</v>
      </c>
      <c r="I18" s="1896">
        <f>+H18/$L$11</f>
        <v>2.5992612089522422E-2</v>
      </c>
      <c r="K18" s="1805"/>
    </row>
    <row r="19" spans="4:12">
      <c r="D19" s="1895"/>
      <c r="E19" s="2012"/>
      <c r="F19" s="2012"/>
      <c r="G19" s="2012"/>
      <c r="H19" s="2012"/>
      <c r="I19" s="1896"/>
      <c r="K19" s="1897">
        <f>+H15-H17</f>
        <v>1394258039799</v>
      </c>
    </row>
    <row r="20" spans="4:12" ht="15.75" customHeight="1">
      <c r="D20" s="2009" t="s">
        <v>1793</v>
      </c>
      <c r="E20" s="2010"/>
      <c r="F20" s="2010"/>
      <c r="G20" s="2010"/>
      <c r="H20" s="2010"/>
      <c r="I20" s="2016"/>
      <c r="K20" s="1805"/>
    </row>
    <row r="21" spans="4:12" ht="15.75" customHeight="1">
      <c r="D21" s="1895" t="s">
        <v>1794</v>
      </c>
      <c r="E21" s="2012">
        <f>+E12-E16</f>
        <v>114250429456</v>
      </c>
      <c r="F21" s="2012">
        <f>+F12-F16</f>
        <v>-142155750630</v>
      </c>
      <c r="G21" s="2012">
        <f>+G12-G16</f>
        <v>-27399981748</v>
      </c>
      <c r="H21" s="2012">
        <f>+H12-H16</f>
        <v>-55305302922</v>
      </c>
      <c r="I21" s="2018">
        <f>+H21/$L$11</f>
        <v>-6.3864927569335303E-3</v>
      </c>
      <c r="K21" s="1805"/>
    </row>
    <row r="22" spans="4:12" ht="15.75" customHeight="1">
      <c r="D22" s="1895" t="s">
        <v>1795</v>
      </c>
      <c r="E22" s="2012">
        <f>+E13-E18</f>
        <v>-204038459892</v>
      </c>
      <c r="F22" s="2012">
        <f>+F13-F18</f>
        <v>-18319078585</v>
      </c>
      <c r="G22" s="2012">
        <f>+G13-G18</f>
        <v>-991902738</v>
      </c>
      <c r="H22" s="2012">
        <f>+H13-H18</f>
        <v>-223349441215</v>
      </c>
      <c r="I22" s="2018">
        <f>+H22/$L$11</f>
        <v>-2.5791732677000322E-2</v>
      </c>
    </row>
    <row r="23" spans="4:12">
      <c r="D23" s="1895" t="s">
        <v>16</v>
      </c>
      <c r="E23" s="2012">
        <f>+E11-E15</f>
        <v>-89788030436</v>
      </c>
      <c r="F23" s="2012">
        <f>+F11-F15</f>
        <v>-160474829215</v>
      </c>
      <c r="G23" s="2012">
        <f>+G11-G15</f>
        <v>-28391884486</v>
      </c>
      <c r="H23" s="2012">
        <f>+H11-H15</f>
        <v>-278654744137</v>
      </c>
      <c r="I23" s="2018">
        <f>+H23/$L$11</f>
        <v>-3.2178225433933852E-2</v>
      </c>
    </row>
    <row r="24" spans="4:12">
      <c r="D24" s="1895" t="s">
        <v>1796</v>
      </c>
      <c r="E24" s="2012">
        <f>+E11-(E15-E17)</f>
        <v>234469085128</v>
      </c>
      <c r="F24" s="2012">
        <f>+F11-(F15-F17)</f>
        <v>-160401660550</v>
      </c>
      <c r="G24" s="2012">
        <f>+G11-(G15-G17)</f>
        <v>-28391884486</v>
      </c>
      <c r="H24" s="2012">
        <f>+H11-(H15-H17)</f>
        <v>45675540092</v>
      </c>
      <c r="I24" s="2018">
        <f>+H24/$L$11</f>
        <v>5.2744762356332128E-3</v>
      </c>
    </row>
    <row r="25" spans="4:12">
      <c r="D25" s="1895"/>
      <c r="E25" s="2012"/>
      <c r="F25" s="2012"/>
      <c r="G25" s="2012"/>
      <c r="H25" s="2012"/>
      <c r="I25" s="2018"/>
    </row>
    <row r="26" spans="4:12">
      <c r="D26" s="2009" t="s">
        <v>1797</v>
      </c>
      <c r="E26" s="2019">
        <f>+E27-E28</f>
        <v>280575252741</v>
      </c>
      <c r="F26" s="2019">
        <f>+F27-F28</f>
        <v>-1383308604</v>
      </c>
      <c r="G26" s="2019">
        <f>+G27-G28</f>
        <v>-537200000</v>
      </c>
      <c r="H26" s="2019">
        <f>SUM(E26:G26)</f>
        <v>278654744137</v>
      </c>
      <c r="I26" s="2020">
        <f>+H26/$L$11</f>
        <v>3.2178225433933852E-2</v>
      </c>
    </row>
    <row r="27" spans="4:12">
      <c r="D27" s="1895" t="s">
        <v>1798</v>
      </c>
      <c r="E27" s="2021">
        <v>401767814730</v>
      </c>
      <c r="F27" s="2021"/>
      <c r="G27" s="2021"/>
      <c r="H27" s="2021">
        <f>SUM(E27:G27)</f>
        <v>401767814730</v>
      </c>
      <c r="I27" s="2022">
        <f>+H27/$L$11</f>
        <v>4.6394958587623401E-2</v>
      </c>
      <c r="J27" s="1898"/>
    </row>
    <row r="28" spans="4:12">
      <c r="D28" s="1895" t="s">
        <v>1799</v>
      </c>
      <c r="E28" s="2021">
        <v>121192561989</v>
      </c>
      <c r="F28" s="2021">
        <v>1383308604</v>
      </c>
      <c r="G28" s="2021">
        <v>537200000</v>
      </c>
      <c r="H28" s="2021">
        <f>SUM(E28:G28)</f>
        <v>123113070593</v>
      </c>
      <c r="I28" s="2022">
        <f>+H28/$L$11</f>
        <v>1.4216733153689549E-2</v>
      </c>
    </row>
    <row r="29" spans="4:12">
      <c r="D29" s="2009" t="s">
        <v>1800</v>
      </c>
      <c r="E29" s="2023">
        <f>+E23/$L$11</f>
        <v>-1.036845611075634E-2</v>
      </c>
      <c r="F29" s="2023">
        <f>+F23/$L$11</f>
        <v>-1.8531158502054914E-2</v>
      </c>
      <c r="G29" s="2023">
        <f>+G23/$L$11</f>
        <v>-3.2786108211225987E-3</v>
      </c>
      <c r="H29" s="2023">
        <f>+H23/$L$11</f>
        <v>-3.2178225433933852E-2</v>
      </c>
      <c r="I29" s="2024">
        <f>+H29/$L$11</f>
        <v>-3.7158462716428633E-15</v>
      </c>
    </row>
    <row r="30" spans="4:12">
      <c r="D30" s="1879" t="s">
        <v>1681</v>
      </c>
      <c r="E30" s="1879"/>
      <c r="L30" s="1898"/>
    </row>
    <row r="31" spans="4:12">
      <c r="D31" s="1899"/>
      <c r="E31" s="1900"/>
      <c r="F31" s="1901"/>
      <c r="I31" s="1507"/>
    </row>
    <row r="32" spans="4:12">
      <c r="D32" s="1902"/>
      <c r="E32" s="1903"/>
      <c r="F32" s="1904"/>
    </row>
    <row r="33" spans="4:10">
      <c r="D33" s="1905"/>
      <c r="E33" s="1899"/>
      <c r="F33" s="1906"/>
      <c r="I33" s="1907"/>
    </row>
    <row r="34" spans="4:10">
      <c r="D34" s="1908"/>
      <c r="E34" s="1909"/>
      <c r="F34" s="1910"/>
      <c r="I34" s="1911"/>
      <c r="J34" s="1911"/>
    </row>
    <row r="35" spans="4:10">
      <c r="D35" s="1899"/>
      <c r="E35" s="1899"/>
      <c r="F35" s="1899"/>
      <c r="I35" s="1911"/>
      <c r="J35" s="1911"/>
    </row>
    <row r="36" spans="4:10">
      <c r="D36" s="1899"/>
      <c r="E36" s="1899"/>
      <c r="F36" s="1899"/>
    </row>
    <row r="37" spans="4:10">
      <c r="D37" s="1899"/>
      <c r="E37" s="1899"/>
      <c r="F37" s="1899"/>
    </row>
    <row r="38" spans="4:10">
      <c r="D38" s="1899"/>
      <c r="E38" s="1899"/>
      <c r="F38" s="1899"/>
    </row>
    <row r="39" spans="4:10">
      <c r="D39" s="1899"/>
      <c r="E39" s="1899"/>
      <c r="F39" s="1899"/>
    </row>
    <row r="40" spans="4:10">
      <c r="D40" s="1899"/>
      <c r="E40" s="1899"/>
      <c r="F40" s="1904"/>
    </row>
    <row r="42" spans="4:10">
      <c r="F42" s="1912"/>
      <c r="G42" s="1507"/>
      <c r="I42" s="1913"/>
    </row>
    <row r="43" spans="4:10">
      <c r="F43" s="1912"/>
      <c r="G43" s="1507"/>
      <c r="I43" s="1913"/>
    </row>
    <row r="44" spans="4:10">
      <c r="F44" s="1914"/>
      <c r="G44" s="1913"/>
      <c r="H44" s="1913"/>
    </row>
    <row r="48" spans="4:10">
      <c r="F48" s="1912"/>
    </row>
    <row r="49" spans="6:8">
      <c r="F49" s="1912"/>
    </row>
    <row r="50" spans="6:8">
      <c r="F50" s="1912"/>
      <c r="G50" s="1507"/>
      <c r="H50" s="1507"/>
    </row>
  </sheetData>
  <mergeCells count="7">
    <mergeCell ref="D9:I9"/>
    <mergeCell ref="D2:I2"/>
    <mergeCell ref="D3:I3"/>
    <mergeCell ref="D4:I4"/>
    <mergeCell ref="D6:I6"/>
    <mergeCell ref="D7:I7"/>
    <mergeCell ref="D8:I8"/>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D4E0-8DAE-48F3-8D6B-68F97CEFB869}">
  <sheetPr>
    <tabColor rgb="FF92D050"/>
  </sheetPr>
  <dimension ref="A3:H64"/>
  <sheetViews>
    <sheetView showGridLines="0" zoomScale="110" zoomScaleNormal="110" workbookViewId="0">
      <selection activeCell="H25" sqref="H25"/>
    </sheetView>
  </sheetViews>
  <sheetFormatPr defaultColWidth="11.42578125" defaultRowHeight="15.6"/>
  <cols>
    <col min="1" max="1" width="60.5703125" style="1799" customWidth="1"/>
    <col min="2" max="2" width="29.5703125" style="1799" customWidth="1"/>
    <col min="3" max="3" width="21.7109375" style="1799" customWidth="1"/>
    <col min="4" max="4" width="11.42578125" style="1799"/>
    <col min="5" max="5" width="21.5703125" style="1799" customWidth="1"/>
    <col min="6" max="16384" width="11.42578125" style="1799"/>
  </cols>
  <sheetData>
    <row r="3" spans="2:8">
      <c r="B3" s="2624" t="s">
        <v>26</v>
      </c>
      <c r="C3" s="2624"/>
      <c r="D3" s="2624"/>
      <c r="E3" s="2624"/>
      <c r="F3" s="2624"/>
      <c r="G3" s="2624"/>
    </row>
    <row r="4" spans="2:8">
      <c r="B4" s="2624" t="s">
        <v>1</v>
      </c>
      <c r="C4" s="2624"/>
      <c r="D4" s="2624"/>
      <c r="E4" s="2624"/>
      <c r="F4" s="2624"/>
      <c r="G4" s="2624"/>
    </row>
    <row r="5" spans="2:8">
      <c r="B5" s="2624" t="s">
        <v>2</v>
      </c>
      <c r="C5" s="2624"/>
      <c r="D5" s="2624"/>
      <c r="E5" s="2624"/>
      <c r="F5" s="2624"/>
      <c r="G5" s="2624"/>
    </row>
    <row r="8" spans="2:8">
      <c r="B8" s="2835" t="s">
        <v>1801</v>
      </c>
      <c r="C8" s="2835"/>
      <c r="D8" s="2835"/>
      <c r="E8" s="2835"/>
      <c r="F8" s="2835"/>
      <c r="G8" s="2835"/>
      <c r="H8" s="2835"/>
    </row>
    <row r="9" spans="2:8">
      <c r="B9" s="2867" t="s">
        <v>1802</v>
      </c>
      <c r="C9" s="2868"/>
      <c r="D9" s="2868"/>
      <c r="E9" s="2868"/>
      <c r="F9" s="2868"/>
      <c r="G9" s="2868"/>
      <c r="H9" s="2868"/>
    </row>
    <row r="25" spans="1:5">
      <c r="B25" s="1915" t="s">
        <v>1681</v>
      </c>
    </row>
    <row r="27" spans="1:5">
      <c r="A27" s="1805"/>
      <c r="B27" s="1805"/>
      <c r="C27" s="1805"/>
      <c r="D27" s="1805"/>
      <c r="E27" s="1805"/>
    </row>
    <row r="28" spans="1:5">
      <c r="A28" s="1805"/>
      <c r="B28" s="62" t="s">
        <v>1803</v>
      </c>
      <c r="C28" s="2139">
        <v>-55305302922</v>
      </c>
      <c r="D28" s="2123">
        <v>-6.3864927569335303E-3</v>
      </c>
      <c r="E28" s="62"/>
    </row>
    <row r="29" spans="1:5">
      <c r="A29" s="1805"/>
      <c r="B29" s="62" t="s">
        <v>1804</v>
      </c>
      <c r="C29" s="2139">
        <v>-223349441215</v>
      </c>
      <c r="D29" s="2123">
        <v>-2.5791732677000322E-2</v>
      </c>
      <c r="E29" s="62"/>
    </row>
    <row r="30" spans="1:5">
      <c r="A30" s="1805"/>
      <c r="B30" s="62" t="s">
        <v>1805</v>
      </c>
      <c r="C30" s="2139">
        <v>-278654744137</v>
      </c>
      <c r="D30" s="2123">
        <v>-3.2178225433933852E-2</v>
      </c>
      <c r="E30" s="62"/>
    </row>
    <row r="31" spans="1:5">
      <c r="A31" s="1805"/>
      <c r="B31" s="62" t="s">
        <v>1806</v>
      </c>
      <c r="C31" s="2139">
        <v>45675540092</v>
      </c>
      <c r="D31" s="2123">
        <v>5.2744762356332128E-3</v>
      </c>
      <c r="E31" s="62"/>
    </row>
    <row r="32" spans="1:5">
      <c r="A32" s="1916"/>
      <c r="B32" s="59"/>
      <c r="C32" s="59"/>
      <c r="D32" s="59"/>
      <c r="E32" s="59"/>
    </row>
    <row r="33" spans="1:5">
      <c r="B33" s="59"/>
      <c r="C33" s="59"/>
      <c r="D33" s="59"/>
      <c r="E33" s="59"/>
    </row>
    <row r="34" spans="1:5">
      <c r="B34" s="59"/>
      <c r="C34" s="59"/>
      <c r="D34" s="59"/>
      <c r="E34" s="59"/>
    </row>
    <row r="35" spans="1:5" hidden="1">
      <c r="A35" s="1507"/>
      <c r="B35" s="59"/>
      <c r="C35" s="59"/>
      <c r="D35" s="59"/>
      <c r="E35" s="59"/>
    </row>
    <row r="36" spans="1:5" hidden="1">
      <c r="A36" s="1895" t="s">
        <v>1807</v>
      </c>
      <c r="B36" s="59"/>
      <c r="C36" s="59"/>
      <c r="D36" s="59"/>
      <c r="E36" s="59"/>
    </row>
    <row r="37" spans="1:5" hidden="1">
      <c r="A37" s="1895" t="s">
        <v>1808</v>
      </c>
      <c r="B37" s="59"/>
      <c r="C37" s="59"/>
      <c r="D37" s="59"/>
      <c r="E37" s="59"/>
    </row>
    <row r="38" spans="1:5" hidden="1">
      <c r="A38" s="1895" t="s">
        <v>1809</v>
      </c>
      <c r="B38" s="59"/>
      <c r="C38" s="59"/>
      <c r="D38" s="59"/>
      <c r="E38" s="59"/>
    </row>
    <row r="39" spans="1:5" hidden="1">
      <c r="A39" s="1895" t="s">
        <v>860</v>
      </c>
      <c r="B39" s="59"/>
      <c r="C39" s="59"/>
      <c r="D39" s="59"/>
      <c r="E39" s="59"/>
    </row>
    <row r="40" spans="1:5" hidden="1">
      <c r="B40" s="59"/>
      <c r="C40" s="59"/>
      <c r="D40" s="59"/>
      <c r="E40" s="59"/>
    </row>
    <row r="41" spans="1:5" hidden="1">
      <c r="B41" s="59"/>
      <c r="C41" s="59"/>
      <c r="D41" s="59"/>
      <c r="E41" s="59"/>
    </row>
    <row r="42" spans="1:5" hidden="1">
      <c r="B42" s="59"/>
      <c r="C42" s="59"/>
      <c r="D42" s="59"/>
      <c r="E42" s="59"/>
    </row>
    <row r="43" spans="1:5" hidden="1">
      <c r="B43" s="59"/>
      <c r="C43" s="59"/>
      <c r="D43" s="59"/>
      <c r="E43" s="59"/>
    </row>
    <row r="44" spans="1:5" hidden="1">
      <c r="B44" s="59"/>
      <c r="C44" s="59"/>
      <c r="D44" s="59"/>
      <c r="E44" s="59"/>
    </row>
    <row r="45" spans="1:5" hidden="1">
      <c r="B45" s="59"/>
      <c r="C45" s="59"/>
      <c r="D45" s="59"/>
      <c r="E45" s="59"/>
    </row>
    <row r="46" spans="1:5" hidden="1">
      <c r="B46" s="59"/>
      <c r="C46" s="59"/>
      <c r="D46" s="59"/>
      <c r="E46" s="59"/>
    </row>
    <row r="47" spans="1:5" hidden="1">
      <c r="B47" s="59"/>
      <c r="C47" s="59"/>
      <c r="D47" s="59"/>
      <c r="E47" s="59"/>
    </row>
    <row r="48" spans="1:5" hidden="1">
      <c r="B48" s="59"/>
      <c r="C48" s="59"/>
      <c r="D48" s="59"/>
      <c r="E48" s="59"/>
    </row>
    <row r="49" spans="2:5" hidden="1">
      <c r="B49" s="59"/>
      <c r="C49" s="59"/>
      <c r="D49" s="59"/>
      <c r="E49" s="59"/>
    </row>
    <row r="50" spans="2:5" hidden="1">
      <c r="B50" s="59"/>
      <c r="C50" s="59"/>
      <c r="D50" s="59"/>
      <c r="E50" s="59"/>
    </row>
    <row r="51" spans="2:5" hidden="1">
      <c r="B51" s="59"/>
      <c r="C51" s="59"/>
      <c r="D51" s="59"/>
      <c r="E51" s="59"/>
    </row>
    <row r="52" spans="2:5" hidden="1">
      <c r="B52" s="59"/>
      <c r="C52" s="59"/>
      <c r="D52" s="59"/>
      <c r="E52" s="59"/>
    </row>
    <row r="53" spans="2:5" hidden="1">
      <c r="B53" s="59"/>
      <c r="C53" s="59"/>
      <c r="D53" s="59"/>
      <c r="E53" s="59"/>
    </row>
    <row r="54" spans="2:5" hidden="1">
      <c r="B54" s="59"/>
      <c r="C54" s="59"/>
      <c r="D54" s="59"/>
      <c r="E54" s="59"/>
    </row>
    <row r="55" spans="2:5" hidden="1">
      <c r="B55" s="59"/>
      <c r="C55" s="59"/>
      <c r="D55" s="59"/>
      <c r="E55" s="59"/>
    </row>
    <row r="56" spans="2:5" hidden="1">
      <c r="B56" s="59"/>
      <c r="C56" s="59"/>
      <c r="D56" s="59"/>
      <c r="E56" s="59"/>
    </row>
    <row r="57" spans="2:5" hidden="1">
      <c r="B57" s="59"/>
      <c r="C57" s="59"/>
      <c r="D57" s="59"/>
      <c r="E57" s="59"/>
    </row>
    <row r="58" spans="2:5" hidden="1">
      <c r="B58" s="59"/>
      <c r="C58" s="59"/>
      <c r="D58" s="59"/>
      <c r="E58" s="59"/>
    </row>
    <row r="59" spans="2:5" hidden="1">
      <c r="B59" s="59"/>
      <c r="C59" s="59"/>
      <c r="D59" s="59"/>
      <c r="E59" s="59"/>
    </row>
    <row r="60" spans="2:5">
      <c r="B60" s="59"/>
      <c r="C60" s="59"/>
      <c r="D60" s="59"/>
      <c r="E60" s="59"/>
    </row>
    <row r="61" spans="2:5">
      <c r="B61" s="59"/>
      <c r="C61" s="59"/>
      <c r="D61" s="59"/>
      <c r="E61" s="59"/>
    </row>
    <row r="62" spans="2:5">
      <c r="B62" s="59"/>
      <c r="C62" s="59"/>
      <c r="D62" s="59"/>
      <c r="E62" s="59"/>
    </row>
    <row r="63" spans="2:5">
      <c r="B63" s="59"/>
      <c r="C63" s="59"/>
      <c r="D63" s="59"/>
      <c r="E63" s="59"/>
    </row>
    <row r="64" spans="2:5">
      <c r="B64" s="59"/>
      <c r="C64" s="59"/>
      <c r="D64" s="59"/>
      <c r="E64" s="59"/>
    </row>
  </sheetData>
  <mergeCells count="5">
    <mergeCell ref="B3:G3"/>
    <mergeCell ref="B4:G4"/>
    <mergeCell ref="B5:G5"/>
    <mergeCell ref="B8:H8"/>
    <mergeCell ref="B9:H9"/>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BF641-D37E-4515-B9A7-C336E1008455}">
  <sheetPr>
    <tabColor rgb="FF92D050"/>
  </sheetPr>
  <dimension ref="C1:H53"/>
  <sheetViews>
    <sheetView showGridLines="0" zoomScale="70" zoomScaleNormal="70" workbookViewId="0">
      <selection activeCell="C9" sqref="C9:F45"/>
    </sheetView>
  </sheetViews>
  <sheetFormatPr defaultColWidth="9.140625" defaultRowHeight="13.9"/>
  <cols>
    <col min="1" max="2" width="9.140625" style="5"/>
    <col min="3" max="3" width="49.42578125" style="5" customWidth="1"/>
    <col min="4" max="4" width="64.5703125" style="5" customWidth="1"/>
    <col min="5" max="5" width="39.42578125" style="5" bestFit="1" customWidth="1"/>
    <col min="6" max="6" width="20.140625" style="5" customWidth="1"/>
    <col min="7" max="7" width="21.5703125" style="5" customWidth="1"/>
    <col min="8" max="8" width="18" style="5" customWidth="1"/>
    <col min="9" max="16384" width="9.140625" style="5"/>
  </cols>
  <sheetData>
    <row r="1" spans="3:7">
      <c r="C1" s="2884" t="s">
        <v>26</v>
      </c>
      <c r="D1" s="2884"/>
      <c r="E1" s="2884"/>
    </row>
    <row r="2" spans="3:7">
      <c r="C2" s="2884" t="s">
        <v>1</v>
      </c>
      <c r="D2" s="2884"/>
      <c r="E2" s="2884"/>
    </row>
    <row r="3" spans="3:7">
      <c r="C3" s="2884" t="s">
        <v>2</v>
      </c>
      <c r="D3" s="2884"/>
      <c r="E3" s="2884"/>
    </row>
    <row r="4" spans="3:7">
      <c r="C4" s="2177"/>
      <c r="D4" s="2177"/>
      <c r="E4" s="2177"/>
    </row>
    <row r="5" spans="3:7">
      <c r="C5" s="2177"/>
      <c r="D5" s="2177"/>
      <c r="E5" s="2177"/>
    </row>
    <row r="6" spans="3:7">
      <c r="C6" s="2885" t="s">
        <v>1810</v>
      </c>
      <c r="D6" s="2886"/>
      <c r="E6" s="2886"/>
      <c r="F6" s="2886"/>
    </row>
    <row r="7" spans="3:7">
      <c r="C7" s="2887" t="s">
        <v>1811</v>
      </c>
      <c r="D7" s="2888"/>
      <c r="E7" s="2888"/>
      <c r="F7" s="2888"/>
    </row>
    <row r="8" spans="3:7" ht="14.45" thickBot="1">
      <c r="C8" s="2178"/>
      <c r="D8" s="2178"/>
      <c r="E8" s="2178"/>
    </row>
    <row r="9" spans="3:7" ht="14.45" thickBot="1">
      <c r="C9" s="2179" t="s">
        <v>1812</v>
      </c>
      <c r="D9" s="2180" t="s">
        <v>1813</v>
      </c>
      <c r="E9" s="2180" t="s">
        <v>1814</v>
      </c>
      <c r="F9" s="2181" t="s">
        <v>1815</v>
      </c>
    </row>
    <row r="10" spans="3:7" ht="26.45">
      <c r="C10" s="2182" t="s">
        <v>1816</v>
      </c>
      <c r="D10" s="2183" t="s">
        <v>1817</v>
      </c>
      <c r="E10" s="2184">
        <v>346389200915.013</v>
      </c>
      <c r="F10" s="2185">
        <v>355306830000</v>
      </c>
    </row>
    <row r="11" spans="3:7">
      <c r="C11" s="2186" t="s">
        <v>1818</v>
      </c>
      <c r="D11" s="2187" t="s">
        <v>1819</v>
      </c>
      <c r="E11" s="2184">
        <v>12338920222.315281</v>
      </c>
      <c r="F11" s="2185">
        <v>758355375</v>
      </c>
      <c r="G11" s="2188"/>
    </row>
    <row r="12" spans="3:7" ht="26.45">
      <c r="C12" s="2186" t="s">
        <v>1820</v>
      </c>
      <c r="D12" s="2187" t="s">
        <v>1821</v>
      </c>
      <c r="E12" s="2184">
        <v>53744011926.819107</v>
      </c>
      <c r="F12" s="2185">
        <v>53674866227</v>
      </c>
      <c r="G12" s="2189"/>
    </row>
    <row r="13" spans="3:7">
      <c r="C13" s="2880" t="s">
        <v>1822</v>
      </c>
      <c r="D13" s="2187" t="s">
        <v>1823</v>
      </c>
      <c r="E13" s="2184">
        <v>2828632206.6746902</v>
      </c>
      <c r="F13" s="2185">
        <v>162681005</v>
      </c>
      <c r="G13" s="2190"/>
    </row>
    <row r="14" spans="3:7">
      <c r="C14" s="2883"/>
      <c r="D14" s="2187" t="s">
        <v>1824</v>
      </c>
      <c r="E14" s="2184">
        <v>61587917773.57663</v>
      </c>
      <c r="F14" s="2185">
        <v>5647993656</v>
      </c>
      <c r="G14" s="2189"/>
    </row>
    <row r="15" spans="3:7">
      <c r="C15" s="2879"/>
      <c r="D15" s="2187" t="s">
        <v>1825</v>
      </c>
      <c r="E15" s="2184">
        <v>12317583554.715324</v>
      </c>
      <c r="F15" s="2185">
        <v>594787637</v>
      </c>
    </row>
    <row r="16" spans="3:7">
      <c r="C16" s="2186" t="s">
        <v>1826</v>
      </c>
      <c r="D16" s="2187" t="s">
        <v>1827</v>
      </c>
      <c r="E16" s="2184">
        <v>61694601111.576408</v>
      </c>
      <c r="F16" s="2185">
        <v>15446295282</v>
      </c>
    </row>
    <row r="17" spans="3:7" ht="26.45">
      <c r="C17" s="2191" t="s">
        <v>1828</v>
      </c>
      <c r="D17" s="2187" t="s">
        <v>1829</v>
      </c>
      <c r="E17" s="2184">
        <v>6472382890.178421</v>
      </c>
      <c r="F17" s="2185">
        <v>118312658</v>
      </c>
      <c r="G17" s="2188"/>
    </row>
    <row r="18" spans="3:7">
      <c r="C18" s="2191" t="s">
        <v>1830</v>
      </c>
      <c r="D18" s="2187" t="s">
        <v>1831</v>
      </c>
      <c r="E18" s="2184">
        <v>3949546499.4439368</v>
      </c>
      <c r="F18" s="2185">
        <v>271544267</v>
      </c>
      <c r="G18" s="2188"/>
    </row>
    <row r="19" spans="3:7" ht="26.45">
      <c r="C19" s="2191" t="s">
        <v>1832</v>
      </c>
      <c r="D19" s="2192" t="s">
        <v>1833</v>
      </c>
      <c r="E19" s="2184">
        <v>120000000</v>
      </c>
      <c r="F19" s="2185">
        <v>120000000</v>
      </c>
      <c r="G19" s="2188"/>
    </row>
    <row r="20" spans="3:7">
      <c r="C20" s="2191" t="s">
        <v>1834</v>
      </c>
      <c r="D20" s="2187" t="s">
        <v>1835</v>
      </c>
      <c r="E20" s="2184">
        <v>2748320.0625886368</v>
      </c>
      <c r="F20" s="2185">
        <v>2475309</v>
      </c>
      <c r="G20" s="2188"/>
    </row>
    <row r="21" spans="3:7">
      <c r="C21" s="2876" t="s">
        <v>1836</v>
      </c>
      <c r="D21" s="2187" t="s">
        <v>1837</v>
      </c>
      <c r="E21" s="2184">
        <v>24677840444.630562</v>
      </c>
      <c r="F21" s="2185">
        <v>2168342122</v>
      </c>
    </row>
    <row r="22" spans="3:7">
      <c r="C22" s="2877"/>
      <c r="D22" s="2183" t="s">
        <v>1838</v>
      </c>
      <c r="E22" s="2184">
        <v>74710959.611965567</v>
      </c>
      <c r="F22" s="2185">
        <v>73361802</v>
      </c>
    </row>
    <row r="23" spans="3:7" ht="39.6">
      <c r="C23" s="2186" t="s">
        <v>1839</v>
      </c>
      <c r="D23" s="2187" t="s">
        <v>1840</v>
      </c>
      <c r="E23" s="2184">
        <v>123389202223.15282</v>
      </c>
      <c r="F23" s="2185">
        <v>26570260465</v>
      </c>
    </row>
    <row r="24" spans="3:7">
      <c r="C24" s="2186" t="s">
        <v>1841</v>
      </c>
      <c r="D24" s="2183" t="s">
        <v>1842</v>
      </c>
      <c r="E24" s="2184">
        <v>38250652689.177368</v>
      </c>
      <c r="F24" s="2185">
        <v>8907795183</v>
      </c>
      <c r="G24" s="2189"/>
    </row>
    <row r="25" spans="3:7">
      <c r="C25" s="2193" t="s">
        <v>1843</v>
      </c>
      <c r="D25" s="2187" t="s">
        <v>1844</v>
      </c>
      <c r="E25" s="2184">
        <v>32883222392.470219</v>
      </c>
      <c r="F25" s="2185">
        <v>12921593863</v>
      </c>
    </row>
    <row r="26" spans="3:7">
      <c r="C26" s="2186" t="s">
        <v>1845</v>
      </c>
      <c r="D26" s="2187" t="s">
        <v>1846</v>
      </c>
      <c r="E26" s="2184">
        <v>17706350519.022423</v>
      </c>
      <c r="F26" s="2185">
        <v>9308306981</v>
      </c>
      <c r="G26" s="2189"/>
    </row>
    <row r="27" spans="3:7">
      <c r="C27" s="2186" t="s">
        <v>1847</v>
      </c>
      <c r="D27" s="2183" t="s">
        <v>1848</v>
      </c>
      <c r="E27" s="2184">
        <v>3701676066.6945844</v>
      </c>
      <c r="F27" s="2185">
        <v>1524248087</v>
      </c>
    </row>
    <row r="28" spans="3:7">
      <c r="C28" s="2878" t="s">
        <v>1849</v>
      </c>
      <c r="D28" s="2187" t="s">
        <v>1850</v>
      </c>
      <c r="E28" s="2184">
        <v>58898566</v>
      </c>
      <c r="F28" s="2185">
        <v>58898566</v>
      </c>
      <c r="G28" s="2188"/>
    </row>
    <row r="29" spans="3:7">
      <c r="C29" s="2879"/>
      <c r="D29" s="2183" t="s">
        <v>1851</v>
      </c>
      <c r="E29" s="2184">
        <v>373554798.05982786</v>
      </c>
      <c r="F29" s="2185">
        <v>72251028</v>
      </c>
      <c r="G29" s="2188"/>
    </row>
    <row r="30" spans="3:7" ht="26.45">
      <c r="C30" s="2880" t="s">
        <v>1852</v>
      </c>
      <c r="D30" s="2187" t="s">
        <v>1853</v>
      </c>
      <c r="E30" s="2184"/>
      <c r="F30" s="2185"/>
      <c r="G30" s="2188"/>
    </row>
    <row r="31" spans="3:7" ht="26.45">
      <c r="C31" s="2879"/>
      <c r="D31" s="2187" t="s">
        <v>1854</v>
      </c>
      <c r="E31" s="2184">
        <v>11766960000.000137</v>
      </c>
      <c r="F31" s="2185">
        <v>10633259499</v>
      </c>
      <c r="G31" s="2188"/>
    </row>
    <row r="32" spans="3:7">
      <c r="C32" s="2880" t="s">
        <v>1855</v>
      </c>
      <c r="D32" s="2187" t="s">
        <v>1856</v>
      </c>
      <c r="E32" s="2184">
        <v>19240037325.410328</v>
      </c>
      <c r="F32" s="2881">
        <v>6900954671</v>
      </c>
      <c r="G32" s="2188"/>
    </row>
    <row r="33" spans="3:7" ht="26.45">
      <c r="C33" s="2879"/>
      <c r="D33" s="2187" t="s">
        <v>1857</v>
      </c>
      <c r="E33" s="2184">
        <v>4810009331.352582</v>
      </c>
      <c r="F33" s="2882"/>
      <c r="G33" s="2188"/>
    </row>
    <row r="34" spans="3:7" ht="26.45">
      <c r="C34" s="2186" t="s">
        <v>1858</v>
      </c>
      <c r="D34" s="2187" t="s">
        <v>1859</v>
      </c>
      <c r="E34" s="2184">
        <v>86597300228.75325</v>
      </c>
      <c r="F34" s="2185">
        <v>38292902870</v>
      </c>
      <c r="G34" s="2188"/>
    </row>
    <row r="35" spans="3:7">
      <c r="C35" s="2880" t="s">
        <v>1860</v>
      </c>
      <c r="D35" s="2187" t="s">
        <v>1861</v>
      </c>
      <c r="E35" s="2184">
        <v>1761510992.7289402</v>
      </c>
      <c r="F35" s="2185">
        <v>1500000000</v>
      </c>
      <c r="G35" s="2188"/>
    </row>
    <row r="36" spans="3:7">
      <c r="C36" s="2883"/>
      <c r="D36" s="2183" t="s">
        <v>1862</v>
      </c>
      <c r="E36" s="2184">
        <v>587170330.90964675</v>
      </c>
      <c r="F36" s="2185">
        <v>500000000</v>
      </c>
      <c r="G36" s="2188"/>
    </row>
    <row r="37" spans="3:7" ht="26.45">
      <c r="C37" s="2194" t="s">
        <v>1863</v>
      </c>
      <c r="D37" s="2187" t="s">
        <v>1864</v>
      </c>
      <c r="E37" s="2184">
        <v>794264725.00047302</v>
      </c>
      <c r="F37" s="2185">
        <v>794264725</v>
      </c>
    </row>
    <row r="38" spans="3:7" ht="26.45">
      <c r="C38" s="2195" t="s">
        <v>1865</v>
      </c>
      <c r="D38" s="2187" t="s">
        <v>1866</v>
      </c>
      <c r="E38" s="2184">
        <v>1491542375</v>
      </c>
      <c r="F38" s="2185">
        <v>1491542375</v>
      </c>
    </row>
    <row r="39" spans="3:7">
      <c r="C39" s="2186" t="s">
        <v>1867</v>
      </c>
      <c r="D39" s="2187" t="s">
        <v>1868</v>
      </c>
      <c r="E39" s="2184">
        <v>18508380333.472919</v>
      </c>
      <c r="F39" s="2185">
        <v>5250891737</v>
      </c>
    </row>
    <row r="40" spans="3:7" ht="27" thickBot="1">
      <c r="C40" s="2196" t="s">
        <v>1869</v>
      </c>
      <c r="D40" s="2197" t="s">
        <v>1870</v>
      </c>
      <c r="E40" s="2198">
        <v>3064730055.5788202</v>
      </c>
      <c r="F40" s="2199">
        <v>1620000000</v>
      </c>
    </row>
    <row r="41" spans="3:7" ht="14.45" thickBot="1">
      <c r="C41" s="2869" t="s">
        <v>1871</v>
      </c>
      <c r="D41" s="2870"/>
      <c r="E41" s="2200">
        <f>SUM(E10:E40)</f>
        <v>951183559777.40234</v>
      </c>
      <c r="F41" s="2201">
        <f>SUM(F10:F40)</f>
        <v>560693015390</v>
      </c>
    </row>
    <row r="42" spans="3:7" ht="14.45" thickBot="1">
      <c r="C42" s="2871" t="s">
        <v>1872</v>
      </c>
      <c r="D42" s="2872"/>
      <c r="E42" s="2204">
        <v>324257115564</v>
      </c>
      <c r="F42" s="2205">
        <v>324257115564</v>
      </c>
    </row>
    <row r="43" spans="3:7" ht="14.45" thickBot="1">
      <c r="C43" s="2202" t="s">
        <v>1873</v>
      </c>
      <c r="D43" s="2203"/>
      <c r="E43" s="2204">
        <f>E41+E42</f>
        <v>1275440675341.4023</v>
      </c>
      <c r="F43" s="2205">
        <f>F41+F42</f>
        <v>884950130954</v>
      </c>
    </row>
    <row r="44" spans="3:7" ht="14.45" thickBot="1">
      <c r="C44" s="2871" t="s">
        <v>1874</v>
      </c>
      <c r="D44" s="2873"/>
      <c r="E44" s="2206">
        <f>E43/$E$47</f>
        <v>0.14728411532140498</v>
      </c>
      <c r="F44" s="2207">
        <f>F43/$E$47</f>
        <v>0.10219142266748941</v>
      </c>
    </row>
    <row r="45" spans="3:7" ht="14.45" thickBot="1">
      <c r="C45" s="2874" t="s">
        <v>1875</v>
      </c>
      <c r="D45" s="2875"/>
      <c r="E45" s="2208">
        <f>E43/$E$48</f>
        <v>0.78593444675234836</v>
      </c>
      <c r="F45" s="2209">
        <f>F43/$E$48</f>
        <v>0.54531175382859698</v>
      </c>
    </row>
    <row r="46" spans="3:7">
      <c r="D46" s="2210"/>
      <c r="E46" s="2210"/>
    </row>
    <row r="47" spans="3:7">
      <c r="D47" s="2210"/>
      <c r="E47" s="2211">
        <v>8659730022875.3242</v>
      </c>
      <c r="F47" s="2212"/>
    </row>
    <row r="48" spans="3:7">
      <c r="C48" s="2213"/>
      <c r="D48" s="2214"/>
      <c r="E48" s="2211">
        <v>1622833406287</v>
      </c>
    </row>
    <row r="49" spans="4:8">
      <c r="D49" s="2215"/>
      <c r="E49" s="2210"/>
    </row>
    <row r="50" spans="4:8">
      <c r="D50" s="2210"/>
      <c r="E50" s="2210"/>
      <c r="F50" s="2216"/>
    </row>
    <row r="51" spans="4:8">
      <c r="D51" s="2210"/>
      <c r="E51" s="2210"/>
      <c r="F51" s="2217"/>
    </row>
    <row r="52" spans="4:8">
      <c r="F52" s="2216"/>
      <c r="G52" s="2189"/>
      <c r="H52" s="2189"/>
    </row>
    <row r="53" spans="4:8">
      <c r="F53" s="2189"/>
    </row>
  </sheetData>
  <mergeCells count="16">
    <mergeCell ref="F32:F33"/>
    <mergeCell ref="C35:C36"/>
    <mergeCell ref="C1:E1"/>
    <mergeCell ref="C2:E2"/>
    <mergeCell ref="C3:E3"/>
    <mergeCell ref="C6:F6"/>
    <mergeCell ref="C7:F7"/>
    <mergeCell ref="C13:C15"/>
    <mergeCell ref="C41:D41"/>
    <mergeCell ref="C42:D42"/>
    <mergeCell ref="C44:D44"/>
    <mergeCell ref="C45:D45"/>
    <mergeCell ref="C21:C22"/>
    <mergeCell ref="C28:C29"/>
    <mergeCell ref="C30:C31"/>
    <mergeCell ref="C32:C33"/>
  </mergeCells>
  <pageMargins left="0.7" right="0.7" top="0.75" bottom="0.75" header="0.3" footer="0.3"/>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B8DE2-A522-4A28-AA2B-A9B76A8AB032}">
  <sheetPr>
    <tabColor rgb="FF92D050"/>
  </sheetPr>
  <dimension ref="C1:Q501"/>
  <sheetViews>
    <sheetView showGridLines="0" zoomScale="80" zoomScaleNormal="80" workbookViewId="0">
      <selection activeCell="J38" sqref="J38"/>
    </sheetView>
  </sheetViews>
  <sheetFormatPr defaultColWidth="11.5703125" defaultRowHeight="13.9"/>
  <cols>
    <col min="1" max="3" width="11.5703125" style="59"/>
    <col min="4" max="4" width="142.7109375" style="59" customWidth="1"/>
    <col min="5" max="5" width="26.140625" style="620" customWidth="1"/>
    <col min="6" max="6" width="25" style="2121" customWidth="1"/>
    <col min="7" max="7" width="10.28515625" style="59" bestFit="1" customWidth="1"/>
    <col min="8" max="8" width="11" style="59" bestFit="1" customWidth="1"/>
    <col min="9" max="14" width="8.85546875" style="59" bestFit="1" customWidth="1"/>
    <col min="15" max="15" width="11.5703125" style="59" bestFit="1"/>
    <col min="16" max="16" width="12.28515625" style="59" customWidth="1"/>
    <col min="17" max="17" width="9.85546875" style="59" bestFit="1" customWidth="1"/>
    <col min="18" max="16384" width="11.5703125" style="59"/>
  </cols>
  <sheetData>
    <row r="1" spans="3:17" s="658" customFormat="1" ht="18">
      <c r="C1" s="2248" t="s">
        <v>26</v>
      </c>
      <c r="D1" s="2248"/>
      <c r="E1" s="2248"/>
      <c r="F1" s="2248"/>
      <c r="G1" s="2248"/>
      <c r="H1" s="2248"/>
    </row>
    <row r="2" spans="3:17" s="658" customFormat="1" ht="18">
      <c r="C2" s="2248" t="s">
        <v>1</v>
      </c>
      <c r="D2" s="2248"/>
      <c r="E2" s="2248"/>
      <c r="F2" s="2248"/>
      <c r="G2" s="2248"/>
      <c r="H2" s="2248"/>
    </row>
    <row r="3" spans="3:17" s="658" customFormat="1" ht="18">
      <c r="C3" s="2248" t="s">
        <v>2</v>
      </c>
      <c r="D3" s="2248"/>
      <c r="E3" s="2248"/>
      <c r="F3" s="2248"/>
      <c r="G3" s="2248"/>
      <c r="H3" s="2248"/>
    </row>
    <row r="4" spans="3:17" ht="14.45">
      <c r="E4" s="59"/>
      <c r="F4"/>
      <c r="G4"/>
      <c r="H4"/>
      <c r="I4"/>
      <c r="J4"/>
      <c r="K4"/>
      <c r="L4"/>
      <c r="M4"/>
      <c r="N4"/>
      <c r="O4"/>
      <c r="P4"/>
      <c r="Q4"/>
    </row>
    <row r="6" spans="3:17">
      <c r="D6" s="2348" t="s">
        <v>1876</v>
      </c>
      <c r="E6" s="2348"/>
      <c r="F6" s="2348"/>
      <c r="G6" s="2348"/>
    </row>
    <row r="7" spans="3:17">
      <c r="D7" s="2348">
        <v>2026</v>
      </c>
      <c r="E7" s="2348"/>
      <c r="F7" s="2348"/>
      <c r="G7" s="2348"/>
    </row>
    <row r="8" spans="3:17">
      <c r="D8" s="2450" t="s">
        <v>1877</v>
      </c>
      <c r="E8" s="2450"/>
      <c r="F8" s="2450"/>
      <c r="G8" s="2450"/>
      <c r="O8" s="2122">
        <v>8659730022875.3242</v>
      </c>
      <c r="P8" s="2122"/>
      <c r="Q8" s="2122">
        <v>497661160806</v>
      </c>
    </row>
    <row r="9" spans="3:17">
      <c r="O9" s="2123">
        <f>G11/Q8</f>
        <v>0.75802339845454914</v>
      </c>
      <c r="P9" s="62"/>
      <c r="Q9" s="62"/>
    </row>
    <row r="10" spans="3:17" ht="31.15">
      <c r="D10" s="2889" t="s">
        <v>1878</v>
      </c>
      <c r="E10" s="2132" t="s">
        <v>1879</v>
      </c>
      <c r="F10" s="2133" t="s">
        <v>1880</v>
      </c>
      <c r="G10" s="2134" t="s">
        <v>1881</v>
      </c>
      <c r="H10" s="286" t="s">
        <v>849</v>
      </c>
      <c r="O10" s="2123">
        <f>E11/G11</f>
        <v>0.89921078534012677</v>
      </c>
      <c r="P10" s="2123">
        <f>+F11/G11</f>
        <v>0.10078921465987321</v>
      </c>
      <c r="Q10" s="62"/>
    </row>
    <row r="11" spans="3:17" ht="15.6">
      <c r="D11" s="2889"/>
      <c r="E11" s="2135">
        <f>+E12+E70+E76+E471+E493</f>
        <v>339217201559</v>
      </c>
      <c r="F11" s="2136">
        <f>+F12+F70+F76+F471+F493</f>
        <v>38021602834</v>
      </c>
      <c r="G11" s="2137">
        <f>G12+G70+G76+G471+G493</f>
        <v>377238804393</v>
      </c>
      <c r="H11" s="2138">
        <f t="shared" ref="H11:H74" si="0">G11/$O$8</f>
        <v>4.3562420929578113E-2</v>
      </c>
      <c r="O11" s="62"/>
      <c r="P11" s="62"/>
      <c r="Q11" s="62"/>
    </row>
    <row r="12" spans="3:17">
      <c r="D12" s="2124" t="s">
        <v>1471</v>
      </c>
      <c r="E12" s="2125">
        <f>+SUM(E13:E69)</f>
        <v>153013107631</v>
      </c>
      <c r="F12" s="2125">
        <f>+SUM(F13:F69)</f>
        <v>9545030188</v>
      </c>
      <c r="G12" s="2126">
        <f>SUM(G13:G69)</f>
        <v>162558137819</v>
      </c>
      <c r="H12" s="2127">
        <f t="shared" si="0"/>
        <v>1.8771732766447745E-2</v>
      </c>
    </row>
    <row r="13" spans="3:17">
      <c r="D13" s="282" t="s">
        <v>1882</v>
      </c>
      <c r="E13" s="2128">
        <v>700000000</v>
      </c>
      <c r="F13" s="2128">
        <v>0</v>
      </c>
      <c r="G13" s="620">
        <f t="shared" ref="G13:G44" si="1">+E13+F13</f>
        <v>700000000</v>
      </c>
      <c r="H13" s="334">
        <f t="shared" si="0"/>
        <v>8.0833928788876514E-5</v>
      </c>
    </row>
    <row r="14" spans="3:17">
      <c r="D14" s="282" t="s">
        <v>1498</v>
      </c>
      <c r="E14" s="2128">
        <v>470007807</v>
      </c>
      <c r="F14" s="2128">
        <v>0</v>
      </c>
      <c r="G14" s="620">
        <f t="shared" si="1"/>
        <v>470007807</v>
      </c>
      <c r="H14" s="334">
        <f t="shared" si="0"/>
        <v>5.4275110858934315E-5</v>
      </c>
    </row>
    <row r="15" spans="3:17">
      <c r="D15" s="282" t="s">
        <v>1501</v>
      </c>
      <c r="E15" s="2128">
        <v>250514883</v>
      </c>
      <c r="F15" s="2128">
        <v>0</v>
      </c>
      <c r="G15" s="620">
        <f t="shared" si="1"/>
        <v>250514883</v>
      </c>
      <c r="H15" s="334">
        <f t="shared" si="0"/>
        <v>2.8928717447108191E-5</v>
      </c>
    </row>
    <row r="16" spans="3:17">
      <c r="D16" s="282" t="s">
        <v>1502</v>
      </c>
      <c r="E16" s="2128">
        <v>502576700</v>
      </c>
      <c r="F16" s="2128">
        <v>0</v>
      </c>
      <c r="G16" s="620">
        <f t="shared" si="1"/>
        <v>502576700</v>
      </c>
      <c r="H16" s="334">
        <f t="shared" si="0"/>
        <v>5.8036070255355086E-5</v>
      </c>
    </row>
    <row r="17" spans="4:8">
      <c r="D17" s="282" t="s">
        <v>1503</v>
      </c>
      <c r="E17" s="2128">
        <v>49000000</v>
      </c>
      <c r="F17" s="2128">
        <v>0</v>
      </c>
      <c r="G17" s="620">
        <f t="shared" si="1"/>
        <v>49000000</v>
      </c>
      <c r="H17" s="334">
        <f t="shared" si="0"/>
        <v>5.6583750152213564E-6</v>
      </c>
    </row>
    <row r="18" spans="4:8">
      <c r="D18" s="282" t="s">
        <v>1504</v>
      </c>
      <c r="E18" s="2128">
        <v>2875536383</v>
      </c>
      <c r="F18" s="2128">
        <v>3811363810</v>
      </c>
      <c r="G18" s="620">
        <f t="shared" si="1"/>
        <v>6686900193</v>
      </c>
      <c r="H18" s="334">
        <f t="shared" si="0"/>
        <v>7.7218344859898095E-4</v>
      </c>
    </row>
    <row r="19" spans="4:8">
      <c r="D19" s="282" t="s">
        <v>1505</v>
      </c>
      <c r="E19" s="2128">
        <v>144144665</v>
      </c>
      <c r="F19" s="2128">
        <v>76940889</v>
      </c>
      <c r="G19" s="620">
        <f t="shared" si="1"/>
        <v>221085554</v>
      </c>
      <c r="H19" s="334">
        <f t="shared" si="0"/>
        <v>2.5530305611836162E-5</v>
      </c>
    </row>
    <row r="20" spans="4:8">
      <c r="D20" s="282" t="s">
        <v>1506</v>
      </c>
      <c r="E20" s="2128">
        <v>159100000</v>
      </c>
      <c r="F20" s="2128">
        <v>7200000</v>
      </c>
      <c r="G20" s="620">
        <f t="shared" si="1"/>
        <v>166300000</v>
      </c>
      <c r="H20" s="334">
        <f t="shared" si="0"/>
        <v>1.9203831939414523E-5</v>
      </c>
    </row>
    <row r="21" spans="4:8">
      <c r="D21" s="282" t="s">
        <v>1507</v>
      </c>
      <c r="E21" s="2128">
        <v>1274947745</v>
      </c>
      <c r="F21" s="2128">
        <v>0</v>
      </c>
      <c r="G21" s="620">
        <f t="shared" si="1"/>
        <v>1274947745</v>
      </c>
      <c r="H21" s="334">
        <f t="shared" si="0"/>
        <v>1.4722719318409813E-4</v>
      </c>
    </row>
    <row r="22" spans="4:8">
      <c r="D22" s="282" t="s">
        <v>1509</v>
      </c>
      <c r="E22" s="2128">
        <v>15446295282</v>
      </c>
      <c r="F22" s="2128">
        <v>0</v>
      </c>
      <c r="G22" s="620">
        <f t="shared" si="1"/>
        <v>15446295282</v>
      </c>
      <c r="H22" s="334">
        <f t="shared" si="0"/>
        <v>1.7836924755387819E-3</v>
      </c>
    </row>
    <row r="23" spans="4:8">
      <c r="D23" s="282" t="s">
        <v>1510</v>
      </c>
      <c r="E23" s="2128">
        <v>99700000</v>
      </c>
      <c r="F23" s="2128">
        <v>24500000</v>
      </c>
      <c r="G23" s="620">
        <f t="shared" si="1"/>
        <v>124200000</v>
      </c>
      <c r="H23" s="334">
        <f t="shared" si="0"/>
        <v>1.4342248507969234E-5</v>
      </c>
    </row>
    <row r="24" spans="4:8">
      <c r="D24" s="282" t="s">
        <v>1511</v>
      </c>
      <c r="E24" s="2128">
        <v>741542375</v>
      </c>
      <c r="F24" s="2128">
        <v>1822870000</v>
      </c>
      <c r="G24" s="620">
        <f t="shared" si="1"/>
        <v>2564412375</v>
      </c>
      <c r="H24" s="334">
        <f t="shared" si="0"/>
        <v>2.9613075329437672E-4</v>
      </c>
    </row>
    <row r="25" spans="4:8">
      <c r="D25" s="282" t="s">
        <v>1512</v>
      </c>
      <c r="E25" s="2128">
        <v>331967148</v>
      </c>
      <c r="F25" s="2128">
        <v>15000000</v>
      </c>
      <c r="G25" s="620">
        <f t="shared" si="1"/>
        <v>346967148</v>
      </c>
      <c r="H25" s="334">
        <f t="shared" si="0"/>
        <v>4.0066739619302258E-5</v>
      </c>
    </row>
    <row r="26" spans="4:8">
      <c r="D26" s="282" t="s">
        <v>1513</v>
      </c>
      <c r="E26" s="2128">
        <v>67000000</v>
      </c>
      <c r="F26" s="2128">
        <v>1800000</v>
      </c>
      <c r="G26" s="620">
        <f t="shared" si="1"/>
        <v>68800000</v>
      </c>
      <c r="H26" s="334">
        <f t="shared" si="0"/>
        <v>7.9448204295352918E-6</v>
      </c>
    </row>
    <row r="27" spans="4:8">
      <c r="D27" s="282" t="s">
        <v>1514</v>
      </c>
      <c r="E27" s="2128">
        <v>121500000</v>
      </c>
      <c r="F27" s="2128">
        <v>10000000</v>
      </c>
      <c r="G27" s="620">
        <f t="shared" si="1"/>
        <v>131500000</v>
      </c>
      <c r="H27" s="334">
        <f t="shared" si="0"/>
        <v>1.5185230908196089E-5</v>
      </c>
    </row>
    <row r="28" spans="4:8">
      <c r="D28" s="282" t="s">
        <v>1515</v>
      </c>
      <c r="E28" s="2128">
        <v>59100260</v>
      </c>
      <c r="F28" s="2128">
        <v>0</v>
      </c>
      <c r="G28" s="620">
        <f t="shared" si="1"/>
        <v>59100260</v>
      </c>
      <c r="H28" s="334">
        <f t="shared" si="0"/>
        <v>6.8247231546344107E-6</v>
      </c>
    </row>
    <row r="29" spans="4:8">
      <c r="D29" s="282" t="s">
        <v>1516</v>
      </c>
      <c r="E29" s="2128">
        <v>382278008</v>
      </c>
      <c r="F29" s="2128">
        <v>5000000</v>
      </c>
      <c r="G29" s="620">
        <f t="shared" si="1"/>
        <v>387278008</v>
      </c>
      <c r="H29" s="334">
        <f t="shared" si="0"/>
        <v>4.4721718457385647E-5</v>
      </c>
    </row>
    <row r="30" spans="4:8">
      <c r="D30" s="282" t="s">
        <v>1517</v>
      </c>
      <c r="E30" s="2128">
        <v>34500000</v>
      </c>
      <c r="F30" s="2128">
        <v>0</v>
      </c>
      <c r="G30" s="620">
        <f t="shared" si="1"/>
        <v>34500000</v>
      </c>
      <c r="H30" s="334">
        <f t="shared" si="0"/>
        <v>3.9839579188803429E-6</v>
      </c>
    </row>
    <row r="31" spans="4:8">
      <c r="D31" s="282" t="s">
        <v>1519</v>
      </c>
      <c r="E31" s="2128">
        <v>55000000</v>
      </c>
      <c r="F31" s="2128">
        <v>0</v>
      </c>
      <c r="G31" s="620">
        <f t="shared" si="1"/>
        <v>55000000</v>
      </c>
      <c r="H31" s="334">
        <f t="shared" si="0"/>
        <v>6.3512372619831552E-6</v>
      </c>
    </row>
    <row r="32" spans="4:8">
      <c r="D32" s="282" t="s">
        <v>1520</v>
      </c>
      <c r="E32" s="2128">
        <v>335967950</v>
      </c>
      <c r="F32" s="2128">
        <v>4500000</v>
      </c>
      <c r="G32" s="620">
        <f t="shared" si="1"/>
        <v>340467950</v>
      </c>
      <c r="H32" s="334">
        <f t="shared" si="0"/>
        <v>3.9316231464563961E-5</v>
      </c>
    </row>
    <row r="33" spans="4:8">
      <c r="D33" s="282" t="s">
        <v>1522</v>
      </c>
      <c r="E33" s="2128">
        <v>326979786</v>
      </c>
      <c r="F33" s="2128">
        <v>0</v>
      </c>
      <c r="G33" s="620">
        <f t="shared" si="1"/>
        <v>326979786</v>
      </c>
      <c r="H33" s="334">
        <f t="shared" si="0"/>
        <v>3.7758658195608693E-5</v>
      </c>
    </row>
    <row r="34" spans="4:8">
      <c r="D34" s="282" t="s">
        <v>1523</v>
      </c>
      <c r="E34" s="2128">
        <v>495445489</v>
      </c>
      <c r="F34" s="2128">
        <v>0</v>
      </c>
      <c r="G34" s="620">
        <f t="shared" si="1"/>
        <v>495445489</v>
      </c>
      <c r="H34" s="334">
        <f t="shared" si="0"/>
        <v>5.7212579109423007E-5</v>
      </c>
    </row>
    <row r="35" spans="4:8">
      <c r="D35" s="282" t="s">
        <v>1524</v>
      </c>
      <c r="E35" s="2128">
        <v>32303900</v>
      </c>
      <c r="F35" s="2128">
        <v>0</v>
      </c>
      <c r="G35" s="620">
        <f t="shared" si="1"/>
        <v>32303900</v>
      </c>
      <c r="H35" s="334">
        <f t="shared" si="0"/>
        <v>3.7303587888614117E-6</v>
      </c>
    </row>
    <row r="36" spans="4:8">
      <c r="D36" s="282" t="s">
        <v>1525</v>
      </c>
      <c r="E36" s="2128">
        <v>67478631</v>
      </c>
      <c r="F36" s="2128">
        <v>4500000</v>
      </c>
      <c r="G36" s="620">
        <f t="shared" si="1"/>
        <v>71978631</v>
      </c>
      <c r="H36" s="334">
        <f t="shared" si="0"/>
        <v>8.3118793322497426E-6</v>
      </c>
    </row>
    <row r="37" spans="4:8">
      <c r="D37" s="282" t="s">
        <v>1147</v>
      </c>
      <c r="E37" s="2128">
        <v>2241703924</v>
      </c>
      <c r="F37" s="2128">
        <v>0</v>
      </c>
      <c r="G37" s="620">
        <f t="shared" si="1"/>
        <v>2241703924</v>
      </c>
      <c r="H37" s="334">
        <f t="shared" si="0"/>
        <v>2.5886533622623007E-4</v>
      </c>
    </row>
    <row r="38" spans="4:8">
      <c r="D38" s="282" t="s">
        <v>1526</v>
      </c>
      <c r="E38" s="2128">
        <v>179671257</v>
      </c>
      <c r="F38" s="2128">
        <v>0</v>
      </c>
      <c r="G38" s="620">
        <f t="shared" si="1"/>
        <v>179671257</v>
      </c>
      <c r="H38" s="334">
        <f t="shared" si="0"/>
        <v>2.0747905133922758E-5</v>
      </c>
    </row>
    <row r="39" spans="4:8">
      <c r="D39" s="282" t="s">
        <v>1527</v>
      </c>
      <c r="E39" s="2128">
        <v>288168283</v>
      </c>
      <c r="F39" s="2128">
        <v>0</v>
      </c>
      <c r="G39" s="620">
        <f t="shared" si="1"/>
        <v>288168283</v>
      </c>
      <c r="H39" s="334">
        <f t="shared" si="0"/>
        <v>3.3276820667478308E-5</v>
      </c>
    </row>
    <row r="40" spans="4:8">
      <c r="D40" s="282" t="s">
        <v>1528</v>
      </c>
      <c r="E40" s="2128">
        <v>20000000</v>
      </c>
      <c r="F40" s="2128">
        <v>0</v>
      </c>
      <c r="G40" s="620">
        <f t="shared" si="1"/>
        <v>20000000</v>
      </c>
      <c r="H40" s="334">
        <f t="shared" si="0"/>
        <v>2.3095408225393293E-6</v>
      </c>
    </row>
    <row r="41" spans="4:8">
      <c r="D41" s="282" t="s">
        <v>1529</v>
      </c>
      <c r="E41" s="2128">
        <v>3487607347</v>
      </c>
      <c r="F41" s="2128">
        <v>0</v>
      </c>
      <c r="G41" s="620">
        <f t="shared" si="1"/>
        <v>3487607347</v>
      </c>
      <c r="H41" s="334">
        <f t="shared" si="0"/>
        <v>4.0273857704422938E-4</v>
      </c>
    </row>
    <row r="42" spans="4:8">
      <c r="D42" s="282" t="s">
        <v>1530</v>
      </c>
      <c r="E42" s="2128">
        <v>7929263275</v>
      </c>
      <c r="F42" s="2128">
        <v>0</v>
      </c>
      <c r="G42" s="620">
        <f t="shared" si="1"/>
        <v>7929263275</v>
      </c>
      <c r="H42" s="334">
        <f t="shared" si="0"/>
        <v>9.1564786131371979E-4</v>
      </c>
    </row>
    <row r="43" spans="4:8">
      <c r="D43" s="282" t="s">
        <v>1531</v>
      </c>
      <c r="E43" s="2128">
        <v>342955651</v>
      </c>
      <c r="F43" s="2128">
        <v>4500000</v>
      </c>
      <c r="G43" s="620">
        <f t="shared" si="1"/>
        <v>347455651</v>
      </c>
      <c r="H43" s="334">
        <f t="shared" si="0"/>
        <v>4.0123150500323902E-5</v>
      </c>
    </row>
    <row r="44" spans="4:8">
      <c r="D44" s="282" t="s">
        <v>1533</v>
      </c>
      <c r="E44" s="2128">
        <v>143925000</v>
      </c>
      <c r="F44" s="2128">
        <v>0</v>
      </c>
      <c r="G44" s="620">
        <f t="shared" si="1"/>
        <v>143925000</v>
      </c>
      <c r="H44" s="334">
        <f t="shared" si="0"/>
        <v>1.6620033144198649E-5</v>
      </c>
    </row>
    <row r="45" spans="4:8">
      <c r="D45" s="282" t="s">
        <v>1534</v>
      </c>
      <c r="E45" s="2128">
        <v>102701379</v>
      </c>
      <c r="F45" s="2128">
        <v>0</v>
      </c>
      <c r="G45" s="620">
        <f t="shared" ref="G45:G69" si="2">+E45+F45</f>
        <v>102701379</v>
      </c>
      <c r="H45" s="334">
        <f t="shared" si="0"/>
        <v>1.185965136657917E-5</v>
      </c>
    </row>
    <row r="46" spans="4:8">
      <c r="D46" s="282" t="s">
        <v>1535</v>
      </c>
      <c r="E46" s="2128">
        <v>185360446</v>
      </c>
      <c r="F46" s="2128">
        <v>9000000</v>
      </c>
      <c r="G46" s="620">
        <f t="shared" si="2"/>
        <v>194360446</v>
      </c>
      <c r="H46" s="334">
        <f t="shared" si="0"/>
        <v>2.2444169216197543E-5</v>
      </c>
    </row>
    <row r="47" spans="4:8">
      <c r="D47" s="282" t="s">
        <v>1883</v>
      </c>
      <c r="E47" s="2128">
        <v>345707511</v>
      </c>
      <c r="F47" s="2128">
        <v>20000000</v>
      </c>
      <c r="G47" s="620">
        <f t="shared" si="2"/>
        <v>365707511</v>
      </c>
      <c r="H47" s="334">
        <f t="shared" si="0"/>
        <v>4.2230821288187537E-5</v>
      </c>
    </row>
    <row r="48" spans="4:8">
      <c r="D48" s="282" t="s">
        <v>1884</v>
      </c>
      <c r="E48" s="2128">
        <v>150648963</v>
      </c>
      <c r="F48" s="2128">
        <v>0</v>
      </c>
      <c r="G48" s="620">
        <f t="shared" si="2"/>
        <v>150648963</v>
      </c>
      <c r="H48" s="334">
        <f t="shared" si="0"/>
        <v>1.739649649608585E-5</v>
      </c>
    </row>
    <row r="49" spans="4:8">
      <c r="D49" s="282" t="s">
        <v>1538</v>
      </c>
      <c r="E49" s="2128">
        <v>258591686</v>
      </c>
      <c r="F49" s="2128">
        <v>13500000</v>
      </c>
      <c r="G49" s="620">
        <f t="shared" si="2"/>
        <v>272091686</v>
      </c>
      <c r="H49" s="334">
        <f t="shared" si="0"/>
        <v>3.1420342814527641E-5</v>
      </c>
    </row>
    <row r="50" spans="4:8">
      <c r="D50" s="282" t="s">
        <v>1539</v>
      </c>
      <c r="E50" s="2128">
        <v>103000000</v>
      </c>
      <c r="F50" s="2128">
        <v>0</v>
      </c>
      <c r="G50" s="620">
        <f t="shared" si="2"/>
        <v>103000000</v>
      </c>
      <c r="H50" s="334">
        <f t="shared" si="0"/>
        <v>1.1894135236077545E-5</v>
      </c>
    </row>
    <row r="51" spans="4:8">
      <c r="D51" s="282" t="s">
        <v>1540</v>
      </c>
      <c r="E51" s="2128">
        <v>182643180</v>
      </c>
      <c r="F51" s="2128">
        <v>7200000</v>
      </c>
      <c r="G51" s="620">
        <f t="shared" si="2"/>
        <v>189843180</v>
      </c>
      <c r="H51" s="334">
        <f t="shared" si="0"/>
        <v>2.1922528704534096E-5</v>
      </c>
    </row>
    <row r="52" spans="4:8">
      <c r="D52" s="282" t="s">
        <v>1541</v>
      </c>
      <c r="E52" s="2128">
        <v>209353239</v>
      </c>
      <c r="F52" s="2128">
        <v>40724818</v>
      </c>
      <c r="G52" s="620">
        <f t="shared" si="2"/>
        <v>250078057</v>
      </c>
      <c r="H52" s="334">
        <f t="shared" si="0"/>
        <v>2.8878274073140861E-5</v>
      </c>
    </row>
    <row r="53" spans="4:8">
      <c r="D53" s="282" t="s">
        <v>1542</v>
      </c>
      <c r="E53" s="2128">
        <v>349357729</v>
      </c>
      <c r="F53" s="2128">
        <v>0</v>
      </c>
      <c r="G53" s="620">
        <f t="shared" si="2"/>
        <v>349357729</v>
      </c>
      <c r="H53" s="334">
        <f t="shared" si="0"/>
        <v>4.0342796839756601E-5</v>
      </c>
    </row>
    <row r="54" spans="4:8">
      <c r="D54" s="282" t="s">
        <v>1543</v>
      </c>
      <c r="E54" s="2128">
        <v>66192870</v>
      </c>
      <c r="F54" s="2128">
        <v>18000000</v>
      </c>
      <c r="G54" s="620">
        <f t="shared" si="2"/>
        <v>84192870</v>
      </c>
      <c r="H54" s="334">
        <f t="shared" si="0"/>
        <v>9.7223435115873403E-6</v>
      </c>
    </row>
    <row r="55" spans="4:8">
      <c r="D55" s="282" t="s">
        <v>1544</v>
      </c>
      <c r="E55" s="2128">
        <v>50000000</v>
      </c>
      <c r="F55" s="2128">
        <v>0</v>
      </c>
      <c r="G55" s="620">
        <f t="shared" si="2"/>
        <v>50000000</v>
      </c>
      <c r="H55" s="334">
        <f t="shared" si="0"/>
        <v>5.7738520563483233E-6</v>
      </c>
    </row>
    <row r="56" spans="4:8">
      <c r="D56" s="282" t="s">
        <v>1545</v>
      </c>
      <c r="E56" s="2128">
        <v>80000000</v>
      </c>
      <c r="F56" s="2128">
        <v>0</v>
      </c>
      <c r="G56" s="620">
        <f t="shared" si="2"/>
        <v>80000000</v>
      </c>
      <c r="H56" s="334">
        <f t="shared" si="0"/>
        <v>9.2381632901573173E-6</v>
      </c>
    </row>
    <row r="57" spans="4:8">
      <c r="D57" s="282" t="s">
        <v>1146</v>
      </c>
      <c r="E57" s="2128">
        <v>94827552882</v>
      </c>
      <c r="F57" s="2128">
        <v>2445493398</v>
      </c>
      <c r="G57" s="620">
        <f t="shared" si="2"/>
        <v>97273046280</v>
      </c>
      <c r="H57" s="334">
        <f t="shared" si="0"/>
        <v>1.1232803565820872E-2</v>
      </c>
    </row>
    <row r="58" spans="4:8">
      <c r="D58" s="282" t="s">
        <v>1546</v>
      </c>
      <c r="E58" s="2128">
        <v>78594062</v>
      </c>
      <c r="F58" s="2128">
        <v>11840000</v>
      </c>
      <c r="G58" s="620">
        <f t="shared" si="2"/>
        <v>90434062</v>
      </c>
      <c r="H58" s="334">
        <f t="shared" si="0"/>
        <v>1.0443057896852634E-5</v>
      </c>
    </row>
    <row r="59" spans="4:8">
      <c r="D59" s="282" t="s">
        <v>1547</v>
      </c>
      <c r="E59" s="2128">
        <v>819943180</v>
      </c>
      <c r="F59" s="2128">
        <v>500000000</v>
      </c>
      <c r="G59" s="620">
        <f t="shared" si="2"/>
        <v>1319943180</v>
      </c>
      <c r="H59" s="334">
        <f t="shared" si="0"/>
        <v>1.5242313288211888E-4</v>
      </c>
    </row>
    <row r="60" spans="4:8">
      <c r="D60" s="282" t="s">
        <v>1548</v>
      </c>
      <c r="E60" s="2128">
        <v>277317150</v>
      </c>
      <c r="F60" s="2128">
        <v>0</v>
      </c>
      <c r="G60" s="620">
        <f t="shared" si="2"/>
        <v>277317150</v>
      </c>
      <c r="H60" s="334">
        <f t="shared" si="0"/>
        <v>3.2023763935763127E-5</v>
      </c>
    </row>
    <row r="61" spans="4:8">
      <c r="D61" s="282" t="s">
        <v>1885</v>
      </c>
      <c r="E61" s="2128">
        <v>350000000</v>
      </c>
      <c r="F61" s="2128">
        <v>0</v>
      </c>
      <c r="G61" s="620">
        <f t="shared" si="2"/>
        <v>350000000</v>
      </c>
      <c r="H61" s="334">
        <f t="shared" si="0"/>
        <v>4.0416964394438257E-5</v>
      </c>
    </row>
    <row r="62" spans="4:8">
      <c r="D62" s="282" t="s">
        <v>1550</v>
      </c>
      <c r="E62" s="2128">
        <v>5000000</v>
      </c>
      <c r="F62" s="2128">
        <v>0</v>
      </c>
      <c r="G62" s="620">
        <f t="shared" si="2"/>
        <v>5000000</v>
      </c>
      <c r="H62" s="334">
        <f t="shared" si="0"/>
        <v>5.7738520563483233E-7</v>
      </c>
    </row>
    <row r="63" spans="4:8">
      <c r="D63" s="282" t="s">
        <v>1551</v>
      </c>
      <c r="E63" s="2128">
        <v>162500000</v>
      </c>
      <c r="F63" s="2128">
        <v>0</v>
      </c>
      <c r="G63" s="620">
        <f t="shared" si="2"/>
        <v>162500000</v>
      </c>
      <c r="H63" s="334">
        <f t="shared" si="0"/>
        <v>1.876501918313205E-5</v>
      </c>
    </row>
    <row r="64" spans="4:8">
      <c r="D64" s="282" t="s">
        <v>1143</v>
      </c>
      <c r="E64" s="2128">
        <v>11914764731</v>
      </c>
      <c r="F64" s="2128">
        <v>112950925</v>
      </c>
      <c r="G64" s="620">
        <f t="shared" si="2"/>
        <v>12027715656</v>
      </c>
      <c r="H64" s="334">
        <f t="shared" si="0"/>
        <v>1.3889250154713703E-3</v>
      </c>
    </row>
    <row r="65" spans="4:8">
      <c r="D65" s="282" t="s">
        <v>1552</v>
      </c>
      <c r="E65" s="2128">
        <v>53500000</v>
      </c>
      <c r="F65" s="2128">
        <v>0</v>
      </c>
      <c r="G65" s="620">
        <f t="shared" si="2"/>
        <v>53500000</v>
      </c>
      <c r="H65" s="334">
        <f t="shared" si="0"/>
        <v>6.1780217002927053E-6</v>
      </c>
    </row>
    <row r="66" spans="4:8">
      <c r="D66" s="282" t="s">
        <v>1886</v>
      </c>
      <c r="E66" s="2128">
        <v>59450000</v>
      </c>
      <c r="F66" s="2128">
        <v>6550000</v>
      </c>
      <c r="G66" s="620">
        <f t="shared" si="2"/>
        <v>66000000</v>
      </c>
      <c r="H66" s="334">
        <f t="shared" si="0"/>
        <v>7.6214847143797859E-6</v>
      </c>
    </row>
    <row r="67" spans="4:8">
      <c r="D67" s="282" t="s">
        <v>1554</v>
      </c>
      <c r="E67" s="2128">
        <v>185561245</v>
      </c>
      <c r="F67" s="2128">
        <v>0</v>
      </c>
      <c r="G67" s="620">
        <f t="shared" si="2"/>
        <v>185561245</v>
      </c>
      <c r="H67" s="334">
        <f t="shared" si="0"/>
        <v>2.1428063520436099E-5</v>
      </c>
    </row>
    <row r="68" spans="4:8">
      <c r="D68" s="282" t="s">
        <v>1555</v>
      </c>
      <c r="E68" s="2128">
        <v>306985449</v>
      </c>
      <c r="F68" s="2128">
        <v>0</v>
      </c>
      <c r="G68" s="620">
        <f t="shared" si="2"/>
        <v>306985449</v>
      </c>
      <c r="H68" s="334">
        <f t="shared" si="0"/>
        <v>3.5449771319553264E-5</v>
      </c>
    </row>
    <row r="69" spans="4:8">
      <c r="D69" s="282" t="s">
        <v>1887</v>
      </c>
      <c r="E69" s="2128">
        <v>2232200180</v>
      </c>
      <c r="F69" s="2128">
        <v>571596348</v>
      </c>
      <c r="G69" s="620">
        <f t="shared" si="2"/>
        <v>2803796528</v>
      </c>
      <c r="H69" s="334">
        <f t="shared" si="0"/>
        <v>3.2377412697550176E-4</v>
      </c>
    </row>
    <row r="70" spans="4:8">
      <c r="D70" s="2124" t="s">
        <v>1475</v>
      </c>
      <c r="E70" s="2125">
        <f>+SUM(E71:E75)</f>
        <v>28929084486</v>
      </c>
      <c r="F70" s="2125">
        <f>+SUM(F71:F75)</f>
        <v>0</v>
      </c>
      <c r="G70" s="2129">
        <f>SUM(G71:G75)</f>
        <v>28929084486</v>
      </c>
      <c r="H70" s="2127">
        <f t="shared" si="0"/>
        <v>3.3406450789553095E-3</v>
      </c>
    </row>
    <row r="71" spans="4:8">
      <c r="D71" s="282" t="s">
        <v>1778</v>
      </c>
      <c r="E71" s="2128">
        <v>285346590</v>
      </c>
      <c r="F71" s="2130">
        <v>0</v>
      </c>
      <c r="G71" s="620">
        <f>+E71+F71</f>
        <v>285346590</v>
      </c>
      <c r="H71" s="334">
        <f t="shared" si="0"/>
        <v>3.2950979908869638E-5</v>
      </c>
    </row>
    <row r="72" spans="4:8">
      <c r="D72" s="282" t="s">
        <v>1561</v>
      </c>
      <c r="E72" s="2128">
        <v>325000000</v>
      </c>
      <c r="F72" s="2128">
        <v>0</v>
      </c>
      <c r="G72" s="620">
        <f>+E72+F72</f>
        <v>325000000</v>
      </c>
      <c r="H72" s="334">
        <f t="shared" si="0"/>
        <v>3.7530038366264099E-5</v>
      </c>
    </row>
    <row r="73" spans="4:8">
      <c r="D73" s="282" t="s">
        <v>1562</v>
      </c>
      <c r="E73" s="2128">
        <v>2000000000</v>
      </c>
      <c r="F73" s="2128">
        <v>0</v>
      </c>
      <c r="G73" s="620">
        <f>+E73+F73</f>
        <v>2000000000</v>
      </c>
      <c r="H73" s="334">
        <f t="shared" si="0"/>
        <v>2.3095408225393292E-4</v>
      </c>
    </row>
    <row r="74" spans="4:8">
      <c r="D74" s="282" t="s">
        <v>1563</v>
      </c>
      <c r="E74" s="2128">
        <v>80217337</v>
      </c>
      <c r="F74" s="2128">
        <v>0</v>
      </c>
      <c r="G74" s="620">
        <f>+E74+F74</f>
        <v>80217337</v>
      </c>
      <c r="H74" s="334">
        <f t="shared" si="0"/>
        <v>9.263260723844728E-6</v>
      </c>
    </row>
    <row r="75" spans="4:8">
      <c r="D75" s="282" t="s">
        <v>1565</v>
      </c>
      <c r="E75" s="2128">
        <v>26238520559</v>
      </c>
      <c r="F75" s="2128">
        <v>0</v>
      </c>
      <c r="G75" s="620">
        <f>+E75+F75</f>
        <v>26238520559</v>
      </c>
      <c r="H75" s="334">
        <f t="shared" ref="H75:H138" si="3">G75/$O$8</f>
        <v>3.0299467177023979E-3</v>
      </c>
    </row>
    <row r="76" spans="4:8">
      <c r="D76" s="2124" t="s">
        <v>1888</v>
      </c>
      <c r="E76" s="2125">
        <f>+SUM(E77:E470)</f>
        <v>19106484488</v>
      </c>
      <c r="F76" s="2125">
        <f>+SUM(F77:F470)</f>
        <v>8923828232</v>
      </c>
      <c r="G76" s="2129">
        <f>SUM(G77:G470)</f>
        <v>28030312720</v>
      </c>
      <c r="H76" s="2127">
        <f t="shared" si="3"/>
        <v>3.2368575747691712E-3</v>
      </c>
    </row>
    <row r="77" spans="4:8">
      <c r="D77" s="282" t="s">
        <v>1889</v>
      </c>
      <c r="E77" s="2128">
        <v>1642414140</v>
      </c>
      <c r="F77" s="2128">
        <v>1147471380</v>
      </c>
      <c r="G77" s="620">
        <f t="shared" ref="G77:G140" si="4">+E77+F77</f>
        <v>2789885520</v>
      </c>
      <c r="H77" s="334">
        <f t="shared" si="3"/>
        <v>3.2216772493256818E-4</v>
      </c>
    </row>
    <row r="78" spans="4:8">
      <c r="D78" s="282" t="s">
        <v>1890</v>
      </c>
      <c r="E78" s="2128">
        <v>35043960</v>
      </c>
      <c r="F78" s="2128">
        <v>11681316</v>
      </c>
      <c r="G78" s="620">
        <f t="shared" si="4"/>
        <v>46725276</v>
      </c>
      <c r="H78" s="334">
        <f t="shared" si="3"/>
        <v>5.3956966183208587E-6</v>
      </c>
    </row>
    <row r="79" spans="4:8">
      <c r="D79" s="282" t="s">
        <v>1891</v>
      </c>
      <c r="E79" s="2128">
        <v>18301285</v>
      </c>
      <c r="F79" s="2128">
        <v>6100428</v>
      </c>
      <c r="G79" s="620">
        <f t="shared" si="4"/>
        <v>24401713</v>
      </c>
      <c r="H79" s="334">
        <f t="shared" si="3"/>
        <v>2.8178376156694319E-6</v>
      </c>
    </row>
    <row r="80" spans="4:8">
      <c r="D80" s="282" t="s">
        <v>1892</v>
      </c>
      <c r="E80" s="2128">
        <v>105673420</v>
      </c>
      <c r="F80" s="2128">
        <v>35224476</v>
      </c>
      <c r="G80" s="620">
        <f t="shared" si="4"/>
        <v>140897896</v>
      </c>
      <c r="H80" s="334">
        <f t="shared" si="3"/>
        <v>1.6270472131095041E-5</v>
      </c>
    </row>
    <row r="81" spans="4:8">
      <c r="D81" s="282" t="s">
        <v>1893</v>
      </c>
      <c r="E81" s="2128">
        <v>160274454</v>
      </c>
      <c r="F81" s="2128">
        <v>53424816</v>
      </c>
      <c r="G81" s="620">
        <f t="shared" si="4"/>
        <v>213699270</v>
      </c>
      <c r="H81" s="334">
        <f t="shared" si="3"/>
        <v>2.4677359390592709E-5</v>
      </c>
    </row>
    <row r="82" spans="4:8">
      <c r="D82" s="282" t="s">
        <v>1894</v>
      </c>
      <c r="E82" s="2128">
        <v>163825764</v>
      </c>
      <c r="F82" s="2128">
        <v>54608592</v>
      </c>
      <c r="G82" s="620">
        <f t="shared" si="4"/>
        <v>218434356</v>
      </c>
      <c r="H82" s="334">
        <f t="shared" si="3"/>
        <v>2.5224153111354434E-5</v>
      </c>
    </row>
    <row r="83" spans="4:8">
      <c r="D83" s="282" t="s">
        <v>1895</v>
      </c>
      <c r="E83" s="2128">
        <v>17392299</v>
      </c>
      <c r="F83" s="2128">
        <v>5797428</v>
      </c>
      <c r="G83" s="620">
        <f t="shared" si="4"/>
        <v>23189727</v>
      </c>
      <c r="H83" s="334">
        <f t="shared" si="3"/>
        <v>2.6778810585021244E-6</v>
      </c>
    </row>
    <row r="84" spans="4:8">
      <c r="D84" s="282" t="s">
        <v>1896</v>
      </c>
      <c r="E84" s="2128">
        <v>105822665</v>
      </c>
      <c r="F84" s="2128">
        <v>35274228</v>
      </c>
      <c r="G84" s="620">
        <f t="shared" si="4"/>
        <v>141096893</v>
      </c>
      <c r="H84" s="334">
        <f t="shared" si="3"/>
        <v>1.6293451715848186E-5</v>
      </c>
    </row>
    <row r="85" spans="4:8">
      <c r="D85" s="282" t="s">
        <v>1897</v>
      </c>
      <c r="E85" s="2128">
        <v>60117016</v>
      </c>
      <c r="F85" s="2128">
        <v>20039004</v>
      </c>
      <c r="G85" s="620">
        <f t="shared" si="4"/>
        <v>80156020</v>
      </c>
      <c r="H85" s="334">
        <f t="shared" si="3"/>
        <v>9.2561800181139451E-6</v>
      </c>
    </row>
    <row r="86" spans="4:8">
      <c r="D86" s="282" t="s">
        <v>1898</v>
      </c>
      <c r="E86" s="2128">
        <v>17511130</v>
      </c>
      <c r="F86" s="2128">
        <v>5837040</v>
      </c>
      <c r="G86" s="620">
        <f t="shared" si="4"/>
        <v>23348170</v>
      </c>
      <c r="H86" s="334">
        <f t="shared" si="3"/>
        <v>2.6961775873294046E-6</v>
      </c>
    </row>
    <row r="87" spans="4:8">
      <c r="D87" s="282" t="s">
        <v>1899</v>
      </c>
      <c r="E87" s="2128">
        <v>29695295</v>
      </c>
      <c r="F87" s="2128">
        <v>9898428</v>
      </c>
      <c r="G87" s="620">
        <f t="shared" si="4"/>
        <v>39593723</v>
      </c>
      <c r="H87" s="334">
        <f t="shared" si="3"/>
        <v>4.5721659792407178E-6</v>
      </c>
    </row>
    <row r="88" spans="4:8">
      <c r="D88" s="282" t="s">
        <v>1900</v>
      </c>
      <c r="E88" s="2128">
        <v>29904487</v>
      </c>
      <c r="F88" s="2128">
        <v>9968160</v>
      </c>
      <c r="G88" s="620">
        <f t="shared" si="4"/>
        <v>39872647</v>
      </c>
      <c r="H88" s="334">
        <f t="shared" si="3"/>
        <v>4.604375297460016E-6</v>
      </c>
    </row>
    <row r="89" spans="4:8">
      <c r="D89" s="282" t="s">
        <v>1901</v>
      </c>
      <c r="E89" s="2128">
        <v>39474700</v>
      </c>
      <c r="F89" s="2128">
        <v>13158228</v>
      </c>
      <c r="G89" s="620">
        <f t="shared" si="4"/>
        <v>52632928</v>
      </c>
      <c r="H89" s="334">
        <f t="shared" si="3"/>
        <v>6.0778947912886647E-6</v>
      </c>
    </row>
    <row r="90" spans="4:8">
      <c r="D90" s="282" t="s">
        <v>1902</v>
      </c>
      <c r="E90" s="2128">
        <v>21404051</v>
      </c>
      <c r="F90" s="2128">
        <v>7134684</v>
      </c>
      <c r="G90" s="620">
        <f t="shared" si="4"/>
        <v>28538735</v>
      </c>
      <c r="H90" s="334">
        <f t="shared" si="3"/>
        <v>3.2955686753065969E-6</v>
      </c>
    </row>
    <row r="91" spans="4:8">
      <c r="D91" s="282" t="s">
        <v>1903</v>
      </c>
      <c r="E91" s="2128">
        <v>32854620</v>
      </c>
      <c r="F91" s="2128">
        <v>10951536</v>
      </c>
      <c r="G91" s="620">
        <f t="shared" si="4"/>
        <v>43806156</v>
      </c>
      <c r="H91" s="334">
        <f t="shared" si="3"/>
        <v>5.0586052780263089E-6</v>
      </c>
    </row>
    <row r="92" spans="4:8">
      <c r="D92" s="282" t="s">
        <v>1904</v>
      </c>
      <c r="E92" s="2128">
        <v>19463421</v>
      </c>
      <c r="F92" s="2128">
        <v>6487812</v>
      </c>
      <c r="G92" s="620">
        <f t="shared" si="4"/>
        <v>25951233</v>
      </c>
      <c r="H92" s="334">
        <f t="shared" si="3"/>
        <v>2.9967716004364889E-6</v>
      </c>
    </row>
    <row r="93" spans="4:8">
      <c r="D93" s="282" t="s">
        <v>1905</v>
      </c>
      <c r="E93" s="2128">
        <v>23248832</v>
      </c>
      <c r="F93" s="2128">
        <v>7749612</v>
      </c>
      <c r="G93" s="620">
        <f t="shared" si="4"/>
        <v>30998444</v>
      </c>
      <c r="H93" s="334">
        <f t="shared" si="3"/>
        <v>3.5796085926599668E-6</v>
      </c>
    </row>
    <row r="94" spans="4:8">
      <c r="D94" s="282" t="s">
        <v>1906</v>
      </c>
      <c r="E94" s="2128">
        <v>64671098</v>
      </c>
      <c r="F94" s="2128">
        <v>21557028</v>
      </c>
      <c r="G94" s="620">
        <f t="shared" si="4"/>
        <v>86228126</v>
      </c>
      <c r="H94" s="334">
        <f t="shared" si="3"/>
        <v>9.957368852403246E-6</v>
      </c>
    </row>
    <row r="95" spans="4:8">
      <c r="D95" s="282" t="s">
        <v>1907</v>
      </c>
      <c r="E95" s="2128">
        <v>68440468</v>
      </c>
      <c r="F95" s="2128">
        <v>22813488</v>
      </c>
      <c r="G95" s="620">
        <f t="shared" si="4"/>
        <v>91253956</v>
      </c>
      <c r="H95" s="334">
        <f t="shared" si="3"/>
        <v>1.0537736830010388E-5</v>
      </c>
    </row>
    <row r="96" spans="4:8">
      <c r="D96" s="282" t="s">
        <v>1908</v>
      </c>
      <c r="E96" s="2128">
        <v>100371457</v>
      </c>
      <c r="F96" s="2128">
        <v>33457152</v>
      </c>
      <c r="G96" s="620">
        <f t="shared" si="4"/>
        <v>133828609</v>
      </c>
      <c r="H96" s="334">
        <f t="shared" si="3"/>
        <v>1.5454131785457714E-5</v>
      </c>
    </row>
    <row r="97" spans="4:8">
      <c r="D97" s="282" t="s">
        <v>1909</v>
      </c>
      <c r="E97" s="2128">
        <v>1668771628</v>
      </c>
      <c r="F97" s="2128">
        <v>511257216</v>
      </c>
      <c r="G97" s="620">
        <f t="shared" si="4"/>
        <v>2180028844</v>
      </c>
      <c r="H97" s="334">
        <f t="shared" si="3"/>
        <v>2.5174328047656116E-4</v>
      </c>
    </row>
    <row r="98" spans="4:8">
      <c r="D98" s="282" t="s">
        <v>1910</v>
      </c>
      <c r="E98" s="2128">
        <v>50495580</v>
      </c>
      <c r="F98" s="2128">
        <v>16831860</v>
      </c>
      <c r="G98" s="620">
        <f t="shared" si="4"/>
        <v>67327440</v>
      </c>
      <c r="H98" s="334">
        <f t="shared" si="3"/>
        <v>7.7747735578533664E-6</v>
      </c>
    </row>
    <row r="99" spans="4:8">
      <c r="D99" s="282" t="s">
        <v>1911</v>
      </c>
      <c r="E99" s="2128">
        <v>132071655</v>
      </c>
      <c r="F99" s="2128">
        <v>44023884</v>
      </c>
      <c r="G99" s="620">
        <f t="shared" si="4"/>
        <v>176095539</v>
      </c>
      <c r="H99" s="334">
        <f t="shared" si="3"/>
        <v>2.0334991799378324E-5</v>
      </c>
    </row>
    <row r="100" spans="4:8">
      <c r="D100" s="282" t="s">
        <v>1912</v>
      </c>
      <c r="E100" s="2128">
        <v>26560364</v>
      </c>
      <c r="F100" s="2128">
        <v>8853456</v>
      </c>
      <c r="G100" s="620">
        <f t="shared" si="4"/>
        <v>35413820</v>
      </c>
      <c r="H100" s="334">
        <f t="shared" si="3"/>
        <v>4.0894831486029873E-6</v>
      </c>
    </row>
    <row r="101" spans="4:8">
      <c r="D101" s="282" t="s">
        <v>1913</v>
      </c>
      <c r="E101" s="2128">
        <v>31861032</v>
      </c>
      <c r="F101" s="2128">
        <v>10620348</v>
      </c>
      <c r="G101" s="620">
        <f t="shared" si="4"/>
        <v>42481380</v>
      </c>
      <c r="H101" s="334">
        <f t="shared" si="3"/>
        <v>4.9056240653902904E-6</v>
      </c>
    </row>
    <row r="102" spans="4:8">
      <c r="D102" s="282" t="s">
        <v>1914</v>
      </c>
      <c r="E102" s="2128">
        <v>29013061</v>
      </c>
      <c r="F102" s="2128">
        <v>9671028</v>
      </c>
      <c r="G102" s="620">
        <f t="shared" si="4"/>
        <v>38684089</v>
      </c>
      <c r="H102" s="334">
        <f t="shared" si="3"/>
        <v>4.4671241364122309E-6</v>
      </c>
    </row>
    <row r="103" spans="4:8">
      <c r="D103" s="282" t="s">
        <v>1915</v>
      </c>
      <c r="E103" s="2128">
        <v>18282715</v>
      </c>
      <c r="F103" s="2128">
        <v>6094236</v>
      </c>
      <c r="G103" s="620">
        <f t="shared" si="4"/>
        <v>24376951</v>
      </c>
      <c r="H103" s="334">
        <f t="shared" si="3"/>
        <v>2.814978173177046E-6</v>
      </c>
    </row>
    <row r="104" spans="4:8">
      <c r="D104" s="282" t="s">
        <v>1916</v>
      </c>
      <c r="E104" s="2128">
        <v>654269103</v>
      </c>
      <c r="F104" s="2128">
        <v>218089704</v>
      </c>
      <c r="G104" s="620">
        <f t="shared" si="4"/>
        <v>872358807</v>
      </c>
      <c r="H104" s="334">
        <f t="shared" si="3"/>
        <v>1.0073741383341039E-4</v>
      </c>
    </row>
    <row r="105" spans="4:8">
      <c r="D105" s="282" t="s">
        <v>1917</v>
      </c>
      <c r="E105" s="2128">
        <v>88887892</v>
      </c>
      <c r="F105" s="2128">
        <v>29629296</v>
      </c>
      <c r="G105" s="620">
        <f t="shared" si="4"/>
        <v>118517188</v>
      </c>
      <c r="H105" s="334">
        <f t="shared" si="3"/>
        <v>1.3686014192928416E-5</v>
      </c>
    </row>
    <row r="106" spans="4:8">
      <c r="D106" s="282" t="s">
        <v>1918</v>
      </c>
      <c r="E106" s="2128">
        <v>36460204</v>
      </c>
      <c r="F106" s="2128">
        <v>12153408</v>
      </c>
      <c r="G106" s="620">
        <f t="shared" si="4"/>
        <v>48613612</v>
      </c>
      <c r="H106" s="334">
        <f t="shared" si="3"/>
        <v>5.6137560722543905E-6</v>
      </c>
    </row>
    <row r="107" spans="4:8">
      <c r="D107" s="282" t="s">
        <v>1919</v>
      </c>
      <c r="E107" s="2128">
        <v>20365588</v>
      </c>
      <c r="F107" s="2128">
        <v>6788532</v>
      </c>
      <c r="G107" s="620">
        <f t="shared" si="4"/>
        <v>27154120</v>
      </c>
      <c r="H107" s="334">
        <f t="shared" si="3"/>
        <v>3.1356774320065825E-6</v>
      </c>
    </row>
    <row r="108" spans="4:8">
      <c r="D108" s="282" t="s">
        <v>1920</v>
      </c>
      <c r="E108" s="2128">
        <v>23518752</v>
      </c>
      <c r="F108" s="2128">
        <v>7839588</v>
      </c>
      <c r="G108" s="620">
        <f t="shared" si="4"/>
        <v>31358340</v>
      </c>
      <c r="H108" s="334">
        <f t="shared" si="3"/>
        <v>3.6211683178533974E-6</v>
      </c>
    </row>
    <row r="109" spans="4:8">
      <c r="D109" s="282" t="s">
        <v>1921</v>
      </c>
      <c r="E109" s="2128">
        <v>78765238</v>
      </c>
      <c r="F109" s="2128">
        <v>26255076</v>
      </c>
      <c r="G109" s="620">
        <f t="shared" si="4"/>
        <v>105020314</v>
      </c>
      <c r="H109" s="334">
        <f t="shared" si="3"/>
        <v>1.2127435118944931E-5</v>
      </c>
    </row>
    <row r="110" spans="4:8">
      <c r="D110" s="282" t="s">
        <v>1922</v>
      </c>
      <c r="E110" s="2128">
        <v>18973509</v>
      </c>
      <c r="F110" s="2128">
        <v>6324504</v>
      </c>
      <c r="G110" s="620">
        <f t="shared" si="4"/>
        <v>25298013</v>
      </c>
      <c r="H110" s="334">
        <f t="shared" si="3"/>
        <v>2.9213396876315321E-6</v>
      </c>
    </row>
    <row r="111" spans="4:8">
      <c r="D111" s="282" t="s">
        <v>1923</v>
      </c>
      <c r="E111" s="2128">
        <v>44425951</v>
      </c>
      <c r="F111" s="2128">
        <v>14808648</v>
      </c>
      <c r="G111" s="620">
        <f t="shared" si="4"/>
        <v>59234599</v>
      </c>
      <c r="H111" s="334">
        <f t="shared" si="3"/>
        <v>6.8402362248623662E-6</v>
      </c>
    </row>
    <row r="112" spans="4:8">
      <c r="D112" s="282" t="s">
        <v>1924</v>
      </c>
      <c r="E112" s="2128">
        <v>935899051</v>
      </c>
      <c r="F112" s="2128">
        <v>311966352</v>
      </c>
      <c r="G112" s="620">
        <f t="shared" si="4"/>
        <v>1247865403</v>
      </c>
      <c r="H112" s="334">
        <f t="shared" si="3"/>
        <v>1.4409980446314957E-4</v>
      </c>
    </row>
    <row r="113" spans="4:8">
      <c r="D113" s="282" t="s">
        <v>1925</v>
      </c>
      <c r="E113" s="2128">
        <v>26442052</v>
      </c>
      <c r="F113" s="2128">
        <v>8814012</v>
      </c>
      <c r="G113" s="620">
        <f t="shared" si="4"/>
        <v>35256064</v>
      </c>
      <c r="H113" s="334">
        <f t="shared" si="3"/>
        <v>4.0712659525029619E-6</v>
      </c>
    </row>
    <row r="114" spans="4:8">
      <c r="D114" s="282" t="s">
        <v>1926</v>
      </c>
      <c r="E114" s="2128">
        <v>31357884</v>
      </c>
      <c r="F114" s="2128">
        <v>10452624</v>
      </c>
      <c r="G114" s="620">
        <f t="shared" si="4"/>
        <v>41810508</v>
      </c>
      <c r="H114" s="334">
        <f t="shared" si="3"/>
        <v>4.8281537518553604E-6</v>
      </c>
    </row>
    <row r="115" spans="4:8">
      <c r="D115" s="282" t="s">
        <v>1927</v>
      </c>
      <c r="E115" s="2128">
        <v>19187208</v>
      </c>
      <c r="F115" s="2128">
        <v>6395736</v>
      </c>
      <c r="G115" s="620">
        <f t="shared" si="4"/>
        <v>25582944</v>
      </c>
      <c r="H115" s="334">
        <f t="shared" si="3"/>
        <v>2.9542426764368799E-6</v>
      </c>
    </row>
    <row r="116" spans="4:8">
      <c r="D116" s="282" t="s">
        <v>1928</v>
      </c>
      <c r="E116" s="2128">
        <v>18743796</v>
      </c>
      <c r="F116" s="2128">
        <v>6247932</v>
      </c>
      <c r="G116" s="620">
        <f t="shared" si="4"/>
        <v>24991728</v>
      </c>
      <c r="H116" s="334">
        <f t="shared" si="3"/>
        <v>2.8859708020899593E-6</v>
      </c>
    </row>
    <row r="117" spans="4:8">
      <c r="D117" s="282" t="s">
        <v>1929</v>
      </c>
      <c r="E117" s="2128">
        <v>34264087</v>
      </c>
      <c r="F117" s="2128">
        <v>11421360</v>
      </c>
      <c r="G117" s="620">
        <f t="shared" si="4"/>
        <v>45685447</v>
      </c>
      <c r="H117" s="334">
        <f t="shared" si="3"/>
        <v>5.2756202421228463E-6</v>
      </c>
    </row>
    <row r="118" spans="4:8">
      <c r="D118" s="282" t="s">
        <v>1930</v>
      </c>
      <c r="E118" s="2128">
        <v>27481245</v>
      </c>
      <c r="F118" s="2128">
        <v>9160416</v>
      </c>
      <c r="G118" s="620">
        <f t="shared" si="4"/>
        <v>36641661</v>
      </c>
      <c r="H118" s="334">
        <f t="shared" si="3"/>
        <v>4.2312705942573628E-6</v>
      </c>
    </row>
    <row r="119" spans="4:8">
      <c r="D119" s="282" t="s">
        <v>1931</v>
      </c>
      <c r="E119" s="2128">
        <v>82608178</v>
      </c>
      <c r="F119" s="2128">
        <v>27536064</v>
      </c>
      <c r="G119" s="620">
        <f t="shared" si="4"/>
        <v>110144242</v>
      </c>
      <c r="H119" s="334">
        <f t="shared" si="3"/>
        <v>1.2719131163332546E-5</v>
      </c>
    </row>
    <row r="120" spans="4:8">
      <c r="D120" s="282" t="s">
        <v>1932</v>
      </c>
      <c r="E120" s="2128">
        <v>372610302</v>
      </c>
      <c r="F120" s="2128">
        <v>124203432</v>
      </c>
      <c r="G120" s="620">
        <f t="shared" si="4"/>
        <v>496813734</v>
      </c>
      <c r="H120" s="334">
        <f t="shared" si="3"/>
        <v>5.7370579993559773E-5</v>
      </c>
    </row>
    <row r="121" spans="4:8">
      <c r="D121" s="282" t="s">
        <v>1933</v>
      </c>
      <c r="E121" s="2128">
        <v>19524892</v>
      </c>
      <c r="F121" s="2128">
        <v>6508296</v>
      </c>
      <c r="G121" s="620">
        <f t="shared" si="4"/>
        <v>26033188</v>
      </c>
      <c r="H121" s="334">
        <f t="shared" si="3"/>
        <v>3.0062355213420498E-6</v>
      </c>
    </row>
    <row r="122" spans="4:8">
      <c r="D122" s="282" t="s">
        <v>1934</v>
      </c>
      <c r="E122" s="2128">
        <v>18254768</v>
      </c>
      <c r="F122" s="2128">
        <v>6084924</v>
      </c>
      <c r="G122" s="620">
        <f t="shared" si="4"/>
        <v>24339692</v>
      </c>
      <c r="H122" s="334">
        <f t="shared" si="3"/>
        <v>2.8106756141016964E-6</v>
      </c>
    </row>
    <row r="123" spans="4:8">
      <c r="D123" s="282" t="s">
        <v>1935</v>
      </c>
      <c r="E123" s="2128">
        <v>44299618</v>
      </c>
      <c r="F123" s="2128">
        <v>14766540</v>
      </c>
      <c r="G123" s="620">
        <f t="shared" si="4"/>
        <v>59066158</v>
      </c>
      <c r="H123" s="334">
        <f t="shared" si="3"/>
        <v>6.8207851565778992E-6</v>
      </c>
    </row>
    <row r="124" spans="4:8">
      <c r="D124" s="282" t="s">
        <v>1936</v>
      </c>
      <c r="E124" s="2128">
        <v>19820852</v>
      </c>
      <c r="F124" s="2128">
        <v>6606948</v>
      </c>
      <c r="G124" s="620">
        <f t="shared" si="4"/>
        <v>26427800</v>
      </c>
      <c r="H124" s="334">
        <f t="shared" si="3"/>
        <v>3.0518041474952441E-6</v>
      </c>
    </row>
    <row r="125" spans="4:8">
      <c r="D125" s="282" t="s">
        <v>1937</v>
      </c>
      <c r="E125" s="2128">
        <v>20742686</v>
      </c>
      <c r="F125" s="2128">
        <v>6914232</v>
      </c>
      <c r="G125" s="620">
        <f t="shared" si="4"/>
        <v>27656918</v>
      </c>
      <c r="H125" s="334">
        <f t="shared" si="3"/>
        <v>3.1937390573311388E-6</v>
      </c>
    </row>
    <row r="126" spans="4:8">
      <c r="D126" s="282" t="s">
        <v>1938</v>
      </c>
      <c r="E126" s="2128">
        <v>75440672</v>
      </c>
      <c r="F126" s="2128">
        <v>25146888</v>
      </c>
      <c r="G126" s="620">
        <f t="shared" si="4"/>
        <v>100587560</v>
      </c>
      <c r="H126" s="334">
        <f t="shared" si="3"/>
        <v>1.1615553802981206E-5</v>
      </c>
    </row>
    <row r="127" spans="4:8">
      <c r="D127" s="282" t="s">
        <v>1939</v>
      </c>
      <c r="E127" s="2128">
        <v>34826887</v>
      </c>
      <c r="F127" s="2128">
        <v>11608956</v>
      </c>
      <c r="G127" s="620">
        <f t="shared" si="4"/>
        <v>46435843</v>
      </c>
      <c r="H127" s="334">
        <f t="shared" si="3"/>
        <v>5.3622737518763577E-6</v>
      </c>
    </row>
    <row r="128" spans="4:8">
      <c r="D128" s="282" t="s">
        <v>1940</v>
      </c>
      <c r="E128" s="2128">
        <v>21328849</v>
      </c>
      <c r="F128" s="2128">
        <v>7109616</v>
      </c>
      <c r="G128" s="620">
        <f t="shared" si="4"/>
        <v>28438465</v>
      </c>
      <c r="H128" s="334">
        <f t="shared" si="3"/>
        <v>3.2839897923927963E-6</v>
      </c>
    </row>
    <row r="129" spans="4:8">
      <c r="D129" s="282" t="s">
        <v>1941</v>
      </c>
      <c r="E129" s="2128">
        <v>13071776</v>
      </c>
      <c r="F129" s="2128">
        <v>4357260</v>
      </c>
      <c r="G129" s="620">
        <f t="shared" si="4"/>
        <v>17429036</v>
      </c>
      <c r="H129" s="334">
        <f t="shared" si="3"/>
        <v>2.0126535069753791E-6</v>
      </c>
    </row>
    <row r="130" spans="4:8">
      <c r="D130" s="282" t="s">
        <v>1942</v>
      </c>
      <c r="E130" s="2128">
        <v>20042340</v>
      </c>
      <c r="F130" s="2128">
        <v>6680784</v>
      </c>
      <c r="G130" s="620">
        <f t="shared" si="4"/>
        <v>26723124</v>
      </c>
      <c r="H130" s="334">
        <f t="shared" si="3"/>
        <v>3.0859072891890243E-6</v>
      </c>
    </row>
    <row r="131" spans="4:8">
      <c r="D131" s="282" t="s">
        <v>1943</v>
      </c>
      <c r="E131" s="2128">
        <v>18313712</v>
      </c>
      <c r="F131" s="2128">
        <v>6104568</v>
      </c>
      <c r="G131" s="620">
        <f t="shared" si="4"/>
        <v>24418280</v>
      </c>
      <c r="H131" s="334">
        <f t="shared" si="3"/>
        <v>2.8197507238097827E-6</v>
      </c>
    </row>
    <row r="132" spans="4:8">
      <c r="D132" s="282" t="s">
        <v>1944</v>
      </c>
      <c r="E132" s="2128">
        <v>20016092</v>
      </c>
      <c r="F132" s="2128">
        <v>6672036</v>
      </c>
      <c r="G132" s="620">
        <f t="shared" si="4"/>
        <v>26688128</v>
      </c>
      <c r="H132" s="334">
        <f t="shared" si="3"/>
        <v>3.0818660546577452E-6</v>
      </c>
    </row>
    <row r="133" spans="4:8">
      <c r="D133" s="282" t="s">
        <v>1945</v>
      </c>
      <c r="E133" s="2128">
        <v>19545377</v>
      </c>
      <c r="F133" s="2128">
        <v>6515124</v>
      </c>
      <c r="G133" s="620">
        <f t="shared" si="4"/>
        <v>26060501</v>
      </c>
      <c r="H133" s="334">
        <f t="shared" si="3"/>
        <v>3.0093895457663505E-6</v>
      </c>
    </row>
    <row r="134" spans="4:8">
      <c r="D134" s="282" t="s">
        <v>1946</v>
      </c>
      <c r="E134" s="2128">
        <v>21584380</v>
      </c>
      <c r="F134" s="2128">
        <v>7194792</v>
      </c>
      <c r="G134" s="620">
        <f t="shared" si="4"/>
        <v>28779172</v>
      </c>
      <c r="H134" s="334">
        <f t="shared" si="3"/>
        <v>3.3233336286440415E-6</v>
      </c>
    </row>
    <row r="135" spans="4:8">
      <c r="D135" s="282" t="s">
        <v>1947</v>
      </c>
      <c r="E135" s="2128">
        <v>14132188</v>
      </c>
      <c r="F135" s="2128">
        <v>4710732</v>
      </c>
      <c r="G135" s="620">
        <f t="shared" si="4"/>
        <v>18842920</v>
      </c>
      <c r="H135" s="334">
        <f t="shared" si="3"/>
        <v>2.1759246477921388E-6</v>
      </c>
    </row>
    <row r="136" spans="4:8">
      <c r="D136" s="282" t="s">
        <v>1948</v>
      </c>
      <c r="E136" s="2128">
        <v>50626312</v>
      </c>
      <c r="F136" s="2128">
        <v>16875444</v>
      </c>
      <c r="G136" s="620">
        <f t="shared" si="4"/>
        <v>67501756</v>
      </c>
      <c r="H136" s="334">
        <f t="shared" si="3"/>
        <v>7.7949030537544544E-6</v>
      </c>
    </row>
    <row r="137" spans="4:8">
      <c r="D137" s="282" t="s">
        <v>1949</v>
      </c>
      <c r="E137" s="2128">
        <v>21998256</v>
      </c>
      <c r="F137" s="2128">
        <v>7332756</v>
      </c>
      <c r="G137" s="620">
        <f t="shared" si="4"/>
        <v>29331012</v>
      </c>
      <c r="H137" s="334">
        <f t="shared" si="3"/>
        <v>3.3870584790195465E-6</v>
      </c>
    </row>
    <row r="138" spans="4:8">
      <c r="D138" s="282" t="s">
        <v>1950</v>
      </c>
      <c r="E138" s="2128">
        <v>20052654</v>
      </c>
      <c r="F138" s="2128">
        <v>6684216</v>
      </c>
      <c r="G138" s="620">
        <f t="shared" si="4"/>
        <v>26736870</v>
      </c>
      <c r="H138" s="334">
        <f t="shared" si="3"/>
        <v>3.0874946365963558E-6</v>
      </c>
    </row>
    <row r="139" spans="4:8">
      <c r="D139" s="282" t="s">
        <v>1951</v>
      </c>
      <c r="E139" s="2128">
        <v>18558380</v>
      </c>
      <c r="F139" s="2128">
        <v>6186132</v>
      </c>
      <c r="G139" s="620">
        <f t="shared" si="4"/>
        <v>24744512</v>
      </c>
      <c r="H139" s="334">
        <f t="shared" ref="H139:H202" si="5">G139/$O$8</f>
        <v>2.8574230298907152E-6</v>
      </c>
    </row>
    <row r="140" spans="4:8">
      <c r="D140" s="282" t="s">
        <v>1952</v>
      </c>
      <c r="E140" s="2128">
        <v>29125765</v>
      </c>
      <c r="F140" s="2128">
        <v>9708588</v>
      </c>
      <c r="G140" s="620">
        <f t="shared" si="4"/>
        <v>38834353</v>
      </c>
      <c r="H140" s="334">
        <f t="shared" si="5"/>
        <v>4.4844761785201331E-6</v>
      </c>
    </row>
    <row r="141" spans="4:8">
      <c r="D141" s="282" t="s">
        <v>1953</v>
      </c>
      <c r="E141" s="2128">
        <v>64016992</v>
      </c>
      <c r="F141" s="2128">
        <v>21339000</v>
      </c>
      <c r="G141" s="620">
        <f t="shared" ref="G141:G204" si="6">+E141+F141</f>
        <v>85355992</v>
      </c>
      <c r="H141" s="334">
        <f t="shared" si="5"/>
        <v>9.8566573986170193E-6</v>
      </c>
    </row>
    <row r="142" spans="4:8">
      <c r="D142" s="282" t="s">
        <v>1954</v>
      </c>
      <c r="E142" s="2128">
        <v>23718296</v>
      </c>
      <c r="F142" s="2128">
        <v>7906092</v>
      </c>
      <c r="G142" s="620">
        <f t="shared" si="6"/>
        <v>31624388</v>
      </c>
      <c r="H142" s="334">
        <f t="shared" si="5"/>
        <v>3.6518907536911445E-6</v>
      </c>
    </row>
    <row r="143" spans="4:8">
      <c r="D143" s="282" t="s">
        <v>1955</v>
      </c>
      <c r="E143" s="2128">
        <v>19216395</v>
      </c>
      <c r="F143" s="2128">
        <v>6405468</v>
      </c>
      <c r="G143" s="620">
        <f t="shared" si="6"/>
        <v>25621863</v>
      </c>
      <c r="H143" s="334">
        <f t="shared" si="5"/>
        <v>2.9587369274005E-6</v>
      </c>
    </row>
    <row r="144" spans="4:8">
      <c r="D144" s="282" t="s">
        <v>1956</v>
      </c>
      <c r="E144" s="2128">
        <v>40939269</v>
      </c>
      <c r="F144" s="2128">
        <v>13646424</v>
      </c>
      <c r="G144" s="620">
        <f t="shared" si="6"/>
        <v>54585693</v>
      </c>
      <c r="H144" s="334">
        <f t="shared" si="5"/>
        <v>6.3033943155049649E-6</v>
      </c>
    </row>
    <row r="145" spans="4:8">
      <c r="D145" s="282" t="s">
        <v>1957</v>
      </c>
      <c r="E145" s="2128">
        <v>222317635</v>
      </c>
      <c r="F145" s="2128">
        <v>74105880</v>
      </c>
      <c r="G145" s="620">
        <f t="shared" si="6"/>
        <v>296423515</v>
      </c>
      <c r="H145" s="334">
        <f t="shared" si="5"/>
        <v>3.423011043265496E-5</v>
      </c>
    </row>
    <row r="146" spans="4:8">
      <c r="D146" s="282" t="s">
        <v>1958</v>
      </c>
      <c r="E146" s="2128">
        <v>353311046</v>
      </c>
      <c r="F146" s="2128">
        <v>117770352</v>
      </c>
      <c r="G146" s="620">
        <f t="shared" si="6"/>
        <v>471081398</v>
      </c>
      <c r="H146" s="334">
        <f t="shared" si="5"/>
        <v>5.4399085970994855E-5</v>
      </c>
    </row>
    <row r="147" spans="4:8">
      <c r="D147" s="282" t="s">
        <v>1959</v>
      </c>
      <c r="E147" s="2128">
        <v>27754486</v>
      </c>
      <c r="F147" s="2128">
        <v>9251496</v>
      </c>
      <c r="G147" s="620">
        <f t="shared" si="6"/>
        <v>37005982</v>
      </c>
      <c r="H147" s="334">
        <f t="shared" si="5"/>
        <v>4.2733413053577804E-6</v>
      </c>
    </row>
    <row r="148" spans="4:8">
      <c r="D148" s="282" t="s">
        <v>1960</v>
      </c>
      <c r="E148" s="2128">
        <v>24228748</v>
      </c>
      <c r="F148" s="2128">
        <v>8076252</v>
      </c>
      <c r="G148" s="620">
        <f t="shared" si="6"/>
        <v>32305000</v>
      </c>
      <c r="H148" s="334">
        <f t="shared" si="5"/>
        <v>3.7304858136066516E-6</v>
      </c>
    </row>
    <row r="149" spans="4:8">
      <c r="D149" s="282" t="s">
        <v>1961</v>
      </c>
      <c r="E149" s="2128">
        <v>25873578</v>
      </c>
      <c r="F149" s="2128">
        <v>8624520</v>
      </c>
      <c r="G149" s="620">
        <f t="shared" si="6"/>
        <v>34498098</v>
      </c>
      <c r="H149" s="334">
        <f t="shared" si="5"/>
        <v>3.9837382815481192E-6</v>
      </c>
    </row>
    <row r="150" spans="4:8">
      <c r="D150" s="282" t="s">
        <v>1962</v>
      </c>
      <c r="E150" s="2128">
        <v>21971272</v>
      </c>
      <c r="F150" s="2128">
        <v>7323756</v>
      </c>
      <c r="G150" s="620">
        <f t="shared" si="6"/>
        <v>29295028</v>
      </c>
      <c r="H150" s="334">
        <f t="shared" si="5"/>
        <v>3.382903153171634E-6</v>
      </c>
    </row>
    <row r="151" spans="4:8">
      <c r="D151" s="282" t="s">
        <v>1963</v>
      </c>
      <c r="E151" s="2128">
        <v>35551884</v>
      </c>
      <c r="F151" s="2128">
        <v>11850624</v>
      </c>
      <c r="G151" s="620">
        <f t="shared" si="6"/>
        <v>47402508</v>
      </c>
      <c r="H151" s="334">
        <f t="shared" si="5"/>
        <v>5.4739013658373564E-6</v>
      </c>
    </row>
    <row r="152" spans="4:8">
      <c r="D152" s="282" t="s">
        <v>1964</v>
      </c>
      <c r="E152" s="2128">
        <v>18996710</v>
      </c>
      <c r="F152" s="2128">
        <v>6332232</v>
      </c>
      <c r="G152" s="620">
        <f t="shared" si="6"/>
        <v>25328942</v>
      </c>
      <c r="H152" s="334">
        <f t="shared" si="5"/>
        <v>2.9249112770365481E-6</v>
      </c>
    </row>
    <row r="153" spans="4:8">
      <c r="D153" s="282" t="s">
        <v>1965</v>
      </c>
      <c r="E153" s="2128">
        <v>25466908</v>
      </c>
      <c r="F153" s="2128">
        <v>8488968</v>
      </c>
      <c r="G153" s="620">
        <f t="shared" si="6"/>
        <v>33955876</v>
      </c>
      <c r="H153" s="334">
        <f t="shared" si="5"/>
        <v>3.9211240893541733E-6</v>
      </c>
    </row>
    <row r="154" spans="4:8">
      <c r="D154" s="282" t="s">
        <v>1966</v>
      </c>
      <c r="E154" s="2128">
        <v>40015446</v>
      </c>
      <c r="F154" s="2128">
        <v>13338480</v>
      </c>
      <c r="G154" s="620">
        <f t="shared" si="6"/>
        <v>53353926</v>
      </c>
      <c r="H154" s="334">
        <f t="shared" si="5"/>
        <v>6.1611535069871247E-6</v>
      </c>
    </row>
    <row r="155" spans="4:8">
      <c r="D155" s="282" t="s">
        <v>1967</v>
      </c>
      <c r="E155" s="2128">
        <v>17573248</v>
      </c>
      <c r="F155" s="2128">
        <v>5857752</v>
      </c>
      <c r="G155" s="620">
        <f t="shared" si="6"/>
        <v>23431000</v>
      </c>
      <c r="H155" s="334">
        <f t="shared" si="5"/>
        <v>2.7057425506459509E-6</v>
      </c>
    </row>
    <row r="156" spans="4:8">
      <c r="D156" s="282" t="s">
        <v>1968</v>
      </c>
      <c r="E156" s="2128">
        <v>25680028</v>
      </c>
      <c r="F156" s="2128">
        <v>8560008</v>
      </c>
      <c r="G156" s="620">
        <f t="shared" si="6"/>
        <v>34240036</v>
      </c>
      <c r="H156" s="334">
        <f t="shared" si="5"/>
        <v>3.9539380453608117E-6</v>
      </c>
    </row>
    <row r="157" spans="4:8">
      <c r="D157" s="282" t="s">
        <v>1969</v>
      </c>
      <c r="E157" s="2128">
        <v>161439345</v>
      </c>
      <c r="F157" s="2128">
        <v>53813112</v>
      </c>
      <c r="G157" s="620">
        <f t="shared" si="6"/>
        <v>215252457</v>
      </c>
      <c r="H157" s="334">
        <f t="shared" si="5"/>
        <v>2.4856716829669577E-5</v>
      </c>
    </row>
    <row r="158" spans="4:8">
      <c r="D158" s="282" t="s">
        <v>1970</v>
      </c>
      <c r="E158" s="2128">
        <v>25411015</v>
      </c>
      <c r="F158" s="2128">
        <v>8470344</v>
      </c>
      <c r="G158" s="620">
        <f t="shared" si="6"/>
        <v>33881359</v>
      </c>
      <c r="H158" s="334">
        <f t="shared" si="5"/>
        <v>3.912519086680515E-6</v>
      </c>
    </row>
    <row r="159" spans="4:8">
      <c r="D159" s="282" t="s">
        <v>1971</v>
      </c>
      <c r="E159" s="2128">
        <v>147943873</v>
      </c>
      <c r="F159" s="2128">
        <v>49314624</v>
      </c>
      <c r="G159" s="620">
        <f t="shared" si="6"/>
        <v>197258497</v>
      </c>
      <c r="H159" s="334">
        <f t="shared" si="5"/>
        <v>2.2778827570712589E-5</v>
      </c>
    </row>
    <row r="160" spans="4:8">
      <c r="D160" s="282" t="s">
        <v>1972</v>
      </c>
      <c r="E160" s="2128">
        <v>45062792</v>
      </c>
      <c r="F160" s="2128">
        <v>15020928</v>
      </c>
      <c r="G160" s="620">
        <f t="shared" si="6"/>
        <v>60083720</v>
      </c>
      <c r="H160" s="334">
        <f t="shared" si="5"/>
        <v>6.9382902055011369E-6</v>
      </c>
    </row>
    <row r="161" spans="4:8">
      <c r="D161" s="282" t="s">
        <v>1973</v>
      </c>
      <c r="E161" s="2128">
        <v>48723622</v>
      </c>
      <c r="F161" s="2128">
        <v>16241208</v>
      </c>
      <c r="G161" s="620">
        <f t="shared" si="6"/>
        <v>64964830</v>
      </c>
      <c r="H161" s="334">
        <f t="shared" si="5"/>
        <v>7.501946345716384E-6</v>
      </c>
    </row>
    <row r="162" spans="4:8">
      <c r="D162" s="282" t="s">
        <v>1974</v>
      </c>
      <c r="E162" s="2128">
        <v>74931267</v>
      </c>
      <c r="F162" s="2128">
        <v>24977088</v>
      </c>
      <c r="G162" s="620">
        <f t="shared" si="6"/>
        <v>99908355</v>
      </c>
      <c r="H162" s="334">
        <f t="shared" si="5"/>
        <v>1.1537121219262565E-5</v>
      </c>
    </row>
    <row r="163" spans="4:8">
      <c r="D163" s="282" t="s">
        <v>1975</v>
      </c>
      <c r="E163" s="2128">
        <v>49283429</v>
      </c>
      <c r="F163" s="2128">
        <v>16427808</v>
      </c>
      <c r="G163" s="620">
        <f t="shared" si="6"/>
        <v>65711237</v>
      </c>
      <c r="H163" s="334">
        <f t="shared" si="5"/>
        <v>7.5881392175528403E-6</v>
      </c>
    </row>
    <row r="164" spans="4:8">
      <c r="D164" s="282" t="s">
        <v>1976</v>
      </c>
      <c r="E164" s="2128">
        <v>26563902</v>
      </c>
      <c r="F164" s="2128">
        <v>8854632</v>
      </c>
      <c r="G164" s="620">
        <f t="shared" si="6"/>
        <v>35418534</v>
      </c>
      <c r="H164" s="334">
        <f t="shared" si="5"/>
        <v>4.0900275073748601E-6</v>
      </c>
    </row>
    <row r="165" spans="4:8">
      <c r="D165" s="282" t="s">
        <v>1977</v>
      </c>
      <c r="E165" s="2128">
        <v>18021856</v>
      </c>
      <c r="F165" s="2128">
        <v>6007284</v>
      </c>
      <c r="G165" s="620">
        <f t="shared" si="6"/>
        <v>24029140</v>
      </c>
      <c r="H165" s="334">
        <f t="shared" si="5"/>
        <v>2.7748139880256346E-6</v>
      </c>
    </row>
    <row r="166" spans="4:8">
      <c r="D166" s="282" t="s">
        <v>1978</v>
      </c>
      <c r="E166" s="2128">
        <v>20110524</v>
      </c>
      <c r="F166" s="2128">
        <v>6703512</v>
      </c>
      <c r="G166" s="620">
        <f t="shared" si="6"/>
        <v>26814036</v>
      </c>
      <c r="H166" s="334">
        <f t="shared" si="5"/>
        <v>3.0964055379519593E-6</v>
      </c>
    </row>
    <row r="167" spans="4:8">
      <c r="D167" s="282" t="s">
        <v>1979</v>
      </c>
      <c r="E167" s="2128">
        <v>23763426</v>
      </c>
      <c r="F167" s="2128">
        <v>7921140</v>
      </c>
      <c r="G167" s="620">
        <f t="shared" si="6"/>
        <v>31684566</v>
      </c>
      <c r="H167" s="334">
        <f t="shared" si="5"/>
        <v>3.6588399310720831E-6</v>
      </c>
    </row>
    <row r="168" spans="4:8">
      <c r="D168" s="282" t="s">
        <v>1980</v>
      </c>
      <c r="E168" s="2128">
        <v>19466684</v>
      </c>
      <c r="F168" s="2128">
        <v>6488892</v>
      </c>
      <c r="G168" s="620">
        <f t="shared" si="6"/>
        <v>25955576</v>
      </c>
      <c r="H168" s="334">
        <f t="shared" si="5"/>
        <v>2.9972731172261035E-6</v>
      </c>
    </row>
    <row r="169" spans="4:8">
      <c r="D169" s="282" t="s">
        <v>1981</v>
      </c>
      <c r="E169" s="2128">
        <v>33842388</v>
      </c>
      <c r="F169" s="2128">
        <v>11280792</v>
      </c>
      <c r="G169" s="620">
        <f t="shared" si="6"/>
        <v>45123180</v>
      </c>
      <c r="H169" s="334">
        <f t="shared" si="5"/>
        <v>5.2106913126395105E-6</v>
      </c>
    </row>
    <row r="170" spans="4:8">
      <c r="D170" s="282" t="s">
        <v>1982</v>
      </c>
      <c r="E170" s="2128">
        <v>11531623</v>
      </c>
      <c r="F170" s="2128">
        <v>3843876</v>
      </c>
      <c r="G170" s="620">
        <f t="shared" si="6"/>
        <v>15375499</v>
      </c>
      <c r="H170" s="334">
        <f t="shared" si="5"/>
        <v>1.7755171303706316E-6</v>
      </c>
    </row>
    <row r="171" spans="4:8">
      <c r="D171" s="282" t="s">
        <v>1983</v>
      </c>
      <c r="E171" s="2128">
        <v>18143384</v>
      </c>
      <c r="F171" s="2128">
        <v>6047796</v>
      </c>
      <c r="G171" s="620">
        <f t="shared" si="6"/>
        <v>24191180</v>
      </c>
      <c r="H171" s="334">
        <f t="shared" si="5"/>
        <v>2.7935258877698484E-6</v>
      </c>
    </row>
    <row r="172" spans="4:8">
      <c r="D172" s="282" t="s">
        <v>1984</v>
      </c>
      <c r="E172" s="2128">
        <v>19131740</v>
      </c>
      <c r="F172" s="2128">
        <v>6377244</v>
      </c>
      <c r="G172" s="620">
        <f t="shared" si="6"/>
        <v>25508984</v>
      </c>
      <c r="H172" s="334">
        <f t="shared" si="5"/>
        <v>2.9457019944751294E-6</v>
      </c>
    </row>
    <row r="173" spans="4:8">
      <c r="D173" s="282" t="s">
        <v>1985</v>
      </c>
      <c r="E173" s="2128">
        <v>27840422</v>
      </c>
      <c r="F173" s="2128">
        <v>9280140</v>
      </c>
      <c r="G173" s="620">
        <f t="shared" si="6"/>
        <v>37120562</v>
      </c>
      <c r="H173" s="334">
        <f t="shared" si="5"/>
        <v>4.2865726647301082E-6</v>
      </c>
    </row>
    <row r="174" spans="4:8">
      <c r="D174" s="282" t="s">
        <v>1986</v>
      </c>
      <c r="E174" s="2128">
        <v>36000232</v>
      </c>
      <c r="F174" s="2128">
        <v>12000072</v>
      </c>
      <c r="G174" s="620">
        <f t="shared" si="6"/>
        <v>48000304</v>
      </c>
      <c r="H174" s="334">
        <f t="shared" si="5"/>
        <v>5.5429330791148925E-6</v>
      </c>
    </row>
    <row r="175" spans="4:8">
      <c r="D175" s="282" t="s">
        <v>1987</v>
      </c>
      <c r="E175" s="2128">
        <v>27908219</v>
      </c>
      <c r="F175" s="2128">
        <v>9302736</v>
      </c>
      <c r="G175" s="620">
        <f t="shared" si="6"/>
        <v>37210955</v>
      </c>
      <c r="H175" s="334">
        <f t="shared" si="5"/>
        <v>4.2970109809086979E-6</v>
      </c>
    </row>
    <row r="176" spans="4:8">
      <c r="D176" s="282" t="s">
        <v>1988</v>
      </c>
      <c r="E176" s="2128">
        <v>20973939</v>
      </c>
      <c r="F176" s="2128">
        <v>6991320</v>
      </c>
      <c r="G176" s="620">
        <f t="shared" si="6"/>
        <v>27965259</v>
      </c>
      <c r="H176" s="334">
        <f t="shared" si="5"/>
        <v>3.2293453636692687E-6</v>
      </c>
    </row>
    <row r="177" spans="4:8">
      <c r="D177" s="282" t="s">
        <v>1989</v>
      </c>
      <c r="E177" s="2128">
        <v>18044608</v>
      </c>
      <c r="F177" s="2128">
        <v>6014868</v>
      </c>
      <c r="G177" s="620">
        <f t="shared" si="6"/>
        <v>24059476</v>
      </c>
      <c r="H177" s="334">
        <f t="shared" si="5"/>
        <v>2.7783170995452622E-6</v>
      </c>
    </row>
    <row r="178" spans="4:8">
      <c r="D178" s="282" t="s">
        <v>1990</v>
      </c>
      <c r="E178" s="2128">
        <v>234203688</v>
      </c>
      <c r="F178" s="2128">
        <v>78067896</v>
      </c>
      <c r="G178" s="620">
        <f t="shared" si="6"/>
        <v>312271584</v>
      </c>
      <c r="H178" s="334">
        <f t="shared" si="5"/>
        <v>3.6060198548350961E-5</v>
      </c>
    </row>
    <row r="179" spans="4:8">
      <c r="D179" s="282" t="s">
        <v>1991</v>
      </c>
      <c r="E179" s="2128">
        <v>37057736</v>
      </c>
      <c r="F179" s="2128">
        <v>12352584</v>
      </c>
      <c r="G179" s="620">
        <f t="shared" si="6"/>
        <v>49410320</v>
      </c>
      <c r="H179" s="334">
        <f t="shared" si="5"/>
        <v>5.7057575547365735E-6</v>
      </c>
    </row>
    <row r="180" spans="4:8">
      <c r="D180" s="282" t="s">
        <v>1992</v>
      </c>
      <c r="E180" s="2128">
        <v>21245944</v>
      </c>
      <c r="F180" s="2128">
        <v>7081980</v>
      </c>
      <c r="G180" s="620">
        <f t="shared" si="6"/>
        <v>28327924</v>
      </c>
      <c r="H180" s="334">
        <f t="shared" si="5"/>
        <v>3.27122484478958E-6</v>
      </c>
    </row>
    <row r="181" spans="4:8">
      <c r="D181" s="282" t="s">
        <v>1993</v>
      </c>
      <c r="E181" s="2128">
        <v>19612116</v>
      </c>
      <c r="F181" s="2128">
        <v>6537372</v>
      </c>
      <c r="G181" s="620">
        <f t="shared" si="6"/>
        <v>26149488</v>
      </c>
      <c r="H181" s="334">
        <f t="shared" si="5"/>
        <v>3.0196655012251157E-6</v>
      </c>
    </row>
    <row r="182" spans="4:8">
      <c r="D182" s="282" t="s">
        <v>1994</v>
      </c>
      <c r="E182" s="2128">
        <v>31012996</v>
      </c>
      <c r="F182" s="2128">
        <v>10337664</v>
      </c>
      <c r="G182" s="620">
        <f t="shared" si="6"/>
        <v>41350660</v>
      </c>
      <c r="H182" s="334">
        <f t="shared" si="5"/>
        <v>4.7750518654472067E-6</v>
      </c>
    </row>
    <row r="183" spans="4:8">
      <c r="D183" s="282" t="s">
        <v>1995</v>
      </c>
      <c r="E183" s="2128">
        <v>29908012</v>
      </c>
      <c r="F183" s="2128">
        <v>9969336</v>
      </c>
      <c r="G183" s="620">
        <f t="shared" si="6"/>
        <v>39877348</v>
      </c>
      <c r="H183" s="334">
        <f t="shared" si="5"/>
        <v>4.6049181550303539E-6</v>
      </c>
    </row>
    <row r="184" spans="4:8">
      <c r="D184" s="282" t="s">
        <v>1996</v>
      </c>
      <c r="E184" s="2128">
        <v>45918884</v>
      </c>
      <c r="F184" s="2128">
        <v>15306300</v>
      </c>
      <c r="G184" s="620">
        <f t="shared" si="6"/>
        <v>61225184</v>
      </c>
      <c r="H184" s="334">
        <f t="shared" si="5"/>
        <v>7.0701030907740884E-6</v>
      </c>
    </row>
    <row r="185" spans="4:8">
      <c r="D185" s="282" t="s">
        <v>1997</v>
      </c>
      <c r="E185" s="2128">
        <v>31882911</v>
      </c>
      <c r="F185" s="2128">
        <v>10627632</v>
      </c>
      <c r="G185" s="620">
        <f t="shared" si="6"/>
        <v>42510543</v>
      </c>
      <c r="H185" s="334">
        <f t="shared" si="5"/>
        <v>4.908991722340676E-6</v>
      </c>
    </row>
    <row r="186" spans="4:8">
      <c r="D186" s="282" t="s">
        <v>1998</v>
      </c>
      <c r="E186" s="2128">
        <v>27083408</v>
      </c>
      <c r="F186" s="2128">
        <v>9027804</v>
      </c>
      <c r="G186" s="620">
        <f t="shared" si="6"/>
        <v>36111212</v>
      </c>
      <c r="H186" s="334">
        <f t="shared" si="5"/>
        <v>4.1700159132686046E-6</v>
      </c>
    </row>
    <row r="187" spans="4:8">
      <c r="D187" s="282" t="s">
        <v>1999</v>
      </c>
      <c r="E187" s="2128">
        <v>24264519</v>
      </c>
      <c r="F187" s="2128">
        <v>8088180</v>
      </c>
      <c r="G187" s="620">
        <f t="shared" si="6"/>
        <v>32352699</v>
      </c>
      <c r="H187" s="334">
        <f t="shared" si="5"/>
        <v>3.7359939529913665E-6</v>
      </c>
    </row>
    <row r="188" spans="4:8">
      <c r="D188" s="282" t="s">
        <v>2000</v>
      </c>
      <c r="E188" s="2128">
        <v>27989184</v>
      </c>
      <c r="F188" s="2128">
        <v>9329724</v>
      </c>
      <c r="G188" s="620">
        <f t="shared" si="6"/>
        <v>37318908</v>
      </c>
      <c r="H188" s="334">
        <f t="shared" si="5"/>
        <v>4.3094770739294774E-6</v>
      </c>
    </row>
    <row r="189" spans="4:8">
      <c r="D189" s="282" t="s">
        <v>2001</v>
      </c>
      <c r="E189" s="2128">
        <v>63799049</v>
      </c>
      <c r="F189" s="2128">
        <v>21266352</v>
      </c>
      <c r="G189" s="620">
        <f t="shared" si="6"/>
        <v>85065401</v>
      </c>
      <c r="H189" s="334">
        <f t="shared" si="5"/>
        <v>9.823100809758894E-6</v>
      </c>
    </row>
    <row r="190" spans="4:8">
      <c r="D190" s="282" t="s">
        <v>2002</v>
      </c>
      <c r="E190" s="2128">
        <v>60753704</v>
      </c>
      <c r="F190" s="2128">
        <v>20251236</v>
      </c>
      <c r="G190" s="620">
        <f t="shared" si="6"/>
        <v>81004940</v>
      </c>
      <c r="H190" s="334">
        <f t="shared" si="5"/>
        <v>9.3542107878674503E-6</v>
      </c>
    </row>
    <row r="191" spans="4:8">
      <c r="D191" s="282" t="s">
        <v>2003</v>
      </c>
      <c r="E191" s="2128">
        <v>48833092</v>
      </c>
      <c r="F191" s="2128">
        <v>16277700</v>
      </c>
      <c r="G191" s="620">
        <f t="shared" si="6"/>
        <v>65110792</v>
      </c>
      <c r="H191" s="334">
        <f t="shared" si="5"/>
        <v>7.518801605593359E-6</v>
      </c>
    </row>
    <row r="192" spans="4:8">
      <c r="D192" s="282" t="s">
        <v>2004</v>
      </c>
      <c r="E192" s="2128">
        <v>364933392</v>
      </c>
      <c r="F192" s="2128">
        <v>121644468</v>
      </c>
      <c r="G192" s="620">
        <f t="shared" si="6"/>
        <v>486577860</v>
      </c>
      <c r="H192" s="334">
        <f t="shared" si="5"/>
        <v>5.6188571550691329E-5</v>
      </c>
    </row>
    <row r="193" spans="4:8">
      <c r="D193" s="282" t="s">
        <v>2005</v>
      </c>
      <c r="E193" s="2128">
        <v>255066034</v>
      </c>
      <c r="F193" s="2128">
        <v>85022016</v>
      </c>
      <c r="G193" s="620">
        <f t="shared" si="6"/>
        <v>340088050</v>
      </c>
      <c r="H193" s="334">
        <f t="shared" si="5"/>
        <v>3.9272361736639828E-5</v>
      </c>
    </row>
    <row r="194" spans="4:8">
      <c r="D194" s="282" t="s">
        <v>2006</v>
      </c>
      <c r="E194" s="2128">
        <v>61034654</v>
      </c>
      <c r="F194" s="2128">
        <v>20344884</v>
      </c>
      <c r="G194" s="620">
        <f t="shared" si="6"/>
        <v>81379538</v>
      </c>
      <c r="H194" s="334">
        <f t="shared" si="5"/>
        <v>9.3974682565195305E-6</v>
      </c>
    </row>
    <row r="195" spans="4:8">
      <c r="D195" s="282" t="s">
        <v>2007</v>
      </c>
      <c r="E195" s="2128">
        <v>64351347</v>
      </c>
      <c r="F195" s="2128">
        <v>21450444</v>
      </c>
      <c r="G195" s="620">
        <f t="shared" si="6"/>
        <v>85801791</v>
      </c>
      <c r="H195" s="334">
        <f t="shared" si="5"/>
        <v>9.9081369480743803E-6</v>
      </c>
    </row>
    <row r="196" spans="4:8">
      <c r="D196" s="282" t="s">
        <v>2008</v>
      </c>
      <c r="E196" s="2128">
        <v>48452472</v>
      </c>
      <c r="F196" s="2128">
        <v>16150824</v>
      </c>
      <c r="G196" s="620">
        <f t="shared" si="6"/>
        <v>64603296</v>
      </c>
      <c r="H196" s="334">
        <f t="shared" si="5"/>
        <v>7.4601974691295878E-6</v>
      </c>
    </row>
    <row r="197" spans="4:8">
      <c r="D197" s="282" t="s">
        <v>2009</v>
      </c>
      <c r="E197" s="2128">
        <v>47255620</v>
      </c>
      <c r="F197" s="2128">
        <v>15751872</v>
      </c>
      <c r="G197" s="620">
        <f t="shared" si="6"/>
        <v>63007492</v>
      </c>
      <c r="H197" s="334">
        <f t="shared" si="5"/>
        <v>7.2759187449910102E-6</v>
      </c>
    </row>
    <row r="198" spans="4:8">
      <c r="D198" s="282" t="s">
        <v>2010</v>
      </c>
      <c r="E198" s="2128">
        <v>141097015</v>
      </c>
      <c r="F198" s="2128">
        <v>47032344</v>
      </c>
      <c r="G198" s="620">
        <f t="shared" si="6"/>
        <v>188129359</v>
      </c>
      <c r="H198" s="334">
        <f t="shared" si="5"/>
        <v>2.1724621726432836E-5</v>
      </c>
    </row>
    <row r="199" spans="4:8">
      <c r="D199" s="282" t="s">
        <v>2011</v>
      </c>
      <c r="E199" s="2128">
        <v>347326709</v>
      </c>
      <c r="F199" s="2128">
        <v>115775568</v>
      </c>
      <c r="G199" s="620">
        <f t="shared" si="6"/>
        <v>463102277</v>
      </c>
      <c r="H199" s="334">
        <f t="shared" si="5"/>
        <v>5.3477680687120814E-5</v>
      </c>
    </row>
    <row r="200" spans="4:8">
      <c r="D200" s="282" t="s">
        <v>2012</v>
      </c>
      <c r="E200" s="2128">
        <v>917024029</v>
      </c>
      <c r="F200" s="2128">
        <v>305674680</v>
      </c>
      <c r="G200" s="620">
        <f t="shared" si="6"/>
        <v>1222698709</v>
      </c>
      <c r="H200" s="334">
        <f t="shared" si="5"/>
        <v>1.4119362910508179E-4</v>
      </c>
    </row>
    <row r="201" spans="4:8">
      <c r="D201" s="282" t="s">
        <v>2013</v>
      </c>
      <c r="E201" s="2128">
        <v>36054756</v>
      </c>
      <c r="F201" s="2128">
        <v>12018252</v>
      </c>
      <c r="G201" s="620">
        <f t="shared" si="6"/>
        <v>48073008</v>
      </c>
      <c r="H201" s="334">
        <f t="shared" si="5"/>
        <v>5.5513287219129872E-6</v>
      </c>
    </row>
    <row r="202" spans="4:8">
      <c r="D202" s="282" t="s">
        <v>2014</v>
      </c>
      <c r="E202" s="2128">
        <v>41275109</v>
      </c>
      <c r="F202" s="2128">
        <v>13758372</v>
      </c>
      <c r="G202" s="620">
        <f t="shared" si="6"/>
        <v>55033481</v>
      </c>
      <c r="H202" s="334">
        <f t="shared" si="5"/>
        <v>6.3551035487971276E-6</v>
      </c>
    </row>
    <row r="203" spans="4:8">
      <c r="D203" s="282" t="s">
        <v>2015</v>
      </c>
      <c r="E203" s="2128">
        <v>60434383</v>
      </c>
      <c r="F203" s="2128">
        <v>20144796</v>
      </c>
      <c r="G203" s="620">
        <f t="shared" si="6"/>
        <v>80579179</v>
      </c>
      <c r="H203" s="334">
        <f t="shared" ref="H203:H266" si="7">G203/$O$8</f>
        <v>9.3050451673601913E-6</v>
      </c>
    </row>
    <row r="204" spans="4:8">
      <c r="D204" s="282" t="s">
        <v>2016</v>
      </c>
      <c r="E204" s="2128">
        <v>17827544</v>
      </c>
      <c r="F204" s="2128">
        <v>5942520</v>
      </c>
      <c r="G204" s="620">
        <f t="shared" si="6"/>
        <v>23770064</v>
      </c>
      <c r="H204" s="334">
        <f t="shared" si="7"/>
        <v>2.744896658118625E-6</v>
      </c>
    </row>
    <row r="205" spans="4:8">
      <c r="D205" s="282" t="s">
        <v>2017</v>
      </c>
      <c r="E205" s="2128">
        <v>19786286</v>
      </c>
      <c r="F205" s="2128">
        <v>6595428</v>
      </c>
      <c r="G205" s="620">
        <f t="shared" ref="G205:G268" si="8">+E205+F205</f>
        <v>26381714</v>
      </c>
      <c r="H205" s="334">
        <f t="shared" si="7"/>
        <v>3.0464822725778667E-6</v>
      </c>
    </row>
    <row r="206" spans="4:8">
      <c r="D206" s="282" t="s">
        <v>2018</v>
      </c>
      <c r="E206" s="2128">
        <v>71313957</v>
      </c>
      <c r="F206" s="2128">
        <v>23771316</v>
      </c>
      <c r="G206" s="620">
        <f t="shared" si="8"/>
        <v>95085273</v>
      </c>
      <c r="H206" s="334">
        <f t="shared" si="7"/>
        <v>1.0980165980789834E-5</v>
      </c>
    </row>
    <row r="207" spans="4:8">
      <c r="D207" s="282" t="s">
        <v>2019</v>
      </c>
      <c r="E207" s="2128">
        <v>46506518</v>
      </c>
      <c r="F207" s="2128">
        <v>15502176</v>
      </c>
      <c r="G207" s="620">
        <f t="shared" si="8"/>
        <v>62008694</v>
      </c>
      <c r="H207" s="334">
        <f t="shared" si="7"/>
        <v>7.160580507267478E-6</v>
      </c>
    </row>
    <row r="208" spans="4:8">
      <c r="D208" s="282" t="s">
        <v>2020</v>
      </c>
      <c r="E208" s="2128">
        <v>12097812</v>
      </c>
      <c r="F208" s="2128">
        <v>4032600</v>
      </c>
      <c r="G208" s="620">
        <f t="shared" si="8"/>
        <v>16130412</v>
      </c>
      <c r="H208" s="334">
        <f t="shared" si="7"/>
        <v>1.8626922499189133E-6</v>
      </c>
    </row>
    <row r="209" spans="4:8">
      <c r="D209" s="282" t="s">
        <v>2021</v>
      </c>
      <c r="E209" s="2128">
        <v>98676442</v>
      </c>
      <c r="F209" s="2128">
        <v>32892144</v>
      </c>
      <c r="G209" s="620">
        <f t="shared" si="8"/>
        <v>131568586</v>
      </c>
      <c r="H209" s="334">
        <f t="shared" si="7"/>
        <v>1.5193151016538823E-5</v>
      </c>
    </row>
    <row r="210" spans="4:8">
      <c r="D210" s="282" t="s">
        <v>2022</v>
      </c>
      <c r="E210" s="2128">
        <v>21758252</v>
      </c>
      <c r="F210" s="2128">
        <v>7252752</v>
      </c>
      <c r="G210" s="620">
        <f t="shared" si="8"/>
        <v>29011004</v>
      </c>
      <c r="H210" s="334">
        <f t="shared" si="7"/>
        <v>3.3501049020425885E-6</v>
      </c>
    </row>
    <row r="211" spans="4:8">
      <c r="D211" s="282" t="s">
        <v>2023</v>
      </c>
      <c r="E211" s="2128">
        <v>24440066</v>
      </c>
      <c r="F211" s="2128">
        <v>8146692</v>
      </c>
      <c r="G211" s="620">
        <f t="shared" si="8"/>
        <v>32586758</v>
      </c>
      <c r="H211" s="334">
        <f t="shared" si="7"/>
        <v>3.7630223937605031E-6</v>
      </c>
    </row>
    <row r="212" spans="4:8">
      <c r="D212" s="282" t="s">
        <v>2024</v>
      </c>
      <c r="E212" s="2128">
        <v>97598249</v>
      </c>
      <c r="F212" s="2128">
        <v>32532756</v>
      </c>
      <c r="G212" s="620">
        <f t="shared" si="8"/>
        <v>130131005</v>
      </c>
      <c r="H212" s="334">
        <f t="shared" si="7"/>
        <v>1.5027143416278477E-5</v>
      </c>
    </row>
    <row r="213" spans="4:8">
      <c r="D213" s="282" t="s">
        <v>2025</v>
      </c>
      <c r="E213" s="2128">
        <v>78811896</v>
      </c>
      <c r="F213" s="2128">
        <v>26270628</v>
      </c>
      <c r="G213" s="620">
        <f t="shared" si="8"/>
        <v>105082524</v>
      </c>
      <c r="H213" s="334">
        <f t="shared" si="7"/>
        <v>1.2134618945673441E-5</v>
      </c>
    </row>
    <row r="214" spans="4:8">
      <c r="D214" s="282" t="s">
        <v>2026</v>
      </c>
      <c r="E214" s="2128">
        <v>49829964</v>
      </c>
      <c r="F214" s="2128">
        <v>16609992</v>
      </c>
      <c r="G214" s="620">
        <f t="shared" si="8"/>
        <v>66439956</v>
      </c>
      <c r="H214" s="334">
        <f t="shared" si="7"/>
        <v>7.6722895314858416E-6</v>
      </c>
    </row>
    <row r="215" spans="4:8">
      <c r="D215" s="282" t="s">
        <v>2027</v>
      </c>
      <c r="E215" s="2128">
        <v>21772054</v>
      </c>
      <c r="F215" s="2128">
        <v>7257348</v>
      </c>
      <c r="G215" s="620">
        <f t="shared" si="8"/>
        <v>29029402</v>
      </c>
      <c r="H215" s="334">
        <f t="shared" si="7"/>
        <v>3.3522294486452425E-6</v>
      </c>
    </row>
    <row r="216" spans="4:8">
      <c r="D216" s="282" t="s">
        <v>2028</v>
      </c>
      <c r="E216" s="2128">
        <v>24607034</v>
      </c>
      <c r="F216" s="2128">
        <v>8202348</v>
      </c>
      <c r="G216" s="620">
        <f t="shared" si="8"/>
        <v>32809382</v>
      </c>
      <c r="H216" s="334">
        <f t="shared" si="7"/>
        <v>3.7887303545643531E-6</v>
      </c>
    </row>
    <row r="217" spans="4:8">
      <c r="D217" s="282" t="s">
        <v>2029</v>
      </c>
      <c r="E217" s="2128">
        <v>25396560</v>
      </c>
      <c r="F217" s="2128">
        <v>8465520</v>
      </c>
      <c r="G217" s="620">
        <f t="shared" si="8"/>
        <v>33862080</v>
      </c>
      <c r="H217" s="334">
        <f t="shared" si="7"/>
        <v>3.9102928048046282E-6</v>
      </c>
    </row>
    <row r="218" spans="4:8">
      <c r="D218" s="282" t="s">
        <v>2030</v>
      </c>
      <c r="E218" s="2128">
        <v>47727483</v>
      </c>
      <c r="F218" s="2128">
        <v>15909156</v>
      </c>
      <c r="G218" s="620">
        <f t="shared" si="8"/>
        <v>63636639</v>
      </c>
      <c r="H218" s="334">
        <f t="shared" si="7"/>
        <v>7.348570778984918E-6</v>
      </c>
    </row>
    <row r="219" spans="4:8">
      <c r="D219" s="282" t="s">
        <v>2031</v>
      </c>
      <c r="E219" s="2128">
        <v>30307864</v>
      </c>
      <c r="F219" s="2128">
        <v>10102620</v>
      </c>
      <c r="G219" s="620">
        <f t="shared" si="8"/>
        <v>40410484</v>
      </c>
      <c r="H219" s="334">
        <f t="shared" si="7"/>
        <v>4.6664831228286198E-6</v>
      </c>
    </row>
    <row r="220" spans="4:8">
      <c r="D220" s="282" t="s">
        <v>2032</v>
      </c>
      <c r="E220" s="2128">
        <v>55725397</v>
      </c>
      <c r="F220" s="2128">
        <v>18575136</v>
      </c>
      <c r="G220" s="620">
        <f t="shared" si="8"/>
        <v>74300533</v>
      </c>
      <c r="H220" s="334">
        <f t="shared" si="7"/>
        <v>8.5800057049965279E-6</v>
      </c>
    </row>
    <row r="221" spans="4:8">
      <c r="D221" s="282" t="s">
        <v>2033</v>
      </c>
      <c r="E221" s="2128">
        <v>59446331</v>
      </c>
      <c r="F221" s="2128">
        <v>19815444</v>
      </c>
      <c r="G221" s="620">
        <f t="shared" si="8"/>
        <v>79261775</v>
      </c>
      <c r="H221" s="334">
        <f t="shared" si="7"/>
        <v>9.1529152514713624E-6</v>
      </c>
    </row>
    <row r="222" spans="4:8">
      <c r="D222" s="282" t="s">
        <v>2034</v>
      </c>
      <c r="E222" s="2128">
        <v>19589573</v>
      </c>
      <c r="F222" s="2128">
        <v>6529860</v>
      </c>
      <c r="G222" s="620">
        <f t="shared" si="8"/>
        <v>26119433</v>
      </c>
      <c r="H222" s="334">
        <f t="shared" si="7"/>
        <v>3.016194838754045E-6</v>
      </c>
    </row>
    <row r="223" spans="4:8">
      <c r="D223" s="282" t="s">
        <v>2035</v>
      </c>
      <c r="E223" s="2128">
        <v>18301500</v>
      </c>
      <c r="F223" s="2128">
        <v>6100500</v>
      </c>
      <c r="G223" s="620">
        <f t="shared" si="8"/>
        <v>24402000</v>
      </c>
      <c r="H223" s="334">
        <f t="shared" si="7"/>
        <v>2.8178707575802356E-6</v>
      </c>
    </row>
    <row r="224" spans="4:8">
      <c r="D224" s="282" t="s">
        <v>2036</v>
      </c>
      <c r="E224" s="2128">
        <v>24691136</v>
      </c>
      <c r="F224" s="2128">
        <v>8230380</v>
      </c>
      <c r="G224" s="620">
        <f t="shared" si="8"/>
        <v>32921516</v>
      </c>
      <c r="H224" s="334">
        <f t="shared" si="7"/>
        <v>3.8016792570940842E-6</v>
      </c>
    </row>
    <row r="225" spans="4:8">
      <c r="D225" s="282" t="s">
        <v>2037</v>
      </c>
      <c r="E225" s="2128">
        <v>40940418</v>
      </c>
      <c r="F225" s="2128">
        <v>13646808</v>
      </c>
      <c r="G225" s="620">
        <f t="shared" si="8"/>
        <v>54587226</v>
      </c>
      <c r="H225" s="334">
        <f t="shared" si="7"/>
        <v>6.3035713418090124E-6</v>
      </c>
    </row>
    <row r="226" spans="4:8">
      <c r="D226" s="282" t="s">
        <v>2038</v>
      </c>
      <c r="E226" s="2128">
        <v>31893555</v>
      </c>
      <c r="F226" s="2128">
        <v>10631184</v>
      </c>
      <c r="G226" s="620">
        <f t="shared" si="8"/>
        <v>42524739</v>
      </c>
      <c r="H226" s="334">
        <f t="shared" si="7"/>
        <v>4.9106310344165147E-6</v>
      </c>
    </row>
    <row r="227" spans="4:8">
      <c r="D227" s="282" t="s">
        <v>2039</v>
      </c>
      <c r="E227" s="2128">
        <v>18498436</v>
      </c>
      <c r="F227" s="2128">
        <v>6166152</v>
      </c>
      <c r="G227" s="620">
        <f t="shared" si="8"/>
        <v>24664588</v>
      </c>
      <c r="H227" s="334">
        <f t="shared" si="7"/>
        <v>2.8481936428556834E-6</v>
      </c>
    </row>
    <row r="228" spans="4:8">
      <c r="D228" s="282" t="s">
        <v>2040</v>
      </c>
      <c r="E228" s="2128">
        <v>9787864</v>
      </c>
      <c r="F228" s="2128">
        <v>3262620</v>
      </c>
      <c r="G228" s="620">
        <f t="shared" si="8"/>
        <v>13050484</v>
      </c>
      <c r="H228" s="334">
        <f t="shared" si="7"/>
        <v>1.5070312775948177E-6</v>
      </c>
    </row>
    <row r="229" spans="4:8">
      <c r="D229" s="282" t="s">
        <v>2041</v>
      </c>
      <c r="E229" s="2128">
        <v>25933433</v>
      </c>
      <c r="F229" s="2128">
        <v>8644476</v>
      </c>
      <c r="G229" s="620">
        <f t="shared" si="8"/>
        <v>34577909</v>
      </c>
      <c r="H229" s="334">
        <f t="shared" si="7"/>
        <v>3.9929546196775039E-6</v>
      </c>
    </row>
    <row r="230" spans="4:8">
      <c r="D230" s="282" t="s">
        <v>2042</v>
      </c>
      <c r="E230" s="2128">
        <v>11907141</v>
      </c>
      <c r="F230" s="2128">
        <v>3969048</v>
      </c>
      <c r="G230" s="620">
        <f t="shared" si="8"/>
        <v>15876189</v>
      </c>
      <c r="H230" s="334">
        <f t="shared" si="7"/>
        <v>1.8333353300924925E-6</v>
      </c>
    </row>
    <row r="231" spans="4:8">
      <c r="D231" s="282" t="s">
        <v>2043</v>
      </c>
      <c r="E231" s="2128">
        <v>10312848</v>
      </c>
      <c r="F231" s="2128">
        <v>3437616</v>
      </c>
      <c r="G231" s="620">
        <f t="shared" si="8"/>
        <v>13750464</v>
      </c>
      <c r="H231" s="334">
        <f t="shared" si="7"/>
        <v>1.5878628968428716E-6</v>
      </c>
    </row>
    <row r="232" spans="4:8">
      <c r="D232" s="282" t="s">
        <v>2044</v>
      </c>
      <c r="E232" s="2128">
        <v>30442961</v>
      </c>
      <c r="F232" s="2128">
        <v>10147656</v>
      </c>
      <c r="G232" s="620">
        <f t="shared" si="8"/>
        <v>40590617</v>
      </c>
      <c r="H232" s="334">
        <f t="shared" si="7"/>
        <v>4.6872843486779435E-6</v>
      </c>
    </row>
    <row r="233" spans="4:8">
      <c r="D233" s="282" t="s">
        <v>2045</v>
      </c>
      <c r="E233" s="2128">
        <v>12158236</v>
      </c>
      <c r="F233" s="2128">
        <v>4052748</v>
      </c>
      <c r="G233" s="620">
        <f t="shared" si="8"/>
        <v>16210984</v>
      </c>
      <c r="H233" s="334">
        <f t="shared" si="7"/>
        <v>1.8719964660765952E-6</v>
      </c>
    </row>
    <row r="234" spans="4:8">
      <c r="D234" s="282" t="s">
        <v>2046</v>
      </c>
      <c r="E234" s="2128">
        <v>9993258</v>
      </c>
      <c r="F234" s="2128">
        <v>3331092</v>
      </c>
      <c r="G234" s="620">
        <f t="shared" si="8"/>
        <v>13324350</v>
      </c>
      <c r="H234" s="334">
        <f t="shared" si="7"/>
        <v>1.5386565129400956E-6</v>
      </c>
    </row>
    <row r="235" spans="4:8">
      <c r="D235" s="282" t="s">
        <v>2047</v>
      </c>
      <c r="E235" s="2128">
        <v>17330492</v>
      </c>
      <c r="F235" s="2128">
        <v>5776824</v>
      </c>
      <c r="G235" s="620">
        <f t="shared" si="8"/>
        <v>23107316</v>
      </c>
      <c r="H235" s="334">
        <f t="shared" si="7"/>
        <v>2.6683644800658099E-6</v>
      </c>
    </row>
    <row r="236" spans="4:8">
      <c r="D236" s="282" t="s">
        <v>2048</v>
      </c>
      <c r="E236" s="2128">
        <v>25941090</v>
      </c>
      <c r="F236" s="2128">
        <v>8647032</v>
      </c>
      <c r="G236" s="620">
        <f t="shared" si="8"/>
        <v>34588122</v>
      </c>
      <c r="H236" s="334">
        <f t="shared" si="7"/>
        <v>3.9941339866985335E-6</v>
      </c>
    </row>
    <row r="237" spans="4:8">
      <c r="D237" s="282" t="s">
        <v>2049</v>
      </c>
      <c r="E237" s="2128">
        <v>20081028</v>
      </c>
      <c r="F237" s="2128">
        <v>6693672</v>
      </c>
      <c r="G237" s="620">
        <f t="shared" si="8"/>
        <v>26774700</v>
      </c>
      <c r="H237" s="334">
        <f t="shared" si="7"/>
        <v>3.0918631330621887E-6</v>
      </c>
    </row>
    <row r="238" spans="4:8">
      <c r="D238" s="282" t="s">
        <v>2050</v>
      </c>
      <c r="E238" s="2128">
        <v>10147567</v>
      </c>
      <c r="F238" s="2128">
        <v>3382524</v>
      </c>
      <c r="G238" s="620">
        <f t="shared" si="8"/>
        <v>13530091</v>
      </c>
      <c r="H238" s="334">
        <f t="shared" si="7"/>
        <v>1.5624148748585988E-6</v>
      </c>
    </row>
    <row r="239" spans="4:8">
      <c r="D239" s="282" t="s">
        <v>2051</v>
      </c>
      <c r="E239" s="2128">
        <v>9888924</v>
      </c>
      <c r="F239" s="2128">
        <v>3296304</v>
      </c>
      <c r="G239" s="620">
        <f t="shared" si="8"/>
        <v>13185228</v>
      </c>
      <c r="H239" s="334">
        <f t="shared" si="7"/>
        <v>1.5225911160244297E-6</v>
      </c>
    </row>
    <row r="240" spans="4:8">
      <c r="D240" s="282" t="s">
        <v>2052</v>
      </c>
      <c r="E240" s="2128">
        <v>16146704</v>
      </c>
      <c r="F240" s="2128">
        <v>5382240</v>
      </c>
      <c r="G240" s="620">
        <f t="shared" si="8"/>
        <v>21528944</v>
      </c>
      <c r="H240" s="334">
        <f t="shared" si="7"/>
        <v>2.4860987517081577E-6</v>
      </c>
    </row>
    <row r="241" spans="4:8">
      <c r="D241" s="282" t="s">
        <v>2053</v>
      </c>
      <c r="E241" s="2128">
        <v>11111039</v>
      </c>
      <c r="F241" s="2128">
        <v>3703680</v>
      </c>
      <c r="G241" s="620">
        <f t="shared" si="8"/>
        <v>14814719</v>
      </c>
      <c r="H241" s="334">
        <f t="shared" si="7"/>
        <v>1.7107599152474513E-6</v>
      </c>
    </row>
    <row r="242" spans="4:8">
      <c r="D242" s="282" t="s">
        <v>2054</v>
      </c>
      <c r="E242" s="2128">
        <v>12214684</v>
      </c>
      <c r="F242" s="2128">
        <v>4071564</v>
      </c>
      <c r="G242" s="620">
        <f t="shared" si="8"/>
        <v>16286248</v>
      </c>
      <c r="H242" s="334">
        <f t="shared" si="7"/>
        <v>1.8806877300999753E-6</v>
      </c>
    </row>
    <row r="243" spans="4:8">
      <c r="D243" s="282" t="s">
        <v>2055</v>
      </c>
      <c r="E243" s="2128">
        <v>9838032</v>
      </c>
      <c r="F243" s="2128">
        <v>3279348</v>
      </c>
      <c r="G243" s="620">
        <f t="shared" si="8"/>
        <v>13117380</v>
      </c>
      <c r="H243" s="334">
        <f t="shared" si="7"/>
        <v>1.5147562297380474E-6</v>
      </c>
    </row>
    <row r="244" spans="4:8">
      <c r="D244" s="282" t="s">
        <v>2056</v>
      </c>
      <c r="E244" s="2128">
        <v>9927226</v>
      </c>
      <c r="F244" s="2128">
        <v>3309072</v>
      </c>
      <c r="G244" s="620">
        <f t="shared" si="8"/>
        <v>13236298</v>
      </c>
      <c r="H244" s="334">
        <f t="shared" si="7"/>
        <v>1.5284885285147838E-6</v>
      </c>
    </row>
    <row r="245" spans="4:8">
      <c r="D245" s="282" t="s">
        <v>2057</v>
      </c>
      <c r="E245" s="2128">
        <v>9961532</v>
      </c>
      <c r="F245" s="2128">
        <v>3320508</v>
      </c>
      <c r="G245" s="620">
        <f t="shared" si="8"/>
        <v>13282040</v>
      </c>
      <c r="H245" s="334">
        <f t="shared" si="7"/>
        <v>1.5337706793300136E-6</v>
      </c>
    </row>
    <row r="246" spans="4:8">
      <c r="D246" s="282" t="s">
        <v>2058</v>
      </c>
      <c r="E246" s="2128">
        <v>12669692</v>
      </c>
      <c r="F246" s="2128">
        <v>4223232</v>
      </c>
      <c r="G246" s="620">
        <f t="shared" si="8"/>
        <v>16892924</v>
      </c>
      <c r="H246" s="334">
        <f t="shared" si="7"/>
        <v>1.9507448795027188E-6</v>
      </c>
    </row>
    <row r="247" spans="4:8">
      <c r="D247" s="282" t="s">
        <v>2059</v>
      </c>
      <c r="E247" s="2128">
        <v>10154748</v>
      </c>
      <c r="F247" s="2128">
        <v>3384912</v>
      </c>
      <c r="G247" s="620">
        <f t="shared" si="8"/>
        <v>13539660</v>
      </c>
      <c r="H247" s="334">
        <f t="shared" si="7"/>
        <v>1.5635198746651426E-6</v>
      </c>
    </row>
    <row r="248" spans="4:8">
      <c r="D248" s="282" t="s">
        <v>2060</v>
      </c>
      <c r="E248" s="2128">
        <v>9679224</v>
      </c>
      <c r="F248" s="2128">
        <v>3226404</v>
      </c>
      <c r="G248" s="620">
        <f t="shared" si="8"/>
        <v>12905628</v>
      </c>
      <c r="H248" s="334">
        <f t="shared" si="7"/>
        <v>1.4903037353253299E-6</v>
      </c>
    </row>
    <row r="249" spans="4:8">
      <c r="D249" s="282" t="s">
        <v>2061</v>
      </c>
      <c r="E249" s="2128">
        <v>12118092</v>
      </c>
      <c r="F249" s="2128">
        <v>4039368</v>
      </c>
      <c r="G249" s="620">
        <f t="shared" si="8"/>
        <v>16157460</v>
      </c>
      <c r="H249" s="334">
        <f t="shared" si="7"/>
        <v>1.8658156729273155E-6</v>
      </c>
    </row>
    <row r="250" spans="4:8">
      <c r="D250" s="282" t="s">
        <v>2062</v>
      </c>
      <c r="E250" s="2128">
        <v>22995196</v>
      </c>
      <c r="F250" s="2128">
        <v>7665072</v>
      </c>
      <c r="G250" s="620">
        <f t="shared" si="8"/>
        <v>30660268</v>
      </c>
      <c r="H250" s="334">
        <f t="shared" si="7"/>
        <v>3.5405570287998138E-6</v>
      </c>
    </row>
    <row r="251" spans="4:8">
      <c r="D251" s="282" t="s">
        <v>2063</v>
      </c>
      <c r="E251" s="2128">
        <v>25721248</v>
      </c>
      <c r="F251" s="2128">
        <v>8573748</v>
      </c>
      <c r="G251" s="620">
        <f t="shared" si="8"/>
        <v>34294996</v>
      </c>
      <c r="H251" s="334">
        <f t="shared" si="7"/>
        <v>3.9602846635411498E-6</v>
      </c>
    </row>
    <row r="252" spans="4:8">
      <c r="D252" s="282" t="s">
        <v>2064</v>
      </c>
      <c r="E252" s="2128">
        <v>18265078</v>
      </c>
      <c r="F252" s="2128">
        <v>6088356</v>
      </c>
      <c r="G252" s="620">
        <f t="shared" si="8"/>
        <v>24353434</v>
      </c>
      <c r="H252" s="334">
        <f t="shared" si="7"/>
        <v>2.8122624996008633E-6</v>
      </c>
    </row>
    <row r="253" spans="4:8">
      <c r="D253" s="282" t="s">
        <v>2065</v>
      </c>
      <c r="E253" s="2128">
        <v>20771469</v>
      </c>
      <c r="F253" s="2128">
        <v>6923820</v>
      </c>
      <c r="G253" s="620">
        <f t="shared" si="8"/>
        <v>27695289</v>
      </c>
      <c r="H253" s="334">
        <f t="shared" si="7"/>
        <v>3.1981700268762217E-6</v>
      </c>
    </row>
    <row r="254" spans="4:8">
      <c r="D254" s="282" t="s">
        <v>2066</v>
      </c>
      <c r="E254" s="2128">
        <v>10588232</v>
      </c>
      <c r="F254" s="2128">
        <v>3529404</v>
      </c>
      <c r="G254" s="620">
        <f t="shared" si="8"/>
        <v>14117636</v>
      </c>
      <c r="H254" s="334">
        <f t="shared" si="7"/>
        <v>1.6302628329875423E-6</v>
      </c>
    </row>
    <row r="255" spans="4:8">
      <c r="D255" s="282" t="s">
        <v>2067</v>
      </c>
      <c r="E255" s="2128">
        <v>10076652</v>
      </c>
      <c r="F255" s="2128">
        <v>3358884</v>
      </c>
      <c r="G255" s="620">
        <f t="shared" si="8"/>
        <v>13435536</v>
      </c>
      <c r="H255" s="334">
        <f t="shared" si="7"/>
        <v>1.5514959432348385E-6</v>
      </c>
    </row>
    <row r="256" spans="4:8">
      <c r="D256" s="282" t="s">
        <v>2068</v>
      </c>
      <c r="E256" s="2128">
        <v>9766764</v>
      </c>
      <c r="F256" s="2128">
        <v>3255588</v>
      </c>
      <c r="G256" s="620">
        <f t="shared" si="8"/>
        <v>13022352</v>
      </c>
      <c r="H256" s="334">
        <f t="shared" si="7"/>
        <v>1.5037826774738339E-6</v>
      </c>
    </row>
    <row r="257" spans="4:8">
      <c r="D257" s="282" t="s">
        <v>2069</v>
      </c>
      <c r="E257" s="2128">
        <v>10268723</v>
      </c>
      <c r="F257" s="2128">
        <v>3422904</v>
      </c>
      <c r="G257" s="620">
        <f t="shared" si="8"/>
        <v>13691627</v>
      </c>
      <c r="H257" s="334">
        <f t="shared" si="7"/>
        <v>1.5810685741740845E-6</v>
      </c>
    </row>
    <row r="258" spans="4:8">
      <c r="D258" s="282" t="s">
        <v>2070</v>
      </c>
      <c r="E258" s="2128">
        <v>30076221</v>
      </c>
      <c r="F258" s="2128">
        <v>10025400</v>
      </c>
      <c r="G258" s="620">
        <f t="shared" si="8"/>
        <v>40101621</v>
      </c>
      <c r="H258" s="334">
        <f t="shared" si="7"/>
        <v>4.6308165374750219E-6</v>
      </c>
    </row>
    <row r="259" spans="4:8">
      <c r="D259" s="282" t="s">
        <v>2071</v>
      </c>
      <c r="E259" s="2128">
        <v>17023972</v>
      </c>
      <c r="F259" s="2128">
        <v>5674656</v>
      </c>
      <c r="G259" s="620">
        <f t="shared" si="8"/>
        <v>22698628</v>
      </c>
      <c r="H259" s="334">
        <f t="shared" si="7"/>
        <v>2.6211703990817123E-6</v>
      </c>
    </row>
    <row r="260" spans="4:8">
      <c r="D260" s="282" t="s">
        <v>2072</v>
      </c>
      <c r="E260" s="2128">
        <v>12664688</v>
      </c>
      <c r="F260" s="2128">
        <v>4221564</v>
      </c>
      <c r="G260" s="620">
        <f t="shared" si="8"/>
        <v>16886252</v>
      </c>
      <c r="H260" s="334">
        <f t="shared" si="7"/>
        <v>1.9499744166843195E-6</v>
      </c>
    </row>
    <row r="261" spans="4:8">
      <c r="D261" s="282" t="s">
        <v>2073</v>
      </c>
      <c r="E261" s="2128">
        <v>17579572</v>
      </c>
      <c r="F261" s="2128">
        <v>5859852</v>
      </c>
      <c r="G261" s="620">
        <f t="shared" si="8"/>
        <v>23439424</v>
      </c>
      <c r="H261" s="334">
        <f t="shared" si="7"/>
        <v>2.7067153292404048E-6</v>
      </c>
    </row>
    <row r="262" spans="4:8">
      <c r="D262" s="282" t="s">
        <v>2074</v>
      </c>
      <c r="E262" s="2128">
        <v>14562167</v>
      </c>
      <c r="F262" s="2128">
        <v>4854060</v>
      </c>
      <c r="G262" s="620">
        <f t="shared" si="8"/>
        <v>19416227</v>
      </c>
      <c r="H262" s="334">
        <f t="shared" si="7"/>
        <v>2.2421284438095166E-6</v>
      </c>
    </row>
    <row r="263" spans="4:8">
      <c r="D263" s="282" t="s">
        <v>2075</v>
      </c>
      <c r="E263" s="2128">
        <v>24573898</v>
      </c>
      <c r="F263" s="2128">
        <v>8191296</v>
      </c>
      <c r="G263" s="620">
        <f t="shared" si="8"/>
        <v>32765194</v>
      </c>
      <c r="H263" s="334">
        <f t="shared" si="7"/>
        <v>3.7836276550710344E-6</v>
      </c>
    </row>
    <row r="264" spans="4:8">
      <c r="D264" s="282" t="s">
        <v>2076</v>
      </c>
      <c r="E264" s="2128">
        <v>17475043</v>
      </c>
      <c r="F264" s="2128">
        <v>5825016</v>
      </c>
      <c r="G264" s="620">
        <f t="shared" si="8"/>
        <v>23300059</v>
      </c>
      <c r="H264" s="334">
        <f t="shared" si="7"/>
        <v>2.690621871403745E-6</v>
      </c>
    </row>
    <row r="265" spans="4:8">
      <c r="D265" s="282" t="s">
        <v>2077</v>
      </c>
      <c r="E265" s="2128">
        <v>9762762</v>
      </c>
      <c r="F265" s="2128">
        <v>3254256</v>
      </c>
      <c r="G265" s="620">
        <f t="shared" si="8"/>
        <v>13017018</v>
      </c>
      <c r="H265" s="334">
        <f t="shared" si="7"/>
        <v>1.5031667229364627E-6</v>
      </c>
    </row>
    <row r="266" spans="4:8">
      <c r="D266" s="282" t="s">
        <v>2078</v>
      </c>
      <c r="E266" s="2128">
        <v>13120695</v>
      </c>
      <c r="F266" s="2128">
        <v>4373568</v>
      </c>
      <c r="G266" s="620">
        <f t="shared" si="8"/>
        <v>17494263</v>
      </c>
      <c r="H266" s="334">
        <f t="shared" si="7"/>
        <v>2.0201857279369677E-6</v>
      </c>
    </row>
    <row r="267" spans="4:8">
      <c r="D267" s="282" t="s">
        <v>2079</v>
      </c>
      <c r="E267" s="2128">
        <v>11073517</v>
      </c>
      <c r="F267" s="2128">
        <v>3691176</v>
      </c>
      <c r="G267" s="620">
        <f t="shared" si="8"/>
        <v>14764693</v>
      </c>
      <c r="H267" s="334">
        <f t="shared" ref="H267:H330" si="9">G267/$O$8</f>
        <v>1.7049830607880339E-6</v>
      </c>
    </row>
    <row r="268" spans="4:8">
      <c r="D268" s="282" t="s">
        <v>2080</v>
      </c>
      <c r="E268" s="2128">
        <v>53661961</v>
      </c>
      <c r="F268" s="2128">
        <v>17887320</v>
      </c>
      <c r="G268" s="620">
        <f t="shared" si="8"/>
        <v>71549281</v>
      </c>
      <c r="H268" s="334">
        <f t="shared" si="9"/>
        <v>8.2622992646418794E-6</v>
      </c>
    </row>
    <row r="269" spans="4:8">
      <c r="D269" s="282" t="s">
        <v>2081</v>
      </c>
      <c r="E269" s="2128">
        <v>16307416</v>
      </c>
      <c r="F269" s="2128">
        <v>5435808</v>
      </c>
      <c r="G269" s="620">
        <f t="shared" ref="G269:G332" si="10">+E269+F269</f>
        <v>21743224</v>
      </c>
      <c r="H269" s="334">
        <f t="shared" si="9"/>
        <v>2.5108431720808443E-6</v>
      </c>
    </row>
    <row r="270" spans="4:8">
      <c r="D270" s="282" t="s">
        <v>2082</v>
      </c>
      <c r="E270" s="2128">
        <v>18369508</v>
      </c>
      <c r="F270" s="2128">
        <v>6123168</v>
      </c>
      <c r="G270" s="620">
        <f t="shared" si="10"/>
        <v>24492676</v>
      </c>
      <c r="H270" s="334">
        <f t="shared" si="9"/>
        <v>2.8283417537614642E-6</v>
      </c>
    </row>
    <row r="271" spans="4:8">
      <c r="D271" s="282" t="s">
        <v>2083</v>
      </c>
      <c r="E271" s="2128">
        <v>10260452</v>
      </c>
      <c r="F271" s="2128">
        <v>3420156</v>
      </c>
      <c r="G271" s="620">
        <f t="shared" si="10"/>
        <v>13680608</v>
      </c>
      <c r="H271" s="334">
        <f t="shared" si="9"/>
        <v>1.5797961326579064E-6</v>
      </c>
    </row>
    <row r="272" spans="4:8">
      <c r="D272" s="282" t="s">
        <v>2084</v>
      </c>
      <c r="E272" s="2128">
        <v>14660580</v>
      </c>
      <c r="F272" s="2128">
        <v>4886856</v>
      </c>
      <c r="G272" s="620">
        <f t="shared" si="10"/>
        <v>19547436</v>
      </c>
      <c r="H272" s="334">
        <f t="shared" si="9"/>
        <v>2.2572800708987446E-6</v>
      </c>
    </row>
    <row r="273" spans="4:8">
      <c r="D273" s="282" t="s">
        <v>2085</v>
      </c>
      <c r="E273" s="2128">
        <v>11413584</v>
      </c>
      <c r="F273" s="2128">
        <v>3804528</v>
      </c>
      <c r="G273" s="620">
        <f t="shared" si="10"/>
        <v>15218112</v>
      </c>
      <c r="H273" s="334">
        <f t="shared" si="9"/>
        <v>1.7573425452987817E-6</v>
      </c>
    </row>
    <row r="274" spans="4:8">
      <c r="D274" s="282" t="s">
        <v>2086</v>
      </c>
      <c r="E274" s="2128">
        <v>19468356</v>
      </c>
      <c r="F274" s="2128">
        <v>6489456</v>
      </c>
      <c r="G274" s="620">
        <f t="shared" si="10"/>
        <v>25957812</v>
      </c>
      <c r="H274" s="334">
        <f t="shared" si="9"/>
        <v>2.9975313238900634E-6</v>
      </c>
    </row>
    <row r="275" spans="4:8">
      <c r="D275" s="282" t="s">
        <v>2087</v>
      </c>
      <c r="E275" s="2128">
        <v>0</v>
      </c>
      <c r="F275" s="2128">
        <v>2000000000</v>
      </c>
      <c r="G275" s="620">
        <f t="shared" si="10"/>
        <v>2000000000</v>
      </c>
      <c r="H275" s="334">
        <f t="shared" si="9"/>
        <v>2.3095408225393292E-4</v>
      </c>
    </row>
    <row r="276" spans="4:8">
      <c r="D276" s="282" t="s">
        <v>2088</v>
      </c>
      <c r="E276" s="2128">
        <v>10713178</v>
      </c>
      <c r="F276" s="2128">
        <v>3571056</v>
      </c>
      <c r="G276" s="620">
        <f t="shared" si="10"/>
        <v>14284234</v>
      </c>
      <c r="H276" s="334">
        <f t="shared" si="9"/>
        <v>1.6495010770852126E-6</v>
      </c>
    </row>
    <row r="277" spans="4:8">
      <c r="D277" s="282" t="s">
        <v>2089</v>
      </c>
      <c r="E277" s="2128">
        <v>23402692</v>
      </c>
      <c r="F277" s="2128">
        <v>7800900</v>
      </c>
      <c r="G277" s="620">
        <f t="shared" si="10"/>
        <v>31203592</v>
      </c>
      <c r="H277" s="334">
        <f t="shared" si="9"/>
        <v>3.6032984766930816E-6</v>
      </c>
    </row>
    <row r="278" spans="4:8">
      <c r="D278" s="282" t="s">
        <v>2090</v>
      </c>
      <c r="E278" s="2128">
        <v>19374502</v>
      </c>
      <c r="F278" s="2128">
        <v>6458172</v>
      </c>
      <c r="G278" s="620">
        <f t="shared" si="10"/>
        <v>25832674</v>
      </c>
      <c r="H278" s="334">
        <f t="shared" si="9"/>
        <v>2.9830807579175169E-6</v>
      </c>
    </row>
    <row r="279" spans="4:8">
      <c r="D279" s="282" t="s">
        <v>2091</v>
      </c>
      <c r="E279" s="2128">
        <v>11452756</v>
      </c>
      <c r="F279" s="2128">
        <v>3817584</v>
      </c>
      <c r="G279" s="620">
        <f t="shared" si="10"/>
        <v>15270340</v>
      </c>
      <c r="H279" s="334">
        <f t="shared" si="9"/>
        <v>1.763373680202761E-6</v>
      </c>
    </row>
    <row r="280" spans="4:8">
      <c r="D280" s="282" t="s">
        <v>2092</v>
      </c>
      <c r="E280" s="2128">
        <v>24287048</v>
      </c>
      <c r="F280" s="2128">
        <v>8095680</v>
      </c>
      <c r="G280" s="620">
        <f t="shared" si="10"/>
        <v>32382728</v>
      </c>
      <c r="H280" s="334">
        <f t="shared" si="9"/>
        <v>3.7394616130593685E-6</v>
      </c>
    </row>
    <row r="281" spans="4:8">
      <c r="D281" s="282" t="s">
        <v>2093</v>
      </c>
      <c r="E281" s="2128">
        <v>10633013</v>
      </c>
      <c r="F281" s="2128">
        <v>3544332</v>
      </c>
      <c r="G281" s="620">
        <f t="shared" si="10"/>
        <v>14177345</v>
      </c>
      <c r="H281" s="334">
        <f t="shared" si="9"/>
        <v>1.6371578516361923E-6</v>
      </c>
    </row>
    <row r="282" spans="4:8">
      <c r="D282" s="282" t="s">
        <v>2094</v>
      </c>
      <c r="E282" s="2128">
        <v>17928864</v>
      </c>
      <c r="F282" s="2128">
        <v>5976288</v>
      </c>
      <c r="G282" s="620">
        <f t="shared" si="10"/>
        <v>23905152</v>
      </c>
      <c r="H282" s="334">
        <f t="shared" si="9"/>
        <v>2.7604962206503844E-6</v>
      </c>
    </row>
    <row r="283" spans="4:8">
      <c r="D283" s="282" t="s">
        <v>2095</v>
      </c>
      <c r="E283" s="2128">
        <v>18277256</v>
      </c>
      <c r="F283" s="2128">
        <v>6092424</v>
      </c>
      <c r="G283" s="620">
        <f t="shared" si="10"/>
        <v>24369680</v>
      </c>
      <c r="H283" s="334">
        <f t="shared" si="9"/>
        <v>2.8141385396110119E-6</v>
      </c>
    </row>
    <row r="284" spans="4:8">
      <c r="D284" s="282" t="s">
        <v>2096</v>
      </c>
      <c r="E284" s="2128">
        <v>10707888</v>
      </c>
      <c r="F284" s="2128">
        <v>3569292</v>
      </c>
      <c r="G284" s="620">
        <f t="shared" si="10"/>
        <v>14277180</v>
      </c>
      <c r="H284" s="334">
        <f t="shared" si="9"/>
        <v>1.6486865020371029E-6</v>
      </c>
    </row>
    <row r="285" spans="4:8">
      <c r="D285" s="282" t="s">
        <v>2097</v>
      </c>
      <c r="E285" s="2128">
        <v>10178200</v>
      </c>
      <c r="F285" s="2128">
        <v>3392736</v>
      </c>
      <c r="G285" s="620">
        <f t="shared" si="10"/>
        <v>13570936</v>
      </c>
      <c r="H285" s="334">
        <f t="shared" si="9"/>
        <v>1.5671315346034297E-6</v>
      </c>
    </row>
    <row r="286" spans="4:8">
      <c r="D286" s="282" t="s">
        <v>2098</v>
      </c>
      <c r="E286" s="2128">
        <v>10267320</v>
      </c>
      <c r="F286" s="2128">
        <v>3422436</v>
      </c>
      <c r="G286" s="620">
        <f t="shared" si="10"/>
        <v>13689756</v>
      </c>
      <c r="H286" s="334">
        <f t="shared" si="9"/>
        <v>1.5808525166301359E-6</v>
      </c>
    </row>
    <row r="287" spans="4:8">
      <c r="D287" s="282" t="s">
        <v>2099</v>
      </c>
      <c r="E287" s="2128">
        <v>17962362</v>
      </c>
      <c r="F287" s="2128">
        <v>5987460</v>
      </c>
      <c r="G287" s="620">
        <f t="shared" si="10"/>
        <v>23949822</v>
      </c>
      <c r="H287" s="334">
        <f t="shared" si="9"/>
        <v>2.765654580077526E-6</v>
      </c>
    </row>
    <row r="288" spans="4:8">
      <c r="D288" s="282" t="s">
        <v>2100</v>
      </c>
      <c r="E288" s="2128">
        <v>9834157</v>
      </c>
      <c r="F288" s="2128">
        <v>3278052</v>
      </c>
      <c r="G288" s="620">
        <f t="shared" si="10"/>
        <v>13112209</v>
      </c>
      <c r="H288" s="334">
        <f t="shared" si="9"/>
        <v>1.5141590979583797E-6</v>
      </c>
    </row>
    <row r="289" spans="4:8">
      <c r="D289" s="282" t="s">
        <v>2101</v>
      </c>
      <c r="E289" s="2128">
        <v>10303170</v>
      </c>
      <c r="F289" s="2128">
        <v>3434388</v>
      </c>
      <c r="G289" s="620">
        <f t="shared" si="10"/>
        <v>13737558</v>
      </c>
      <c r="H289" s="334">
        <f t="shared" si="9"/>
        <v>1.5863725501500872E-6</v>
      </c>
    </row>
    <row r="290" spans="4:8">
      <c r="D290" s="282" t="s">
        <v>2102</v>
      </c>
      <c r="E290" s="2128">
        <v>13259732</v>
      </c>
      <c r="F290" s="2128">
        <v>4419912</v>
      </c>
      <c r="G290" s="620">
        <f t="shared" si="10"/>
        <v>17679644</v>
      </c>
      <c r="H290" s="334">
        <f t="shared" si="9"/>
        <v>2.0415929772981259E-6</v>
      </c>
    </row>
    <row r="291" spans="4:8">
      <c r="D291" s="282" t="s">
        <v>2103</v>
      </c>
      <c r="E291" s="2128">
        <v>17562317</v>
      </c>
      <c r="F291" s="2128">
        <v>5854104</v>
      </c>
      <c r="G291" s="620">
        <f t="shared" si="10"/>
        <v>23416421</v>
      </c>
      <c r="H291" s="334">
        <f t="shared" si="9"/>
        <v>2.704059010863361E-6</v>
      </c>
    </row>
    <row r="292" spans="4:8">
      <c r="D292" s="282" t="s">
        <v>2104</v>
      </c>
      <c r="E292" s="2128">
        <v>9767912</v>
      </c>
      <c r="F292" s="2128">
        <v>3255972</v>
      </c>
      <c r="G292" s="620">
        <f t="shared" si="10"/>
        <v>13023884</v>
      </c>
      <c r="H292" s="334">
        <f t="shared" si="9"/>
        <v>1.5039595883008403E-6</v>
      </c>
    </row>
    <row r="293" spans="4:8">
      <c r="D293" s="282" t="s">
        <v>2105</v>
      </c>
      <c r="E293" s="2128">
        <v>17073382</v>
      </c>
      <c r="F293" s="2128">
        <v>5691132</v>
      </c>
      <c r="G293" s="620">
        <f t="shared" si="10"/>
        <v>22764514</v>
      </c>
      <c r="H293" s="334">
        <f t="shared" si="9"/>
        <v>2.6287787194134039E-6</v>
      </c>
    </row>
    <row r="294" spans="4:8">
      <c r="D294" s="282" t="s">
        <v>2106</v>
      </c>
      <c r="E294" s="2128">
        <v>86857104</v>
      </c>
      <c r="F294" s="2128">
        <v>28952364</v>
      </c>
      <c r="G294" s="620">
        <f t="shared" si="10"/>
        <v>115809468</v>
      </c>
      <c r="H294" s="334">
        <f t="shared" si="9"/>
        <v>1.3373334699128105E-5</v>
      </c>
    </row>
    <row r="295" spans="4:8">
      <c r="D295" s="282" t="s">
        <v>2107</v>
      </c>
      <c r="E295" s="2128">
        <v>17941476</v>
      </c>
      <c r="F295" s="2128">
        <v>5980488</v>
      </c>
      <c r="G295" s="620">
        <f t="shared" si="10"/>
        <v>23921964</v>
      </c>
      <c r="H295" s="334">
        <f t="shared" si="9"/>
        <v>2.7624376206658112E-6</v>
      </c>
    </row>
    <row r="296" spans="4:8">
      <c r="D296" s="282" t="s">
        <v>2108</v>
      </c>
      <c r="E296" s="2128">
        <v>27773012</v>
      </c>
      <c r="F296" s="2128">
        <v>9257664</v>
      </c>
      <c r="G296" s="620">
        <f t="shared" si="10"/>
        <v>37030676</v>
      </c>
      <c r="H296" s="334">
        <f t="shared" si="9"/>
        <v>4.27619289541137E-6</v>
      </c>
    </row>
    <row r="297" spans="4:8">
      <c r="D297" s="282" t="s">
        <v>2109</v>
      </c>
      <c r="E297" s="2128">
        <v>12163289</v>
      </c>
      <c r="F297" s="2128">
        <v>4054428</v>
      </c>
      <c r="G297" s="620">
        <f t="shared" si="10"/>
        <v>16217717</v>
      </c>
      <c r="H297" s="334">
        <f t="shared" si="9"/>
        <v>1.872773972994503E-6</v>
      </c>
    </row>
    <row r="298" spans="4:8">
      <c r="D298" s="282" t="s">
        <v>2110</v>
      </c>
      <c r="E298" s="2128">
        <v>54969884</v>
      </c>
      <c r="F298" s="2128">
        <v>18323292</v>
      </c>
      <c r="G298" s="620">
        <f t="shared" si="10"/>
        <v>73293176</v>
      </c>
      <c r="H298" s="334">
        <f t="shared" si="9"/>
        <v>8.4636790992779916E-6</v>
      </c>
    </row>
    <row r="299" spans="4:8">
      <c r="D299" s="282" t="s">
        <v>2111</v>
      </c>
      <c r="E299" s="2128">
        <v>12147883</v>
      </c>
      <c r="F299" s="2128">
        <v>4049292</v>
      </c>
      <c r="G299" s="620">
        <f t="shared" si="10"/>
        <v>16197175</v>
      </c>
      <c r="H299" s="334">
        <f t="shared" si="9"/>
        <v>1.870401843615673E-6</v>
      </c>
    </row>
    <row r="300" spans="4:8">
      <c r="D300" s="282" t="s">
        <v>2112</v>
      </c>
      <c r="E300" s="2128">
        <v>13739123</v>
      </c>
      <c r="F300" s="2128">
        <v>4579704</v>
      </c>
      <c r="G300" s="620">
        <f t="shared" si="10"/>
        <v>18318827</v>
      </c>
      <c r="H300" s="334">
        <f t="shared" si="9"/>
        <v>2.1154039388767835E-6</v>
      </c>
    </row>
    <row r="301" spans="4:8">
      <c r="D301" s="282" t="s">
        <v>2113</v>
      </c>
      <c r="E301" s="2128">
        <v>17735648</v>
      </c>
      <c r="F301" s="2128">
        <v>5911884</v>
      </c>
      <c r="G301" s="620">
        <f t="shared" si="10"/>
        <v>23647532</v>
      </c>
      <c r="H301" s="334">
        <f t="shared" si="9"/>
        <v>2.7307470253152553E-6</v>
      </c>
    </row>
    <row r="302" spans="4:8">
      <c r="D302" s="282" t="s">
        <v>2114</v>
      </c>
      <c r="E302" s="2128">
        <v>12899068</v>
      </c>
      <c r="F302" s="2128">
        <v>4299684</v>
      </c>
      <c r="G302" s="620">
        <f t="shared" si="10"/>
        <v>17198752</v>
      </c>
      <c r="H302" s="334">
        <f t="shared" si="9"/>
        <v>1.9860609920364968E-6</v>
      </c>
    </row>
    <row r="303" spans="4:8">
      <c r="D303" s="282" t="s">
        <v>2115</v>
      </c>
      <c r="E303" s="2128">
        <v>17987692</v>
      </c>
      <c r="F303" s="2128">
        <v>5995896</v>
      </c>
      <c r="G303" s="620">
        <f t="shared" si="10"/>
        <v>23983588</v>
      </c>
      <c r="H303" s="334">
        <f t="shared" si="9"/>
        <v>2.7695537778482193E-6</v>
      </c>
    </row>
    <row r="304" spans="4:8">
      <c r="D304" s="282" t="s">
        <v>2116</v>
      </c>
      <c r="E304" s="2128">
        <v>10467180</v>
      </c>
      <c r="F304" s="2128">
        <v>3489060</v>
      </c>
      <c r="G304" s="620">
        <f t="shared" si="10"/>
        <v>13956240</v>
      </c>
      <c r="H304" s="334">
        <f t="shared" si="9"/>
        <v>1.6116253004578144E-6</v>
      </c>
    </row>
    <row r="305" spans="4:8">
      <c r="D305" s="282" t="s">
        <v>2117</v>
      </c>
      <c r="E305" s="2128">
        <v>11074037</v>
      </c>
      <c r="F305" s="2128">
        <v>3691344</v>
      </c>
      <c r="G305" s="620">
        <f t="shared" si="10"/>
        <v>14765381</v>
      </c>
      <c r="H305" s="334">
        <f t="shared" si="9"/>
        <v>1.7050625089923291E-6</v>
      </c>
    </row>
    <row r="306" spans="4:8">
      <c r="D306" s="282" t="s">
        <v>2118</v>
      </c>
      <c r="E306" s="2128">
        <v>14735832</v>
      </c>
      <c r="F306" s="2128">
        <v>4911948</v>
      </c>
      <c r="G306" s="620">
        <f t="shared" si="10"/>
        <v>19647780</v>
      </c>
      <c r="H306" s="334">
        <f t="shared" si="9"/>
        <v>2.2688674991135892E-6</v>
      </c>
    </row>
    <row r="307" spans="4:8">
      <c r="D307" s="282" t="s">
        <v>2119</v>
      </c>
      <c r="E307" s="2128">
        <v>13496376</v>
      </c>
      <c r="F307" s="2128">
        <v>4498788</v>
      </c>
      <c r="G307" s="620">
        <f t="shared" si="10"/>
        <v>17995164</v>
      </c>
      <c r="H307" s="334">
        <f t="shared" si="9"/>
        <v>2.0780282933145062E-6</v>
      </c>
    </row>
    <row r="308" spans="4:8">
      <c r="D308" s="282" t="s">
        <v>2120</v>
      </c>
      <c r="E308" s="2128">
        <v>27195015</v>
      </c>
      <c r="F308" s="2128">
        <v>9065004</v>
      </c>
      <c r="G308" s="620">
        <f t="shared" si="10"/>
        <v>36260019</v>
      </c>
      <c r="H308" s="334">
        <f t="shared" si="9"/>
        <v>4.1871997053275853E-6</v>
      </c>
    </row>
    <row r="309" spans="4:8">
      <c r="D309" s="282" t="s">
        <v>2121</v>
      </c>
      <c r="E309" s="2128">
        <v>10456328</v>
      </c>
      <c r="F309" s="2128">
        <v>3485448</v>
      </c>
      <c r="G309" s="620">
        <f t="shared" si="10"/>
        <v>13941776</v>
      </c>
      <c r="H309" s="334">
        <f t="shared" si="9"/>
        <v>1.6099550405349538E-6</v>
      </c>
    </row>
    <row r="310" spans="4:8">
      <c r="D310" s="282" t="s">
        <v>2122</v>
      </c>
      <c r="E310" s="2128">
        <v>55012259</v>
      </c>
      <c r="F310" s="2128">
        <v>18337416</v>
      </c>
      <c r="G310" s="620">
        <f t="shared" si="10"/>
        <v>73349675</v>
      </c>
      <c r="H310" s="334">
        <f t="shared" si="9"/>
        <v>8.4702034366246241E-6</v>
      </c>
    </row>
    <row r="311" spans="4:8">
      <c r="D311" s="282" t="s">
        <v>2123</v>
      </c>
      <c r="E311" s="2128">
        <v>13299588</v>
      </c>
      <c r="F311" s="2128">
        <v>4433196</v>
      </c>
      <c r="G311" s="620">
        <f t="shared" si="10"/>
        <v>17732784</v>
      </c>
      <c r="H311" s="334">
        <f t="shared" si="9"/>
        <v>2.0477294272636128E-6</v>
      </c>
    </row>
    <row r="312" spans="4:8">
      <c r="D312" s="282" t="s">
        <v>2124</v>
      </c>
      <c r="E312" s="2128">
        <v>21779536</v>
      </c>
      <c r="F312" s="2128">
        <v>7259844</v>
      </c>
      <c r="G312" s="620">
        <f t="shared" si="10"/>
        <v>29039380</v>
      </c>
      <c r="H312" s="334">
        <f t="shared" si="9"/>
        <v>3.3533816785616072E-6</v>
      </c>
    </row>
    <row r="313" spans="4:8">
      <c r="D313" s="282" t="s">
        <v>2125</v>
      </c>
      <c r="E313" s="2128">
        <v>133972084</v>
      </c>
      <c r="F313" s="2128">
        <v>44657364</v>
      </c>
      <c r="G313" s="620">
        <f t="shared" si="10"/>
        <v>178629448</v>
      </c>
      <c r="H313" s="334">
        <f t="shared" si="9"/>
        <v>2.0627600113183316E-5</v>
      </c>
    </row>
    <row r="314" spans="4:8">
      <c r="D314" s="282" t="s">
        <v>2126</v>
      </c>
      <c r="E314" s="2128">
        <v>32286152</v>
      </c>
      <c r="F314" s="2128">
        <v>10762056</v>
      </c>
      <c r="G314" s="620">
        <f t="shared" si="10"/>
        <v>43048208</v>
      </c>
      <c r="H314" s="334">
        <f t="shared" si="9"/>
        <v>4.9710796856582069E-6</v>
      </c>
    </row>
    <row r="315" spans="4:8">
      <c r="D315" s="282" t="s">
        <v>2127</v>
      </c>
      <c r="E315" s="2128">
        <v>9513677</v>
      </c>
      <c r="F315" s="2128">
        <v>3171228</v>
      </c>
      <c r="G315" s="620">
        <f t="shared" si="10"/>
        <v>12684905</v>
      </c>
      <c r="H315" s="334">
        <f t="shared" si="9"/>
        <v>1.4648152963766624E-6</v>
      </c>
    </row>
    <row r="316" spans="4:8">
      <c r="D316" s="282" t="s">
        <v>2128</v>
      </c>
      <c r="E316" s="2128">
        <v>18368180</v>
      </c>
      <c r="F316" s="2128">
        <v>6122724</v>
      </c>
      <c r="G316" s="620">
        <f t="shared" si="10"/>
        <v>24490904</v>
      </c>
      <c r="H316" s="334">
        <f t="shared" si="9"/>
        <v>2.8281371284445873E-6</v>
      </c>
    </row>
    <row r="317" spans="4:8">
      <c r="D317" s="282" t="s">
        <v>2129</v>
      </c>
      <c r="E317" s="2128">
        <v>9396972</v>
      </c>
      <c r="F317" s="2128">
        <v>3132324</v>
      </c>
      <c r="G317" s="620">
        <f t="shared" si="10"/>
        <v>12529296</v>
      </c>
      <c r="H317" s="334">
        <f t="shared" si="9"/>
        <v>1.4468460294839362E-6</v>
      </c>
    </row>
    <row r="318" spans="4:8">
      <c r="D318" s="282" t="s">
        <v>2130</v>
      </c>
      <c r="E318" s="2128">
        <v>18106336</v>
      </c>
      <c r="F318" s="2128">
        <v>6035448</v>
      </c>
      <c r="G318" s="620">
        <f t="shared" si="10"/>
        <v>24141784</v>
      </c>
      <c r="H318" s="334">
        <f t="shared" si="9"/>
        <v>2.7878217838463407E-6</v>
      </c>
    </row>
    <row r="319" spans="4:8">
      <c r="D319" s="282" t="s">
        <v>2131</v>
      </c>
      <c r="E319" s="2128">
        <v>11404100</v>
      </c>
      <c r="F319" s="2128">
        <v>3801372</v>
      </c>
      <c r="G319" s="620">
        <f t="shared" si="10"/>
        <v>15205472</v>
      </c>
      <c r="H319" s="334">
        <f t="shared" si="9"/>
        <v>1.7558829154989369E-6</v>
      </c>
    </row>
    <row r="320" spans="4:8">
      <c r="D320" s="282" t="s">
        <v>2132</v>
      </c>
      <c r="E320" s="2128">
        <v>11538632</v>
      </c>
      <c r="F320" s="2128">
        <v>3846216</v>
      </c>
      <c r="G320" s="620">
        <f t="shared" si="10"/>
        <v>15384848</v>
      </c>
      <c r="H320" s="334">
        <f t="shared" si="9"/>
        <v>1.7765967252281277E-6</v>
      </c>
    </row>
    <row r="321" spans="4:8">
      <c r="D321" s="282" t="s">
        <v>2133</v>
      </c>
      <c r="E321" s="2128">
        <v>9610470</v>
      </c>
      <c r="F321" s="2128">
        <v>3203496</v>
      </c>
      <c r="G321" s="620">
        <f t="shared" si="10"/>
        <v>12813966</v>
      </c>
      <c r="H321" s="334">
        <f t="shared" si="9"/>
        <v>1.47971887878155E-6</v>
      </c>
    </row>
    <row r="322" spans="4:8">
      <c r="D322" s="282" t="s">
        <v>2134</v>
      </c>
      <c r="E322" s="2128">
        <v>9817864</v>
      </c>
      <c r="F322" s="2128">
        <v>3272616</v>
      </c>
      <c r="G322" s="620">
        <f t="shared" si="10"/>
        <v>13090480</v>
      </c>
      <c r="H322" s="334">
        <f t="shared" si="9"/>
        <v>1.5116498973317319E-6</v>
      </c>
    </row>
    <row r="323" spans="4:8">
      <c r="D323" s="282" t="s">
        <v>2135</v>
      </c>
      <c r="E323" s="2128">
        <v>10021245</v>
      </c>
      <c r="F323" s="2128">
        <v>3340416</v>
      </c>
      <c r="G323" s="620">
        <f t="shared" si="10"/>
        <v>13361661</v>
      </c>
      <c r="H323" s="334">
        <f t="shared" si="9"/>
        <v>1.5429650768215837E-6</v>
      </c>
    </row>
    <row r="324" spans="4:8">
      <c r="D324" s="282" t="s">
        <v>2136</v>
      </c>
      <c r="E324" s="2128">
        <v>25331772</v>
      </c>
      <c r="F324" s="2128">
        <v>8443920</v>
      </c>
      <c r="G324" s="620">
        <f t="shared" si="10"/>
        <v>33775692</v>
      </c>
      <c r="H324" s="334">
        <f t="shared" si="9"/>
        <v>3.9003169741757523E-6</v>
      </c>
    </row>
    <row r="325" spans="4:8">
      <c r="D325" s="282" t="s">
        <v>2137</v>
      </c>
      <c r="E325" s="2128">
        <v>9632612</v>
      </c>
      <c r="F325" s="2128">
        <v>3210864</v>
      </c>
      <c r="G325" s="620">
        <f t="shared" si="10"/>
        <v>12843476</v>
      </c>
      <c r="H325" s="334">
        <f t="shared" si="9"/>
        <v>1.4831266062652066E-6</v>
      </c>
    </row>
    <row r="326" spans="4:8">
      <c r="D326" s="282" t="s">
        <v>2138</v>
      </c>
      <c r="E326" s="2128">
        <v>136821960</v>
      </c>
      <c r="F326" s="2128">
        <v>45607320</v>
      </c>
      <c r="G326" s="620">
        <f t="shared" si="10"/>
        <v>182429280</v>
      </c>
      <c r="H326" s="334">
        <f t="shared" si="9"/>
        <v>2.106639346932288E-5</v>
      </c>
    </row>
    <row r="327" spans="4:8">
      <c r="D327" s="282" t="s">
        <v>2139</v>
      </c>
      <c r="E327" s="2128">
        <v>9863716</v>
      </c>
      <c r="F327" s="2128">
        <v>3287904</v>
      </c>
      <c r="G327" s="620">
        <f t="shared" si="10"/>
        <v>13151620</v>
      </c>
      <c r="H327" s="334">
        <f t="shared" si="9"/>
        <v>1.5187101636262346E-6</v>
      </c>
    </row>
    <row r="328" spans="4:8">
      <c r="D328" s="282" t="s">
        <v>2140</v>
      </c>
      <c r="E328" s="2128">
        <v>9942367</v>
      </c>
      <c r="F328" s="2128">
        <v>3314124</v>
      </c>
      <c r="G328" s="620">
        <f t="shared" si="10"/>
        <v>13256491</v>
      </c>
      <c r="H328" s="334">
        <f t="shared" si="9"/>
        <v>1.5308203564062607E-6</v>
      </c>
    </row>
    <row r="329" spans="4:8">
      <c r="D329" s="282" t="s">
        <v>2141</v>
      </c>
      <c r="E329" s="2128">
        <v>9692828</v>
      </c>
      <c r="F329" s="2128">
        <v>3230940</v>
      </c>
      <c r="G329" s="620">
        <f t="shared" si="10"/>
        <v>12923768</v>
      </c>
      <c r="H329" s="334">
        <f t="shared" si="9"/>
        <v>1.4923984888513731E-6</v>
      </c>
    </row>
    <row r="330" spans="4:8">
      <c r="D330" s="282" t="s">
        <v>2142</v>
      </c>
      <c r="E330" s="2128">
        <v>14338164</v>
      </c>
      <c r="F330" s="2128">
        <v>4779384</v>
      </c>
      <c r="G330" s="620">
        <f t="shared" si="10"/>
        <v>19117548</v>
      </c>
      <c r="H330" s="334">
        <f t="shared" si="9"/>
        <v>2.2076378766427553E-6</v>
      </c>
    </row>
    <row r="331" spans="4:8">
      <c r="D331" s="282" t="s">
        <v>2143</v>
      </c>
      <c r="E331" s="2128">
        <v>15000212</v>
      </c>
      <c r="F331" s="2128">
        <v>5000064</v>
      </c>
      <c r="G331" s="620">
        <f t="shared" si="10"/>
        <v>20000276</v>
      </c>
      <c r="H331" s="334">
        <f t="shared" ref="H331:H394" si="11">G331/$O$8</f>
        <v>2.3095726942026803E-6</v>
      </c>
    </row>
    <row r="332" spans="4:8">
      <c r="D332" s="282" t="s">
        <v>2144</v>
      </c>
      <c r="E332" s="2128">
        <v>24361680</v>
      </c>
      <c r="F332" s="2128">
        <v>8120556</v>
      </c>
      <c r="G332" s="620">
        <f t="shared" si="10"/>
        <v>32482236</v>
      </c>
      <c r="H332" s="334">
        <f t="shared" si="11"/>
        <v>3.7509525024678303E-6</v>
      </c>
    </row>
    <row r="333" spans="4:8">
      <c r="D333" s="282" t="s">
        <v>2145</v>
      </c>
      <c r="E333" s="2128">
        <v>15005476</v>
      </c>
      <c r="F333" s="2128">
        <v>5001828</v>
      </c>
      <c r="G333" s="620">
        <f t="shared" ref="G333:G396" si="12">+E333+F333</f>
        <v>20007304</v>
      </c>
      <c r="H333" s="334">
        <f t="shared" si="11"/>
        <v>2.3103842668477206E-6</v>
      </c>
    </row>
    <row r="334" spans="4:8">
      <c r="D334" s="282" t="s">
        <v>2146</v>
      </c>
      <c r="E334" s="2128">
        <v>27332354</v>
      </c>
      <c r="F334" s="2128">
        <v>9110784</v>
      </c>
      <c r="G334" s="620">
        <f t="shared" si="12"/>
        <v>36443138</v>
      </c>
      <c r="H334" s="334">
        <f t="shared" si="11"/>
        <v>4.208345745621714E-6</v>
      </c>
    </row>
    <row r="335" spans="4:8">
      <c r="D335" s="282" t="s">
        <v>2147</v>
      </c>
      <c r="E335" s="2128">
        <v>11234020</v>
      </c>
      <c r="F335" s="2128">
        <v>3744672</v>
      </c>
      <c r="G335" s="620">
        <f t="shared" si="12"/>
        <v>14978692</v>
      </c>
      <c r="H335" s="334">
        <f t="shared" si="11"/>
        <v>1.7296950321121634E-6</v>
      </c>
    </row>
    <row r="336" spans="4:8">
      <c r="D336" s="282" t="s">
        <v>2148</v>
      </c>
      <c r="E336" s="2128">
        <v>18885578</v>
      </c>
      <c r="F336" s="2128">
        <v>6295188</v>
      </c>
      <c r="G336" s="620">
        <f t="shared" si="12"/>
        <v>25180766</v>
      </c>
      <c r="H336" s="334">
        <f t="shared" si="11"/>
        <v>2.9078003509905188E-6</v>
      </c>
    </row>
    <row r="337" spans="4:8">
      <c r="D337" s="282" t="s">
        <v>2149</v>
      </c>
      <c r="E337" s="2128">
        <v>406362008</v>
      </c>
      <c r="F337" s="2128">
        <v>135454008</v>
      </c>
      <c r="G337" s="620">
        <f t="shared" si="12"/>
        <v>541816016</v>
      </c>
      <c r="H337" s="334">
        <f t="shared" si="11"/>
        <v>6.2567310362881119E-5</v>
      </c>
    </row>
    <row r="338" spans="4:8">
      <c r="D338" s="282" t="s">
        <v>2150</v>
      </c>
      <c r="E338" s="2128">
        <v>33983472</v>
      </c>
      <c r="F338" s="2128">
        <v>11327820</v>
      </c>
      <c r="G338" s="620">
        <f t="shared" si="12"/>
        <v>45311292</v>
      </c>
      <c r="H338" s="334">
        <f t="shared" si="11"/>
        <v>5.2324139297999863E-6</v>
      </c>
    </row>
    <row r="339" spans="4:8">
      <c r="D339" s="282" t="s">
        <v>2151</v>
      </c>
      <c r="E339" s="2128">
        <v>13261432</v>
      </c>
      <c r="F339" s="2128">
        <v>4420476</v>
      </c>
      <c r="G339" s="620">
        <f t="shared" si="12"/>
        <v>17681908</v>
      </c>
      <c r="H339" s="334">
        <f t="shared" si="11"/>
        <v>2.0418544173192374E-6</v>
      </c>
    </row>
    <row r="340" spans="4:8">
      <c r="D340" s="282" t="s">
        <v>2152</v>
      </c>
      <c r="E340" s="2128">
        <v>10687956</v>
      </c>
      <c r="F340" s="2128">
        <v>3562656</v>
      </c>
      <c r="G340" s="620">
        <f t="shared" si="12"/>
        <v>14250612</v>
      </c>
      <c r="H340" s="334">
        <f t="shared" si="11"/>
        <v>1.6456185080084417E-6</v>
      </c>
    </row>
    <row r="341" spans="4:8">
      <c r="D341" s="282" t="s">
        <v>2153</v>
      </c>
      <c r="E341" s="2128">
        <v>15024908</v>
      </c>
      <c r="F341" s="2128">
        <v>5008308</v>
      </c>
      <c r="G341" s="620">
        <f t="shared" si="12"/>
        <v>20033216</v>
      </c>
      <c r="H341" s="334">
        <f t="shared" si="11"/>
        <v>2.3133765079374026E-6</v>
      </c>
    </row>
    <row r="342" spans="4:8">
      <c r="D342" s="282" t="s">
        <v>2154</v>
      </c>
      <c r="E342" s="2128">
        <v>19984898</v>
      </c>
      <c r="F342" s="2128">
        <v>6661632</v>
      </c>
      <c r="G342" s="620">
        <f t="shared" si="12"/>
        <v>26646530</v>
      </c>
      <c r="H342" s="334">
        <f t="shared" si="11"/>
        <v>3.0770624407009454E-6</v>
      </c>
    </row>
    <row r="343" spans="4:8">
      <c r="D343" s="282" t="s">
        <v>2155</v>
      </c>
      <c r="E343" s="2128">
        <v>9809220</v>
      </c>
      <c r="F343" s="2128">
        <v>3269736</v>
      </c>
      <c r="G343" s="620">
        <f t="shared" si="12"/>
        <v>13078956</v>
      </c>
      <c r="H343" s="334">
        <f t="shared" si="11"/>
        <v>1.5103191399097848E-6</v>
      </c>
    </row>
    <row r="344" spans="4:8">
      <c r="D344" s="282" t="s">
        <v>2156</v>
      </c>
      <c r="E344" s="2128">
        <v>9642432</v>
      </c>
      <c r="F344" s="2128">
        <v>3214140</v>
      </c>
      <c r="G344" s="620">
        <f t="shared" si="12"/>
        <v>12856572</v>
      </c>
      <c r="H344" s="334">
        <f t="shared" si="11"/>
        <v>1.4846388935958054E-6</v>
      </c>
    </row>
    <row r="345" spans="4:8">
      <c r="D345" s="282" t="s">
        <v>2157</v>
      </c>
      <c r="E345" s="2128">
        <v>15263119</v>
      </c>
      <c r="F345" s="2128">
        <v>5087700</v>
      </c>
      <c r="G345" s="620">
        <f t="shared" si="12"/>
        <v>20350819</v>
      </c>
      <c r="H345" s="334">
        <f t="shared" si="11"/>
        <v>2.3500523626304504E-6</v>
      </c>
    </row>
    <row r="346" spans="4:8">
      <c r="D346" s="282" t="s">
        <v>2158</v>
      </c>
      <c r="E346" s="2128">
        <v>14217370</v>
      </c>
      <c r="F346" s="2128">
        <v>4739124</v>
      </c>
      <c r="G346" s="620">
        <f t="shared" si="12"/>
        <v>18956494</v>
      </c>
      <c r="H346" s="334">
        <f t="shared" si="11"/>
        <v>2.1890398372610929E-6</v>
      </c>
    </row>
    <row r="347" spans="4:8">
      <c r="D347" s="282" t="s">
        <v>2159</v>
      </c>
      <c r="E347" s="2128">
        <v>15621036</v>
      </c>
      <c r="F347" s="2128">
        <v>5207016</v>
      </c>
      <c r="G347" s="620">
        <f t="shared" si="12"/>
        <v>20828052</v>
      </c>
      <c r="H347" s="334">
        <f t="shared" si="11"/>
        <v>2.4051618173985961E-6</v>
      </c>
    </row>
    <row r="348" spans="4:8">
      <c r="D348" s="282" t="s">
        <v>2160</v>
      </c>
      <c r="E348" s="2128">
        <v>10240532</v>
      </c>
      <c r="F348" s="2128">
        <v>3413508</v>
      </c>
      <c r="G348" s="620">
        <f t="shared" si="12"/>
        <v>13654040</v>
      </c>
      <c r="H348" s="334">
        <f t="shared" si="11"/>
        <v>1.5767281386292452E-6</v>
      </c>
    </row>
    <row r="349" spans="4:8">
      <c r="D349" s="282" t="s">
        <v>2161</v>
      </c>
      <c r="E349" s="2128">
        <v>13389211</v>
      </c>
      <c r="F349" s="2128">
        <v>4463076</v>
      </c>
      <c r="G349" s="620">
        <f t="shared" si="12"/>
        <v>17852287</v>
      </c>
      <c r="H349" s="334">
        <f t="shared" si="11"/>
        <v>2.0615292801094087E-6</v>
      </c>
    </row>
    <row r="350" spans="4:8">
      <c r="D350" s="282" t="s">
        <v>2162</v>
      </c>
      <c r="E350" s="2128">
        <v>10323908</v>
      </c>
      <c r="F350" s="2128">
        <v>3441300</v>
      </c>
      <c r="G350" s="620">
        <f t="shared" si="12"/>
        <v>13765208</v>
      </c>
      <c r="H350" s="334">
        <f t="shared" si="11"/>
        <v>1.5895654903372476E-6</v>
      </c>
    </row>
    <row r="351" spans="4:8">
      <c r="D351" s="282" t="s">
        <v>2163</v>
      </c>
      <c r="E351" s="2128">
        <v>10641743</v>
      </c>
      <c r="F351" s="2128">
        <v>3547248</v>
      </c>
      <c r="G351" s="620">
        <f t="shared" si="12"/>
        <v>14188991</v>
      </c>
      <c r="H351" s="334">
        <f t="shared" si="11"/>
        <v>1.6385026972571569E-6</v>
      </c>
    </row>
    <row r="352" spans="4:8">
      <c r="D352" s="282" t="s">
        <v>2164</v>
      </c>
      <c r="E352" s="2128">
        <v>12457312</v>
      </c>
      <c r="F352" s="2128">
        <v>4152432</v>
      </c>
      <c r="G352" s="620">
        <f t="shared" si="12"/>
        <v>16609744</v>
      </c>
      <c r="H352" s="334">
        <f t="shared" si="11"/>
        <v>1.9180440909963845E-6</v>
      </c>
    </row>
    <row r="353" spans="4:8">
      <c r="D353" s="282" t="s">
        <v>2165</v>
      </c>
      <c r="E353" s="2128">
        <v>13024276</v>
      </c>
      <c r="F353" s="2128">
        <v>4341432</v>
      </c>
      <c r="G353" s="620">
        <f t="shared" si="12"/>
        <v>17365708</v>
      </c>
      <c r="H353" s="334">
        <f t="shared" si="11"/>
        <v>2.0053405769148904E-6</v>
      </c>
    </row>
    <row r="354" spans="4:8">
      <c r="D354" s="282" t="s">
        <v>2166</v>
      </c>
      <c r="E354" s="2128">
        <v>10142119</v>
      </c>
      <c r="F354" s="2128">
        <v>3380700</v>
      </c>
      <c r="G354" s="620">
        <f t="shared" si="12"/>
        <v>13522819</v>
      </c>
      <c r="H354" s="334">
        <f t="shared" si="11"/>
        <v>1.5615751258155234E-6</v>
      </c>
    </row>
    <row r="355" spans="4:8">
      <c r="D355" s="282" t="s">
        <v>2167</v>
      </c>
      <c r="E355" s="2128">
        <v>9330518</v>
      </c>
      <c r="F355" s="2128">
        <v>3110172</v>
      </c>
      <c r="G355" s="620">
        <f t="shared" si="12"/>
        <v>12440690</v>
      </c>
      <c r="H355" s="334">
        <f t="shared" si="11"/>
        <v>1.4366140707778402E-6</v>
      </c>
    </row>
    <row r="356" spans="4:8">
      <c r="D356" s="282" t="s">
        <v>2168</v>
      </c>
      <c r="E356" s="2128">
        <v>13812148</v>
      </c>
      <c r="F356" s="2128">
        <v>4604052</v>
      </c>
      <c r="G356" s="620">
        <f t="shared" si="12"/>
        <v>18416200</v>
      </c>
      <c r="H356" s="334">
        <f t="shared" si="11"/>
        <v>2.1266482848024395E-6</v>
      </c>
    </row>
    <row r="357" spans="4:8">
      <c r="D357" s="282" t="s">
        <v>2169</v>
      </c>
      <c r="E357" s="2128">
        <v>27622372</v>
      </c>
      <c r="F357" s="2128">
        <v>9207456</v>
      </c>
      <c r="G357" s="620">
        <f t="shared" si="12"/>
        <v>36829828</v>
      </c>
      <c r="H357" s="334">
        <f t="shared" si="11"/>
        <v>4.2529995626551009E-6</v>
      </c>
    </row>
    <row r="358" spans="4:8">
      <c r="D358" s="282" t="s">
        <v>2170</v>
      </c>
      <c r="E358" s="2128">
        <v>69702825</v>
      </c>
      <c r="F358" s="2128">
        <v>23234268</v>
      </c>
      <c r="G358" s="620">
        <f t="shared" si="12"/>
        <v>92937093</v>
      </c>
      <c r="H358" s="334">
        <f t="shared" si="11"/>
        <v>1.0732100510581706E-5</v>
      </c>
    </row>
    <row r="359" spans="4:8">
      <c r="D359" s="282" t="s">
        <v>2171</v>
      </c>
      <c r="E359" s="2128">
        <v>15417884</v>
      </c>
      <c r="F359" s="2128">
        <v>5139300</v>
      </c>
      <c r="G359" s="620">
        <f t="shared" si="12"/>
        <v>20557184</v>
      </c>
      <c r="H359" s="334">
        <f t="shared" si="11"/>
        <v>2.373882782222617E-6</v>
      </c>
    </row>
    <row r="360" spans="4:8">
      <c r="D360" s="282" t="s">
        <v>2172</v>
      </c>
      <c r="E360" s="2128">
        <v>11456512</v>
      </c>
      <c r="F360" s="2128">
        <v>3818832</v>
      </c>
      <c r="G360" s="620">
        <f t="shared" si="12"/>
        <v>15275344</v>
      </c>
      <c r="H360" s="334">
        <f t="shared" si="11"/>
        <v>1.7639515273165603E-6</v>
      </c>
    </row>
    <row r="361" spans="4:8">
      <c r="D361" s="282" t="s">
        <v>2173</v>
      </c>
      <c r="E361" s="2128">
        <v>14030104</v>
      </c>
      <c r="F361" s="2128">
        <v>4676700</v>
      </c>
      <c r="G361" s="620">
        <f t="shared" si="12"/>
        <v>18706804</v>
      </c>
      <c r="H361" s="334">
        <f t="shared" si="11"/>
        <v>2.1602063748621005E-6</v>
      </c>
    </row>
    <row r="362" spans="4:8">
      <c r="D362" s="282" t="s">
        <v>2174</v>
      </c>
      <c r="E362" s="2128">
        <v>11481358</v>
      </c>
      <c r="F362" s="2128">
        <v>3827124</v>
      </c>
      <c r="G362" s="620">
        <f t="shared" si="12"/>
        <v>15308482</v>
      </c>
      <c r="H362" s="334">
        <f t="shared" si="11"/>
        <v>1.7677782055054257E-6</v>
      </c>
    </row>
    <row r="363" spans="4:8">
      <c r="D363" s="282" t="s">
        <v>2175</v>
      </c>
      <c r="E363" s="2128">
        <v>10663788</v>
      </c>
      <c r="F363" s="2128">
        <v>3554592</v>
      </c>
      <c r="G363" s="620">
        <f t="shared" si="12"/>
        <v>14218380</v>
      </c>
      <c r="H363" s="334">
        <f t="shared" si="11"/>
        <v>1.6418964520188373E-6</v>
      </c>
    </row>
    <row r="364" spans="4:8">
      <c r="D364" s="282" t="s">
        <v>2176</v>
      </c>
      <c r="E364" s="2128">
        <v>10048204</v>
      </c>
      <c r="F364" s="2128">
        <v>3349404</v>
      </c>
      <c r="G364" s="620">
        <f t="shared" si="12"/>
        <v>13397608</v>
      </c>
      <c r="H364" s="334">
        <f t="shared" si="11"/>
        <v>1.5471161300189749E-6</v>
      </c>
    </row>
    <row r="365" spans="4:8">
      <c r="D365" s="282" t="s">
        <v>2177</v>
      </c>
      <c r="E365" s="2128">
        <v>11032171</v>
      </c>
      <c r="F365" s="2128">
        <v>3677388</v>
      </c>
      <c r="G365" s="620">
        <f t="shared" si="12"/>
        <v>14709559</v>
      </c>
      <c r="H365" s="334">
        <f t="shared" si="11"/>
        <v>1.6986163496025397E-6</v>
      </c>
    </row>
    <row r="366" spans="4:8">
      <c r="D366" s="282" t="s">
        <v>2178</v>
      </c>
      <c r="E366" s="2128">
        <v>25451568</v>
      </c>
      <c r="F366" s="2128">
        <v>8483856</v>
      </c>
      <c r="G366" s="620">
        <f t="shared" si="12"/>
        <v>33935424</v>
      </c>
      <c r="H366" s="334">
        <f t="shared" si="11"/>
        <v>3.9187623529090445E-6</v>
      </c>
    </row>
    <row r="367" spans="4:8">
      <c r="D367" s="282" t="s">
        <v>2179</v>
      </c>
      <c r="E367" s="2128">
        <v>41810902</v>
      </c>
      <c r="F367" s="2128">
        <v>13936968</v>
      </c>
      <c r="G367" s="620">
        <f t="shared" si="12"/>
        <v>55747870</v>
      </c>
      <c r="H367" s="334">
        <f t="shared" si="11"/>
        <v>6.4375990767307798E-6</v>
      </c>
    </row>
    <row r="368" spans="4:8">
      <c r="D368" s="282" t="s">
        <v>2180</v>
      </c>
      <c r="E368" s="2128">
        <v>10925078</v>
      </c>
      <c r="F368" s="2128">
        <v>3641688</v>
      </c>
      <c r="G368" s="620">
        <f t="shared" si="12"/>
        <v>14566766</v>
      </c>
      <c r="H368" s="334">
        <f t="shared" si="11"/>
        <v>1.6821270364688967E-6</v>
      </c>
    </row>
    <row r="369" spans="4:8">
      <c r="D369" s="282" t="s">
        <v>2181</v>
      </c>
      <c r="E369" s="2128">
        <v>13116932</v>
      </c>
      <c r="F369" s="2128">
        <v>4372308</v>
      </c>
      <c r="G369" s="620">
        <f t="shared" si="12"/>
        <v>17489240</v>
      </c>
      <c r="H369" s="334">
        <f t="shared" si="11"/>
        <v>2.0196056867593868E-6</v>
      </c>
    </row>
    <row r="370" spans="4:8">
      <c r="D370" s="282" t="s">
        <v>2182</v>
      </c>
      <c r="E370" s="2128">
        <v>23068187</v>
      </c>
      <c r="F370" s="2128">
        <v>7689396</v>
      </c>
      <c r="G370" s="620">
        <f t="shared" si="12"/>
        <v>30757583</v>
      </c>
      <c r="H370" s="334">
        <f t="shared" si="11"/>
        <v>3.5517946770570842E-6</v>
      </c>
    </row>
    <row r="371" spans="4:8">
      <c r="D371" s="282" t="s">
        <v>2183</v>
      </c>
      <c r="E371" s="2128">
        <v>9473964</v>
      </c>
      <c r="F371" s="2128">
        <v>3157992</v>
      </c>
      <c r="G371" s="620">
        <f t="shared" si="12"/>
        <v>12631956</v>
      </c>
      <c r="H371" s="334">
        <f t="shared" si="11"/>
        <v>1.4587009025260307E-6</v>
      </c>
    </row>
    <row r="372" spans="4:8">
      <c r="D372" s="282" t="s">
        <v>2184</v>
      </c>
      <c r="E372" s="2128">
        <v>9741452</v>
      </c>
      <c r="F372" s="2128">
        <v>3247152</v>
      </c>
      <c r="G372" s="620">
        <f t="shared" si="12"/>
        <v>12988604</v>
      </c>
      <c r="H372" s="334">
        <f t="shared" si="11"/>
        <v>1.4998855582898811E-6</v>
      </c>
    </row>
    <row r="373" spans="4:8">
      <c r="D373" s="282" t="s">
        <v>2185</v>
      </c>
      <c r="E373" s="2128">
        <v>15741349</v>
      </c>
      <c r="F373" s="2128">
        <v>5247120</v>
      </c>
      <c r="G373" s="620">
        <f t="shared" si="12"/>
        <v>20988469</v>
      </c>
      <c r="H373" s="334">
        <f t="shared" si="11"/>
        <v>2.4236862979050606E-6</v>
      </c>
    </row>
    <row r="374" spans="4:8">
      <c r="D374" s="282" t="s">
        <v>2186</v>
      </c>
      <c r="E374" s="2128">
        <v>17856756</v>
      </c>
      <c r="F374" s="2128">
        <v>5952252</v>
      </c>
      <c r="G374" s="620">
        <f t="shared" si="12"/>
        <v>23809008</v>
      </c>
      <c r="H374" s="334">
        <f t="shared" si="11"/>
        <v>2.7493937960082732E-6</v>
      </c>
    </row>
    <row r="375" spans="4:8">
      <c r="D375" s="282" t="s">
        <v>2187</v>
      </c>
      <c r="E375" s="2128">
        <v>75152335</v>
      </c>
      <c r="F375" s="2128">
        <v>25050780</v>
      </c>
      <c r="G375" s="620">
        <f t="shared" si="12"/>
        <v>100203115</v>
      </c>
      <c r="H375" s="334">
        <f t="shared" si="11"/>
        <v>1.1571159231905149E-5</v>
      </c>
    </row>
    <row r="376" spans="4:8">
      <c r="D376" s="282" t="s">
        <v>2188</v>
      </c>
      <c r="E376" s="2128">
        <v>23128044</v>
      </c>
      <c r="F376" s="2128">
        <v>7709352</v>
      </c>
      <c r="G376" s="620">
        <f t="shared" si="12"/>
        <v>30837396</v>
      </c>
      <c r="H376" s="334">
        <f t="shared" si="11"/>
        <v>3.5610112461405509E-6</v>
      </c>
    </row>
    <row r="377" spans="4:8">
      <c r="D377" s="282" t="s">
        <v>2189</v>
      </c>
      <c r="E377" s="2128">
        <v>28637500</v>
      </c>
      <c r="F377" s="2128">
        <v>9545832</v>
      </c>
      <c r="G377" s="620">
        <f t="shared" si="12"/>
        <v>38183332</v>
      </c>
      <c r="H377" s="334">
        <f t="shared" si="11"/>
        <v>4.4092981997286146E-6</v>
      </c>
    </row>
    <row r="378" spans="4:8">
      <c r="D378" s="282" t="s">
        <v>2190</v>
      </c>
      <c r="E378" s="2128">
        <v>107312446</v>
      </c>
      <c r="F378" s="2128">
        <v>35770812</v>
      </c>
      <c r="G378" s="620">
        <f t="shared" si="12"/>
        <v>143083258</v>
      </c>
      <c r="H378" s="334">
        <f t="shared" si="11"/>
        <v>1.6522831268646354E-5</v>
      </c>
    </row>
    <row r="379" spans="4:8">
      <c r="D379" s="282" t="s">
        <v>2191</v>
      </c>
      <c r="E379" s="2128">
        <v>15006696</v>
      </c>
      <c r="F379" s="2128">
        <v>5002236</v>
      </c>
      <c r="G379" s="620">
        <f t="shared" si="12"/>
        <v>20008932</v>
      </c>
      <c r="H379" s="334">
        <f t="shared" si="11"/>
        <v>2.3105722634706753E-6</v>
      </c>
    </row>
    <row r="380" spans="4:8">
      <c r="D380" s="282" t="s">
        <v>2192</v>
      </c>
      <c r="E380" s="2128">
        <v>11902272</v>
      </c>
      <c r="F380" s="2128">
        <v>3967428</v>
      </c>
      <c r="G380" s="620">
        <f t="shared" si="12"/>
        <v>15869700</v>
      </c>
      <c r="H380" s="334">
        <f t="shared" si="11"/>
        <v>1.8325859995726196E-6</v>
      </c>
    </row>
    <row r="381" spans="4:8">
      <c r="D381" s="282" t="s">
        <v>2193</v>
      </c>
      <c r="E381" s="2128">
        <v>12187308</v>
      </c>
      <c r="F381" s="2128">
        <v>4062432</v>
      </c>
      <c r="G381" s="620">
        <f t="shared" si="12"/>
        <v>16249740</v>
      </c>
      <c r="H381" s="334">
        <f t="shared" si="11"/>
        <v>1.876471894282512E-6</v>
      </c>
    </row>
    <row r="382" spans="4:8">
      <c r="D382" s="282" t="s">
        <v>2194</v>
      </c>
      <c r="E382" s="2128">
        <v>10010560</v>
      </c>
      <c r="F382" s="2128">
        <v>3336852</v>
      </c>
      <c r="G382" s="620">
        <f t="shared" si="12"/>
        <v>13347412</v>
      </c>
      <c r="H382" s="334">
        <f t="shared" si="11"/>
        <v>1.5413196444625656E-6</v>
      </c>
    </row>
    <row r="383" spans="4:8">
      <c r="D383" s="282" t="s">
        <v>2195</v>
      </c>
      <c r="E383" s="2128">
        <v>29021072</v>
      </c>
      <c r="F383" s="2128">
        <v>9673692</v>
      </c>
      <c r="G383" s="620">
        <f t="shared" si="12"/>
        <v>38694764</v>
      </c>
      <c r="H383" s="334">
        <f t="shared" si="11"/>
        <v>4.4683568538262615E-6</v>
      </c>
    </row>
    <row r="384" spans="4:8">
      <c r="D384" s="282" t="s">
        <v>2196</v>
      </c>
      <c r="E384" s="2128">
        <v>37279808</v>
      </c>
      <c r="F384" s="2128">
        <v>12426600</v>
      </c>
      <c r="G384" s="620">
        <f t="shared" si="12"/>
        <v>49706408</v>
      </c>
      <c r="H384" s="334">
        <f t="shared" si="11"/>
        <v>5.7399489208897745E-6</v>
      </c>
    </row>
    <row r="385" spans="4:8">
      <c r="D385" s="282" t="s">
        <v>2197</v>
      </c>
      <c r="E385" s="2128">
        <v>11403218</v>
      </c>
      <c r="F385" s="2128">
        <v>3801072</v>
      </c>
      <c r="G385" s="620">
        <f t="shared" si="12"/>
        <v>15204290</v>
      </c>
      <c r="H385" s="334">
        <f t="shared" si="11"/>
        <v>1.7557464216363249E-6</v>
      </c>
    </row>
    <row r="386" spans="4:8">
      <c r="D386" s="282" t="s">
        <v>2198</v>
      </c>
      <c r="E386" s="2128">
        <v>15488968</v>
      </c>
      <c r="F386" s="2128">
        <v>5162988</v>
      </c>
      <c r="G386" s="620">
        <f t="shared" si="12"/>
        <v>20651956</v>
      </c>
      <c r="H386" s="334">
        <f t="shared" si="11"/>
        <v>2.3848267723643018E-6</v>
      </c>
    </row>
    <row r="387" spans="4:8">
      <c r="D387" s="282" t="s">
        <v>2199</v>
      </c>
      <c r="E387" s="2128">
        <v>162436356</v>
      </c>
      <c r="F387" s="2128">
        <v>54145452</v>
      </c>
      <c r="G387" s="620">
        <f t="shared" si="12"/>
        <v>216581808</v>
      </c>
      <c r="H387" s="334">
        <f t="shared" si="11"/>
        <v>2.5010226349768751E-5</v>
      </c>
    </row>
    <row r="388" spans="4:8">
      <c r="D388" s="282" t="s">
        <v>2200</v>
      </c>
      <c r="E388" s="2128">
        <v>31653759</v>
      </c>
      <c r="F388" s="2128">
        <v>10551252</v>
      </c>
      <c r="G388" s="620">
        <f t="shared" si="12"/>
        <v>42205011</v>
      </c>
      <c r="H388" s="334">
        <f t="shared" si="11"/>
        <v>4.8737097910110716E-6</v>
      </c>
    </row>
    <row r="389" spans="4:8">
      <c r="D389" s="282" t="s">
        <v>2201</v>
      </c>
      <c r="E389" s="2128">
        <v>15861604</v>
      </c>
      <c r="F389" s="2128">
        <v>5287200</v>
      </c>
      <c r="G389" s="620">
        <f t="shared" si="12"/>
        <v>21148804</v>
      </c>
      <c r="H389" s="334">
        <f t="shared" si="11"/>
        <v>2.4422013092941526E-6</v>
      </c>
    </row>
    <row r="390" spans="4:8">
      <c r="D390" s="282" t="s">
        <v>2202</v>
      </c>
      <c r="E390" s="2128">
        <v>17797148</v>
      </c>
      <c r="F390" s="2128">
        <v>5932380</v>
      </c>
      <c r="G390" s="620">
        <f t="shared" si="12"/>
        <v>23729528</v>
      </c>
      <c r="H390" s="334">
        <f t="shared" si="11"/>
        <v>2.7402156807795021E-6</v>
      </c>
    </row>
    <row r="391" spans="4:8">
      <c r="D391" s="282" t="s">
        <v>2203</v>
      </c>
      <c r="E391" s="2128">
        <v>15905040</v>
      </c>
      <c r="F391" s="2128">
        <v>5301684</v>
      </c>
      <c r="G391" s="620">
        <f t="shared" si="12"/>
        <v>21206724</v>
      </c>
      <c r="H391" s="334">
        <f t="shared" si="11"/>
        <v>2.4488897395162265E-6</v>
      </c>
    </row>
    <row r="392" spans="4:8">
      <c r="D392" s="282" t="s">
        <v>2204</v>
      </c>
      <c r="E392" s="2128">
        <v>17731524</v>
      </c>
      <c r="F392" s="2128">
        <v>5910504</v>
      </c>
      <c r="G392" s="620">
        <f t="shared" si="12"/>
        <v>23642028</v>
      </c>
      <c r="H392" s="334">
        <f t="shared" si="11"/>
        <v>2.7301114396808925E-6</v>
      </c>
    </row>
    <row r="393" spans="4:8">
      <c r="D393" s="282" t="s">
        <v>2205</v>
      </c>
      <c r="E393" s="2128">
        <v>10213035</v>
      </c>
      <c r="F393" s="2128">
        <v>3404352</v>
      </c>
      <c r="G393" s="620">
        <f t="shared" si="12"/>
        <v>13617387</v>
      </c>
      <c r="H393" s="334">
        <f t="shared" si="11"/>
        <v>1.5724955586408183E-6</v>
      </c>
    </row>
    <row r="394" spans="4:8">
      <c r="D394" s="282" t="s">
        <v>2206</v>
      </c>
      <c r="E394" s="2128">
        <v>42205531</v>
      </c>
      <c r="F394" s="2128">
        <v>14068512</v>
      </c>
      <c r="G394" s="620">
        <f t="shared" si="12"/>
        <v>56274043</v>
      </c>
      <c r="H394" s="334">
        <f t="shared" si="11"/>
        <v>6.4983599778916787E-6</v>
      </c>
    </row>
    <row r="395" spans="4:8">
      <c r="D395" s="282" t="s">
        <v>2207</v>
      </c>
      <c r="E395" s="2128">
        <v>30573398</v>
      </c>
      <c r="F395" s="2128">
        <v>10191132</v>
      </c>
      <c r="G395" s="620">
        <f t="shared" si="12"/>
        <v>40764530</v>
      </c>
      <c r="H395" s="334">
        <f t="shared" ref="H395:H458" si="13">G395/$O$8</f>
        <v>4.7073673073314577E-6</v>
      </c>
    </row>
    <row r="396" spans="4:8">
      <c r="D396" s="282" t="s">
        <v>2208</v>
      </c>
      <c r="E396" s="2128">
        <v>98029596</v>
      </c>
      <c r="F396" s="2128">
        <v>32676528</v>
      </c>
      <c r="G396" s="620">
        <f t="shared" si="12"/>
        <v>130706124</v>
      </c>
      <c r="H396" s="334">
        <f t="shared" si="13"/>
        <v>1.5093556456694378E-5</v>
      </c>
    </row>
    <row r="397" spans="4:8">
      <c r="D397" s="282" t="s">
        <v>2209</v>
      </c>
      <c r="E397" s="2128">
        <v>31128612</v>
      </c>
      <c r="F397" s="2128">
        <v>10376208</v>
      </c>
      <c r="G397" s="620">
        <f t="shared" ref="G397:G460" si="14">+E397+F397</f>
        <v>41504820</v>
      </c>
      <c r="H397" s="334">
        <f t="shared" si="13"/>
        <v>4.7928538061073401E-6</v>
      </c>
    </row>
    <row r="398" spans="4:8">
      <c r="D398" s="282" t="s">
        <v>2210</v>
      </c>
      <c r="E398" s="2128">
        <v>66817863</v>
      </c>
      <c r="F398" s="2128">
        <v>22272624</v>
      </c>
      <c r="G398" s="620">
        <f t="shared" si="14"/>
        <v>89090487</v>
      </c>
      <c r="H398" s="334">
        <f t="shared" si="13"/>
        <v>1.0287905831320471E-5</v>
      </c>
    </row>
    <row r="399" spans="4:8">
      <c r="D399" s="282" t="s">
        <v>2211</v>
      </c>
      <c r="E399" s="2128">
        <v>18758388</v>
      </c>
      <c r="F399" s="2128">
        <v>6252792</v>
      </c>
      <c r="G399" s="620">
        <f t="shared" si="14"/>
        <v>25011180</v>
      </c>
      <c r="H399" s="334">
        <f t="shared" si="13"/>
        <v>2.8882170614939609E-6</v>
      </c>
    </row>
    <row r="400" spans="4:8">
      <c r="D400" s="282" t="s">
        <v>2212</v>
      </c>
      <c r="E400" s="2128">
        <v>12223890</v>
      </c>
      <c r="F400" s="2128">
        <v>4074636</v>
      </c>
      <c r="G400" s="620">
        <f t="shared" si="14"/>
        <v>16298526</v>
      </c>
      <c r="H400" s="334">
        <f t="shared" si="13"/>
        <v>1.882105557210932E-6</v>
      </c>
    </row>
    <row r="401" spans="4:8">
      <c r="D401" s="282" t="s">
        <v>2213</v>
      </c>
      <c r="E401" s="2128">
        <v>10143940</v>
      </c>
      <c r="F401" s="2128">
        <v>3381312</v>
      </c>
      <c r="G401" s="620">
        <f t="shared" si="14"/>
        <v>13525252</v>
      </c>
      <c r="H401" s="334">
        <f t="shared" si="13"/>
        <v>1.5618560814565853E-6</v>
      </c>
    </row>
    <row r="402" spans="4:8">
      <c r="D402" s="282" t="s">
        <v>2214</v>
      </c>
      <c r="E402" s="2128">
        <v>15970712</v>
      </c>
      <c r="F402" s="2128">
        <v>5323572</v>
      </c>
      <c r="G402" s="620">
        <f t="shared" si="14"/>
        <v>21294284</v>
      </c>
      <c r="H402" s="334">
        <f t="shared" si="13"/>
        <v>2.4590009092373038E-6</v>
      </c>
    </row>
    <row r="403" spans="4:8">
      <c r="D403" s="282" t="s">
        <v>2215</v>
      </c>
      <c r="E403" s="2128">
        <v>9866974</v>
      </c>
      <c r="F403" s="2128">
        <v>3288996</v>
      </c>
      <c r="G403" s="620">
        <f t="shared" si="14"/>
        <v>13155970</v>
      </c>
      <c r="H403" s="334">
        <f t="shared" si="13"/>
        <v>1.5192124887551368E-6</v>
      </c>
    </row>
    <row r="404" spans="4:8">
      <c r="D404" s="282" t="s">
        <v>2216</v>
      </c>
      <c r="E404" s="2128">
        <v>10008332</v>
      </c>
      <c r="F404" s="2128">
        <v>3336108</v>
      </c>
      <c r="G404" s="620">
        <f t="shared" si="14"/>
        <v>13344440</v>
      </c>
      <c r="H404" s="334">
        <f t="shared" si="13"/>
        <v>1.5409764466963363E-6</v>
      </c>
    </row>
    <row r="405" spans="4:8">
      <c r="D405" s="282" t="s">
        <v>2217</v>
      </c>
      <c r="E405" s="2128">
        <v>12453899</v>
      </c>
      <c r="F405" s="2128">
        <v>4151304</v>
      </c>
      <c r="G405" s="620">
        <f t="shared" si="14"/>
        <v>16605203</v>
      </c>
      <c r="H405" s="334">
        <f t="shared" si="13"/>
        <v>1.917519709752627E-6</v>
      </c>
    </row>
    <row r="406" spans="4:8">
      <c r="D406" s="282" t="s">
        <v>2218</v>
      </c>
      <c r="E406" s="2128">
        <v>10423500</v>
      </c>
      <c r="F406" s="2128">
        <v>3474504</v>
      </c>
      <c r="G406" s="620">
        <f t="shared" si="14"/>
        <v>13898004</v>
      </c>
      <c r="H406" s="334">
        <f t="shared" si="13"/>
        <v>1.6049003794907443E-6</v>
      </c>
    </row>
    <row r="407" spans="4:8">
      <c r="D407" s="282" t="s">
        <v>2219</v>
      </c>
      <c r="E407" s="2128">
        <v>9794470</v>
      </c>
      <c r="F407" s="2128">
        <v>3264828</v>
      </c>
      <c r="G407" s="620">
        <f t="shared" si="14"/>
        <v>13059298</v>
      </c>
      <c r="H407" s="334">
        <f t="shared" si="13"/>
        <v>1.5080490922353108E-6</v>
      </c>
    </row>
    <row r="408" spans="4:8">
      <c r="D408" s="282" t="s">
        <v>2220</v>
      </c>
      <c r="E408" s="2128">
        <v>10207595</v>
      </c>
      <c r="F408" s="2128">
        <v>3402528</v>
      </c>
      <c r="G408" s="620">
        <f t="shared" si="14"/>
        <v>13610123</v>
      </c>
      <c r="H408" s="334">
        <f t="shared" si="13"/>
        <v>1.571656733414072E-6</v>
      </c>
    </row>
    <row r="409" spans="4:8">
      <c r="D409" s="282" t="s">
        <v>2221</v>
      </c>
      <c r="E409" s="2128">
        <v>9890087</v>
      </c>
      <c r="F409" s="2128">
        <v>3296700</v>
      </c>
      <c r="G409" s="620">
        <f t="shared" si="14"/>
        <v>13186787</v>
      </c>
      <c r="H409" s="334">
        <f t="shared" si="13"/>
        <v>1.5227711447315466E-6</v>
      </c>
    </row>
    <row r="410" spans="4:8">
      <c r="D410" s="282" t="s">
        <v>2222</v>
      </c>
      <c r="E410" s="2128">
        <v>11199271</v>
      </c>
      <c r="F410" s="2128">
        <v>3733092</v>
      </c>
      <c r="G410" s="620">
        <f t="shared" si="14"/>
        <v>14932363</v>
      </c>
      <c r="H410" s="334">
        <f t="shared" si="13"/>
        <v>1.7243450962737922E-6</v>
      </c>
    </row>
    <row r="411" spans="4:8">
      <c r="D411" s="282" t="s">
        <v>2223</v>
      </c>
      <c r="E411" s="2128">
        <v>10084818</v>
      </c>
      <c r="F411" s="2128">
        <v>3361608</v>
      </c>
      <c r="G411" s="620">
        <f t="shared" si="14"/>
        <v>13446426</v>
      </c>
      <c r="H411" s="334">
        <f t="shared" si="13"/>
        <v>1.5527534882127112E-6</v>
      </c>
    </row>
    <row r="412" spans="4:8">
      <c r="D412" s="282" t="s">
        <v>2224</v>
      </c>
      <c r="E412" s="2128">
        <v>11291752</v>
      </c>
      <c r="F412" s="2128">
        <v>3763920</v>
      </c>
      <c r="G412" s="620">
        <f t="shared" si="14"/>
        <v>15055672</v>
      </c>
      <c r="H412" s="334">
        <f t="shared" si="13"/>
        <v>1.7385844547381173E-6</v>
      </c>
    </row>
    <row r="413" spans="4:8">
      <c r="D413" s="282" t="s">
        <v>2225</v>
      </c>
      <c r="E413" s="2128">
        <v>10377133</v>
      </c>
      <c r="F413" s="2128">
        <v>3459048</v>
      </c>
      <c r="G413" s="620">
        <f t="shared" si="14"/>
        <v>13836181</v>
      </c>
      <c r="H413" s="334">
        <f t="shared" si="13"/>
        <v>1.597761242377152E-6</v>
      </c>
    </row>
    <row r="414" spans="4:8">
      <c r="D414" s="282" t="s">
        <v>2226</v>
      </c>
      <c r="E414" s="2128">
        <v>10642282</v>
      </c>
      <c r="F414" s="2128">
        <v>3547428</v>
      </c>
      <c r="G414" s="620">
        <f t="shared" si="14"/>
        <v>14189710</v>
      </c>
      <c r="H414" s="334">
        <f t="shared" si="13"/>
        <v>1.6385857252497272E-6</v>
      </c>
    </row>
    <row r="415" spans="4:8">
      <c r="D415" s="282" t="s">
        <v>2227</v>
      </c>
      <c r="E415" s="2128">
        <v>12515428</v>
      </c>
      <c r="F415" s="2128">
        <v>4171812</v>
      </c>
      <c r="G415" s="620">
        <f t="shared" si="14"/>
        <v>16687240</v>
      </c>
      <c r="H415" s="334">
        <f t="shared" si="13"/>
        <v>1.9269930997755599E-6</v>
      </c>
    </row>
    <row r="416" spans="4:8">
      <c r="D416" s="282" t="s">
        <v>2228</v>
      </c>
      <c r="E416" s="2128">
        <v>13104241</v>
      </c>
      <c r="F416" s="2128">
        <v>4368084</v>
      </c>
      <c r="G416" s="620">
        <f t="shared" si="14"/>
        <v>17472325</v>
      </c>
      <c r="H416" s="334">
        <f t="shared" si="13"/>
        <v>2.0176523926087243E-6</v>
      </c>
    </row>
    <row r="417" spans="4:8">
      <c r="D417" s="282" t="s">
        <v>2229</v>
      </c>
      <c r="E417" s="2128">
        <v>12192243</v>
      </c>
      <c r="F417" s="2128">
        <v>4064076</v>
      </c>
      <c r="G417" s="620">
        <f t="shared" si="14"/>
        <v>16256319</v>
      </c>
      <c r="H417" s="334">
        <f t="shared" si="13"/>
        <v>1.8772316177360863E-6</v>
      </c>
    </row>
    <row r="418" spans="4:8">
      <c r="D418" s="282" t="s">
        <v>2230</v>
      </c>
      <c r="E418" s="2128">
        <v>9974620</v>
      </c>
      <c r="F418" s="2128">
        <v>3324876</v>
      </c>
      <c r="G418" s="620">
        <f t="shared" si="14"/>
        <v>13299496</v>
      </c>
      <c r="H418" s="334">
        <f t="shared" si="13"/>
        <v>1.535786446559926E-6</v>
      </c>
    </row>
    <row r="419" spans="4:8">
      <c r="D419" s="282" t="s">
        <v>2231</v>
      </c>
      <c r="E419" s="2128">
        <v>11741032</v>
      </c>
      <c r="F419" s="2128">
        <v>3913680</v>
      </c>
      <c r="G419" s="620">
        <f t="shared" si="14"/>
        <v>15654712</v>
      </c>
      <c r="H419" s="334">
        <f t="shared" si="13"/>
        <v>1.8077598214548153E-6</v>
      </c>
    </row>
    <row r="420" spans="4:8">
      <c r="D420" s="282" t="s">
        <v>2232</v>
      </c>
      <c r="E420" s="2128">
        <v>9798457</v>
      </c>
      <c r="F420" s="2128">
        <v>3266160</v>
      </c>
      <c r="G420" s="620">
        <f t="shared" si="14"/>
        <v>13064617</v>
      </c>
      <c r="H420" s="334">
        <f t="shared" si="13"/>
        <v>1.5086633146170652E-6</v>
      </c>
    </row>
    <row r="421" spans="4:8">
      <c r="D421" s="282" t="s">
        <v>2233</v>
      </c>
      <c r="E421" s="2128">
        <v>9823667</v>
      </c>
      <c r="F421" s="2128">
        <v>3274560</v>
      </c>
      <c r="G421" s="620">
        <f t="shared" si="14"/>
        <v>13098227</v>
      </c>
      <c r="H421" s="334">
        <f t="shared" si="13"/>
        <v>1.5125444979693425E-6</v>
      </c>
    </row>
    <row r="422" spans="4:8">
      <c r="D422" s="282" t="s">
        <v>2234</v>
      </c>
      <c r="E422" s="2128">
        <v>10244140</v>
      </c>
      <c r="F422" s="2128">
        <v>3414720</v>
      </c>
      <c r="G422" s="620">
        <f t="shared" si="14"/>
        <v>13658860</v>
      </c>
      <c r="H422" s="334">
        <f t="shared" si="13"/>
        <v>1.5772847379674771E-6</v>
      </c>
    </row>
    <row r="423" spans="4:8">
      <c r="D423" s="282" t="s">
        <v>2235</v>
      </c>
      <c r="E423" s="2128">
        <v>11061434</v>
      </c>
      <c r="F423" s="2128">
        <v>3687144</v>
      </c>
      <c r="G423" s="620">
        <f t="shared" si="14"/>
        <v>14748578</v>
      </c>
      <c r="H423" s="334">
        <f t="shared" si="13"/>
        <v>1.7031221482702727E-6</v>
      </c>
    </row>
    <row r="424" spans="4:8">
      <c r="D424" s="282" t="s">
        <v>2236</v>
      </c>
      <c r="E424" s="2128">
        <v>9681890</v>
      </c>
      <c r="F424" s="2128">
        <v>3227292</v>
      </c>
      <c r="G424" s="620">
        <f t="shared" si="14"/>
        <v>12909182</v>
      </c>
      <c r="H424" s="334">
        <f t="shared" si="13"/>
        <v>1.4907141407294951E-6</v>
      </c>
    </row>
    <row r="425" spans="4:8">
      <c r="D425" s="282" t="s">
        <v>2237</v>
      </c>
      <c r="E425" s="2128">
        <v>9673404</v>
      </c>
      <c r="F425" s="2128">
        <v>3224472</v>
      </c>
      <c r="G425" s="620">
        <f t="shared" si="14"/>
        <v>12897876</v>
      </c>
      <c r="H425" s="334">
        <f t="shared" si="13"/>
        <v>1.4894085573025137E-6</v>
      </c>
    </row>
    <row r="426" spans="4:8">
      <c r="D426" s="282" t="s">
        <v>2238</v>
      </c>
      <c r="E426" s="2128">
        <v>9896284</v>
      </c>
      <c r="F426" s="2128">
        <v>3298764</v>
      </c>
      <c r="G426" s="620">
        <f t="shared" si="14"/>
        <v>13195048</v>
      </c>
      <c r="H426" s="334">
        <f t="shared" si="13"/>
        <v>1.5237251005682965E-6</v>
      </c>
    </row>
    <row r="427" spans="4:8">
      <c r="D427" s="282" t="s">
        <v>2239</v>
      </c>
      <c r="E427" s="2128">
        <v>10032800</v>
      </c>
      <c r="F427" s="2128">
        <v>3344268</v>
      </c>
      <c r="G427" s="620">
        <f t="shared" si="14"/>
        <v>13377068</v>
      </c>
      <c r="H427" s="334">
        <f t="shared" si="13"/>
        <v>1.5447442315942269E-6</v>
      </c>
    </row>
    <row r="428" spans="4:8">
      <c r="D428" s="282" t="s">
        <v>2240</v>
      </c>
      <c r="E428" s="2128">
        <v>9909990</v>
      </c>
      <c r="F428" s="2128">
        <v>3303336</v>
      </c>
      <c r="G428" s="620">
        <f t="shared" si="14"/>
        <v>13213326</v>
      </c>
      <c r="H428" s="334">
        <f t="shared" si="13"/>
        <v>1.5258357899260152E-6</v>
      </c>
    </row>
    <row r="429" spans="4:8">
      <c r="D429" s="282" t="s">
        <v>2241</v>
      </c>
      <c r="E429" s="2128">
        <v>10535665</v>
      </c>
      <c r="F429" s="2128">
        <v>3511884</v>
      </c>
      <c r="G429" s="620">
        <f t="shared" si="14"/>
        <v>14047549</v>
      </c>
      <c r="H429" s="334">
        <f t="shared" si="13"/>
        <v>1.6221693936060766E-6</v>
      </c>
    </row>
    <row r="430" spans="4:8">
      <c r="D430" s="282" t="s">
        <v>2242</v>
      </c>
      <c r="E430" s="2128">
        <v>22295692</v>
      </c>
      <c r="F430" s="2128">
        <v>7431900</v>
      </c>
      <c r="G430" s="620">
        <f t="shared" si="14"/>
        <v>29727592</v>
      </c>
      <c r="H430" s="334">
        <f t="shared" si="13"/>
        <v>3.4328543639896792E-6</v>
      </c>
    </row>
    <row r="431" spans="4:8">
      <c r="D431" s="282" t="s">
        <v>2243</v>
      </c>
      <c r="E431" s="2128">
        <v>11800340</v>
      </c>
      <c r="F431" s="2128">
        <v>3933444</v>
      </c>
      <c r="G431" s="620">
        <f t="shared" si="14"/>
        <v>15733784</v>
      </c>
      <c r="H431" s="334">
        <f t="shared" si="13"/>
        <v>1.8168908220508068E-6</v>
      </c>
    </row>
    <row r="432" spans="4:8">
      <c r="D432" s="282" t="s">
        <v>2244</v>
      </c>
      <c r="E432" s="2128">
        <v>24393699</v>
      </c>
      <c r="F432" s="2128">
        <v>8131236</v>
      </c>
      <c r="G432" s="620">
        <f t="shared" si="14"/>
        <v>32524935</v>
      </c>
      <c r="H432" s="334">
        <f t="shared" si="13"/>
        <v>3.755883256646911E-6</v>
      </c>
    </row>
    <row r="433" spans="4:8">
      <c r="D433" s="282" t="s">
        <v>2245</v>
      </c>
      <c r="E433" s="2128">
        <v>10174076</v>
      </c>
      <c r="F433" s="2128">
        <v>3391356</v>
      </c>
      <c r="G433" s="620">
        <f t="shared" si="14"/>
        <v>13565432</v>
      </c>
      <c r="H433" s="334">
        <f t="shared" si="13"/>
        <v>1.5664959489690668E-6</v>
      </c>
    </row>
    <row r="434" spans="4:8">
      <c r="D434" s="282" t="s">
        <v>2246</v>
      </c>
      <c r="E434" s="2128">
        <v>219734876</v>
      </c>
      <c r="F434" s="2128">
        <v>73244964</v>
      </c>
      <c r="G434" s="620">
        <f t="shared" si="14"/>
        <v>292979840</v>
      </c>
      <c r="H434" s="334">
        <f t="shared" si="13"/>
        <v>3.3832445033052054E-5</v>
      </c>
    </row>
    <row r="435" spans="4:8">
      <c r="D435" s="282" t="s">
        <v>2247</v>
      </c>
      <c r="E435" s="2128">
        <v>24086043</v>
      </c>
      <c r="F435" s="2128">
        <v>8028684</v>
      </c>
      <c r="G435" s="620">
        <f t="shared" si="14"/>
        <v>32114727</v>
      </c>
      <c r="H435" s="334">
        <f t="shared" si="13"/>
        <v>3.7085136505603003E-6</v>
      </c>
    </row>
    <row r="436" spans="4:8">
      <c r="D436" s="282" t="s">
        <v>2248</v>
      </c>
      <c r="E436" s="2128">
        <v>10643724</v>
      </c>
      <c r="F436" s="2128">
        <v>3547908</v>
      </c>
      <c r="G436" s="620">
        <f t="shared" si="14"/>
        <v>14191632</v>
      </c>
      <c r="H436" s="334">
        <f t="shared" si="13"/>
        <v>1.6388076721227732E-6</v>
      </c>
    </row>
    <row r="437" spans="4:8">
      <c r="D437" s="282" t="s">
        <v>2249</v>
      </c>
      <c r="E437" s="2128">
        <v>15203480</v>
      </c>
      <c r="F437" s="2128">
        <v>5067828</v>
      </c>
      <c r="G437" s="620">
        <f t="shared" si="14"/>
        <v>20271308</v>
      </c>
      <c r="H437" s="334">
        <f t="shared" si="13"/>
        <v>2.3408706676134042E-6</v>
      </c>
    </row>
    <row r="438" spans="4:8">
      <c r="D438" s="282" t="s">
        <v>2250</v>
      </c>
      <c r="E438" s="2128">
        <v>11225556</v>
      </c>
      <c r="F438" s="2128">
        <v>3741852</v>
      </c>
      <c r="G438" s="620">
        <f t="shared" si="14"/>
        <v>14967408</v>
      </c>
      <c r="H438" s="334">
        <f t="shared" si="13"/>
        <v>1.7283919891800867E-6</v>
      </c>
    </row>
    <row r="439" spans="4:8">
      <c r="D439" s="282" t="s">
        <v>2251</v>
      </c>
      <c r="E439" s="2128">
        <v>10293348</v>
      </c>
      <c r="F439" s="2128">
        <v>3431112</v>
      </c>
      <c r="G439" s="620">
        <f t="shared" si="14"/>
        <v>13724460</v>
      </c>
      <c r="H439" s="334">
        <f t="shared" si="13"/>
        <v>1.5848600318654062E-6</v>
      </c>
    </row>
    <row r="440" spans="4:8">
      <c r="D440" s="282" t="s">
        <v>2252</v>
      </c>
      <c r="E440" s="2128">
        <v>12854776</v>
      </c>
      <c r="F440" s="2128">
        <v>4284924</v>
      </c>
      <c r="G440" s="620">
        <f t="shared" si="14"/>
        <v>17139700</v>
      </c>
      <c r="H440" s="334">
        <f t="shared" si="13"/>
        <v>1.979241841803867E-6</v>
      </c>
    </row>
    <row r="441" spans="4:8">
      <c r="D441" s="282" t="s">
        <v>2253</v>
      </c>
      <c r="E441" s="2128">
        <v>14877180</v>
      </c>
      <c r="F441" s="2128">
        <v>4959060</v>
      </c>
      <c r="G441" s="620">
        <f t="shared" si="14"/>
        <v>19836240</v>
      </c>
      <c r="H441" s="334">
        <f t="shared" si="13"/>
        <v>2.2906303022843771E-6</v>
      </c>
    </row>
    <row r="442" spans="4:8">
      <c r="D442" s="282" t="s">
        <v>2254</v>
      </c>
      <c r="E442" s="2128">
        <v>10007320</v>
      </c>
      <c r="F442" s="2128">
        <v>3335772</v>
      </c>
      <c r="G442" s="620">
        <f t="shared" si="14"/>
        <v>13343092</v>
      </c>
      <c r="H442" s="334">
        <f t="shared" si="13"/>
        <v>1.540820783644897E-6</v>
      </c>
    </row>
    <row r="443" spans="4:8">
      <c r="D443" s="282" t="s">
        <v>2255</v>
      </c>
      <c r="E443" s="2128">
        <v>10282568</v>
      </c>
      <c r="F443" s="2128">
        <v>3427524</v>
      </c>
      <c r="G443" s="620">
        <f t="shared" si="14"/>
        <v>13710092</v>
      </c>
      <c r="H443" s="334">
        <f t="shared" si="13"/>
        <v>1.5832008577384939E-6</v>
      </c>
    </row>
    <row r="444" spans="4:8">
      <c r="D444" s="282" t="s">
        <v>2256</v>
      </c>
      <c r="E444" s="2128">
        <v>10533708</v>
      </c>
      <c r="F444" s="2128">
        <v>3511236</v>
      </c>
      <c r="G444" s="620">
        <f t="shared" si="14"/>
        <v>14044944</v>
      </c>
      <c r="H444" s="334">
        <f t="shared" si="13"/>
        <v>1.6218685759139408E-6</v>
      </c>
    </row>
    <row r="445" spans="4:8">
      <c r="D445" s="282" t="s">
        <v>2257</v>
      </c>
      <c r="E445" s="2128">
        <v>10434454</v>
      </c>
      <c r="F445" s="2128">
        <v>3478152</v>
      </c>
      <c r="G445" s="620">
        <f t="shared" si="14"/>
        <v>13912606</v>
      </c>
      <c r="H445" s="334">
        <f t="shared" si="13"/>
        <v>1.6065865752452803E-6</v>
      </c>
    </row>
    <row r="446" spans="4:8">
      <c r="D446" s="282" t="s">
        <v>2258</v>
      </c>
      <c r="E446" s="2128">
        <v>11892825</v>
      </c>
      <c r="F446" s="2128">
        <v>3964272</v>
      </c>
      <c r="G446" s="620">
        <f t="shared" si="14"/>
        <v>15857097</v>
      </c>
      <c r="H446" s="334">
        <f t="shared" si="13"/>
        <v>1.8311306424232964E-6</v>
      </c>
    </row>
    <row r="447" spans="4:8">
      <c r="D447" s="282" t="s">
        <v>2259</v>
      </c>
      <c r="E447" s="2128">
        <v>22035924</v>
      </c>
      <c r="F447" s="2128">
        <v>7345308</v>
      </c>
      <c r="G447" s="620">
        <f t="shared" si="14"/>
        <v>29381232</v>
      </c>
      <c r="H447" s="334">
        <f t="shared" si="13"/>
        <v>3.3928577360249432E-6</v>
      </c>
    </row>
    <row r="448" spans="4:8">
      <c r="D448" s="282" t="s">
        <v>2260</v>
      </c>
      <c r="E448" s="2128">
        <v>22502260</v>
      </c>
      <c r="F448" s="2128">
        <v>7500756</v>
      </c>
      <c r="G448" s="620">
        <f t="shared" si="14"/>
        <v>30003016</v>
      </c>
      <c r="H448" s="334">
        <f t="shared" si="13"/>
        <v>3.4646595125650325E-6</v>
      </c>
    </row>
    <row r="449" spans="4:8">
      <c r="D449" s="282" t="s">
        <v>2261</v>
      </c>
      <c r="E449" s="2128">
        <v>26151708</v>
      </c>
      <c r="F449" s="2128">
        <v>8717232</v>
      </c>
      <c r="G449" s="620">
        <f t="shared" si="14"/>
        <v>34868940</v>
      </c>
      <c r="H449" s="334">
        <f t="shared" si="13"/>
        <v>4.0265620184337255E-6</v>
      </c>
    </row>
    <row r="450" spans="4:8">
      <c r="D450" s="282" t="s">
        <v>2262</v>
      </c>
      <c r="E450" s="2128">
        <v>22000684</v>
      </c>
      <c r="F450" s="2128">
        <v>7333560</v>
      </c>
      <c r="G450" s="620">
        <f t="shared" si="14"/>
        <v>29334244</v>
      </c>
      <c r="H450" s="334">
        <f t="shared" si="13"/>
        <v>3.3874317008164692E-6</v>
      </c>
    </row>
    <row r="451" spans="4:8">
      <c r="D451" s="282" t="s">
        <v>2263</v>
      </c>
      <c r="E451" s="2128">
        <v>21891415</v>
      </c>
      <c r="F451" s="2128">
        <v>7297140</v>
      </c>
      <c r="G451" s="620">
        <f t="shared" si="14"/>
        <v>29188555</v>
      </c>
      <c r="H451" s="334">
        <f t="shared" si="13"/>
        <v>3.3706079661717222E-6</v>
      </c>
    </row>
    <row r="452" spans="4:8">
      <c r="D452" s="282" t="s">
        <v>2264</v>
      </c>
      <c r="E452" s="2128">
        <v>21321928</v>
      </c>
      <c r="F452" s="2128">
        <v>7107312</v>
      </c>
      <c r="G452" s="620">
        <f t="shared" si="14"/>
        <v>28429240</v>
      </c>
      <c r="H452" s="334">
        <f t="shared" si="13"/>
        <v>3.2829245166883997E-6</v>
      </c>
    </row>
    <row r="453" spans="4:8">
      <c r="D453" s="282" t="s">
        <v>2265</v>
      </c>
      <c r="E453" s="2128">
        <v>11388052</v>
      </c>
      <c r="F453" s="2128">
        <v>3796020</v>
      </c>
      <c r="G453" s="620">
        <f t="shared" si="14"/>
        <v>15184072</v>
      </c>
      <c r="H453" s="334">
        <f t="shared" si="13"/>
        <v>1.7534117068188199E-6</v>
      </c>
    </row>
    <row r="454" spans="4:8">
      <c r="D454" s="282" t="s">
        <v>2266</v>
      </c>
      <c r="E454" s="2128">
        <v>10036145</v>
      </c>
      <c r="F454" s="2128">
        <v>3345384</v>
      </c>
      <c r="G454" s="620">
        <f t="shared" si="14"/>
        <v>13381529</v>
      </c>
      <c r="H454" s="334">
        <f t="shared" si="13"/>
        <v>1.5452593746746944E-6</v>
      </c>
    </row>
    <row r="455" spans="4:8">
      <c r="D455" s="282" t="s">
        <v>2267</v>
      </c>
      <c r="E455" s="2128">
        <v>11888660</v>
      </c>
      <c r="F455" s="2128">
        <v>3962880</v>
      </c>
      <c r="G455" s="620">
        <f t="shared" si="14"/>
        <v>15851540</v>
      </c>
      <c r="H455" s="334">
        <f t="shared" si="13"/>
        <v>1.8304889365057538E-6</v>
      </c>
    </row>
    <row r="456" spans="4:8">
      <c r="D456" s="282" t="s">
        <v>2268</v>
      </c>
      <c r="E456" s="2128">
        <v>9344156</v>
      </c>
      <c r="F456" s="2128">
        <v>3114720</v>
      </c>
      <c r="G456" s="620">
        <f t="shared" si="14"/>
        <v>12458876</v>
      </c>
      <c r="H456" s="334">
        <f t="shared" si="13"/>
        <v>1.4387141362477753E-6</v>
      </c>
    </row>
    <row r="457" spans="4:8">
      <c r="D457" s="282" t="s">
        <v>2269</v>
      </c>
      <c r="E457" s="2128">
        <v>9975548</v>
      </c>
      <c r="F457" s="2128">
        <v>3325188</v>
      </c>
      <c r="G457" s="620">
        <f t="shared" si="14"/>
        <v>13300736</v>
      </c>
      <c r="H457" s="334">
        <f t="shared" si="13"/>
        <v>1.5359296380909234E-6</v>
      </c>
    </row>
    <row r="458" spans="4:8">
      <c r="D458" s="282" t="s">
        <v>2270</v>
      </c>
      <c r="E458" s="2128">
        <v>9731506</v>
      </c>
      <c r="F458" s="2128">
        <v>3243840</v>
      </c>
      <c r="G458" s="620">
        <f t="shared" si="14"/>
        <v>12975346</v>
      </c>
      <c r="H458" s="334">
        <f t="shared" si="13"/>
        <v>1.4983545636786197E-6</v>
      </c>
    </row>
    <row r="459" spans="4:8">
      <c r="D459" s="282" t="s">
        <v>2271</v>
      </c>
      <c r="E459" s="2128">
        <v>34564324</v>
      </c>
      <c r="F459" s="2128">
        <v>11521440</v>
      </c>
      <c r="G459" s="620">
        <f t="shared" si="14"/>
        <v>46085764</v>
      </c>
      <c r="H459" s="334">
        <f t="shared" ref="H459:H499" si="15">G459/$O$8</f>
        <v>5.3218476647956703E-6</v>
      </c>
    </row>
    <row r="460" spans="4:8">
      <c r="D460" s="282" t="s">
        <v>2272</v>
      </c>
      <c r="E460" s="2128">
        <v>20079824</v>
      </c>
      <c r="F460" s="2128">
        <v>6693276</v>
      </c>
      <c r="G460" s="620">
        <f t="shared" si="14"/>
        <v>26773100</v>
      </c>
      <c r="H460" s="334">
        <f t="shared" si="15"/>
        <v>3.0916783697963856E-6</v>
      </c>
    </row>
    <row r="461" spans="4:8">
      <c r="D461" s="282" t="s">
        <v>2273</v>
      </c>
      <c r="E461" s="2128">
        <v>18191229</v>
      </c>
      <c r="F461" s="2128">
        <v>6063744</v>
      </c>
      <c r="G461" s="620">
        <f t="shared" ref="G461:G470" si="16">+E461+F461</f>
        <v>24254973</v>
      </c>
      <c r="H461" s="334">
        <f t="shared" si="15"/>
        <v>2.8008925146544612E-6</v>
      </c>
    </row>
    <row r="462" spans="4:8">
      <c r="D462" s="282" t="s">
        <v>2274</v>
      </c>
      <c r="E462" s="2128">
        <v>19502061</v>
      </c>
      <c r="F462" s="2128">
        <v>6500688</v>
      </c>
      <c r="G462" s="620">
        <f t="shared" si="16"/>
        <v>26002749</v>
      </c>
      <c r="H462" s="334">
        <f t="shared" si="15"/>
        <v>3.002720515687186E-6</v>
      </c>
    </row>
    <row r="463" spans="4:8">
      <c r="D463" s="282" t="s">
        <v>2275</v>
      </c>
      <c r="E463" s="2128">
        <v>24201580</v>
      </c>
      <c r="F463" s="2128">
        <v>8067192</v>
      </c>
      <c r="G463" s="620">
        <f t="shared" si="16"/>
        <v>32268772</v>
      </c>
      <c r="H463" s="334">
        <f t="shared" si="15"/>
        <v>3.7263023113607037E-6</v>
      </c>
    </row>
    <row r="464" spans="4:8">
      <c r="D464" s="282" t="s">
        <v>2276</v>
      </c>
      <c r="E464" s="2128">
        <v>25802828</v>
      </c>
      <c r="F464" s="2128">
        <v>8600940</v>
      </c>
      <c r="G464" s="620">
        <f t="shared" si="16"/>
        <v>34403768</v>
      </c>
      <c r="H464" s="334">
        <f t="shared" si="15"/>
        <v>3.9728453322586127E-6</v>
      </c>
    </row>
    <row r="465" spans="4:8">
      <c r="D465" s="282" t="s">
        <v>2277</v>
      </c>
      <c r="E465" s="2128">
        <v>28236024</v>
      </c>
      <c r="F465" s="2128">
        <v>9412008</v>
      </c>
      <c r="G465" s="620">
        <f t="shared" si="16"/>
        <v>37648032</v>
      </c>
      <c r="H465" s="334">
        <f t="shared" si="15"/>
        <v>4.3474833396133494E-6</v>
      </c>
    </row>
    <row r="466" spans="4:8">
      <c r="D466" s="282" t="s">
        <v>2278</v>
      </c>
      <c r="E466" s="2128">
        <v>26440692</v>
      </c>
      <c r="F466" s="2128">
        <v>8813568</v>
      </c>
      <c r="G466" s="620">
        <f t="shared" si="16"/>
        <v>35254260</v>
      </c>
      <c r="H466" s="334">
        <f t="shared" si="15"/>
        <v>4.0710576319207689E-6</v>
      </c>
    </row>
    <row r="467" spans="4:8">
      <c r="D467" s="282" t="s">
        <v>2279</v>
      </c>
      <c r="E467" s="2128">
        <v>53138346</v>
      </c>
      <c r="F467" s="2128">
        <v>17712780</v>
      </c>
      <c r="G467" s="620">
        <f t="shared" si="16"/>
        <v>70851126</v>
      </c>
      <c r="H467" s="334">
        <f t="shared" si="15"/>
        <v>8.1816783909938827E-6</v>
      </c>
    </row>
    <row r="468" spans="4:8">
      <c r="D468" s="282" t="s">
        <v>2280</v>
      </c>
      <c r="E468" s="2128">
        <v>42416097</v>
      </c>
      <c r="F468" s="2128">
        <v>14138700</v>
      </c>
      <c r="G468" s="620">
        <f t="shared" si="16"/>
        <v>56554797</v>
      </c>
      <c r="H468" s="334">
        <f t="shared" si="15"/>
        <v>6.5307806190962394E-6</v>
      </c>
    </row>
    <row r="469" spans="4:8">
      <c r="D469" s="282" t="s">
        <v>2281</v>
      </c>
      <c r="E469" s="2128">
        <v>11367924</v>
      </c>
      <c r="F469" s="2128">
        <v>3789312</v>
      </c>
      <c r="G469" s="620">
        <f t="shared" si="16"/>
        <v>15157236</v>
      </c>
      <c r="H469" s="334">
        <f t="shared" si="15"/>
        <v>1.7503127649431366E-6</v>
      </c>
    </row>
    <row r="470" spans="4:8">
      <c r="D470" s="282" t="s">
        <v>2282</v>
      </c>
      <c r="E470" s="2128">
        <v>168114340</v>
      </c>
      <c r="F470" s="2128">
        <v>56038116</v>
      </c>
      <c r="G470" s="620">
        <f t="shared" si="16"/>
        <v>224152456</v>
      </c>
      <c r="H470" s="334">
        <f t="shared" si="15"/>
        <v>2.5884462380222538E-5</v>
      </c>
    </row>
    <row r="471" spans="4:8">
      <c r="D471" s="2124" t="s">
        <v>2283</v>
      </c>
      <c r="E471" s="2125">
        <f>+SUM(E472:E492)</f>
        <v>99100073871</v>
      </c>
      <c r="F471" s="2125">
        <f>+SUM(F472:F492)</f>
        <v>17086404792</v>
      </c>
      <c r="G471" s="2129">
        <f>SUM(G472:G492)</f>
        <v>116186478663</v>
      </c>
      <c r="H471" s="2127">
        <f t="shared" si="15"/>
        <v>1.3416870774964661E-2</v>
      </c>
    </row>
    <row r="472" spans="4:8">
      <c r="D472" s="282" t="s">
        <v>2284</v>
      </c>
      <c r="E472" s="2128">
        <v>2309333282</v>
      </c>
      <c r="F472" s="2128">
        <v>4418153999</v>
      </c>
      <c r="G472" s="620">
        <f t="shared" ref="G472:G492" si="17">+E472+F472</f>
        <v>6727487281</v>
      </c>
      <c r="H472" s="334">
        <f t="shared" si="15"/>
        <v>7.7687032542918071E-4</v>
      </c>
    </row>
    <row r="473" spans="4:8">
      <c r="D473" s="282" t="s">
        <v>2285</v>
      </c>
      <c r="E473" s="2128">
        <v>169657636</v>
      </c>
      <c r="F473" s="2128">
        <v>0</v>
      </c>
      <c r="G473" s="620">
        <f t="shared" si="17"/>
        <v>169657636</v>
      </c>
      <c r="H473" s="334">
        <f t="shared" si="15"/>
        <v>1.9591561809875906E-5</v>
      </c>
    </row>
    <row r="474" spans="4:8">
      <c r="D474" s="282" t="s">
        <v>2286</v>
      </c>
      <c r="E474" s="2128">
        <v>1238356822</v>
      </c>
      <c r="F474" s="2128">
        <v>1293299250</v>
      </c>
      <c r="G474" s="620">
        <f t="shared" si="17"/>
        <v>2531656072</v>
      </c>
      <c r="H474" s="334">
        <f t="shared" si="15"/>
        <v>2.9234815234567834E-4</v>
      </c>
    </row>
    <row r="475" spans="4:8">
      <c r="D475" s="282" t="s">
        <v>2287</v>
      </c>
      <c r="E475" s="2128">
        <v>106739117</v>
      </c>
      <c r="F475" s="2128">
        <v>100470000</v>
      </c>
      <c r="G475" s="620">
        <f t="shared" si="17"/>
        <v>207209117</v>
      </c>
      <c r="H475" s="334">
        <f t="shared" si="15"/>
        <v>2.3927895725691403E-5</v>
      </c>
    </row>
    <row r="476" spans="4:8">
      <c r="D476" s="282" t="s">
        <v>2288</v>
      </c>
      <c r="E476" s="2128">
        <v>145845070</v>
      </c>
      <c r="F476" s="2128">
        <v>76500000</v>
      </c>
      <c r="G476" s="620">
        <f t="shared" si="17"/>
        <v>222345070</v>
      </c>
      <c r="H476" s="334">
        <f t="shared" si="15"/>
        <v>2.5675750792768234E-5</v>
      </c>
    </row>
    <row r="477" spans="4:8">
      <c r="D477" s="282" t="s">
        <v>2289</v>
      </c>
      <c r="E477" s="2128">
        <v>362475027</v>
      </c>
      <c r="F477" s="2128">
        <v>127760000</v>
      </c>
      <c r="G477" s="620">
        <f t="shared" si="17"/>
        <v>490235027</v>
      </c>
      <c r="H477" s="334">
        <f t="shared" si="15"/>
        <v>5.6610890374758509E-5</v>
      </c>
    </row>
    <row r="478" spans="4:8">
      <c r="D478" s="282" t="s">
        <v>2290</v>
      </c>
      <c r="E478" s="2128">
        <v>47300000</v>
      </c>
      <c r="F478" s="2128">
        <v>0</v>
      </c>
      <c r="G478" s="620">
        <f t="shared" si="17"/>
        <v>47300000</v>
      </c>
      <c r="H478" s="334">
        <f t="shared" si="15"/>
        <v>5.4620640453055134E-6</v>
      </c>
    </row>
    <row r="479" spans="4:8">
      <c r="D479" s="282" t="s">
        <v>2291</v>
      </c>
      <c r="E479" s="2128">
        <v>1130899213</v>
      </c>
      <c r="F479" s="2128">
        <v>0</v>
      </c>
      <c r="G479" s="620">
        <f t="shared" si="17"/>
        <v>1130899213</v>
      </c>
      <c r="H479" s="334">
        <f t="shared" si="15"/>
        <v>1.3059289493005499E-4</v>
      </c>
    </row>
    <row r="480" spans="4:8">
      <c r="D480" s="282" t="s">
        <v>2292</v>
      </c>
      <c r="E480" s="2128">
        <v>4890511178</v>
      </c>
      <c r="F480" s="2128">
        <v>10188389696</v>
      </c>
      <c r="G480" s="620">
        <f t="shared" si="17"/>
        <v>15078900874</v>
      </c>
      <c r="H480" s="334">
        <f t="shared" si="15"/>
        <v>1.7412668563763485E-3</v>
      </c>
    </row>
    <row r="481" spans="4:8">
      <c r="D481" s="282" t="s">
        <v>2293</v>
      </c>
      <c r="E481" s="2128">
        <v>405038460</v>
      </c>
      <c r="F481" s="2128">
        <v>0</v>
      </c>
      <c r="G481" s="620">
        <f t="shared" si="17"/>
        <v>405038460</v>
      </c>
      <c r="H481" s="334">
        <f t="shared" si="15"/>
        <v>4.6772642903423158E-5</v>
      </c>
    </row>
    <row r="482" spans="4:8">
      <c r="D482" s="282" t="s">
        <v>2294</v>
      </c>
      <c r="E482" s="2128">
        <v>306441777</v>
      </c>
      <c r="F482" s="2128">
        <v>0</v>
      </c>
      <c r="G482" s="620">
        <f t="shared" si="17"/>
        <v>306441777</v>
      </c>
      <c r="H482" s="334">
        <f t="shared" si="15"/>
        <v>3.5386989685649686E-5</v>
      </c>
    </row>
    <row r="483" spans="4:8">
      <c r="D483" s="282" t="s">
        <v>2295</v>
      </c>
      <c r="E483" s="2128">
        <v>94212875</v>
      </c>
      <c r="F483" s="2128">
        <v>0</v>
      </c>
      <c r="G483" s="620">
        <f t="shared" si="17"/>
        <v>94212875</v>
      </c>
      <c r="H483" s="334">
        <f t="shared" si="15"/>
        <v>1.087942404106475E-5</v>
      </c>
    </row>
    <row r="484" spans="4:8">
      <c r="D484" s="282" t="s">
        <v>2296</v>
      </c>
      <c r="E484" s="2128">
        <v>128433615</v>
      </c>
      <c r="F484" s="2128">
        <v>97580000</v>
      </c>
      <c r="G484" s="620">
        <f t="shared" si="17"/>
        <v>226013615</v>
      </c>
      <c r="H484" s="334">
        <f t="shared" si="15"/>
        <v>2.6099383514609364E-5</v>
      </c>
    </row>
    <row r="485" spans="4:8">
      <c r="D485" s="282" t="s">
        <v>2297</v>
      </c>
      <c r="E485" s="2128">
        <v>60714026</v>
      </c>
      <c r="F485" s="2128">
        <v>54830000</v>
      </c>
      <c r="G485" s="620">
        <f t="shared" si="17"/>
        <v>115544026</v>
      </c>
      <c r="H485" s="334">
        <f t="shared" si="15"/>
        <v>1.3342682242377281E-5</v>
      </c>
    </row>
    <row r="486" spans="4:8">
      <c r="D486" s="282" t="s">
        <v>2298</v>
      </c>
      <c r="E486" s="2128">
        <v>0</v>
      </c>
      <c r="F486" s="2128">
        <v>288905038</v>
      </c>
      <c r="G486" s="620">
        <f t="shared" si="17"/>
        <v>288905038</v>
      </c>
      <c r="H486" s="334">
        <f t="shared" si="15"/>
        <v>3.3361898954913805E-5</v>
      </c>
    </row>
    <row r="487" spans="4:8">
      <c r="D487" s="282" t="s">
        <v>2299</v>
      </c>
      <c r="E487" s="2128">
        <v>181244577</v>
      </c>
      <c r="F487" s="2128">
        <v>440516809</v>
      </c>
      <c r="G487" s="620">
        <f t="shared" si="17"/>
        <v>621761386</v>
      </c>
      <c r="H487" s="334">
        <f t="shared" si="15"/>
        <v>7.1799165142281667E-5</v>
      </c>
    </row>
    <row r="488" spans="4:8">
      <c r="D488" s="282" t="s">
        <v>2300</v>
      </c>
      <c r="E488" s="2128">
        <v>22990500000</v>
      </c>
      <c r="F488" s="2128">
        <v>0</v>
      </c>
      <c r="G488" s="620">
        <f t="shared" si="17"/>
        <v>22990500000</v>
      </c>
      <c r="H488" s="334">
        <f t="shared" si="15"/>
        <v>2.6548749140295224E-3</v>
      </c>
    </row>
    <row r="489" spans="4:8">
      <c r="D489" s="282" t="s">
        <v>2301</v>
      </c>
      <c r="E489" s="2128">
        <v>25545000000</v>
      </c>
      <c r="F489" s="2128">
        <v>0</v>
      </c>
      <c r="G489" s="620">
        <f t="shared" si="17"/>
        <v>25545000000</v>
      </c>
      <c r="H489" s="334">
        <f t="shared" si="15"/>
        <v>2.9498610155883581E-3</v>
      </c>
    </row>
    <row r="490" spans="4:8">
      <c r="D490" s="282" t="s">
        <v>2302</v>
      </c>
      <c r="E490" s="2128">
        <v>36614500000</v>
      </c>
      <c r="F490" s="2128">
        <v>0</v>
      </c>
      <c r="G490" s="620">
        <f t="shared" si="17"/>
        <v>36614500000</v>
      </c>
      <c r="H490" s="334">
        <f t="shared" si="15"/>
        <v>4.2281341223433131E-3</v>
      </c>
    </row>
    <row r="491" spans="4:8">
      <c r="D491" s="282" t="s">
        <v>2303</v>
      </c>
      <c r="E491" s="2128">
        <v>2222755080</v>
      </c>
      <c r="F491" s="2128">
        <v>0</v>
      </c>
      <c r="G491" s="620">
        <f t="shared" si="17"/>
        <v>2222755080</v>
      </c>
      <c r="H491" s="334">
        <f t="shared" si="15"/>
        <v>2.566771797883336E-4</v>
      </c>
    </row>
    <row r="492" spans="4:8">
      <c r="D492" s="282" t="s">
        <v>2304</v>
      </c>
      <c r="E492" s="2128">
        <v>150116116</v>
      </c>
      <c r="F492" s="2128">
        <v>0</v>
      </c>
      <c r="G492" s="620">
        <f t="shared" si="17"/>
        <v>150116116</v>
      </c>
      <c r="H492" s="334">
        <f t="shared" si="15"/>
        <v>1.7334964901152468E-5</v>
      </c>
    </row>
    <row r="493" spans="4:8">
      <c r="D493" s="2124" t="s">
        <v>2305</v>
      </c>
      <c r="E493" s="2125">
        <f>+SUM(E494:E499)</f>
        <v>39068451083</v>
      </c>
      <c r="F493" s="2125">
        <f>+SUM(F494:F499)</f>
        <v>2466339622</v>
      </c>
      <c r="G493" s="2129">
        <f>SUM(G494:G499)</f>
        <v>41534790705</v>
      </c>
      <c r="H493" s="2127">
        <f t="shared" si="15"/>
        <v>4.7963147344412295E-3</v>
      </c>
    </row>
    <row r="494" spans="4:8">
      <c r="D494" s="282" t="s">
        <v>2306</v>
      </c>
      <c r="E494" s="2128">
        <v>250002253</v>
      </c>
      <c r="F494" s="2128">
        <v>1966339622</v>
      </c>
      <c r="G494" s="620">
        <f t="shared" ref="G494:G499" si="18">+E494+F494</f>
        <v>2216341875</v>
      </c>
      <c r="H494" s="334">
        <f t="shared" si="15"/>
        <v>2.5593660185079295E-4</v>
      </c>
    </row>
    <row r="495" spans="4:8">
      <c r="D495" s="282" t="s">
        <v>2307</v>
      </c>
      <c r="E495" s="2128">
        <v>38292902870</v>
      </c>
      <c r="F495" s="2128">
        <v>0</v>
      </c>
      <c r="G495" s="620">
        <f t="shared" si="18"/>
        <v>38292902870</v>
      </c>
      <c r="H495" s="334">
        <f t="shared" si="15"/>
        <v>4.4219511195899217E-3</v>
      </c>
    </row>
    <row r="496" spans="4:8">
      <c r="D496" s="282" t="s">
        <v>2308</v>
      </c>
      <c r="E496" s="2128">
        <v>50758895</v>
      </c>
      <c r="F496" s="2128">
        <v>0</v>
      </c>
      <c r="G496" s="620">
        <f t="shared" si="18"/>
        <v>50758895</v>
      </c>
      <c r="H496" s="334">
        <f t="shared" si="15"/>
        <v>5.8614870054743722E-6</v>
      </c>
    </row>
    <row r="497" spans="4:8">
      <c r="D497" s="282" t="s">
        <v>2309</v>
      </c>
      <c r="E497" s="2128">
        <v>69601310</v>
      </c>
      <c r="F497" s="2128">
        <v>0</v>
      </c>
      <c r="G497" s="620">
        <f t="shared" si="18"/>
        <v>69601310</v>
      </c>
      <c r="H497" s="334">
        <f t="shared" si="15"/>
        <v>8.0373533373607411E-6</v>
      </c>
    </row>
    <row r="498" spans="4:8">
      <c r="D498" s="282" t="s">
        <v>2310</v>
      </c>
      <c r="E498" s="2128">
        <v>255482735</v>
      </c>
      <c r="F498" s="2128">
        <v>500000000</v>
      </c>
      <c r="G498" s="620">
        <f t="shared" si="18"/>
        <v>755482735</v>
      </c>
      <c r="H498" s="334">
        <f t="shared" si="15"/>
        <v>8.7240910860308102E-5</v>
      </c>
    </row>
    <row r="499" spans="4:8">
      <c r="D499" s="282" t="s">
        <v>2311</v>
      </c>
      <c r="E499" s="2128">
        <v>149703020</v>
      </c>
      <c r="F499" s="2128">
        <v>0</v>
      </c>
      <c r="G499" s="620">
        <f t="shared" si="18"/>
        <v>149703020</v>
      </c>
      <c r="H499" s="334">
        <f t="shared" si="15"/>
        <v>1.7287261797371083E-5</v>
      </c>
    </row>
    <row r="501" spans="4:8">
      <c r="D501" s="2131" t="s">
        <v>2312</v>
      </c>
    </row>
  </sheetData>
  <mergeCells count="7">
    <mergeCell ref="D10:D11"/>
    <mergeCell ref="C1:H1"/>
    <mergeCell ref="C2:H2"/>
    <mergeCell ref="C3:H3"/>
    <mergeCell ref="D6:G6"/>
    <mergeCell ref="D7:G7"/>
    <mergeCell ref="D8:G8"/>
  </mergeCells>
  <conditionalFormatting sqref="E4:F1048576">
    <cfRule type="cellIs" dxfId="0" priority="1" operator="equal">
      <formula>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0AC7F-745C-4C5B-9A9B-BDA6F7DDCC24}">
  <sheetPr>
    <tabColor rgb="FF92D050"/>
  </sheetPr>
  <dimension ref="B2:Y70"/>
  <sheetViews>
    <sheetView showGridLines="0" zoomScaleNormal="100" workbookViewId="0">
      <selection activeCell="F35" sqref="F35"/>
    </sheetView>
  </sheetViews>
  <sheetFormatPr defaultColWidth="11.42578125" defaultRowHeight="14.45"/>
  <cols>
    <col min="2" max="2" width="7.7109375" customWidth="1"/>
    <col min="12" max="12" width="11.42578125" customWidth="1"/>
    <col min="13" max="13" width="7.28515625" customWidth="1"/>
    <col min="14" max="15" width="12.5703125" customWidth="1"/>
  </cols>
  <sheetData>
    <row r="2" spans="2:25" ht="20.45">
      <c r="C2" s="2225" t="s">
        <v>26</v>
      </c>
      <c r="D2" s="2225"/>
      <c r="E2" s="2225"/>
      <c r="F2" s="2225"/>
      <c r="G2" s="2225"/>
      <c r="H2" s="2225"/>
      <c r="I2" s="2225"/>
      <c r="J2" s="2225"/>
      <c r="K2" s="2225"/>
    </row>
    <row r="3" spans="2:25" ht="20.45">
      <c r="C3" s="2225" t="s">
        <v>1</v>
      </c>
      <c r="D3" s="2225"/>
      <c r="E3" s="2225"/>
      <c r="F3" s="2225"/>
      <c r="G3" s="2225"/>
      <c r="H3" s="2225"/>
      <c r="I3" s="2225"/>
      <c r="J3" s="2225"/>
      <c r="K3" s="2225"/>
    </row>
    <row r="4" spans="2:25" ht="20.45">
      <c r="C4" s="2225" t="s">
        <v>2</v>
      </c>
      <c r="D4" s="2225"/>
      <c r="E4" s="2225"/>
      <c r="F4" s="2225"/>
      <c r="G4" s="2225"/>
      <c r="H4" s="2225"/>
      <c r="I4" s="2225"/>
      <c r="J4" s="2225"/>
      <c r="K4" s="2225"/>
    </row>
    <row r="6" spans="2:25" ht="15.6">
      <c r="C6" s="2263" t="s">
        <v>143</v>
      </c>
      <c r="D6" s="2263"/>
      <c r="E6" s="2263"/>
      <c r="F6" s="2263"/>
      <c r="G6" s="2263"/>
      <c r="H6" s="2263"/>
      <c r="I6" s="2263"/>
      <c r="J6" s="2263"/>
      <c r="K6" s="2263"/>
      <c r="L6" s="78"/>
      <c r="M6" s="78"/>
    </row>
    <row r="7" spans="2:25" ht="15.6">
      <c r="C7" s="2263" t="s">
        <v>144</v>
      </c>
      <c r="D7" s="2263"/>
      <c r="E7" s="2263"/>
      <c r="F7" s="2263"/>
      <c r="G7" s="2263"/>
      <c r="H7" s="2263"/>
      <c r="I7" s="2263"/>
      <c r="J7" s="2263"/>
      <c r="K7" s="2263"/>
      <c r="L7" s="78"/>
      <c r="M7" s="78"/>
    </row>
    <row r="8" spans="2:25">
      <c r="B8" s="14"/>
      <c r="C8" s="2245" t="s">
        <v>145</v>
      </c>
      <c r="D8" s="2245"/>
      <c r="E8" s="2245"/>
      <c r="F8" s="2245"/>
      <c r="G8" s="2245"/>
      <c r="H8" s="2245"/>
      <c r="I8" s="2245"/>
      <c r="J8" s="2245"/>
      <c r="K8" s="2245"/>
      <c r="L8" s="79"/>
      <c r="M8" s="79"/>
      <c r="N8" s="9"/>
    </row>
    <row r="14" spans="2:25" ht="15.6">
      <c r="X14" s="15"/>
      <c r="Y14" s="15"/>
    </row>
    <row r="15" spans="2:25" ht="15.6">
      <c r="X15" s="16"/>
      <c r="Y15" s="16"/>
    </row>
    <row r="16" spans="2:25" ht="15.6">
      <c r="X16" s="16"/>
      <c r="Y16" s="16"/>
    </row>
    <row r="29" spans="3:21">
      <c r="C29" s="84" t="s">
        <v>146</v>
      </c>
      <c r="D29" s="85"/>
      <c r="E29" s="85"/>
      <c r="F29" s="85"/>
    </row>
    <row r="31" spans="3:21">
      <c r="M31" s="23"/>
      <c r="N31" s="23"/>
      <c r="O31" s="23"/>
      <c r="P31" s="23"/>
      <c r="Q31" s="23"/>
      <c r="R31" s="23"/>
      <c r="S31" s="23"/>
      <c r="T31" s="23"/>
      <c r="U31" s="23"/>
    </row>
    <row r="32" spans="3:21">
      <c r="M32" s="23"/>
      <c r="N32" s="23"/>
      <c r="O32" s="23"/>
      <c r="P32" s="23"/>
      <c r="Q32" s="23"/>
      <c r="R32" s="23"/>
      <c r="S32" s="23"/>
      <c r="T32" s="23"/>
      <c r="U32" s="23"/>
    </row>
    <row r="33" spans="2:23">
      <c r="M33" s="23"/>
      <c r="N33" s="23"/>
      <c r="O33" s="23"/>
      <c r="P33" s="23"/>
      <c r="Q33" s="23"/>
      <c r="R33" s="23"/>
      <c r="S33" s="23"/>
      <c r="T33" s="23"/>
      <c r="U33" s="23"/>
    </row>
    <row r="34" spans="2:23">
      <c r="M34" s="23"/>
      <c r="N34" s="62"/>
      <c r="O34" s="62"/>
      <c r="P34" s="62"/>
      <c r="Q34" s="62"/>
      <c r="R34" s="62"/>
      <c r="S34" s="62"/>
      <c r="T34" s="62"/>
      <c r="U34" s="62"/>
      <c r="V34" s="62"/>
      <c r="W34" s="62"/>
    </row>
    <row r="35" spans="2:23">
      <c r="M35" s="23"/>
      <c r="N35" s="62"/>
      <c r="O35" s="62"/>
      <c r="P35" s="62"/>
      <c r="Q35" s="62"/>
      <c r="R35" s="62"/>
      <c r="S35" s="62"/>
      <c r="T35" s="62"/>
      <c r="U35" s="62"/>
      <c r="V35" s="62"/>
      <c r="W35" s="62"/>
    </row>
    <row r="36" spans="2:23">
      <c r="M36" s="23"/>
      <c r="N36" s="62" t="s">
        <v>147</v>
      </c>
      <c r="O36" s="80">
        <v>45627</v>
      </c>
      <c r="P36" s="80">
        <v>45658</v>
      </c>
      <c r="Q36" s="80">
        <v>45689</v>
      </c>
      <c r="R36" s="80">
        <v>45717</v>
      </c>
      <c r="S36" s="80">
        <v>45748</v>
      </c>
      <c r="T36" s="80">
        <v>45778</v>
      </c>
      <c r="U36" s="80">
        <v>45809</v>
      </c>
      <c r="V36" s="80">
        <v>45839</v>
      </c>
      <c r="W36" s="80">
        <v>45870</v>
      </c>
    </row>
    <row r="37" spans="2:23">
      <c r="M37" s="23"/>
      <c r="N37" s="62" t="s">
        <v>148</v>
      </c>
      <c r="O37" s="81">
        <v>70.12</v>
      </c>
      <c r="P37" s="82">
        <v>75.739999999999995</v>
      </c>
      <c r="Q37" s="82">
        <v>71.53</v>
      </c>
      <c r="R37" s="82">
        <v>68.239999999999995</v>
      </c>
      <c r="S37" s="83">
        <v>63.54</v>
      </c>
      <c r="T37" s="83">
        <v>62.17</v>
      </c>
      <c r="U37" s="83">
        <v>68.17</v>
      </c>
      <c r="V37" s="83">
        <v>68.39</v>
      </c>
      <c r="W37" s="83">
        <v>64.86</v>
      </c>
    </row>
    <row r="38" spans="2:23">
      <c r="M38" s="23"/>
      <c r="N38" s="62" t="s">
        <v>149</v>
      </c>
      <c r="O38" s="83">
        <v>73.86</v>
      </c>
      <c r="P38" s="62">
        <v>79.27</v>
      </c>
      <c r="Q38" s="62">
        <v>75.44</v>
      </c>
      <c r="R38" s="62">
        <v>72.73</v>
      </c>
      <c r="S38" s="83">
        <v>68.13</v>
      </c>
      <c r="T38" s="83">
        <v>64.45</v>
      </c>
      <c r="U38" s="83">
        <v>71.44</v>
      </c>
      <c r="V38" s="83">
        <v>71.040000000000006</v>
      </c>
      <c r="W38" s="83">
        <v>67.87</v>
      </c>
    </row>
    <row r="39" spans="2:23">
      <c r="M39" s="23"/>
      <c r="N39" s="62"/>
      <c r="O39" s="62"/>
      <c r="P39" s="62"/>
      <c r="Q39" s="62"/>
      <c r="R39" s="62"/>
      <c r="S39" s="62"/>
      <c r="T39" s="62"/>
      <c r="U39" s="62"/>
      <c r="V39" s="62"/>
      <c r="W39" s="62"/>
    </row>
    <row r="40" spans="2:23">
      <c r="B40" s="6"/>
      <c r="C40" s="6"/>
      <c r="D40" s="6"/>
      <c r="E40" s="6"/>
      <c r="F40" s="6"/>
      <c r="G40" s="6"/>
      <c r="H40" s="6"/>
      <c r="I40" s="6"/>
      <c r="J40" s="6"/>
      <c r="K40" s="6"/>
      <c r="L40" s="6"/>
      <c r="M40" s="6"/>
      <c r="N40" s="6"/>
      <c r="O40" s="6"/>
      <c r="P40" s="23"/>
      <c r="Q40" s="23"/>
      <c r="R40" s="23"/>
      <c r="S40" s="23"/>
      <c r="T40" s="23"/>
      <c r="U40" s="23"/>
    </row>
    <row r="41" spans="2:23">
      <c r="B41" s="6"/>
      <c r="C41" s="6"/>
      <c r="D41" s="6"/>
      <c r="E41" s="6"/>
      <c r="F41" s="6"/>
      <c r="G41" s="6"/>
      <c r="H41" s="6"/>
      <c r="I41" s="6"/>
      <c r="J41" s="6"/>
      <c r="K41" s="6"/>
      <c r="L41" s="6"/>
      <c r="M41" s="6"/>
      <c r="N41" s="6"/>
      <c r="O41" s="6"/>
      <c r="P41" s="23"/>
      <c r="Q41" s="23"/>
      <c r="R41" s="23"/>
      <c r="S41" s="23"/>
      <c r="T41" s="23"/>
      <c r="U41" s="23"/>
    </row>
    <row r="42" spans="2:23">
      <c r="B42" s="6"/>
      <c r="C42" s="6"/>
      <c r="D42" s="6"/>
      <c r="E42" s="6"/>
      <c r="F42" s="6"/>
      <c r="G42" s="6"/>
      <c r="H42" s="6"/>
      <c r="I42" s="6"/>
      <c r="J42" s="6"/>
      <c r="K42" s="6"/>
      <c r="L42" s="6"/>
      <c r="M42" s="6"/>
      <c r="N42" s="6"/>
      <c r="O42" s="6"/>
      <c r="P42" s="23"/>
      <c r="Q42" s="23"/>
      <c r="R42" s="23"/>
      <c r="S42" s="23"/>
      <c r="T42" s="23"/>
      <c r="U42" s="23"/>
    </row>
    <row r="43" spans="2:23">
      <c r="B43" s="6"/>
      <c r="C43" s="2141">
        <v>44896</v>
      </c>
      <c r="D43" s="2142">
        <v>76.437142857142888</v>
      </c>
      <c r="E43" s="6"/>
      <c r="F43" s="2142">
        <v>80.92</v>
      </c>
      <c r="G43" s="6"/>
      <c r="H43" s="6"/>
      <c r="I43" s="6"/>
      <c r="J43" s="6"/>
      <c r="K43" s="6"/>
      <c r="L43" s="6"/>
      <c r="M43" s="6"/>
      <c r="N43" s="6"/>
      <c r="O43" s="6"/>
    </row>
    <row r="44" spans="2:23">
      <c r="B44" s="6"/>
      <c r="C44" s="2143"/>
      <c r="D44" s="2143" t="s">
        <v>148</v>
      </c>
      <c r="E44" s="2143" t="s">
        <v>150</v>
      </c>
      <c r="F44" s="2143" t="s">
        <v>149</v>
      </c>
      <c r="G44" s="2143" t="s">
        <v>150</v>
      </c>
      <c r="H44" s="6"/>
      <c r="I44" s="6"/>
      <c r="J44" s="6"/>
      <c r="K44" s="6"/>
      <c r="L44" s="6"/>
      <c r="M44" s="6"/>
      <c r="N44" s="6"/>
      <c r="O44" s="6"/>
    </row>
    <row r="45" spans="2:23">
      <c r="B45" s="6"/>
      <c r="C45" s="2144">
        <v>44927</v>
      </c>
      <c r="D45" s="2142">
        <v>78.12</v>
      </c>
      <c r="E45" s="2145">
        <f>D45/D43-1</f>
        <v>2.201622247972157E-2</v>
      </c>
      <c r="F45" s="2142">
        <v>82.5</v>
      </c>
      <c r="G45" s="2145">
        <f>F45/F43-1</f>
        <v>1.9525457241720279E-2</v>
      </c>
      <c r="H45" s="6"/>
      <c r="I45" s="6"/>
      <c r="J45" s="6"/>
      <c r="K45" s="6"/>
      <c r="L45" s="6"/>
      <c r="M45" s="6"/>
      <c r="N45" s="6"/>
      <c r="O45" s="6"/>
    </row>
    <row r="46" spans="2:23">
      <c r="B46" s="6"/>
      <c r="C46" s="2144">
        <v>44958</v>
      </c>
      <c r="D46" s="2142">
        <v>76.83</v>
      </c>
      <c r="E46" s="2145">
        <f>D46/D45-1</f>
        <v>-1.651305683563753E-2</v>
      </c>
      <c r="F46" s="2142">
        <v>82.59</v>
      </c>
      <c r="G46" s="2145">
        <f>F46/F45-1</f>
        <v>1.0909090909090313E-3</v>
      </c>
      <c r="H46" s="6"/>
      <c r="I46" s="6"/>
      <c r="J46" s="6"/>
      <c r="K46" s="6"/>
      <c r="L46" s="6"/>
      <c r="M46" s="6"/>
      <c r="N46" s="6"/>
      <c r="O46" s="6"/>
    </row>
    <row r="47" spans="2:23">
      <c r="B47" s="6"/>
      <c r="C47" s="2144">
        <v>44986</v>
      </c>
      <c r="D47" s="2142">
        <v>73.28</v>
      </c>
      <c r="E47" s="2145">
        <f t="shared" ref="E47:E59" si="0">D47/D46-1</f>
        <v>-4.62059091500715E-2</v>
      </c>
      <c r="F47" s="2142">
        <v>78.430000000000007</v>
      </c>
      <c r="G47" s="2145">
        <f t="shared" ref="G47:G59" si="1">F47/F46-1</f>
        <v>-5.0369294103402296E-2</v>
      </c>
      <c r="H47" s="6"/>
      <c r="I47" s="6"/>
      <c r="J47" s="6"/>
      <c r="K47" s="6"/>
      <c r="L47" s="6"/>
      <c r="M47" s="6"/>
      <c r="N47" s="6"/>
      <c r="O47" s="6"/>
    </row>
    <row r="48" spans="2:23">
      <c r="B48" s="6"/>
      <c r="C48" s="2144">
        <v>45017</v>
      </c>
      <c r="D48" s="2142">
        <v>79.45</v>
      </c>
      <c r="E48" s="2145">
        <f t="shared" si="0"/>
        <v>8.4197598253275219E-2</v>
      </c>
      <c r="F48" s="2142">
        <v>84.64</v>
      </c>
      <c r="G48" s="2145">
        <f t="shared" si="1"/>
        <v>7.9178885630498463E-2</v>
      </c>
      <c r="H48" s="6"/>
      <c r="I48" s="6"/>
      <c r="J48" s="6"/>
      <c r="K48" s="6"/>
      <c r="L48" s="6"/>
      <c r="M48" s="6"/>
      <c r="N48" s="6"/>
      <c r="O48" s="6"/>
    </row>
    <row r="49" spans="2:15">
      <c r="B49" s="6"/>
      <c r="C49" s="2144">
        <v>45047</v>
      </c>
      <c r="D49" s="2142">
        <v>71.58</v>
      </c>
      <c r="E49" s="2145">
        <f t="shared" si="0"/>
        <v>-9.905601006922593E-2</v>
      </c>
      <c r="F49" s="2142">
        <v>75.47</v>
      </c>
      <c r="G49" s="2145">
        <f t="shared" si="1"/>
        <v>-0.10834120982986772</v>
      </c>
      <c r="H49" s="6"/>
      <c r="I49" s="6"/>
      <c r="J49" s="6"/>
      <c r="K49" s="6"/>
      <c r="L49" s="6"/>
      <c r="M49" s="6"/>
      <c r="N49" s="6"/>
      <c r="O49" s="6"/>
    </row>
    <row r="50" spans="2:15">
      <c r="B50" s="6"/>
      <c r="C50" s="2144">
        <v>45078</v>
      </c>
      <c r="D50" s="2142">
        <v>70.25</v>
      </c>
      <c r="E50" s="2145">
        <f t="shared" si="0"/>
        <v>-1.8580609108689528E-2</v>
      </c>
      <c r="F50" s="2142">
        <v>74.84</v>
      </c>
      <c r="G50" s="2145">
        <f t="shared" si="1"/>
        <v>-8.3476878229759022E-3</v>
      </c>
      <c r="H50" s="6"/>
      <c r="I50" s="6"/>
      <c r="J50" s="6"/>
      <c r="K50" s="6"/>
      <c r="L50" s="6"/>
      <c r="M50" s="6"/>
      <c r="N50" s="6"/>
      <c r="O50" s="6"/>
    </row>
    <row r="51" spans="2:15">
      <c r="B51" s="6"/>
      <c r="C51" s="2144">
        <v>45108</v>
      </c>
      <c r="D51" s="2142">
        <v>76.069999999999993</v>
      </c>
      <c r="E51" s="2145">
        <f t="shared" si="0"/>
        <v>8.2846975088967767E-2</v>
      </c>
      <c r="F51" s="2142">
        <v>80.11</v>
      </c>
      <c r="G51" s="2145">
        <f t="shared" si="1"/>
        <v>7.0416889363976498E-2</v>
      </c>
      <c r="H51" s="6"/>
      <c r="I51" s="6"/>
      <c r="J51" s="6"/>
      <c r="K51" s="6"/>
      <c r="L51" s="6"/>
      <c r="M51" s="6"/>
      <c r="N51" s="6"/>
      <c r="O51" s="6"/>
    </row>
    <row r="52" spans="2:15">
      <c r="B52" s="6"/>
      <c r="C52" s="2144">
        <v>45139</v>
      </c>
      <c r="D52" s="2142">
        <v>81.39</v>
      </c>
      <c r="E52" s="2145">
        <f t="shared" si="0"/>
        <v>6.9935585644800957E-2</v>
      </c>
      <c r="F52" s="2142">
        <v>86.15</v>
      </c>
      <c r="G52" s="2145">
        <f t="shared" si="1"/>
        <v>7.5396330046186621E-2</v>
      </c>
      <c r="H52" s="6"/>
      <c r="I52" s="6"/>
      <c r="J52" s="6"/>
      <c r="K52" s="6"/>
      <c r="L52" s="6"/>
      <c r="M52" s="6"/>
      <c r="N52" s="6"/>
      <c r="O52" s="6"/>
    </row>
    <row r="53" spans="2:15">
      <c r="B53" s="6"/>
      <c r="C53" s="2144">
        <v>45170</v>
      </c>
      <c r="D53" s="2142">
        <v>89.43</v>
      </c>
      <c r="E53" s="2145">
        <f t="shared" si="0"/>
        <v>9.8783634353114769E-2</v>
      </c>
      <c r="F53" s="2142">
        <v>93.72</v>
      </c>
      <c r="G53" s="2145">
        <f t="shared" si="1"/>
        <v>8.7869994196169365E-2</v>
      </c>
      <c r="H53" s="6"/>
      <c r="I53" s="6"/>
      <c r="J53" s="6"/>
      <c r="K53" s="6"/>
      <c r="L53" s="6"/>
      <c r="M53" s="6"/>
      <c r="N53" s="6"/>
      <c r="O53" s="6"/>
    </row>
    <row r="54" spans="2:15">
      <c r="B54" s="6"/>
      <c r="C54" s="2144">
        <v>45200</v>
      </c>
      <c r="D54" s="2142">
        <v>85.64</v>
      </c>
      <c r="E54" s="2145">
        <f t="shared" si="0"/>
        <v>-4.2379514704238064E-2</v>
      </c>
      <c r="F54" s="2142">
        <v>90.6</v>
      </c>
      <c r="G54" s="2145">
        <f t="shared" si="1"/>
        <v>-3.3290653008962945E-2</v>
      </c>
      <c r="H54" s="6"/>
      <c r="I54" s="6"/>
      <c r="J54" s="6"/>
      <c r="K54" s="6"/>
      <c r="L54" s="6"/>
      <c r="M54" s="6"/>
      <c r="N54" s="6"/>
      <c r="O54" s="6"/>
    </row>
    <row r="55" spans="2:15">
      <c r="B55" s="6"/>
      <c r="C55" s="2144">
        <v>45231</v>
      </c>
      <c r="D55" s="2142">
        <v>77.69</v>
      </c>
      <c r="E55" s="2145">
        <f t="shared" si="0"/>
        <v>-9.2830453059318141E-2</v>
      </c>
      <c r="F55" s="2142">
        <v>82.94</v>
      </c>
      <c r="G55" s="2145">
        <f t="shared" si="1"/>
        <v>-8.4547461368653432E-2</v>
      </c>
      <c r="H55" s="6"/>
      <c r="I55" s="6"/>
      <c r="J55" s="6"/>
      <c r="K55" s="6"/>
      <c r="L55" s="6"/>
      <c r="M55" s="6"/>
      <c r="N55" s="6"/>
      <c r="O55" s="6"/>
    </row>
    <row r="56" spans="2:15">
      <c r="B56" s="6"/>
      <c r="C56" s="2144">
        <v>45261</v>
      </c>
      <c r="D56" s="2142">
        <v>71.900000000000006</v>
      </c>
      <c r="E56" s="2145">
        <f t="shared" si="0"/>
        <v>-7.4526966147509199E-2</v>
      </c>
      <c r="F56" s="2142">
        <v>77.63</v>
      </c>
      <c r="G56" s="2145">
        <f t="shared" si="1"/>
        <v>-6.4022184711839958E-2</v>
      </c>
      <c r="H56" s="6"/>
      <c r="I56" s="6"/>
      <c r="J56" s="6"/>
      <c r="K56" s="6"/>
      <c r="L56" s="6"/>
      <c r="M56" s="6"/>
      <c r="N56" s="6"/>
      <c r="O56" s="6"/>
    </row>
    <row r="57" spans="2:15">
      <c r="B57" s="6"/>
      <c r="C57" s="2144">
        <v>45292</v>
      </c>
      <c r="D57" s="6">
        <v>74.150000000000006</v>
      </c>
      <c r="E57" s="2145">
        <f t="shared" si="0"/>
        <v>3.129346314325443E-2</v>
      </c>
      <c r="F57" s="6">
        <v>80.12</v>
      </c>
      <c r="G57" s="2145">
        <f t="shared" si="1"/>
        <v>3.2075228648718479E-2</v>
      </c>
      <c r="H57" s="6"/>
      <c r="I57" s="6"/>
      <c r="J57" s="6"/>
      <c r="K57" s="6"/>
      <c r="L57" s="6"/>
      <c r="M57" s="6"/>
      <c r="N57" s="6"/>
      <c r="O57" s="6"/>
    </row>
    <row r="58" spans="2:15">
      <c r="B58" s="6"/>
      <c r="C58" s="2144">
        <v>45323</v>
      </c>
      <c r="D58" s="6">
        <v>77.25</v>
      </c>
      <c r="E58" s="2145">
        <f t="shared" si="0"/>
        <v>4.1807147673634359E-2</v>
      </c>
      <c r="F58" s="6">
        <v>83.48</v>
      </c>
      <c r="G58" s="2145">
        <f t="shared" si="1"/>
        <v>4.1937094358462268E-2</v>
      </c>
      <c r="H58" s="6"/>
      <c r="I58" s="6"/>
      <c r="J58" s="6"/>
      <c r="K58" s="6"/>
      <c r="L58" s="6"/>
      <c r="M58" s="6"/>
      <c r="N58" s="6"/>
      <c r="O58" s="6"/>
    </row>
    <row r="59" spans="2:15">
      <c r="B59" s="6"/>
      <c r="C59" s="2144">
        <v>45352</v>
      </c>
      <c r="D59" s="2146">
        <v>81.28</v>
      </c>
      <c r="E59" s="2145">
        <f t="shared" si="0"/>
        <v>5.2168284789644082E-2</v>
      </c>
      <c r="F59" s="2147">
        <v>85.41</v>
      </c>
      <c r="G59" s="2145">
        <f t="shared" si="1"/>
        <v>2.3119310014374506E-2</v>
      </c>
      <c r="H59" s="6"/>
      <c r="I59" s="6"/>
      <c r="J59" s="6"/>
      <c r="K59" s="6"/>
      <c r="L59" s="6"/>
      <c r="M59" s="6"/>
      <c r="N59" s="6"/>
      <c r="O59" s="6"/>
    </row>
    <row r="60" spans="2:15">
      <c r="B60" s="6"/>
      <c r="C60" s="2148" t="s">
        <v>151</v>
      </c>
      <c r="D60" s="6"/>
      <c r="E60" s="6"/>
      <c r="F60" s="6"/>
      <c r="G60" s="6"/>
      <c r="H60" s="6"/>
      <c r="I60" s="6"/>
      <c r="J60" s="6"/>
      <c r="K60" s="6"/>
      <c r="L60" s="6"/>
      <c r="M60" s="6"/>
      <c r="N60" s="6"/>
      <c r="O60" s="6"/>
    </row>
    <row r="61" spans="2:15">
      <c r="B61" s="6"/>
      <c r="C61" s="2148" t="s">
        <v>152</v>
      </c>
      <c r="D61" s="6"/>
      <c r="E61" s="6"/>
      <c r="F61" s="6"/>
      <c r="G61" s="6"/>
      <c r="H61" s="6"/>
      <c r="I61" s="6"/>
      <c r="J61" s="6"/>
      <c r="K61" s="6"/>
      <c r="L61" s="6"/>
      <c r="M61" s="6"/>
      <c r="N61" s="6"/>
      <c r="O61" s="6"/>
    </row>
    <row r="62" spans="2:15">
      <c r="B62" s="6"/>
      <c r="C62" s="6"/>
      <c r="D62" s="6"/>
      <c r="E62" s="6"/>
      <c r="F62" s="6"/>
      <c r="G62" s="6"/>
      <c r="H62" s="6"/>
      <c r="I62" s="6"/>
      <c r="J62" s="6"/>
      <c r="K62" s="6"/>
      <c r="L62" s="6"/>
      <c r="M62" s="6"/>
      <c r="N62" s="6"/>
      <c r="O62" s="6"/>
    </row>
    <row r="63" spans="2:15">
      <c r="B63" s="6"/>
      <c r="C63" s="6"/>
      <c r="D63" s="6"/>
      <c r="E63" s="6"/>
      <c r="F63" s="6"/>
      <c r="G63" s="6"/>
      <c r="H63" s="6"/>
      <c r="I63" s="6"/>
      <c r="J63" s="6"/>
      <c r="K63" s="6"/>
      <c r="L63" s="6"/>
      <c r="M63" s="6"/>
      <c r="N63" s="6"/>
      <c r="O63" s="6"/>
    </row>
    <row r="64" spans="2:15">
      <c r="B64" s="6"/>
      <c r="C64" s="6"/>
      <c r="D64" s="6"/>
      <c r="E64" s="6"/>
      <c r="F64" s="6"/>
      <c r="G64" s="6"/>
      <c r="H64" s="6"/>
      <c r="I64" s="6"/>
      <c r="J64" s="6"/>
      <c r="K64" s="6"/>
      <c r="L64" s="6"/>
      <c r="M64" s="6"/>
      <c r="N64" s="6"/>
      <c r="O64" s="6"/>
    </row>
    <row r="65" spans="2:15">
      <c r="B65" s="6"/>
      <c r="C65" s="6"/>
      <c r="D65" s="6"/>
      <c r="E65" s="6"/>
      <c r="F65" s="6"/>
      <c r="G65" s="6"/>
      <c r="H65" s="6"/>
      <c r="I65" s="6"/>
      <c r="J65" s="6"/>
      <c r="K65" s="6"/>
      <c r="L65" s="6"/>
      <c r="M65" s="6"/>
      <c r="N65" s="6"/>
      <c r="O65" s="6"/>
    </row>
    <row r="66" spans="2:15" ht="15.6">
      <c r="B66" s="6"/>
      <c r="C66" s="2149">
        <v>44562</v>
      </c>
      <c r="D66" s="2149">
        <v>44593</v>
      </c>
      <c r="E66" s="2149">
        <v>44621</v>
      </c>
      <c r="F66" s="2149">
        <v>44652</v>
      </c>
      <c r="G66" s="2149">
        <v>44682</v>
      </c>
      <c r="H66" s="2149">
        <v>44713</v>
      </c>
      <c r="I66" s="2149">
        <v>44743</v>
      </c>
      <c r="J66" s="2149">
        <v>44774</v>
      </c>
      <c r="K66" s="2149">
        <v>44805</v>
      </c>
      <c r="L66" s="2149">
        <v>44835</v>
      </c>
      <c r="M66" s="2149">
        <v>44866</v>
      </c>
      <c r="N66" s="2149">
        <v>44896</v>
      </c>
      <c r="O66" s="6"/>
    </row>
    <row r="67" spans="2:15">
      <c r="B67" s="6" t="s">
        <v>149</v>
      </c>
      <c r="C67" s="2148">
        <v>86.51</v>
      </c>
      <c r="D67" s="2148">
        <v>97.13</v>
      </c>
      <c r="E67" s="6">
        <v>117.25</v>
      </c>
      <c r="F67" s="6">
        <v>104.58</v>
      </c>
      <c r="G67" s="6">
        <v>113.34</v>
      </c>
      <c r="H67" s="6">
        <v>122.71</v>
      </c>
      <c r="I67" s="6">
        <v>111.93</v>
      </c>
      <c r="J67" s="2148">
        <v>100.45</v>
      </c>
      <c r="K67" s="2148">
        <v>89.76</v>
      </c>
      <c r="L67" s="2148">
        <v>93.33</v>
      </c>
      <c r="M67" s="2148">
        <v>91.42</v>
      </c>
      <c r="N67" s="2148">
        <v>80.92</v>
      </c>
      <c r="O67" s="6"/>
    </row>
    <row r="68" spans="2:15">
      <c r="B68" s="6"/>
      <c r="C68" s="6"/>
      <c r="D68" s="6"/>
      <c r="E68" s="6"/>
      <c r="F68" s="6"/>
      <c r="G68" s="6"/>
      <c r="H68" s="6"/>
      <c r="I68" s="6"/>
      <c r="J68" s="6"/>
      <c r="K68" s="6"/>
      <c r="L68" s="6"/>
      <c r="M68" s="6"/>
      <c r="N68" s="6"/>
      <c r="O68" s="6"/>
    </row>
    <row r="69" spans="2:15">
      <c r="B69" s="6"/>
      <c r="C69" s="6"/>
      <c r="D69" s="6"/>
      <c r="E69" s="6"/>
      <c r="F69" s="6"/>
      <c r="G69" s="6"/>
      <c r="H69" s="6"/>
      <c r="I69" s="6"/>
      <c r="J69" s="6"/>
      <c r="K69" s="6"/>
      <c r="L69" s="6"/>
      <c r="M69" s="6"/>
      <c r="N69" s="6"/>
      <c r="O69" s="6"/>
    </row>
    <row r="70" spans="2:15">
      <c r="B70" s="6"/>
      <c r="C70" s="6"/>
      <c r="D70" s="6"/>
      <c r="E70" s="6"/>
      <c r="F70" s="6"/>
      <c r="G70" s="6"/>
      <c r="H70" s="6"/>
      <c r="I70" s="6"/>
      <c r="J70" s="6"/>
      <c r="K70" s="6"/>
      <c r="L70" s="6"/>
      <c r="M70" s="6"/>
      <c r="N70" s="6"/>
      <c r="O70" s="6"/>
    </row>
  </sheetData>
  <mergeCells count="6">
    <mergeCell ref="C6:K6"/>
    <mergeCell ref="C7:K7"/>
    <mergeCell ref="C8:K8"/>
    <mergeCell ref="C2:K2"/>
    <mergeCell ref="C3:K3"/>
    <mergeCell ref="C4:K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F154D-36B8-44C1-A348-E265BE0E56A7}">
  <sheetPr>
    <tabColor rgb="FF92D050"/>
  </sheetPr>
  <dimension ref="C2:AK75"/>
  <sheetViews>
    <sheetView showGridLines="0" zoomScaleNormal="100" workbookViewId="0">
      <selection activeCell="G32" sqref="G32"/>
    </sheetView>
  </sheetViews>
  <sheetFormatPr defaultColWidth="11.42578125" defaultRowHeight="14.45"/>
  <cols>
    <col min="3" max="3" width="7.42578125" customWidth="1"/>
    <col min="6" max="6" width="6.28515625" customWidth="1"/>
    <col min="7" max="7" width="7.140625" customWidth="1"/>
    <col min="8" max="8" width="6.28515625" customWidth="1"/>
    <col min="9" max="9" width="5.7109375" customWidth="1"/>
    <col min="10" max="10" width="6.28515625" customWidth="1"/>
    <col min="11" max="11" width="6.42578125" customWidth="1"/>
    <col min="12" max="26" width="8" customWidth="1"/>
    <col min="27" max="27" width="8.7109375" customWidth="1"/>
    <col min="28" max="28" width="8.85546875" customWidth="1"/>
    <col min="29" max="30" width="8" customWidth="1"/>
  </cols>
  <sheetData>
    <row r="2" spans="3:16" ht="20.45">
      <c r="D2" s="2225" t="s">
        <v>26</v>
      </c>
      <c r="E2" s="2225"/>
      <c r="F2" s="2225"/>
      <c r="G2" s="2225"/>
      <c r="H2" s="2225"/>
      <c r="I2" s="2225"/>
      <c r="J2" s="2225"/>
      <c r="K2" s="2225"/>
      <c r="L2" s="2225"/>
      <c r="M2" s="2225"/>
      <c r="N2" s="2225"/>
      <c r="O2" s="2225"/>
    </row>
    <row r="3" spans="3:16" ht="20.45">
      <c r="D3" s="2225" t="s">
        <v>1</v>
      </c>
      <c r="E3" s="2225"/>
      <c r="F3" s="2225"/>
      <c r="G3" s="2225"/>
      <c r="H3" s="2225"/>
      <c r="I3" s="2225"/>
      <c r="J3" s="2225"/>
      <c r="K3" s="2225"/>
      <c r="L3" s="2225"/>
      <c r="M3" s="2225"/>
      <c r="N3" s="2225"/>
      <c r="O3" s="2225"/>
    </row>
    <row r="4" spans="3:16" ht="20.45">
      <c r="D4" s="2033" t="s">
        <v>2</v>
      </c>
      <c r="E4" s="2033"/>
      <c r="F4" s="2033"/>
      <c r="G4" s="2033"/>
      <c r="H4" s="2033"/>
      <c r="I4" s="2033"/>
      <c r="J4" s="2033"/>
      <c r="K4" s="2033"/>
      <c r="L4" s="2033"/>
      <c r="M4" s="2033"/>
      <c r="N4" s="2033"/>
      <c r="O4" s="2033"/>
    </row>
    <row r="5" spans="3:16" ht="20.45">
      <c r="D5" s="2032"/>
      <c r="E5" s="2032"/>
      <c r="F5" s="2032"/>
    </row>
    <row r="6" spans="3:16" ht="15.6">
      <c r="C6" s="18"/>
      <c r="D6" s="2268" t="s">
        <v>153</v>
      </c>
      <c r="E6" s="2269"/>
      <c r="F6" s="2269"/>
      <c r="G6" s="2269"/>
      <c r="H6" s="2269"/>
      <c r="I6" s="2269"/>
      <c r="J6" s="2269"/>
      <c r="K6" s="2269"/>
      <c r="L6" s="2269"/>
      <c r="M6" s="2269"/>
      <c r="N6" s="2269"/>
      <c r="O6" s="2269"/>
      <c r="P6" s="4"/>
    </row>
    <row r="7" spans="3:16" ht="15.6">
      <c r="D7" s="2263" t="s">
        <v>154</v>
      </c>
      <c r="E7" s="2263"/>
      <c r="F7" s="2263"/>
      <c r="G7" s="2263"/>
      <c r="H7" s="2263"/>
      <c r="I7" s="2263"/>
      <c r="J7" s="2263"/>
      <c r="K7" s="2263"/>
      <c r="L7" s="2263"/>
      <c r="M7" s="2263"/>
      <c r="N7" s="2263"/>
      <c r="O7" s="2263"/>
      <c r="P7" s="4"/>
    </row>
    <row r="8" spans="3:16">
      <c r="D8" s="2270" t="s">
        <v>155</v>
      </c>
      <c r="E8" s="2270"/>
      <c r="F8" s="2270"/>
      <c r="G8" s="2270"/>
      <c r="H8" s="2270"/>
      <c r="I8" s="2270"/>
      <c r="J8" s="2270"/>
      <c r="K8" s="2270"/>
      <c r="L8" s="2270"/>
      <c r="M8" s="2270"/>
      <c r="N8" s="2270"/>
      <c r="O8" s="2270"/>
      <c r="P8" s="19"/>
    </row>
    <row r="11" spans="3:16" ht="15.6">
      <c r="D11" s="15"/>
      <c r="E11" s="15"/>
      <c r="F11" s="15"/>
      <c r="G11" s="15"/>
      <c r="H11" s="15"/>
      <c r="I11" s="15"/>
      <c r="J11" s="15"/>
      <c r="K11" s="15"/>
      <c r="L11" s="15"/>
      <c r="M11" s="15"/>
      <c r="N11" s="15"/>
      <c r="O11" s="15"/>
      <c r="P11" s="15"/>
    </row>
    <row r="12" spans="3:16" ht="15.6">
      <c r="D12" s="16"/>
      <c r="E12" s="16"/>
      <c r="F12" s="16"/>
      <c r="G12" s="16"/>
      <c r="H12" s="16"/>
      <c r="I12" s="15"/>
      <c r="J12" s="16"/>
      <c r="K12" s="16"/>
      <c r="L12" s="16"/>
      <c r="M12" s="16"/>
      <c r="N12" s="16"/>
      <c r="O12" s="16"/>
      <c r="P12" s="16"/>
    </row>
    <row r="13" spans="3:16" ht="15.6">
      <c r="D13" s="16"/>
      <c r="E13" s="16"/>
      <c r="F13" s="16"/>
      <c r="G13" s="16"/>
      <c r="H13" s="16"/>
      <c r="I13" s="16"/>
      <c r="J13" s="16"/>
      <c r="K13" s="16"/>
      <c r="L13" s="16"/>
      <c r="M13" s="16"/>
      <c r="N13" s="16"/>
      <c r="O13" s="16"/>
      <c r="P13" s="16"/>
    </row>
    <row r="26" spans="3:30">
      <c r="C26" s="11" t="s">
        <v>156</v>
      </c>
    </row>
    <row r="28" spans="3:30">
      <c r="S28" s="38"/>
      <c r="T28" s="38"/>
      <c r="U28" s="38"/>
      <c r="V28" s="38"/>
      <c r="W28" s="38"/>
      <c r="X28" s="38"/>
      <c r="Y28" s="23"/>
      <c r="Z28" s="23"/>
      <c r="AA28" s="23"/>
    </row>
    <row r="29" spans="3:30">
      <c r="P29" s="23"/>
      <c r="Q29" s="23"/>
      <c r="R29" s="23"/>
      <c r="S29" s="38"/>
      <c r="T29" s="38"/>
      <c r="U29" s="38"/>
      <c r="V29" s="38"/>
      <c r="W29" s="38"/>
      <c r="X29" s="38"/>
      <c r="Y29" s="23"/>
      <c r="Z29" s="23"/>
      <c r="AA29" s="23"/>
    </row>
    <row r="30" spans="3:30" ht="15" customHeight="1">
      <c r="P30" s="23"/>
      <c r="Q30" s="23"/>
      <c r="R30" s="23"/>
      <c r="S30" s="38"/>
      <c r="T30" s="32"/>
      <c r="U30" s="32"/>
      <c r="V30" s="32"/>
      <c r="W30" s="32"/>
      <c r="X30" s="32"/>
      <c r="Y30" s="6"/>
      <c r="Z30" s="6"/>
      <c r="AA30" s="6"/>
      <c r="AB30" s="6"/>
      <c r="AC30" s="6"/>
    </row>
    <row r="31" spans="3:30">
      <c r="P31" s="23"/>
      <c r="Q31" s="23"/>
      <c r="R31" s="23"/>
      <c r="S31" s="38"/>
      <c r="T31" s="32"/>
      <c r="U31" s="32"/>
      <c r="V31" s="32"/>
      <c r="W31" s="32"/>
      <c r="X31" s="32"/>
      <c r="Y31" s="6"/>
      <c r="Z31" s="6"/>
      <c r="AA31" s="6"/>
      <c r="AB31" s="6"/>
      <c r="AC31" s="6"/>
    </row>
    <row r="32" spans="3:30">
      <c r="P32" s="23"/>
      <c r="Q32" s="23"/>
      <c r="R32" s="23"/>
      <c r="S32" s="38"/>
      <c r="T32" s="32"/>
      <c r="U32" s="32"/>
      <c r="V32" s="32"/>
      <c r="W32" s="32"/>
      <c r="X32" s="32"/>
      <c r="Y32" s="6"/>
      <c r="Z32" s="6"/>
      <c r="AA32" s="6"/>
      <c r="AB32" s="6"/>
      <c r="AC32" s="6"/>
      <c r="AD32" s="23"/>
    </row>
    <row r="33" spans="16:37">
      <c r="P33" s="23"/>
      <c r="Q33" s="26"/>
      <c r="R33" s="26"/>
      <c r="S33" s="71"/>
      <c r="T33" s="75">
        <v>45627</v>
      </c>
      <c r="U33" s="75">
        <v>45658</v>
      </c>
      <c r="V33" s="75">
        <v>45689</v>
      </c>
      <c r="W33" s="75">
        <v>45717</v>
      </c>
      <c r="X33" s="75">
        <v>45748</v>
      </c>
      <c r="Y33" s="75">
        <v>45778</v>
      </c>
      <c r="Z33" s="75">
        <v>45809</v>
      </c>
      <c r="AA33" s="75">
        <v>45839</v>
      </c>
      <c r="AB33" s="75">
        <v>45870</v>
      </c>
      <c r="AC33" s="6"/>
    </row>
    <row r="34" spans="16:37">
      <c r="P34" s="23"/>
      <c r="Q34" s="27"/>
      <c r="R34" s="27"/>
      <c r="S34" s="72"/>
      <c r="T34" s="76">
        <v>2643.83</v>
      </c>
      <c r="U34" s="76">
        <v>2707.58</v>
      </c>
      <c r="V34" s="76">
        <v>2896.68</v>
      </c>
      <c r="W34" s="76">
        <v>2981.74</v>
      </c>
      <c r="X34" s="76">
        <v>3212.13</v>
      </c>
      <c r="Y34" s="76">
        <v>3280.5</v>
      </c>
      <c r="Z34" s="76">
        <v>3351.7</v>
      </c>
      <c r="AA34" s="77">
        <v>3342.4</v>
      </c>
      <c r="AB34" s="77">
        <v>3358.18</v>
      </c>
      <c r="AC34" s="6"/>
    </row>
    <row r="35" spans="16:37">
      <c r="P35" s="28"/>
      <c r="Q35" s="28"/>
      <c r="R35" s="28"/>
      <c r="S35" s="73"/>
      <c r="T35" s="32"/>
      <c r="U35" s="32"/>
      <c r="V35" s="32"/>
      <c r="W35" s="32"/>
      <c r="X35" s="32"/>
      <c r="Y35" s="6"/>
      <c r="Z35" s="6"/>
      <c r="AA35" s="6"/>
      <c r="AB35" s="6"/>
      <c r="AC35" s="6"/>
      <c r="AD35" s="23"/>
    </row>
    <row r="36" spans="16:37">
      <c r="P36" s="35"/>
      <c r="Q36" s="36"/>
      <c r="R36" s="35"/>
      <c r="S36" s="74"/>
      <c r="T36" s="32"/>
      <c r="U36" s="32"/>
      <c r="V36" s="32"/>
      <c r="W36" s="32"/>
      <c r="X36" s="32"/>
      <c r="Y36" s="6"/>
      <c r="Z36" s="6"/>
      <c r="AA36" s="6"/>
      <c r="AB36" s="6"/>
      <c r="AC36" s="6"/>
    </row>
    <row r="37" spans="16:37">
      <c r="P37" s="23"/>
      <c r="Q37" s="23"/>
      <c r="R37" s="23"/>
      <c r="S37" s="38"/>
      <c r="T37" s="38"/>
      <c r="U37" s="38"/>
      <c r="V37" s="38"/>
      <c r="W37" s="38"/>
      <c r="X37" s="38"/>
      <c r="Y37" s="23"/>
      <c r="Z37" s="23"/>
      <c r="AA37" s="23"/>
    </row>
    <row r="38" spans="16:37">
      <c r="P38" s="23"/>
      <c r="Q38" s="23"/>
      <c r="R38" s="23"/>
      <c r="S38" s="38"/>
      <c r="T38" s="38"/>
      <c r="U38" s="38"/>
      <c r="V38" s="38"/>
      <c r="W38" s="38"/>
      <c r="X38" s="38"/>
      <c r="Y38" s="23"/>
      <c r="Z38" s="23"/>
      <c r="AA38" s="23"/>
    </row>
    <row r="39" spans="16:37">
      <c r="P39" s="17"/>
      <c r="Q39" s="20"/>
      <c r="R39" s="17"/>
      <c r="S39" s="35"/>
      <c r="T39" s="23"/>
      <c r="U39" s="23"/>
      <c r="V39" s="23"/>
      <c r="W39" s="23"/>
      <c r="X39" s="23"/>
      <c r="Y39" s="23"/>
      <c r="Z39" s="23"/>
      <c r="AA39" s="23"/>
    </row>
    <row r="40" spans="16:37">
      <c r="P40" s="17"/>
      <c r="Q40" s="20"/>
      <c r="R40" s="17"/>
      <c r="S40" s="17"/>
      <c r="U40" s="37"/>
    </row>
    <row r="41" spans="16:37">
      <c r="P41" s="17"/>
      <c r="Q41" s="20"/>
      <c r="R41" s="17"/>
      <c r="S41" s="17"/>
    </row>
    <row r="42" spans="16:37">
      <c r="P42" s="17"/>
      <c r="Q42" s="20"/>
      <c r="R42" s="17"/>
      <c r="S42" s="17"/>
    </row>
    <row r="43" spans="16:37">
      <c r="X43" s="21"/>
      <c r="Y43" s="22"/>
      <c r="Z43" s="22"/>
      <c r="AA43" s="22"/>
      <c r="AB43" s="22"/>
      <c r="AC43" s="22"/>
      <c r="AD43" s="22"/>
      <c r="AE43" s="22"/>
      <c r="AF43" s="22"/>
      <c r="AG43" s="22"/>
      <c r="AH43" s="22"/>
      <c r="AI43" s="22"/>
      <c r="AJ43" s="22"/>
      <c r="AK43" s="22"/>
    </row>
    <row r="44" spans="16:37">
      <c r="X44" s="22"/>
      <c r="Y44" s="22"/>
      <c r="Z44" s="22"/>
      <c r="AA44" s="22"/>
      <c r="AB44" s="22"/>
      <c r="AC44" s="22"/>
      <c r="AD44" s="22"/>
      <c r="AE44" s="22"/>
    </row>
    <row r="45" spans="16:37">
      <c r="X45" s="22"/>
      <c r="Y45" s="22"/>
      <c r="Z45" s="22"/>
      <c r="AA45" s="22"/>
      <c r="AB45" s="22"/>
      <c r="AC45" s="22"/>
      <c r="AD45" s="22"/>
      <c r="AE45" s="22"/>
    </row>
    <row r="46" spans="16:37">
      <c r="X46" s="21"/>
      <c r="Y46" s="22"/>
      <c r="Z46" s="22"/>
      <c r="AA46" s="22"/>
      <c r="AB46" s="22"/>
      <c r="AC46" s="22"/>
      <c r="AD46" s="22"/>
      <c r="AE46" s="22"/>
    </row>
    <row r="47" spans="16:37">
      <c r="X47" s="22"/>
      <c r="Y47" s="22"/>
      <c r="Z47" s="22"/>
      <c r="AA47" s="22"/>
      <c r="AB47" s="22"/>
      <c r="AC47" s="22"/>
      <c r="AD47" s="22"/>
      <c r="AE47" s="22"/>
    </row>
    <row r="48" spans="16:37">
      <c r="X48" s="22"/>
      <c r="Y48" s="22"/>
      <c r="Z48" s="22"/>
      <c r="AA48" s="22"/>
      <c r="AB48" s="22"/>
      <c r="AC48" s="22"/>
      <c r="AD48" s="22"/>
      <c r="AE48" s="22"/>
    </row>
    <row r="49" spans="24:31">
      <c r="X49" s="21"/>
      <c r="Y49" s="22"/>
      <c r="Z49" s="22"/>
      <c r="AA49" s="22"/>
      <c r="AB49" s="22"/>
      <c r="AC49" s="22"/>
      <c r="AD49" s="22"/>
      <c r="AE49" s="22"/>
    </row>
    <row r="50" spans="24:31">
      <c r="X50" s="22"/>
      <c r="Y50" s="22"/>
      <c r="Z50" s="22"/>
      <c r="AA50" s="22"/>
      <c r="AB50" s="22"/>
      <c r="AC50" s="22"/>
      <c r="AD50" s="22"/>
      <c r="AE50" s="22"/>
    </row>
    <row r="51" spans="24:31">
      <c r="X51" s="22"/>
      <c r="Y51" s="22"/>
      <c r="Z51" s="22"/>
      <c r="AA51" s="22"/>
      <c r="AB51" s="22"/>
      <c r="AC51" s="22"/>
      <c r="AD51" s="22"/>
      <c r="AE51" s="22"/>
    </row>
    <row r="52" spans="24:31">
      <c r="X52" s="21"/>
      <c r="Y52" s="22"/>
      <c r="Z52" s="22"/>
      <c r="AA52" s="22"/>
      <c r="AB52" s="22"/>
      <c r="AC52" s="22"/>
      <c r="AD52" s="22"/>
      <c r="AE52" s="22"/>
    </row>
    <row r="53" spans="24:31">
      <c r="X53" s="22"/>
      <c r="Y53" s="22"/>
      <c r="Z53" s="22"/>
      <c r="AA53" s="22"/>
      <c r="AB53" s="22"/>
      <c r="AC53" s="22"/>
      <c r="AD53" s="22"/>
      <c r="AE53" s="22"/>
    </row>
    <row r="54" spans="24:31">
      <c r="X54" s="22"/>
      <c r="Y54" s="22"/>
      <c r="Z54" s="22"/>
      <c r="AA54" s="22"/>
      <c r="AB54" s="22"/>
      <c r="AC54" s="22"/>
      <c r="AD54" s="22"/>
      <c r="AE54" s="22"/>
    </row>
    <row r="55" spans="24:31">
      <c r="X55" s="21"/>
      <c r="Y55" s="22"/>
      <c r="Z55" s="22"/>
      <c r="AA55" s="22"/>
      <c r="AB55" s="22"/>
      <c r="AC55" s="22"/>
      <c r="AD55" s="22"/>
      <c r="AE55" s="22"/>
    </row>
    <row r="56" spans="24:31">
      <c r="X56" s="22"/>
      <c r="Y56" s="22"/>
      <c r="Z56" s="22"/>
      <c r="AA56" s="22"/>
      <c r="AB56" s="22"/>
      <c r="AC56" s="22"/>
      <c r="AD56" s="22"/>
      <c r="AE56" s="22"/>
    </row>
    <row r="57" spans="24:31">
      <c r="X57" s="22"/>
      <c r="Y57" s="22"/>
      <c r="Z57" s="22"/>
      <c r="AA57" s="22"/>
      <c r="AB57" s="22"/>
      <c r="AC57" s="22"/>
      <c r="AD57" s="22"/>
      <c r="AE57" s="22"/>
    </row>
    <row r="58" spans="24:31">
      <c r="X58" s="21"/>
      <c r="Y58" s="22"/>
      <c r="Z58" s="22"/>
      <c r="AA58" s="22"/>
      <c r="AB58" s="22"/>
      <c r="AC58" s="22"/>
      <c r="AD58" s="22"/>
      <c r="AE58" s="22"/>
    </row>
    <row r="59" spans="24:31">
      <c r="X59" s="22"/>
      <c r="Y59" s="22"/>
      <c r="Z59" s="22"/>
      <c r="AA59" s="22"/>
      <c r="AB59" s="22"/>
      <c r="AC59" s="22"/>
      <c r="AD59" s="22"/>
      <c r="AE59" s="22"/>
    </row>
    <row r="60" spans="24:31">
      <c r="X60" s="22"/>
      <c r="Y60" s="22"/>
      <c r="Z60" s="22"/>
      <c r="AA60" s="22"/>
      <c r="AB60" s="22"/>
      <c r="AC60" s="22"/>
      <c r="AD60" s="22"/>
      <c r="AE60" s="22"/>
    </row>
    <row r="61" spans="24:31">
      <c r="X61" s="21"/>
      <c r="Y61" s="22"/>
      <c r="Z61" s="22"/>
      <c r="AA61" s="22"/>
      <c r="AB61" s="22"/>
      <c r="AC61" s="22"/>
      <c r="AD61" s="22"/>
      <c r="AE61" s="22"/>
    </row>
    <row r="62" spans="24:31">
      <c r="X62" s="22"/>
      <c r="Y62" s="22"/>
      <c r="Z62" s="22"/>
      <c r="AA62" s="22"/>
      <c r="AB62" s="22"/>
      <c r="AC62" s="22"/>
      <c r="AD62" s="22"/>
      <c r="AE62" s="22"/>
    </row>
    <row r="63" spans="24:31">
      <c r="X63" s="22"/>
      <c r="Y63" s="22"/>
      <c r="Z63" s="22"/>
      <c r="AA63" s="22"/>
      <c r="AB63" s="22"/>
      <c r="AC63" s="22"/>
      <c r="AD63" s="22"/>
      <c r="AE63" s="22"/>
    </row>
    <row r="64" spans="24:31">
      <c r="X64" s="21"/>
      <c r="Y64" s="22"/>
      <c r="Z64" s="22"/>
      <c r="AA64" s="22"/>
      <c r="AB64" s="22"/>
      <c r="AC64" s="22"/>
      <c r="AD64" s="22"/>
      <c r="AE64" s="22"/>
    </row>
    <row r="65" spans="24:31">
      <c r="X65" s="22"/>
      <c r="Y65" s="22"/>
      <c r="Z65" s="22"/>
      <c r="AA65" s="22"/>
      <c r="AB65" s="22"/>
      <c r="AC65" s="22"/>
      <c r="AD65" s="22"/>
      <c r="AE65" s="22"/>
    </row>
    <row r="66" spans="24:31">
      <c r="X66" s="22"/>
      <c r="Y66" s="22"/>
      <c r="Z66" s="22"/>
      <c r="AA66" s="22"/>
      <c r="AB66" s="22"/>
      <c r="AC66" s="22"/>
      <c r="AD66" s="22"/>
      <c r="AE66" s="22"/>
    </row>
    <row r="67" spans="24:31">
      <c r="X67" s="21"/>
      <c r="Y67" s="22"/>
      <c r="Z67" s="22"/>
      <c r="AA67" s="22"/>
      <c r="AB67" s="22"/>
      <c r="AC67" s="22"/>
      <c r="AD67" s="22"/>
      <c r="AE67" s="22"/>
    </row>
    <row r="68" spans="24:31">
      <c r="X68" s="22"/>
      <c r="Y68" s="22"/>
      <c r="Z68" s="22"/>
      <c r="AA68" s="22"/>
      <c r="AB68" s="22"/>
      <c r="AC68" s="22"/>
      <c r="AD68" s="22"/>
      <c r="AE68" s="22"/>
    </row>
    <row r="69" spans="24:31">
      <c r="X69" s="22"/>
      <c r="Y69" s="22"/>
      <c r="Z69" s="22"/>
      <c r="AA69" s="22"/>
      <c r="AB69" s="22"/>
      <c r="AC69" s="22"/>
      <c r="AD69" s="22"/>
      <c r="AE69" s="22"/>
    </row>
    <row r="70" spans="24:31">
      <c r="X70" s="21"/>
      <c r="Y70" s="22"/>
      <c r="Z70" s="22"/>
      <c r="AA70" s="22"/>
      <c r="AB70" s="22"/>
      <c r="AC70" s="22"/>
      <c r="AD70" s="22"/>
      <c r="AE70" s="22"/>
    </row>
    <row r="71" spans="24:31">
      <c r="X71" s="22"/>
      <c r="Y71" s="22"/>
      <c r="Z71" s="22"/>
      <c r="AA71" s="22"/>
      <c r="AB71" s="22"/>
      <c r="AC71" s="22"/>
      <c r="AD71" s="22"/>
      <c r="AE71" s="22"/>
    </row>
    <row r="72" spans="24:31">
      <c r="X72" s="22"/>
      <c r="Y72" s="22"/>
      <c r="Z72" s="22"/>
      <c r="AA72" s="22"/>
      <c r="AB72" s="22"/>
      <c r="AC72" s="22"/>
      <c r="AD72" s="22"/>
      <c r="AE72" s="22"/>
    </row>
    <row r="73" spans="24:31">
      <c r="X73" s="21"/>
      <c r="Y73" s="22"/>
      <c r="Z73" s="22"/>
      <c r="AA73" s="22"/>
      <c r="AB73" s="22"/>
      <c r="AC73" s="22"/>
      <c r="AD73" s="22"/>
      <c r="AE73" s="22"/>
    </row>
    <row r="74" spans="24:31">
      <c r="X74" s="22"/>
      <c r="Y74" s="22"/>
      <c r="Z74" s="22"/>
      <c r="AA74" s="22"/>
      <c r="AB74" s="22"/>
      <c r="AC74" s="22"/>
      <c r="AD74" s="22"/>
      <c r="AE74" s="22"/>
    </row>
    <row r="75" spans="24:31">
      <c r="X75" s="22"/>
      <c r="Y75" s="22"/>
      <c r="Z75" s="22"/>
      <c r="AA75" s="22"/>
      <c r="AB75" s="22"/>
      <c r="AC75" s="22"/>
    </row>
  </sheetData>
  <mergeCells count="5">
    <mergeCell ref="D6:O6"/>
    <mergeCell ref="D8:O8"/>
    <mergeCell ref="D7:O7"/>
    <mergeCell ref="D2:O2"/>
    <mergeCell ref="D3:O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FA917-A02B-4E5E-9CDD-D93A33909362}">
  <sheetPr>
    <tabColor rgb="FF92D050"/>
  </sheetPr>
  <dimension ref="B2:U60"/>
  <sheetViews>
    <sheetView showGridLines="0" zoomScale="110" zoomScaleNormal="110" workbookViewId="0">
      <selection activeCell="N12" sqref="N12"/>
    </sheetView>
  </sheetViews>
  <sheetFormatPr defaultColWidth="11.5703125" defaultRowHeight="13.9"/>
  <cols>
    <col min="1" max="13" width="11.5703125" style="114"/>
    <col min="14" max="14" width="8.28515625" style="114" customWidth="1"/>
    <col min="15" max="15" width="9.7109375" style="114" customWidth="1"/>
    <col min="16" max="18" width="11.5703125" style="114"/>
    <col min="19" max="19" width="18.5703125" style="114" customWidth="1"/>
    <col min="20" max="20" width="8.140625" style="114" customWidth="1"/>
    <col min="21" max="16384" width="11.5703125" style="114"/>
  </cols>
  <sheetData>
    <row r="2" spans="2:21" ht="20.45">
      <c r="B2" s="2225" t="s">
        <v>26</v>
      </c>
      <c r="C2" s="2225"/>
      <c r="D2" s="2225"/>
      <c r="E2" s="2225"/>
      <c r="F2" s="2225"/>
      <c r="G2" s="2225"/>
      <c r="H2" s="2225"/>
      <c r="I2" s="2225"/>
      <c r="J2" s="2225"/>
      <c r="K2" s="2225"/>
    </row>
    <row r="3" spans="2:21" ht="20.45">
      <c r="B3" s="2225" t="s">
        <v>1</v>
      </c>
      <c r="C3" s="2225"/>
      <c r="D3" s="2225"/>
      <c r="E3" s="2225"/>
      <c r="F3" s="2225"/>
      <c r="G3" s="2225"/>
      <c r="H3" s="2225"/>
      <c r="I3" s="2225"/>
      <c r="J3" s="2225"/>
      <c r="K3" s="2225"/>
    </row>
    <row r="4" spans="2:21" ht="20.45">
      <c r="B4" s="2033" t="s">
        <v>2</v>
      </c>
      <c r="C4" s="2033"/>
      <c r="D4" s="2033"/>
      <c r="O4" s="2272" t="s">
        <v>157</v>
      </c>
      <c r="P4" s="2272"/>
      <c r="Q4" s="2272"/>
      <c r="R4" s="2272"/>
      <c r="S4" s="2272"/>
      <c r="T4" s="2047"/>
      <c r="U4" s="118"/>
    </row>
    <row r="5" spans="2:21">
      <c r="O5" s="68"/>
      <c r="P5" s="68"/>
      <c r="Q5" s="68"/>
      <c r="R5" s="68"/>
      <c r="S5" s="68"/>
      <c r="T5" s="68"/>
    </row>
    <row r="6" spans="2:21" ht="27.6">
      <c r="C6" s="2273" t="s">
        <v>158</v>
      </c>
      <c r="D6" s="2273"/>
      <c r="E6" s="2273"/>
      <c r="F6" s="2273"/>
      <c r="G6" s="2273"/>
      <c r="H6" s="2273"/>
      <c r="I6" s="2273"/>
      <c r="O6" s="67" t="s">
        <v>159</v>
      </c>
      <c r="P6" s="67" t="s">
        <v>160</v>
      </c>
      <c r="Q6" s="67" t="s">
        <v>161</v>
      </c>
      <c r="R6" s="67" t="s">
        <v>162</v>
      </c>
      <c r="S6" s="67" t="s">
        <v>163</v>
      </c>
      <c r="T6" s="68"/>
    </row>
    <row r="7" spans="2:21">
      <c r="C7" s="2274" t="s">
        <v>164</v>
      </c>
      <c r="D7" s="2274"/>
      <c r="E7" s="2274"/>
      <c r="F7" s="2274"/>
      <c r="G7" s="2274"/>
      <c r="H7" s="2274"/>
      <c r="I7" s="2274"/>
      <c r="O7" s="2271">
        <v>2022</v>
      </c>
      <c r="P7" s="2048" t="s">
        <v>165</v>
      </c>
      <c r="Q7" s="2049">
        <v>8.1064454785293947</v>
      </c>
      <c r="R7" s="2049">
        <v>8.1064454785293947</v>
      </c>
      <c r="S7" s="2049">
        <v>14.764116773053871</v>
      </c>
      <c r="T7" s="68"/>
    </row>
    <row r="8" spans="2:21">
      <c r="O8" s="2271"/>
      <c r="P8" s="2048" t="s">
        <v>166</v>
      </c>
      <c r="Q8" s="2049">
        <v>10.348741846135894</v>
      </c>
      <c r="R8" s="2049">
        <v>9.230956710497253</v>
      </c>
      <c r="S8" s="2049">
        <v>15.566005261531558</v>
      </c>
      <c r="T8" s="68"/>
    </row>
    <row r="9" spans="2:21">
      <c r="O9" s="2271"/>
      <c r="P9" s="2048" t="s">
        <v>167</v>
      </c>
      <c r="Q9" s="2049">
        <v>7.2189964004467413</v>
      </c>
      <c r="R9" s="2049">
        <v>8.5589369076265456</v>
      </c>
      <c r="S9" s="2049">
        <v>14.841702668965297</v>
      </c>
      <c r="T9" s="68"/>
    </row>
    <row r="10" spans="2:21">
      <c r="O10" s="2271"/>
      <c r="P10" s="2048" t="s">
        <v>168</v>
      </c>
      <c r="Q10" s="2049">
        <v>5.4123695614466811</v>
      </c>
      <c r="R10" s="2049">
        <v>7.7815444735828123</v>
      </c>
      <c r="S10" s="2049">
        <v>12.316792113066484</v>
      </c>
      <c r="T10" s="68"/>
    </row>
    <row r="11" spans="2:21">
      <c r="O11" s="2271"/>
      <c r="P11" s="2048" t="s">
        <v>169</v>
      </c>
      <c r="Q11" s="2049">
        <v>5.7994917218186686</v>
      </c>
      <c r="R11" s="2049">
        <v>7.36827873402477</v>
      </c>
      <c r="S11" s="2049">
        <v>10.673117899905009</v>
      </c>
      <c r="T11" s="68"/>
    </row>
    <row r="12" spans="2:21">
      <c r="O12" s="2271"/>
      <c r="P12" s="2048" t="s">
        <v>170</v>
      </c>
      <c r="Q12" s="2049">
        <v>7.6624768542523043</v>
      </c>
      <c r="R12" s="2049">
        <v>7.4174033019264414</v>
      </c>
      <c r="S12" s="2049">
        <v>10.130869728040054</v>
      </c>
      <c r="T12" s="68"/>
    </row>
    <row r="13" spans="2:21">
      <c r="O13" s="2271"/>
      <c r="P13" s="2048" t="s">
        <v>171</v>
      </c>
      <c r="Q13" s="2049">
        <v>4.3211769637842394</v>
      </c>
      <c r="R13" s="2049">
        <v>6.9794186781528538</v>
      </c>
      <c r="S13" s="2049">
        <v>9.4514908032094382</v>
      </c>
      <c r="T13" s="68"/>
    </row>
    <row r="14" spans="2:21">
      <c r="O14" s="2271"/>
      <c r="P14" s="2048" t="s">
        <v>172</v>
      </c>
      <c r="Q14" s="2049">
        <v>5.542354505648575</v>
      </c>
      <c r="R14" s="2049">
        <v>6.7982707085084968</v>
      </c>
      <c r="S14" s="2049">
        <v>8.8338798025321381</v>
      </c>
      <c r="T14" s="68"/>
    </row>
    <row r="15" spans="2:21">
      <c r="O15" s="2271"/>
      <c r="P15" s="2048" t="s">
        <v>173</v>
      </c>
      <c r="Q15" s="2049">
        <v>3.5516538846545416</v>
      </c>
      <c r="R15" s="2049">
        <v>6.4318700054988369</v>
      </c>
      <c r="S15" s="2049">
        <v>8.0488134339296096</v>
      </c>
      <c r="T15" s="68"/>
    </row>
    <row r="16" spans="2:21">
      <c r="O16" s="2271"/>
      <c r="P16" s="2048" t="s">
        <v>174</v>
      </c>
      <c r="Q16" s="2049">
        <v>2.0194812078716495</v>
      </c>
      <c r="R16" s="2049">
        <v>5.9767697079856674</v>
      </c>
      <c r="S16" s="2049">
        <v>7.1110960975505009</v>
      </c>
      <c r="T16" s="68"/>
    </row>
    <row r="17" spans="3:20">
      <c r="O17" s="2271"/>
      <c r="P17" s="2048" t="s">
        <v>175</v>
      </c>
      <c r="Q17" s="2049">
        <v>1.3698523792674564</v>
      </c>
      <c r="R17" s="2049">
        <v>5.5273865454309714</v>
      </c>
      <c r="S17" s="2049">
        <v>5.9659944429488121</v>
      </c>
      <c r="T17" s="68"/>
    </row>
    <row r="18" spans="3:20">
      <c r="O18" s="2271"/>
      <c r="P18" s="2048" t="s">
        <v>176</v>
      </c>
      <c r="Q18" s="2049">
        <v>2.3406142255332441</v>
      </c>
      <c r="R18" s="2049">
        <v>5.2379565292981738</v>
      </c>
      <c r="S18" s="2049">
        <v>5.2379565292981738</v>
      </c>
      <c r="T18" s="68"/>
    </row>
    <row r="19" spans="3:20">
      <c r="O19" s="2271">
        <v>2023</v>
      </c>
      <c r="P19" s="2048" t="s">
        <v>165</v>
      </c>
      <c r="Q19" s="2049">
        <v>1.7077509405703779</v>
      </c>
      <c r="R19" s="2049">
        <v>1.7077509405703779</v>
      </c>
      <c r="S19" s="2049">
        <v>4.7017954930877579</v>
      </c>
      <c r="T19" s="68"/>
    </row>
    <row r="20" spans="3:20">
      <c r="O20" s="2271"/>
      <c r="P20" s="2048" t="s">
        <v>166</v>
      </c>
      <c r="Q20" s="2049">
        <v>1.7882683531015999</v>
      </c>
      <c r="R20" s="2049">
        <v>1.7485436209701675</v>
      </c>
      <c r="S20" s="2049">
        <v>3.9926627135033357</v>
      </c>
      <c r="T20" s="68"/>
    </row>
    <row r="21" spans="3:20" ht="14.45" thickBot="1">
      <c r="C21" s="116" t="s">
        <v>177</v>
      </c>
      <c r="O21" s="2271"/>
      <c r="P21" s="2048" t="s">
        <v>167</v>
      </c>
      <c r="Q21" s="2049">
        <v>2.6023496458980304</v>
      </c>
      <c r="R21" s="2049">
        <v>2.0302054745038589</v>
      </c>
      <c r="S21" s="2049">
        <v>3.6173548556480739</v>
      </c>
      <c r="T21" s="68"/>
    </row>
    <row r="22" spans="3:20" ht="14.45" thickBot="1">
      <c r="C22" s="117" t="s">
        <v>178</v>
      </c>
      <c r="O22" s="2271"/>
      <c r="P22" s="2048" t="s">
        <v>168</v>
      </c>
      <c r="Q22" s="2049">
        <v>0.17700827339668024</v>
      </c>
      <c r="R22" s="2049">
        <v>1.5824178497268804</v>
      </c>
      <c r="S22" s="2049">
        <v>3.1953743488502369</v>
      </c>
      <c r="T22" s="68"/>
    </row>
    <row r="23" spans="3:20">
      <c r="C23" s="116" t="s">
        <v>179</v>
      </c>
      <c r="O23" s="2271"/>
      <c r="P23" s="2048" t="s">
        <v>169</v>
      </c>
      <c r="Q23" s="2049">
        <v>3.4616989470025601</v>
      </c>
      <c r="R23" s="2049">
        <v>1.9685300548290456</v>
      </c>
      <c r="S23" s="2049">
        <v>3.003564139441778</v>
      </c>
      <c r="T23" s="68"/>
    </row>
    <row r="24" spans="3:20">
      <c r="O24" s="2271"/>
      <c r="P24" s="2048" t="s">
        <v>170</v>
      </c>
      <c r="Q24" s="2049">
        <v>0.89084414653709132</v>
      </c>
      <c r="R24" s="2049">
        <v>1.7881698286479377</v>
      </c>
      <c r="S24" s="2049">
        <v>2.4563566025814509</v>
      </c>
      <c r="T24" s="68"/>
    </row>
    <row r="25" spans="3:20">
      <c r="O25" s="2271"/>
      <c r="P25" s="2048" t="s">
        <v>171</v>
      </c>
      <c r="Q25" s="2049">
        <v>4.2021353169097182</v>
      </c>
      <c r="R25" s="2049">
        <v>2.1211585047856687</v>
      </c>
      <c r="S25" s="2049">
        <v>2.4529723263112828</v>
      </c>
      <c r="T25" s="68"/>
    </row>
    <row r="26" spans="3:20" ht="14.45" customHeight="1">
      <c r="C26" s="2275"/>
      <c r="D26" s="2275"/>
      <c r="E26" s="2275"/>
      <c r="F26" s="2275"/>
      <c r="G26" s="2275"/>
      <c r="H26" s="2275"/>
      <c r="I26" s="2275"/>
      <c r="O26" s="2271"/>
      <c r="P26" s="2048" t="s">
        <v>172</v>
      </c>
      <c r="Q26" s="2049">
        <v>2.0052188254399823</v>
      </c>
      <c r="R26" s="2049">
        <v>2.1067156860268028</v>
      </c>
      <c r="S26" s="2049">
        <v>2.172313427786321</v>
      </c>
      <c r="T26" s="68"/>
    </row>
    <row r="27" spans="3:20" ht="15.6" customHeight="1">
      <c r="C27" s="2275"/>
      <c r="D27" s="2275"/>
      <c r="E27" s="2275"/>
      <c r="F27" s="2275"/>
      <c r="G27" s="2275"/>
      <c r="H27" s="2275"/>
      <c r="I27" s="2275"/>
      <c r="O27" s="2271"/>
      <c r="P27" s="2048" t="s">
        <v>173</v>
      </c>
      <c r="Q27" s="2049">
        <v>2.7419434557043587</v>
      </c>
      <c r="R27" s="2049">
        <v>2.1764650233558172</v>
      </c>
      <c r="S27" s="2049">
        <v>2.1097125316761804</v>
      </c>
      <c r="T27" s="68"/>
    </row>
    <row r="28" spans="3:20">
      <c r="O28" s="2271"/>
      <c r="P28" s="2048" t="s">
        <v>174</v>
      </c>
      <c r="Q28" s="2049">
        <v>2.1861657121843763</v>
      </c>
      <c r="R28" s="2049">
        <v>2.1774282053451657</v>
      </c>
      <c r="S28" s="2049">
        <v>2.1232836428344513</v>
      </c>
      <c r="T28" s="68"/>
    </row>
    <row r="29" spans="3:20">
      <c r="O29" s="2271"/>
      <c r="P29" s="2048" t="s">
        <v>175</v>
      </c>
      <c r="Q29" s="2049">
        <v>2.0160691000896236</v>
      </c>
      <c r="R29" s="2049">
        <v>2.1623084944951216</v>
      </c>
      <c r="S29" s="2049">
        <v>2.1777277564846855</v>
      </c>
      <c r="T29" s="68"/>
    </row>
    <row r="30" spans="3:20">
      <c r="O30" s="2271"/>
      <c r="P30" s="2048" t="s">
        <v>176</v>
      </c>
      <c r="Q30" s="2049">
        <v>2.5018619488291733</v>
      </c>
      <c r="R30" s="2049">
        <v>2.1922984829237038</v>
      </c>
      <c r="S30" s="2049">
        <v>2.1922984829237038</v>
      </c>
      <c r="T30" s="68"/>
    </row>
    <row r="31" spans="3:20">
      <c r="O31" s="2271">
        <v>2024</v>
      </c>
      <c r="P31" s="2048" t="s">
        <v>165</v>
      </c>
      <c r="Q31" s="2049">
        <v>4.6855279210932679</v>
      </c>
      <c r="R31" s="2049">
        <v>4.6855279210932679</v>
      </c>
      <c r="S31" s="2049">
        <v>2.4424239052414549</v>
      </c>
      <c r="T31" s="68"/>
    </row>
    <row r="32" spans="3:20">
      <c r="O32" s="2271"/>
      <c r="P32" s="2048" t="s">
        <v>166</v>
      </c>
      <c r="Q32" s="2049">
        <v>7.4094525295560203</v>
      </c>
      <c r="R32" s="2049">
        <v>6.0660934974662695</v>
      </c>
      <c r="S32" s="2049">
        <v>2.9272632549410389</v>
      </c>
      <c r="T32" s="68"/>
    </row>
    <row r="33" spans="3:20">
      <c r="O33" s="2271"/>
      <c r="P33" s="2048" t="s">
        <v>167</v>
      </c>
      <c r="Q33" s="2049">
        <v>1.3420428813336542</v>
      </c>
      <c r="R33" s="2049">
        <v>4.4989386684422357</v>
      </c>
      <c r="S33" s="2049">
        <v>2.8201054298990158</v>
      </c>
      <c r="T33" s="68"/>
    </row>
    <row r="34" spans="3:20">
      <c r="O34" s="2271"/>
      <c r="P34" s="2048" t="s">
        <v>168</v>
      </c>
      <c r="Q34" s="2049">
        <v>8.5359384902567541</v>
      </c>
      <c r="R34" s="2049">
        <v>5.4609023896563116</v>
      </c>
      <c r="S34" s="2049">
        <v>3.4854935836470702</v>
      </c>
      <c r="T34" s="68"/>
    </row>
    <row r="35" spans="3:20">
      <c r="O35" s="2271"/>
      <c r="P35" s="2048" t="s">
        <v>169</v>
      </c>
      <c r="Q35" s="2049">
        <v>4.7480141732307146</v>
      </c>
      <c r="R35" s="2049">
        <v>5.3122894353396362</v>
      </c>
      <c r="S35" s="2049">
        <v>3.598326032887968</v>
      </c>
      <c r="T35" s="68"/>
    </row>
    <row r="36" spans="3:20">
      <c r="O36" s="2271"/>
      <c r="P36" s="2048" t="s">
        <v>170</v>
      </c>
      <c r="Q36" s="2049">
        <v>5.1552224526656687</v>
      </c>
      <c r="R36" s="2049">
        <v>5.2862346248889338</v>
      </c>
      <c r="S36" s="2049">
        <v>3.9531310344459456</v>
      </c>
      <c r="T36" s="68"/>
    </row>
    <row r="37" spans="3:20">
      <c r="O37" s="2271"/>
      <c r="P37" s="2048" t="s">
        <v>171</v>
      </c>
      <c r="Q37" s="2049">
        <v>5.8836121117453928</v>
      </c>
      <c r="R37" s="2049">
        <v>5.370317614556626</v>
      </c>
      <c r="S37" s="2049">
        <v>4.0924294277548086</v>
      </c>
      <c r="T37" s="68"/>
    </row>
    <row r="38" spans="3:20">
      <c r="O38" s="2271"/>
      <c r="P38" s="2048" t="s">
        <v>172</v>
      </c>
      <c r="Q38" s="2049">
        <v>5.8338821762219339</v>
      </c>
      <c r="R38" s="2049">
        <v>5.4280073010765335</v>
      </c>
      <c r="S38" s="2049">
        <v>4.4068960911445032</v>
      </c>
      <c r="T38" s="68"/>
    </row>
    <row r="39" spans="3:20">
      <c r="O39" s="2271"/>
      <c r="P39" s="2048" t="s">
        <v>173</v>
      </c>
      <c r="Q39" s="2049">
        <v>3.7356798413119066</v>
      </c>
      <c r="R39" s="2049">
        <v>5.2411578119137943</v>
      </c>
      <c r="S39" s="2049">
        <v>4.4853261166127254</v>
      </c>
      <c r="T39" s="68"/>
    </row>
    <row r="40" spans="3:20">
      <c r="C40" s="115"/>
      <c r="O40" s="2271"/>
      <c r="P40" s="2048" t="s">
        <v>174</v>
      </c>
      <c r="Q40" s="2049">
        <v>5.4512245318496753</v>
      </c>
      <c r="R40" s="2049">
        <v>5.262017133025239</v>
      </c>
      <c r="S40" s="2049">
        <v>4.7501547599048308</v>
      </c>
      <c r="T40" s="68"/>
    </row>
    <row r="41" spans="3:20">
      <c r="C41" s="115"/>
      <c r="O41" s="2271"/>
      <c r="P41" s="2048" t="s">
        <v>175</v>
      </c>
      <c r="Q41" s="2049">
        <v>3.9259656455588754</v>
      </c>
      <c r="R41" s="2049">
        <v>5.1370053092648646</v>
      </c>
      <c r="S41" s="2049">
        <v>4.9087639678108843</v>
      </c>
      <c r="T41" s="68"/>
    </row>
    <row r="42" spans="3:20" ht="14.45" customHeight="1">
      <c r="C42" s="115"/>
      <c r="O42" s="2271"/>
      <c r="P42" s="2048" t="s">
        <v>176</v>
      </c>
      <c r="Q42" s="2049">
        <v>3.0687139326106347</v>
      </c>
      <c r="R42" s="2049">
        <v>4.9537766289741398</v>
      </c>
      <c r="S42" s="2049">
        <v>4.9537766289741398</v>
      </c>
      <c r="T42" s="68"/>
    </row>
    <row r="43" spans="3:20" ht="15" customHeight="1">
      <c r="O43" s="2271">
        <v>2025</v>
      </c>
      <c r="P43" s="2048" t="s">
        <v>165</v>
      </c>
      <c r="Q43" s="2049">
        <v>2.2501655386316628</v>
      </c>
      <c r="R43" s="2049">
        <v>2.2501655386316628</v>
      </c>
      <c r="S43" s="2049">
        <v>4.7431273011496273</v>
      </c>
      <c r="T43" s="68"/>
    </row>
    <row r="44" spans="3:20">
      <c r="O44" s="2271"/>
      <c r="P44" s="2048" t="s">
        <v>166</v>
      </c>
      <c r="Q44" s="2049">
        <v>0.72258308277596939</v>
      </c>
      <c r="R44" s="2049">
        <v>1.466135777890571</v>
      </c>
      <c r="S44" s="2049">
        <v>4.1566103871462587</v>
      </c>
      <c r="T44" s="68"/>
    </row>
    <row r="45" spans="3:20">
      <c r="O45" s="2271"/>
      <c r="P45" s="2048" t="s">
        <v>167</v>
      </c>
      <c r="Q45" s="2049">
        <v>5.4146274926815607</v>
      </c>
      <c r="R45" s="2049">
        <v>2.7364359857136265</v>
      </c>
      <c r="S45" s="2049">
        <v>4.4925845121384924</v>
      </c>
      <c r="T45" s="68"/>
    </row>
    <row r="46" spans="3:20">
      <c r="O46" s="2271"/>
      <c r="P46" s="2048" t="s">
        <v>168</v>
      </c>
      <c r="Q46" s="2049">
        <v>1.6701694741157809</v>
      </c>
      <c r="R46" s="2049">
        <v>2.4749503626010778</v>
      </c>
      <c r="S46" s="2049">
        <v>3.9456253638623764</v>
      </c>
      <c r="T46" s="68"/>
    </row>
    <row r="47" spans="3:20">
      <c r="O47" s="2271"/>
      <c r="P47" s="2048" t="s">
        <v>169</v>
      </c>
      <c r="Q47" s="2049">
        <v>3.1355357197064819</v>
      </c>
      <c r="R47" s="2049">
        <v>2.6119220854153582</v>
      </c>
      <c r="S47" s="2049">
        <v>3.8057521784831323</v>
      </c>
      <c r="T47" s="68"/>
    </row>
    <row r="48" spans="3:20">
      <c r="O48" s="2271"/>
      <c r="P48" s="2048" t="s">
        <v>170</v>
      </c>
      <c r="Q48" s="2049">
        <v>1.083655437864067</v>
      </c>
      <c r="R48" s="2049">
        <v>2.3587234243632338</v>
      </c>
      <c r="S48" s="2049">
        <v>3.4667396608157901</v>
      </c>
      <c r="T48" s="68"/>
    </row>
    <row r="49" spans="15:20" ht="15.6" customHeight="1">
      <c r="O49" s="2271"/>
      <c r="P49" s="2048" t="s">
        <v>171</v>
      </c>
      <c r="Q49" s="2049">
        <v>2.8524646679363883</v>
      </c>
      <c r="R49" s="2049">
        <v>2.4285577846980857</v>
      </c>
      <c r="S49" s="2049">
        <v>3.2240758850169584</v>
      </c>
      <c r="T49" s="68"/>
    </row>
    <row r="50" spans="15:20" ht="13.9" customHeight="1">
      <c r="O50" s="2271"/>
      <c r="P50" s="2048" t="s">
        <v>172</v>
      </c>
      <c r="Q50" s="2049"/>
      <c r="R50" s="2049"/>
      <c r="S50" s="2049"/>
      <c r="T50" s="68"/>
    </row>
    <row r="51" spans="15:20">
      <c r="O51" s="2271"/>
      <c r="P51" s="2048" t="s">
        <v>173</v>
      </c>
      <c r="Q51" s="2049"/>
      <c r="R51" s="2049"/>
      <c r="S51" s="2049"/>
      <c r="T51" s="68"/>
    </row>
    <row r="52" spans="15:20">
      <c r="O52" s="2271"/>
      <c r="P52" s="2048" t="s">
        <v>174</v>
      </c>
      <c r="Q52" s="2049"/>
      <c r="R52" s="2049"/>
      <c r="S52" s="2049"/>
      <c r="T52" s="68"/>
    </row>
    <row r="53" spans="15:20">
      <c r="O53" s="2271"/>
      <c r="P53" s="2048" t="s">
        <v>175</v>
      </c>
      <c r="Q53" s="2049"/>
      <c r="R53" s="2049"/>
      <c r="S53" s="2049"/>
      <c r="T53" s="68"/>
    </row>
    <row r="54" spans="15:20">
      <c r="O54" s="2271"/>
      <c r="P54" s="2048" t="s">
        <v>176</v>
      </c>
      <c r="Q54" s="2049"/>
      <c r="R54" s="2049"/>
      <c r="S54" s="2049"/>
      <c r="T54" s="68"/>
    </row>
    <row r="55" spans="15:20">
      <c r="O55" s="68"/>
      <c r="P55" s="68"/>
      <c r="Q55" s="68"/>
      <c r="R55" s="68"/>
      <c r="S55" s="68"/>
      <c r="T55" s="68"/>
    </row>
    <row r="56" spans="15:20">
      <c r="O56" s="68"/>
      <c r="P56" s="68"/>
      <c r="Q56" s="68"/>
      <c r="R56" s="68"/>
      <c r="S56" s="68"/>
      <c r="T56" s="68"/>
    </row>
    <row r="60" spans="15:20" ht="152.44999999999999" customHeight="1"/>
  </sheetData>
  <mergeCells count="10">
    <mergeCell ref="B2:K2"/>
    <mergeCell ref="B3:K3"/>
    <mergeCell ref="O31:O42"/>
    <mergeCell ref="O43:O54"/>
    <mergeCell ref="O4:S4"/>
    <mergeCell ref="C6:I6"/>
    <mergeCell ref="C7:I7"/>
    <mergeCell ref="O7:O18"/>
    <mergeCell ref="O19:O30"/>
    <mergeCell ref="C26:I2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F3BF7-BC5F-47FA-B62F-60684AE8FA05}">
  <sheetPr>
    <tabColor rgb="FF92D050"/>
  </sheetPr>
  <dimension ref="C2:H31"/>
  <sheetViews>
    <sheetView showGridLines="0" workbookViewId="0">
      <selection activeCell="N12" sqref="N12"/>
    </sheetView>
  </sheetViews>
  <sheetFormatPr defaultColWidth="11.5703125" defaultRowHeight="14.45"/>
  <cols>
    <col min="1" max="3" width="11.5703125" style="119"/>
    <col min="4" max="4" width="39.28515625" style="119" customWidth="1"/>
    <col min="5" max="6" width="11.5703125" style="119"/>
    <col min="7" max="7" width="15.7109375" style="119" customWidth="1"/>
    <col min="8" max="9" width="11.5703125" style="119"/>
    <col min="10" max="10" width="32.28515625" style="119" bestFit="1" customWidth="1"/>
    <col min="11" max="11" width="12.7109375" style="119" bestFit="1" customWidth="1"/>
    <col min="12" max="16384" width="11.5703125" style="119"/>
  </cols>
  <sheetData>
    <row r="2" spans="3:8" ht="20.45">
      <c r="C2" s="2225" t="s">
        <v>26</v>
      </c>
      <c r="D2" s="2225"/>
      <c r="E2" s="2225"/>
      <c r="F2" s="2225"/>
      <c r="G2" s="2225"/>
      <c r="H2" s="2225"/>
    </row>
    <row r="3" spans="3:8" ht="20.45">
      <c r="C3" s="2225" t="s">
        <v>1</v>
      </c>
      <c r="D3" s="2225"/>
      <c r="E3" s="2225"/>
      <c r="F3" s="2225"/>
      <c r="G3" s="2225"/>
      <c r="H3" s="2225"/>
    </row>
    <row r="4" spans="3:8" ht="20.45">
      <c r="C4" s="2225" t="s">
        <v>2</v>
      </c>
      <c r="D4" s="2225"/>
      <c r="E4" s="2225"/>
      <c r="F4" s="2225"/>
      <c r="G4" s="2225"/>
      <c r="H4" s="2225"/>
    </row>
    <row r="5" spans="3:8" ht="28.5" customHeight="1" thickBot="1">
      <c r="D5" s="2276" t="s">
        <v>180</v>
      </c>
      <c r="E5" s="2276"/>
      <c r="F5" s="2276"/>
      <c r="G5" s="2276"/>
    </row>
    <row r="6" spans="3:8" ht="15.6">
      <c r="D6" s="2277" t="s">
        <v>181</v>
      </c>
      <c r="E6" s="2277"/>
      <c r="F6" s="2277"/>
      <c r="G6" s="2277"/>
    </row>
    <row r="7" spans="3:8" ht="15" thickBot="1"/>
    <row r="8" spans="3:8">
      <c r="D8" s="2278" t="s">
        <v>182</v>
      </c>
      <c r="E8" s="131" t="s">
        <v>183</v>
      </c>
    </row>
    <row r="9" spans="3:8" ht="15" thickBot="1">
      <c r="D9" s="2279"/>
      <c r="E9" s="130" t="s">
        <v>184</v>
      </c>
    </row>
    <row r="10" spans="3:8">
      <c r="D10" s="129" t="s">
        <v>185</v>
      </c>
      <c r="E10" s="128">
        <v>4.9000000000000004</v>
      </c>
    </row>
    <row r="11" spans="3:8">
      <c r="D11" s="129" t="s">
        <v>186</v>
      </c>
      <c r="E11" s="128">
        <v>2.2999999999999998</v>
      </c>
    </row>
    <row r="12" spans="3:8">
      <c r="D12" s="129" t="s">
        <v>187</v>
      </c>
      <c r="E12" s="128">
        <v>1.6</v>
      </c>
    </row>
    <row r="13" spans="3:8">
      <c r="D13" s="129" t="s">
        <v>188</v>
      </c>
      <c r="E13" s="128">
        <v>1.2</v>
      </c>
    </row>
    <row r="14" spans="3:8">
      <c r="D14" s="129" t="s">
        <v>189</v>
      </c>
      <c r="E14" s="128">
        <v>-2.2999999999999998</v>
      </c>
    </row>
    <row r="15" spans="3:8">
      <c r="D15" s="129" t="s">
        <v>190</v>
      </c>
      <c r="E15" s="128">
        <v>3.3</v>
      </c>
    </row>
    <row r="16" spans="3:8">
      <c r="D16" s="127" t="s">
        <v>191</v>
      </c>
      <c r="E16" s="126">
        <v>2.5</v>
      </c>
    </row>
    <row r="17" spans="4:5">
      <c r="D17" s="127" t="s">
        <v>192</v>
      </c>
      <c r="E17" s="126">
        <v>3.4</v>
      </c>
    </row>
    <row r="18" spans="4:5">
      <c r="D18" s="127" t="s">
        <v>193</v>
      </c>
      <c r="E18" s="126">
        <v>2.8</v>
      </c>
    </row>
    <row r="19" spans="4:5">
      <c r="D19" s="127" t="s">
        <v>194</v>
      </c>
      <c r="E19" s="126">
        <v>4.7</v>
      </c>
    </row>
    <row r="20" spans="4:5">
      <c r="D20" s="127" t="s">
        <v>195</v>
      </c>
      <c r="E20" s="126">
        <v>0.4</v>
      </c>
    </row>
    <row r="21" spans="4:5">
      <c r="D21" s="127" t="s">
        <v>196</v>
      </c>
      <c r="E21" s="126">
        <v>7.9</v>
      </c>
    </row>
    <row r="22" spans="4:5">
      <c r="D22" s="127" t="s">
        <v>197</v>
      </c>
      <c r="E22" s="126">
        <v>3.1</v>
      </c>
    </row>
    <row r="23" spans="4:5">
      <c r="D23" s="127" t="s">
        <v>198</v>
      </c>
      <c r="E23" s="126">
        <v>0.7</v>
      </c>
    </row>
    <row r="24" spans="4:5">
      <c r="D24" s="127" t="s">
        <v>199</v>
      </c>
      <c r="E24" s="126">
        <v>1.7</v>
      </c>
    </row>
    <row r="25" spans="4:5">
      <c r="D25" s="127" t="s">
        <v>200</v>
      </c>
      <c r="E25" s="126">
        <v>1.4</v>
      </c>
    </row>
    <row r="26" spans="4:5">
      <c r="D26" s="127" t="s">
        <v>201</v>
      </c>
      <c r="E26" s="126">
        <v>-1.7</v>
      </c>
    </row>
    <row r="27" spans="4:5" ht="15" thickBot="1">
      <c r="D27" s="125" t="s">
        <v>202</v>
      </c>
      <c r="E27" s="124">
        <v>0.8</v>
      </c>
    </row>
    <row r="28" spans="4:5" ht="15" thickBot="1">
      <c r="D28" s="123" t="s">
        <v>203</v>
      </c>
      <c r="E28" s="122">
        <v>2.4</v>
      </c>
    </row>
    <row r="30" spans="4:5" ht="15" thickBot="1">
      <c r="D30" s="121" t="s">
        <v>204</v>
      </c>
    </row>
    <row r="31" spans="4:5">
      <c r="D31" s="120" t="s">
        <v>205</v>
      </c>
    </row>
  </sheetData>
  <mergeCells count="6">
    <mergeCell ref="D5:G5"/>
    <mergeCell ref="D6:G6"/>
    <mergeCell ref="D8:D9"/>
    <mergeCell ref="C2:H2"/>
    <mergeCell ref="C3:H3"/>
    <mergeCell ref="C4:H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1FAA4-8E92-4F60-BF13-20AB5CF218F9}">
  <sheetPr>
    <tabColor rgb="FF92D050"/>
  </sheetPr>
  <dimension ref="C2:L23"/>
  <sheetViews>
    <sheetView showGridLines="0" workbookViewId="0">
      <selection activeCell="N12" sqref="N12"/>
    </sheetView>
  </sheetViews>
  <sheetFormatPr defaultColWidth="11.5703125" defaultRowHeight="14.45"/>
  <cols>
    <col min="1" max="4" width="11.5703125" style="119"/>
    <col min="5" max="5" width="12.7109375" style="119" customWidth="1"/>
    <col min="6" max="16384" width="11.5703125" style="119"/>
  </cols>
  <sheetData>
    <row r="2" spans="3:12" ht="20.45">
      <c r="C2" s="2225" t="s">
        <v>26</v>
      </c>
      <c r="D2" s="2225"/>
      <c r="E2" s="2225"/>
      <c r="F2" s="2225"/>
      <c r="G2" s="2225"/>
      <c r="H2" s="2225"/>
      <c r="I2" s="2225"/>
      <c r="J2" s="2225"/>
    </row>
    <row r="3" spans="3:12" ht="20.45">
      <c r="C3" s="2225" t="s">
        <v>1</v>
      </c>
      <c r="D3" s="2225"/>
      <c r="E3" s="2225"/>
      <c r="F3" s="2225"/>
      <c r="G3" s="2225"/>
      <c r="H3" s="2225"/>
      <c r="I3" s="2225"/>
      <c r="J3" s="2225"/>
    </row>
    <row r="4" spans="3:12" ht="20.45">
      <c r="C4" s="2033" t="s">
        <v>2</v>
      </c>
      <c r="D4" s="2033"/>
      <c r="E4" s="2033"/>
    </row>
    <row r="5" spans="3:12" ht="20.45">
      <c r="C5" s="2032"/>
      <c r="D5" s="2032"/>
      <c r="E5" s="2032"/>
    </row>
    <row r="6" spans="3:12" ht="28.9" customHeight="1">
      <c r="D6" s="2275" t="s">
        <v>206</v>
      </c>
      <c r="E6" s="2275"/>
      <c r="F6" s="2275"/>
      <c r="G6" s="2275"/>
      <c r="H6" s="2275"/>
      <c r="I6" s="2275"/>
    </row>
    <row r="9" spans="3:12">
      <c r="L9" s="2050">
        <f>(E16-E14)/E14</f>
        <v>0.10454488617413291</v>
      </c>
    </row>
    <row r="14" spans="3:12">
      <c r="D14" s="119">
        <v>2023</v>
      </c>
      <c r="E14" s="133">
        <v>4086637</v>
      </c>
    </row>
    <row r="15" spans="3:12">
      <c r="D15" s="119">
        <v>2024</v>
      </c>
      <c r="E15" s="133">
        <v>4475095</v>
      </c>
    </row>
    <row r="16" spans="3:12">
      <c r="D16" s="119">
        <v>2025</v>
      </c>
      <c r="E16" s="133">
        <v>4513874</v>
      </c>
    </row>
    <row r="22" spans="4:8">
      <c r="D22" s="2280" t="s">
        <v>207</v>
      </c>
      <c r="E22" s="2280"/>
      <c r="F22" s="2280"/>
      <c r="G22" s="2280"/>
      <c r="H22" s="2280"/>
    </row>
    <row r="23" spans="4:8">
      <c r="D23" s="2280" t="s">
        <v>208</v>
      </c>
      <c r="E23" s="2280"/>
      <c r="F23" s="2280"/>
      <c r="G23" s="2280"/>
      <c r="H23" s="2280"/>
    </row>
  </sheetData>
  <mergeCells count="5">
    <mergeCell ref="D6:I6"/>
    <mergeCell ref="D22:H22"/>
    <mergeCell ref="D23:H23"/>
    <mergeCell ref="C2:J2"/>
    <mergeCell ref="C3:J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DC1D2-9171-42B1-AF7B-5CC57FF74A68}">
  <sheetPr>
    <tabColor rgb="FF92D050"/>
  </sheetPr>
  <dimension ref="C2:I33"/>
  <sheetViews>
    <sheetView showGridLines="0" zoomScaleNormal="100" workbookViewId="0">
      <selection activeCell="N12" sqref="N12"/>
    </sheetView>
  </sheetViews>
  <sheetFormatPr defaultColWidth="11.42578125" defaultRowHeight="13.9"/>
  <cols>
    <col min="1" max="2" width="11.42578125" style="134"/>
    <col min="3" max="3" width="9.5703125" style="134" customWidth="1"/>
    <col min="4" max="4" width="31.42578125" style="134" customWidth="1"/>
    <col min="5" max="5" width="12.85546875" style="134" customWidth="1"/>
    <col min="6" max="6" width="14.42578125" style="134" customWidth="1"/>
    <col min="7" max="7" width="18.7109375" style="134" customWidth="1"/>
    <col min="8" max="8" width="14" style="134" customWidth="1"/>
    <col min="9" max="9" width="12.5703125" style="134" customWidth="1"/>
    <col min="10" max="11" width="11.85546875" style="134" customWidth="1"/>
    <col min="12" max="12" width="11.42578125" style="134"/>
    <col min="13" max="13" width="28.28515625" style="134" bestFit="1" customWidth="1"/>
    <col min="14" max="15" width="11.42578125" style="134"/>
    <col min="16" max="16" width="15.5703125" style="134" bestFit="1" customWidth="1"/>
    <col min="17" max="16384" width="11.42578125" style="134"/>
  </cols>
  <sheetData>
    <row r="2" spans="3:9" ht="20.45">
      <c r="C2" s="2225" t="s">
        <v>26</v>
      </c>
      <c r="D2" s="2225"/>
      <c r="E2" s="2225"/>
      <c r="F2" s="2225"/>
      <c r="G2" s="2225"/>
      <c r="H2" s="2225"/>
    </row>
    <row r="3" spans="3:9" ht="20.45">
      <c r="C3" s="2225" t="s">
        <v>1</v>
      </c>
      <c r="D3" s="2225"/>
      <c r="E3" s="2225"/>
      <c r="F3" s="2225"/>
      <c r="G3" s="2225"/>
      <c r="H3" s="2225"/>
    </row>
    <row r="4" spans="3:9" ht="20.45">
      <c r="C4" s="2033" t="s">
        <v>2</v>
      </c>
      <c r="D4" s="2033"/>
      <c r="E4" s="2033"/>
    </row>
    <row r="5" spans="3:9">
      <c r="D5" s="168"/>
      <c r="E5" s="168"/>
      <c r="F5" s="168"/>
      <c r="G5" s="168"/>
      <c r="H5" s="168"/>
      <c r="I5" s="168"/>
    </row>
    <row r="6" spans="3:9" ht="15.6">
      <c r="D6" s="2281" t="s">
        <v>209</v>
      </c>
      <c r="E6" s="2281"/>
      <c r="F6" s="2281"/>
      <c r="G6" s="2281"/>
      <c r="H6" s="2281"/>
      <c r="I6" s="2281"/>
    </row>
    <row r="7" spans="3:9" ht="16.149999999999999" thickBot="1">
      <c r="D7" s="2282" t="s">
        <v>210</v>
      </c>
      <c r="E7" s="2282"/>
      <c r="F7" s="2282"/>
      <c r="G7" s="2282"/>
      <c r="H7" s="2283"/>
      <c r="I7" s="167"/>
    </row>
    <row r="8" spans="3:9">
      <c r="D8" s="2284" t="s">
        <v>211</v>
      </c>
      <c r="E8" s="2286" t="s">
        <v>212</v>
      </c>
      <c r="F8" s="2287"/>
      <c r="G8" s="166" t="s">
        <v>213</v>
      </c>
    </row>
    <row r="9" spans="3:9" ht="15" customHeight="1" thickBot="1">
      <c r="D9" s="2285"/>
      <c r="E9" s="165">
        <v>2024</v>
      </c>
      <c r="F9" s="164">
        <v>2025</v>
      </c>
      <c r="G9" s="163" t="s">
        <v>214</v>
      </c>
    </row>
    <row r="10" spans="3:9" ht="14.45" thickBot="1">
      <c r="D10" s="160" t="s">
        <v>215</v>
      </c>
      <c r="E10" s="159">
        <v>-1419.1</v>
      </c>
      <c r="F10" s="158">
        <v>-900.85</v>
      </c>
      <c r="G10" s="157">
        <f t="shared" ref="G10:G21" si="0">F10-E10</f>
        <v>518.24999999999989</v>
      </c>
    </row>
    <row r="11" spans="3:9">
      <c r="D11" s="162" t="s">
        <v>216</v>
      </c>
      <c r="E11" s="155">
        <v>-7672.8</v>
      </c>
      <c r="F11" s="154">
        <v>-7160.7</v>
      </c>
      <c r="G11" s="153">
        <f t="shared" si="0"/>
        <v>512.10000000000036</v>
      </c>
    </row>
    <row r="12" spans="3:9">
      <c r="D12" s="162" t="s">
        <v>217</v>
      </c>
      <c r="E12" s="155">
        <v>4592.5</v>
      </c>
      <c r="F12" s="154">
        <v>4524.3</v>
      </c>
      <c r="G12" s="153">
        <f t="shared" si="0"/>
        <v>-68.199999999999818</v>
      </c>
    </row>
    <row r="13" spans="3:9">
      <c r="D13" s="162" t="s">
        <v>218</v>
      </c>
      <c r="E13" s="155">
        <v>-3282.1</v>
      </c>
      <c r="F13" s="154">
        <v>-3832.5</v>
      </c>
      <c r="G13" s="153">
        <f t="shared" si="0"/>
        <v>-550.40000000000009</v>
      </c>
    </row>
    <row r="14" spans="3:9" ht="14.45" thickBot="1">
      <c r="D14" s="162" t="s">
        <v>219</v>
      </c>
      <c r="E14" s="155">
        <v>4943.3</v>
      </c>
      <c r="F14" s="154">
        <v>5568.1</v>
      </c>
      <c r="G14" s="153">
        <f t="shared" si="0"/>
        <v>624.80000000000018</v>
      </c>
    </row>
    <row r="15" spans="3:9" ht="14.45" thickBot="1">
      <c r="D15" s="160" t="s">
        <v>220</v>
      </c>
      <c r="E15" s="159">
        <v>0</v>
      </c>
      <c r="F15" s="158">
        <v>0</v>
      </c>
      <c r="G15" s="157">
        <f t="shared" si="0"/>
        <v>0</v>
      </c>
    </row>
    <row r="16" spans="3:9" ht="14.45" thickBot="1">
      <c r="D16" s="156" t="s">
        <v>221</v>
      </c>
      <c r="E16" s="155">
        <v>-1419.1</v>
      </c>
      <c r="F16" s="154">
        <v>-900.8</v>
      </c>
      <c r="G16" s="153">
        <f t="shared" si="0"/>
        <v>518.29999999999995</v>
      </c>
    </row>
    <row r="17" spans="3:7" ht="14.45" thickBot="1">
      <c r="C17" s="161"/>
      <c r="D17" s="160" t="s">
        <v>222</v>
      </c>
      <c r="E17" s="159">
        <v>-377.1</v>
      </c>
      <c r="F17" s="158">
        <v>-2891.2</v>
      </c>
      <c r="G17" s="157">
        <f t="shared" si="0"/>
        <v>-2514.1</v>
      </c>
    </row>
    <row r="18" spans="3:7" ht="14.45" thickBot="1">
      <c r="D18" s="156" t="s">
        <v>223</v>
      </c>
      <c r="E18" s="155">
        <v>-2508</v>
      </c>
      <c r="F18" s="154">
        <v>-2892.8</v>
      </c>
      <c r="G18" s="153">
        <f t="shared" si="0"/>
        <v>-384.80000000000018</v>
      </c>
    </row>
    <row r="19" spans="3:7">
      <c r="D19" s="152" t="s">
        <v>224</v>
      </c>
      <c r="E19" s="151">
        <v>-867</v>
      </c>
      <c r="F19" s="150">
        <v>-443.7</v>
      </c>
      <c r="G19" s="149">
        <f t="shared" si="0"/>
        <v>423.3</v>
      </c>
    </row>
    <row r="20" spans="3:7" ht="14.45" thickBot="1">
      <c r="D20" s="148" t="s">
        <v>225</v>
      </c>
      <c r="E20" s="147">
        <v>-1909</v>
      </c>
      <c r="F20" s="146">
        <v>1546.7</v>
      </c>
      <c r="G20" s="145">
        <f t="shared" si="0"/>
        <v>3455.7</v>
      </c>
    </row>
    <row r="21" spans="3:7" ht="14.45" thickBot="1">
      <c r="D21" s="144" t="s">
        <v>226</v>
      </c>
      <c r="E21" s="143">
        <v>-2066.9</v>
      </c>
      <c r="F21" s="142">
        <v>1384.1</v>
      </c>
      <c r="G21" s="141">
        <f t="shared" si="0"/>
        <v>3451</v>
      </c>
    </row>
    <row r="22" spans="3:7" ht="13.5" customHeight="1">
      <c r="D22" s="139" t="s">
        <v>227</v>
      </c>
      <c r="G22" s="140"/>
    </row>
    <row r="23" spans="3:7" ht="13.5" customHeight="1">
      <c r="D23" s="139" t="s">
        <v>228</v>
      </c>
    </row>
    <row r="24" spans="3:7" ht="13.5" customHeight="1">
      <c r="D24" s="139" t="s">
        <v>229</v>
      </c>
    </row>
    <row r="25" spans="3:7" ht="13.5" customHeight="1">
      <c r="D25" s="138"/>
    </row>
    <row r="26" spans="3:7" ht="13.5" customHeight="1">
      <c r="D26" s="138"/>
      <c r="F26" s="136"/>
    </row>
    <row r="27" spans="3:7" ht="13.5" customHeight="1">
      <c r="D27" s="136"/>
    </row>
    <row r="29" spans="3:7">
      <c r="D29" s="136"/>
      <c r="F29" s="136"/>
    </row>
    <row r="31" spans="3:7">
      <c r="G31" s="137"/>
    </row>
    <row r="32" spans="3:7">
      <c r="D32" s="136"/>
    </row>
    <row r="33" spans="9:9" ht="14.45">
      <c r="I33" s="135"/>
    </row>
  </sheetData>
  <mergeCells count="6">
    <mergeCell ref="D6:I6"/>
    <mergeCell ref="D7:H7"/>
    <mergeCell ref="D8:D9"/>
    <mergeCell ref="E8:F8"/>
    <mergeCell ref="C2:H2"/>
    <mergeCell ref="C3:H3"/>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D63AE-2709-4333-A287-058343A414D3}">
  <sheetPr>
    <tabColor rgb="FF92D050"/>
  </sheetPr>
  <dimension ref="B2:L40"/>
  <sheetViews>
    <sheetView showGridLines="0" zoomScale="87" zoomScaleNormal="100" workbookViewId="0">
      <selection activeCell="N12" sqref="N12"/>
    </sheetView>
  </sheetViews>
  <sheetFormatPr defaultColWidth="11.42578125" defaultRowHeight="13.9"/>
  <cols>
    <col min="1" max="1" width="11.42578125" style="134"/>
    <col min="2" max="2" width="18.28515625" style="134" customWidth="1"/>
    <col min="3" max="3" width="14.85546875" style="134" customWidth="1"/>
    <col min="4" max="4" width="11.85546875" style="134" customWidth="1"/>
    <col min="5" max="5" width="18" style="134" customWidth="1"/>
    <col min="6" max="6" width="13.42578125" style="134" customWidth="1"/>
    <col min="7" max="7" width="13.28515625" style="134" customWidth="1"/>
    <col min="8" max="16384" width="11.42578125" style="134"/>
  </cols>
  <sheetData>
    <row r="2" spans="3:11" ht="20.45">
      <c r="C2" s="2225" t="s">
        <v>26</v>
      </c>
      <c r="D2" s="2225"/>
      <c r="E2" s="2225"/>
      <c r="F2" s="2225"/>
      <c r="G2" s="2225"/>
      <c r="H2" s="2225"/>
      <c r="I2" s="2225"/>
      <c r="J2" s="2225"/>
      <c r="K2" s="2225"/>
    </row>
    <row r="3" spans="3:11" ht="20.45">
      <c r="C3" s="2225" t="s">
        <v>1</v>
      </c>
      <c r="D3" s="2225"/>
      <c r="E3" s="2225"/>
      <c r="F3" s="2225"/>
      <c r="G3" s="2225"/>
      <c r="H3" s="2225"/>
      <c r="I3" s="2225"/>
      <c r="J3" s="2225"/>
      <c r="K3" s="2225"/>
    </row>
    <row r="4" spans="3:11" ht="20.45">
      <c r="C4" s="2033" t="s">
        <v>2</v>
      </c>
      <c r="D4" s="2033"/>
      <c r="E4" s="2033"/>
    </row>
    <row r="6" spans="3:11" ht="17.45">
      <c r="D6" s="2288" t="s">
        <v>230</v>
      </c>
      <c r="E6" s="2288"/>
      <c r="F6" s="2288"/>
      <c r="G6" s="2288"/>
      <c r="H6" s="2288"/>
      <c r="I6" s="2288"/>
      <c r="J6" s="2288"/>
      <c r="K6" s="168"/>
    </row>
    <row r="7" spans="3:11" ht="15.6">
      <c r="D7" s="2283" t="s">
        <v>231</v>
      </c>
      <c r="E7" s="2283"/>
      <c r="F7" s="2283"/>
      <c r="G7" s="2283"/>
      <c r="H7" s="2283"/>
      <c r="I7" s="2283"/>
      <c r="J7" s="2283"/>
      <c r="K7" s="186"/>
    </row>
    <row r="8" spans="3:11" ht="14.45" thickBot="1">
      <c r="E8" s="185"/>
      <c r="F8" s="185"/>
      <c r="G8" s="185"/>
      <c r="H8" s="185"/>
    </row>
    <row r="9" spans="3:11" ht="14.45" thickBot="1">
      <c r="E9" s="184" t="s">
        <v>232</v>
      </c>
      <c r="F9" s="183" t="s">
        <v>233</v>
      </c>
      <c r="G9" s="183" t="s">
        <v>234</v>
      </c>
      <c r="H9" s="182" t="s">
        <v>235</v>
      </c>
    </row>
    <row r="10" spans="3:11" ht="14.45" thickTop="1">
      <c r="D10" s="180"/>
      <c r="E10" s="179" t="s">
        <v>236</v>
      </c>
      <c r="F10" s="176">
        <v>6159639207.3596849</v>
      </c>
      <c r="G10" s="181">
        <v>0</v>
      </c>
      <c r="H10" s="175">
        <v>0</v>
      </c>
    </row>
    <row r="11" spans="3:11">
      <c r="D11" s="180"/>
      <c r="E11" s="179" t="s">
        <v>237</v>
      </c>
      <c r="F11" s="176">
        <v>5669668789.9652529</v>
      </c>
      <c r="G11" s="176">
        <f>F11-F10</f>
        <v>-489970417.39443207</v>
      </c>
      <c r="H11" s="175">
        <f>((F11-F10)/F10)</f>
        <v>-7.9545311161894616E-2</v>
      </c>
    </row>
    <row r="12" spans="3:11">
      <c r="D12" s="180"/>
      <c r="E12" s="179" t="s">
        <v>238</v>
      </c>
      <c r="F12" s="176">
        <v>5909252817.0520725</v>
      </c>
      <c r="G12" s="176">
        <f>F12-F11</f>
        <v>239584027.08681965</v>
      </c>
      <c r="H12" s="175">
        <f>((F12-F11)/F11)</f>
        <v>4.2257146927323061E-2</v>
      </c>
    </row>
    <row r="13" spans="3:11">
      <c r="D13" s="178"/>
      <c r="E13" s="177" t="s">
        <v>239</v>
      </c>
      <c r="F13" s="176">
        <v>6160152988.4317856</v>
      </c>
      <c r="G13" s="176">
        <f>F13-F12</f>
        <v>250900171.37971306</v>
      </c>
      <c r="H13" s="175">
        <f>((F13-F12)/F12)</f>
        <v>4.2458865637919806E-2</v>
      </c>
    </row>
    <row r="14" spans="3:11" ht="14.45" thickBot="1">
      <c r="C14" s="171"/>
      <c r="E14" s="174" t="s">
        <v>240</v>
      </c>
      <c r="F14" s="173">
        <v>6874454269.1878281</v>
      </c>
      <c r="G14" s="173">
        <f>F14-F13</f>
        <v>714301280.75604248</v>
      </c>
      <c r="H14" s="172">
        <f>((F14-F13)/F13)</f>
        <v>0.1159551202863689</v>
      </c>
    </row>
    <row r="18" spans="2:5">
      <c r="D18" s="171"/>
    </row>
    <row r="19" spans="2:5">
      <c r="D19" s="171"/>
    </row>
    <row r="20" spans="2:5">
      <c r="D20" s="171"/>
    </row>
    <row r="21" spans="2:5" ht="17.45">
      <c r="B21" s="170"/>
    </row>
    <row r="22" spans="2:5">
      <c r="B22" s="169"/>
    </row>
    <row r="23" spans="2:5" ht="12.75" customHeight="1">
      <c r="E23" s="139"/>
    </row>
    <row r="24" spans="2:5">
      <c r="E24" s="138"/>
    </row>
    <row r="27" spans="2:5">
      <c r="B27" s="136"/>
    </row>
    <row r="28" spans="2:5">
      <c r="B28" s="136"/>
    </row>
    <row r="35" spans="2:12">
      <c r="D35" s="139" t="s">
        <v>241</v>
      </c>
    </row>
    <row r="38" spans="2:12">
      <c r="B38" s="136"/>
    </row>
    <row r="39" spans="2:12">
      <c r="B39" s="136"/>
    </row>
    <row r="40" spans="2:12">
      <c r="L40" s="2140">
        <v>1</v>
      </c>
    </row>
  </sheetData>
  <mergeCells count="4">
    <mergeCell ref="D6:J6"/>
    <mergeCell ref="D7:J7"/>
    <mergeCell ref="C2:K2"/>
    <mergeCell ref="C3:K3"/>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29388-353E-4E38-BF88-B1670A4B8371}">
  <sheetPr>
    <tabColor rgb="FF92D050"/>
  </sheetPr>
  <dimension ref="C2:J25"/>
  <sheetViews>
    <sheetView showGridLines="0" zoomScaleNormal="100" workbookViewId="0">
      <selection activeCell="N12" sqref="N12"/>
    </sheetView>
  </sheetViews>
  <sheetFormatPr defaultColWidth="11.42578125" defaultRowHeight="13.9"/>
  <cols>
    <col min="1" max="2" width="11.42578125" style="134"/>
    <col min="3" max="3" width="13.42578125" style="134" customWidth="1"/>
    <col min="4" max="4" width="29.140625" style="134" customWidth="1"/>
    <col min="5" max="6" width="13.85546875" style="134" customWidth="1"/>
    <col min="7" max="7" width="16.7109375" style="134" customWidth="1"/>
    <col min="8" max="8" width="12" style="134" customWidth="1"/>
    <col min="9" max="16384" width="11.42578125" style="134"/>
  </cols>
  <sheetData>
    <row r="2" spans="3:10" ht="20.45">
      <c r="C2" s="2225" t="s">
        <v>26</v>
      </c>
      <c r="D2" s="2225"/>
      <c r="E2" s="2225"/>
      <c r="F2" s="2225"/>
      <c r="G2" s="2225"/>
      <c r="H2" s="2225"/>
      <c r="I2" s="2225"/>
    </row>
    <row r="3" spans="3:10" ht="20.45">
      <c r="C3" s="2225" t="s">
        <v>1</v>
      </c>
      <c r="D3" s="2225"/>
      <c r="E3" s="2225"/>
      <c r="F3" s="2225"/>
      <c r="G3" s="2225"/>
      <c r="H3" s="2225"/>
      <c r="I3" s="2225"/>
    </row>
    <row r="4" spans="3:10" ht="20.45">
      <c r="C4" s="2225" t="s">
        <v>2</v>
      </c>
      <c r="D4" s="2225"/>
      <c r="E4" s="2225"/>
      <c r="F4" s="2225"/>
      <c r="G4" s="2225"/>
      <c r="H4" s="2225"/>
      <c r="I4" s="2225"/>
      <c r="J4" s="2225"/>
    </row>
    <row r="5" spans="3:10">
      <c r="D5" s="217"/>
    </row>
    <row r="6" spans="3:10">
      <c r="C6" s="217"/>
      <c r="D6" s="217"/>
      <c r="E6" s="217"/>
      <c r="F6" s="217"/>
      <c r="G6" s="217"/>
      <c r="H6" s="217"/>
    </row>
    <row r="7" spans="3:10" ht="15.6">
      <c r="D7" s="2290" t="s">
        <v>242</v>
      </c>
      <c r="E7" s="2290"/>
      <c r="F7" s="2290"/>
      <c r="G7" s="2290"/>
      <c r="H7" s="2290"/>
    </row>
    <row r="8" spans="3:10" ht="16.149999999999999" thickBot="1">
      <c r="D8" s="2291" t="s">
        <v>210</v>
      </c>
      <c r="E8" s="2291"/>
      <c r="F8" s="2291"/>
      <c r="G8" s="2291"/>
      <c r="H8" s="2291"/>
    </row>
    <row r="9" spans="3:10">
      <c r="D9" s="2284" t="s">
        <v>211</v>
      </c>
      <c r="E9" s="2286" t="s">
        <v>212</v>
      </c>
      <c r="F9" s="2293"/>
      <c r="G9" s="216" t="s">
        <v>243</v>
      </c>
      <c r="H9" s="215" t="s">
        <v>244</v>
      </c>
    </row>
    <row r="10" spans="3:10" ht="14.45" thickBot="1">
      <c r="D10" s="2292"/>
      <c r="E10" s="214">
        <v>2024</v>
      </c>
      <c r="F10" s="214" t="s">
        <v>183</v>
      </c>
      <c r="G10" s="213" t="s">
        <v>245</v>
      </c>
      <c r="H10" s="212" t="s">
        <v>245</v>
      </c>
    </row>
    <row r="11" spans="3:10" ht="14.45" thickTop="1">
      <c r="D11" s="198" t="s">
        <v>216</v>
      </c>
      <c r="E11" s="197">
        <f>E15-E12</f>
        <v>-7672.8</v>
      </c>
      <c r="F11" s="197">
        <f>F15-F12</f>
        <v>-7160.6999999999989</v>
      </c>
      <c r="G11" s="196">
        <f t="shared" ref="G11:G19" si="0">F11-E11</f>
        <v>512.10000000000127</v>
      </c>
      <c r="H11" s="195">
        <f t="shared" ref="H11:H19" si="1">(F11/E11) -1</f>
        <v>-6.6742258367219476E-2</v>
      </c>
    </row>
    <row r="12" spans="3:10">
      <c r="D12" s="211" t="s">
        <v>246</v>
      </c>
      <c r="E12" s="210">
        <v>14447</v>
      </c>
      <c r="F12" s="210">
        <v>14637.8</v>
      </c>
      <c r="G12" s="209">
        <f t="shared" si="0"/>
        <v>190.79999999999927</v>
      </c>
      <c r="H12" s="208">
        <f t="shared" si="1"/>
        <v>1.3206894164878413E-2</v>
      </c>
    </row>
    <row r="13" spans="3:10">
      <c r="D13" s="207" t="s">
        <v>247</v>
      </c>
      <c r="E13" s="206">
        <v>11987.4</v>
      </c>
      <c r="F13" s="206">
        <v>12220.7</v>
      </c>
      <c r="G13" s="205">
        <f t="shared" si="0"/>
        <v>233.30000000000109</v>
      </c>
      <c r="H13" s="204">
        <f t="shared" si="1"/>
        <v>1.9462101873634063E-2</v>
      </c>
    </row>
    <row r="14" spans="3:10">
      <c r="D14" s="207" t="s">
        <v>248</v>
      </c>
      <c r="E14" s="206">
        <v>2459.6</v>
      </c>
      <c r="F14" s="206">
        <v>2417.1</v>
      </c>
      <c r="G14" s="205">
        <f t="shared" si="0"/>
        <v>-42.5</v>
      </c>
      <c r="H14" s="204">
        <f t="shared" si="1"/>
        <v>-1.7279232395511435E-2</v>
      </c>
    </row>
    <row r="15" spans="3:10">
      <c r="D15" s="211" t="s">
        <v>249</v>
      </c>
      <c r="E15" s="210">
        <v>6774.2</v>
      </c>
      <c r="F15" s="210">
        <v>7477.1</v>
      </c>
      <c r="G15" s="209">
        <f t="shared" si="0"/>
        <v>702.90000000000055</v>
      </c>
      <c r="H15" s="208">
        <f t="shared" si="1"/>
        <v>0.10376132975111463</v>
      </c>
    </row>
    <row r="16" spans="3:10">
      <c r="D16" s="207" t="s">
        <v>247</v>
      </c>
      <c r="E16" s="206">
        <v>2617.4</v>
      </c>
      <c r="F16" s="206">
        <v>3225.1</v>
      </c>
      <c r="G16" s="205">
        <f t="shared" si="0"/>
        <v>607.69999999999982</v>
      </c>
      <c r="H16" s="204">
        <f t="shared" si="1"/>
        <v>0.23217696951172906</v>
      </c>
    </row>
    <row r="17" spans="3:8" ht="14.45" thickBot="1">
      <c r="D17" s="203" t="s">
        <v>248</v>
      </c>
      <c r="E17" s="202">
        <v>4156.8</v>
      </c>
      <c r="F17" s="201">
        <v>4252</v>
      </c>
      <c r="G17" s="200">
        <f t="shared" si="0"/>
        <v>95.199999999999818</v>
      </c>
      <c r="H17" s="199">
        <f t="shared" si="1"/>
        <v>2.2902232486528007E-2</v>
      </c>
    </row>
    <row r="18" spans="3:8">
      <c r="D18" s="198" t="s">
        <v>217</v>
      </c>
      <c r="E18" s="197">
        <v>4592.5</v>
      </c>
      <c r="F18" s="197">
        <v>4524.3</v>
      </c>
      <c r="G18" s="196">
        <f t="shared" si="0"/>
        <v>-68.199999999999818</v>
      </c>
      <c r="H18" s="195">
        <f t="shared" si="1"/>
        <v>-1.4850299401197531E-2</v>
      </c>
    </row>
    <row r="19" spans="3:8" ht="14.45" thickBot="1">
      <c r="D19" s="194" t="s">
        <v>250</v>
      </c>
      <c r="E19" s="193">
        <f>E11+E18</f>
        <v>-3080.3</v>
      </c>
      <c r="F19" s="193">
        <f>F11+F18</f>
        <v>-2636.3999999999987</v>
      </c>
      <c r="G19" s="192">
        <f t="shared" si="0"/>
        <v>443.90000000000146</v>
      </c>
      <c r="H19" s="191">
        <f t="shared" si="1"/>
        <v>-0.14410933999935116</v>
      </c>
    </row>
    <row r="20" spans="3:8" ht="12.75" customHeight="1">
      <c r="C20" s="134" t="s">
        <v>251</v>
      </c>
      <c r="D20" s="190" t="s">
        <v>227</v>
      </c>
      <c r="E20" s="189"/>
      <c r="F20" s="189"/>
      <c r="G20" s="189"/>
      <c r="H20" s="188"/>
    </row>
    <row r="21" spans="3:8" ht="12.75" customHeight="1">
      <c r="D21" s="2294" t="s">
        <v>252</v>
      </c>
      <c r="E21" s="2294"/>
      <c r="F21" s="2294"/>
      <c r="G21" s="2294"/>
    </row>
    <row r="22" spans="3:8" ht="11.25" customHeight="1">
      <c r="D22" s="187"/>
      <c r="E22" s="137"/>
      <c r="F22" s="137"/>
      <c r="G22" s="137"/>
    </row>
    <row r="23" spans="3:8" ht="11.25" customHeight="1">
      <c r="D23" s="2289"/>
      <c r="E23" s="2289"/>
      <c r="F23" s="2289"/>
      <c r="G23" s="2289"/>
    </row>
    <row r="25" spans="3:8">
      <c r="D25" s="136"/>
    </row>
  </sheetData>
  <mergeCells count="9">
    <mergeCell ref="C2:I2"/>
    <mergeCell ref="C3:I3"/>
    <mergeCell ref="C4:J4"/>
    <mergeCell ref="D23:G23"/>
    <mergeCell ref="D7:H7"/>
    <mergeCell ref="D8:H8"/>
    <mergeCell ref="D9:D10"/>
    <mergeCell ref="E9:F9"/>
    <mergeCell ref="D21:G21"/>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F1FAB-6E69-4933-90FA-4EE410BF88ED}">
  <sheetPr>
    <tabColor rgb="FF92D050"/>
  </sheetPr>
  <dimension ref="D2:J33"/>
  <sheetViews>
    <sheetView showGridLines="0" zoomScaleNormal="100" workbookViewId="0">
      <selection activeCell="N12" sqref="N12"/>
    </sheetView>
  </sheetViews>
  <sheetFormatPr defaultColWidth="11.42578125" defaultRowHeight="13.9"/>
  <cols>
    <col min="1" max="4" width="11.42578125" style="134"/>
    <col min="5" max="5" width="20" style="134" customWidth="1"/>
    <col min="6" max="7" width="11.42578125" style="134"/>
    <col min="8" max="9" width="17.42578125" style="134" customWidth="1"/>
    <col min="10" max="16384" width="11.42578125" style="134"/>
  </cols>
  <sheetData>
    <row r="2" spans="4:10" ht="20.45">
      <c r="D2" s="2225" t="s">
        <v>26</v>
      </c>
      <c r="E2" s="2225"/>
      <c r="F2" s="2225"/>
      <c r="G2" s="2225"/>
      <c r="H2" s="2225"/>
      <c r="I2" s="2225"/>
      <c r="J2" s="2225"/>
    </row>
    <row r="3" spans="4:10" ht="20.45">
      <c r="D3" s="2225" t="s">
        <v>1</v>
      </c>
      <c r="E3" s="2225"/>
      <c r="F3" s="2225"/>
      <c r="G3" s="2225"/>
      <c r="H3" s="2225"/>
      <c r="I3" s="2225"/>
      <c r="J3" s="2225"/>
    </row>
    <row r="4" spans="4:10" ht="20.45">
      <c r="D4" s="2225" t="s">
        <v>2</v>
      </c>
      <c r="E4" s="2225"/>
      <c r="F4" s="2225"/>
      <c r="G4" s="2225"/>
      <c r="H4" s="2225"/>
      <c r="I4" s="2225"/>
      <c r="J4" s="2225"/>
    </row>
    <row r="5" spans="4:10" ht="15" customHeight="1">
      <c r="E5" s="168"/>
      <c r="F5" s="233"/>
      <c r="G5" s="233"/>
      <c r="H5" s="233"/>
      <c r="I5" s="233"/>
    </row>
    <row r="6" spans="4:10" ht="15.6">
      <c r="E6" s="2281" t="s">
        <v>253</v>
      </c>
      <c r="F6" s="2281"/>
      <c r="G6" s="2281"/>
      <c r="H6" s="2281"/>
      <c r="I6" s="2281"/>
    </row>
    <row r="7" spans="4:10" ht="16.149999999999999" thickBot="1">
      <c r="E7" s="2303" t="s">
        <v>231</v>
      </c>
      <c r="F7" s="2303"/>
      <c r="G7" s="2303"/>
      <c r="H7" s="2303"/>
      <c r="I7" s="2303"/>
    </row>
    <row r="8" spans="4:10" ht="19.5" customHeight="1">
      <c r="E8" s="2295" t="s">
        <v>254</v>
      </c>
      <c r="F8" s="232">
        <v>2024</v>
      </c>
      <c r="G8" s="231" t="s">
        <v>183</v>
      </c>
      <c r="H8" s="2297" t="s">
        <v>213</v>
      </c>
      <c r="I8" s="2299" t="s">
        <v>255</v>
      </c>
    </row>
    <row r="9" spans="4:10" ht="24" customHeight="1" thickBot="1">
      <c r="E9" s="2296"/>
      <c r="F9" s="2301" t="s">
        <v>256</v>
      </c>
      <c r="G9" s="2302"/>
      <c r="H9" s="2298"/>
      <c r="I9" s="2300"/>
    </row>
    <row r="10" spans="4:10" ht="15.75" customHeight="1">
      <c r="E10" s="230" t="s">
        <v>223</v>
      </c>
      <c r="F10" s="228">
        <v>-2508</v>
      </c>
      <c r="G10" s="228">
        <v>-2892.8</v>
      </c>
      <c r="H10" s="227">
        <f>G10-F10</f>
        <v>-384.80000000000018</v>
      </c>
      <c r="I10" s="226">
        <f>(G10/F10)-1</f>
        <v>0.15342902711323769</v>
      </c>
    </row>
    <row r="11" spans="4:10" ht="13.9" customHeight="1">
      <c r="E11" s="229" t="s">
        <v>257</v>
      </c>
      <c r="F11" s="228">
        <v>-74.099999999999994</v>
      </c>
      <c r="G11" s="228">
        <v>-2248</v>
      </c>
      <c r="H11" s="227">
        <f>G11-F11</f>
        <v>-2173.9</v>
      </c>
      <c r="I11" s="226">
        <f>(G11/F11)-1</f>
        <v>29.337381916329289</v>
      </c>
    </row>
    <row r="12" spans="4:10" ht="14.45" thickBot="1">
      <c r="E12" s="229" t="s">
        <v>258</v>
      </c>
      <c r="F12" s="228">
        <v>2205</v>
      </c>
      <c r="G12" s="228">
        <v>2249.6</v>
      </c>
      <c r="H12" s="227">
        <f>G12-F12</f>
        <v>44.599999999999909</v>
      </c>
      <c r="I12" s="226">
        <f>(G12/F12)-1</f>
        <v>2.0226757369614434E-2</v>
      </c>
    </row>
    <row r="13" spans="4:10" ht="14.45" thickBot="1">
      <c r="E13" s="225" t="s">
        <v>259</v>
      </c>
      <c r="F13" s="224">
        <f>SUM(F10:F12)</f>
        <v>-377.09999999999991</v>
      </c>
      <c r="G13" s="224">
        <f>SUM(G10:G12)</f>
        <v>-2891.2000000000003</v>
      </c>
      <c r="H13" s="223">
        <f>G13-F13</f>
        <v>-2514.1000000000004</v>
      </c>
      <c r="I13" s="222">
        <f>(G13/F13)-1</f>
        <v>6.6669318483160991</v>
      </c>
      <c r="J13" s="218"/>
    </row>
    <row r="14" spans="4:10" ht="13.5" customHeight="1">
      <c r="E14" s="221" t="s">
        <v>227</v>
      </c>
      <c r="G14" s="220"/>
      <c r="I14" s="220"/>
    </row>
    <row r="15" spans="4:10" ht="13.5" customHeight="1">
      <c r="E15" s="190" t="s">
        <v>260</v>
      </c>
    </row>
    <row r="16" spans="4:10" ht="11.25" customHeight="1">
      <c r="E16" s="219"/>
    </row>
    <row r="17" spans="5:9" ht="11.25" customHeight="1">
      <c r="E17" s="187"/>
    </row>
    <row r="18" spans="5:9">
      <c r="E18" s="136"/>
    </row>
    <row r="20" spans="5:9">
      <c r="I20" s="218"/>
    </row>
    <row r="21" spans="5:9">
      <c r="E21" s="136"/>
      <c r="I21" s="218"/>
    </row>
    <row r="22" spans="5:9">
      <c r="I22" s="218"/>
    </row>
    <row r="23" spans="5:9">
      <c r="I23" s="218"/>
    </row>
    <row r="24" spans="5:9">
      <c r="E24" s="136"/>
    </row>
    <row r="33" spans="5:5">
      <c r="E33" s="137"/>
    </row>
  </sheetData>
  <mergeCells count="9">
    <mergeCell ref="E8:E9"/>
    <mergeCell ref="H8:H9"/>
    <mergeCell ref="I8:I9"/>
    <mergeCell ref="F9:G9"/>
    <mergeCell ref="D2:J2"/>
    <mergeCell ref="D3:J3"/>
    <mergeCell ref="D4:J4"/>
    <mergeCell ref="E6:I6"/>
    <mergeCell ref="E7:I7"/>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92D66-BDFC-48AD-81E4-B35D7C61A2C0}">
  <sheetPr>
    <tabColor rgb="FF92D050"/>
  </sheetPr>
  <dimension ref="B2:T37"/>
  <sheetViews>
    <sheetView showGridLines="0" zoomScale="90" zoomScaleNormal="90" workbookViewId="0">
      <selection activeCell="L11" sqref="L11"/>
    </sheetView>
  </sheetViews>
  <sheetFormatPr defaultColWidth="9.140625" defaultRowHeight="14.45"/>
  <cols>
    <col min="2" max="2" width="7.5703125" customWidth="1"/>
    <col min="3" max="3" width="19.85546875" style="3" customWidth="1"/>
    <col min="4" max="4" width="20.42578125" customWidth="1"/>
    <col min="5" max="5" width="19.5703125" customWidth="1"/>
    <col min="8" max="8" width="17" customWidth="1"/>
    <col min="9" max="9" width="14.5703125" customWidth="1"/>
    <col min="10" max="10" width="4.85546875" customWidth="1"/>
    <col min="11" max="11" width="6.7109375" customWidth="1"/>
    <col min="13" max="13" width="24.28515625" customWidth="1"/>
    <col min="15" max="15" width="36.42578125" customWidth="1"/>
    <col min="17" max="17" width="5" customWidth="1"/>
    <col min="20" max="20" width="14.140625" customWidth="1"/>
  </cols>
  <sheetData>
    <row r="2" spans="2:12" ht="17.45">
      <c r="C2" s="2248" t="s">
        <v>26</v>
      </c>
      <c r="D2" s="2248"/>
      <c r="E2" s="2248"/>
      <c r="F2" s="2248"/>
      <c r="G2" s="2248"/>
      <c r="H2" s="2248"/>
      <c r="I2" s="2248"/>
      <c r="J2" s="2248"/>
    </row>
    <row r="3" spans="2:12" ht="18">
      <c r="C3" s="2248" t="s">
        <v>1</v>
      </c>
      <c r="D3" s="2248"/>
      <c r="E3" s="2248"/>
      <c r="F3" s="2248"/>
      <c r="G3" s="2248"/>
      <c r="H3" s="2248"/>
      <c r="I3" s="2248"/>
      <c r="J3" s="2120"/>
    </row>
    <row r="4" spans="2:12" ht="18">
      <c r="C4" s="2248" t="s">
        <v>2</v>
      </c>
      <c r="D4" s="2248"/>
      <c r="E4" s="2248"/>
      <c r="F4" s="2248"/>
      <c r="G4" s="2248"/>
      <c r="H4" s="2248"/>
      <c r="I4" s="2248"/>
      <c r="J4" s="2120"/>
    </row>
    <row r="5" spans="2:12">
      <c r="B5" s="41"/>
      <c r="C5" s="42"/>
      <c r="D5" s="41"/>
      <c r="E5" s="41"/>
      <c r="F5" s="41"/>
      <c r="G5" s="41"/>
      <c r="H5" s="41"/>
      <c r="I5" s="41"/>
      <c r="J5" s="41"/>
      <c r="K5" s="41"/>
      <c r="L5" s="41"/>
    </row>
    <row r="6" spans="2:12" ht="15.6">
      <c r="B6" s="41"/>
      <c r="C6" s="2242" t="s">
        <v>27</v>
      </c>
      <c r="D6" s="2243"/>
      <c r="E6" s="2243"/>
      <c r="F6" s="2243"/>
      <c r="G6" s="2243"/>
      <c r="H6" s="2243"/>
      <c r="I6" s="2243"/>
      <c r="J6" s="43"/>
      <c r="K6" s="43"/>
      <c r="L6" s="41"/>
    </row>
    <row r="7" spans="2:12" ht="15.6">
      <c r="B7" s="41"/>
      <c r="C7" s="2244" t="s">
        <v>28</v>
      </c>
      <c r="D7" s="2890"/>
      <c r="E7" s="2890"/>
      <c r="F7" s="2890"/>
      <c r="G7" s="2890"/>
      <c r="H7" s="2890"/>
      <c r="I7" s="2890"/>
      <c r="J7" s="41"/>
      <c r="K7" s="41"/>
      <c r="L7" s="41"/>
    </row>
    <row r="8" spans="2:12" ht="16.899999999999999" customHeight="1">
      <c r="B8" s="41"/>
      <c r="C8" s="2245" t="s">
        <v>29</v>
      </c>
      <c r="D8" s="2246"/>
      <c r="E8" s="2246"/>
      <c r="F8" s="2246"/>
      <c r="G8" s="2246"/>
      <c r="H8" s="2246"/>
      <c r="I8" s="2246"/>
      <c r="J8" s="43"/>
      <c r="K8" s="41"/>
      <c r="L8" s="41"/>
    </row>
    <row r="9" spans="2:12">
      <c r="B9" s="41"/>
      <c r="C9" s="42"/>
      <c r="D9" s="41"/>
      <c r="E9" s="41"/>
      <c r="F9" s="41"/>
      <c r="G9" s="41"/>
      <c r="H9" s="41"/>
      <c r="I9" s="41"/>
      <c r="J9" s="41"/>
      <c r="K9" s="41"/>
      <c r="L9" s="41"/>
    </row>
    <row r="10" spans="2:12">
      <c r="B10" s="41"/>
      <c r="C10" s="42"/>
      <c r="D10" s="41"/>
      <c r="E10" s="41"/>
      <c r="F10" s="41"/>
      <c r="G10" s="41"/>
      <c r="H10" s="41"/>
      <c r="I10" s="41"/>
      <c r="J10" s="41"/>
      <c r="K10" s="41"/>
      <c r="L10" s="41"/>
    </row>
    <row r="11" spans="2:12">
      <c r="B11" s="41"/>
      <c r="C11" s="42"/>
      <c r="D11" s="41"/>
      <c r="E11" s="41"/>
      <c r="F11" s="41"/>
      <c r="G11" s="41"/>
      <c r="H11" s="41"/>
      <c r="I11" s="41"/>
      <c r="J11" s="41"/>
      <c r="K11" s="41"/>
      <c r="L11" s="41"/>
    </row>
    <row r="12" spans="2:12">
      <c r="B12" s="41"/>
      <c r="C12" s="42"/>
      <c r="D12" s="41"/>
      <c r="E12" s="41"/>
      <c r="F12" s="41"/>
      <c r="G12" s="41"/>
      <c r="H12" s="41"/>
      <c r="I12" s="41"/>
      <c r="J12" s="41"/>
      <c r="K12" s="41"/>
      <c r="L12" s="41"/>
    </row>
    <row r="13" spans="2:12">
      <c r="B13" s="41"/>
      <c r="C13" s="42"/>
      <c r="D13" s="41"/>
      <c r="E13" s="41"/>
      <c r="F13" s="41"/>
      <c r="G13" s="41"/>
      <c r="H13" s="41"/>
      <c r="I13" s="41"/>
      <c r="J13" s="41"/>
      <c r="K13" s="41"/>
      <c r="L13" s="41"/>
    </row>
    <row r="14" spans="2:12">
      <c r="B14" s="41"/>
      <c r="C14" s="42"/>
      <c r="D14" s="41"/>
      <c r="E14" s="41"/>
      <c r="F14" s="41"/>
      <c r="G14" s="41"/>
      <c r="H14" s="41"/>
      <c r="I14" s="41"/>
      <c r="J14" s="41"/>
      <c r="K14" s="41"/>
      <c r="L14" s="41"/>
    </row>
    <row r="15" spans="2:12">
      <c r="B15" s="41"/>
      <c r="C15" s="42"/>
      <c r="D15" s="41"/>
      <c r="E15" s="41"/>
      <c r="F15" s="41"/>
      <c r="G15" s="41"/>
      <c r="H15" s="41"/>
      <c r="I15" s="41"/>
      <c r="J15" s="41"/>
      <c r="K15" s="4"/>
      <c r="L15" s="41"/>
    </row>
    <row r="16" spans="2:12">
      <c r="B16" s="41"/>
      <c r="C16" s="42"/>
      <c r="D16" s="41"/>
      <c r="E16" s="41"/>
      <c r="F16" s="41"/>
      <c r="G16" s="41"/>
      <c r="H16" s="41"/>
      <c r="I16" s="41"/>
      <c r="J16" s="41"/>
      <c r="K16" s="4"/>
      <c r="L16" s="41"/>
    </row>
    <row r="17" spans="2:20">
      <c r="B17" s="41"/>
      <c r="C17" s="42"/>
      <c r="D17" s="41"/>
      <c r="E17" s="41"/>
      <c r="F17" s="41"/>
      <c r="G17" s="41"/>
      <c r="H17" s="41"/>
      <c r="I17" s="41"/>
      <c r="J17" s="41"/>
      <c r="K17" s="44"/>
      <c r="L17" s="41"/>
      <c r="M17" s="6"/>
      <c r="N17" s="6"/>
      <c r="O17" s="6"/>
      <c r="P17" s="6"/>
      <c r="Q17" s="6"/>
      <c r="R17" s="6"/>
      <c r="S17" s="6"/>
      <c r="T17" s="6"/>
    </row>
    <row r="18" spans="2:20">
      <c r="B18" s="41"/>
      <c r="C18" s="42"/>
      <c r="D18" s="41"/>
      <c r="E18" s="41"/>
      <c r="F18" s="41"/>
      <c r="G18" s="41"/>
      <c r="H18" s="41"/>
      <c r="I18" s="41"/>
      <c r="J18" s="41"/>
      <c r="K18" s="41"/>
      <c r="L18" s="41"/>
      <c r="M18" s="6"/>
      <c r="N18" s="6"/>
      <c r="O18" s="6"/>
      <c r="P18" s="6"/>
      <c r="Q18" s="6"/>
      <c r="R18" s="6"/>
      <c r="S18" s="6"/>
      <c r="T18" s="6"/>
    </row>
    <row r="19" spans="2:20">
      <c r="B19" s="41"/>
      <c r="C19" s="42"/>
      <c r="D19" s="41"/>
      <c r="E19" s="41"/>
      <c r="F19" s="41"/>
      <c r="G19" s="41"/>
      <c r="H19" s="41"/>
      <c r="I19" s="41"/>
      <c r="J19" s="41"/>
      <c r="K19" s="41"/>
      <c r="L19" s="41"/>
      <c r="M19" s="6"/>
      <c r="N19" s="6"/>
      <c r="O19" s="6"/>
      <c r="P19" s="6"/>
      <c r="Q19" s="6"/>
      <c r="R19" s="6"/>
      <c r="S19" s="6"/>
      <c r="T19" s="6"/>
    </row>
    <row r="20" spans="2:20" ht="30" customHeight="1">
      <c r="B20" s="41"/>
      <c r="C20" s="42"/>
      <c r="D20" s="41"/>
      <c r="E20" s="41"/>
      <c r="F20" s="41"/>
      <c r="G20" s="41"/>
      <c r="H20" s="41"/>
      <c r="I20" s="41"/>
      <c r="J20" s="41"/>
      <c r="K20" s="41"/>
      <c r="L20" s="41"/>
      <c r="M20" s="6"/>
      <c r="N20" s="6"/>
      <c r="O20" s="6"/>
      <c r="P20" s="6"/>
      <c r="Q20" s="6"/>
      <c r="R20" s="6"/>
      <c r="S20" s="6"/>
      <c r="T20" s="6"/>
    </row>
    <row r="21" spans="2:20" ht="30" customHeight="1">
      <c r="B21" s="41"/>
      <c r="C21" s="42"/>
      <c r="D21" s="41"/>
      <c r="E21" s="41"/>
      <c r="F21" s="41"/>
      <c r="G21" s="41"/>
      <c r="H21" s="41"/>
      <c r="I21" s="41"/>
      <c r="J21" s="41"/>
      <c r="K21" s="41"/>
      <c r="L21" s="41"/>
      <c r="M21" s="6"/>
      <c r="N21" s="6"/>
      <c r="O21" s="6"/>
      <c r="P21" s="6"/>
      <c r="Q21" s="6"/>
      <c r="R21" s="6"/>
      <c r="S21" s="6"/>
      <c r="T21" s="6"/>
    </row>
    <row r="22" spans="2:20">
      <c r="B22" s="41"/>
      <c r="C22" s="42"/>
      <c r="D22" s="41"/>
      <c r="E22" s="41"/>
      <c r="F22" s="41"/>
      <c r="G22" s="41"/>
      <c r="H22" s="41"/>
      <c r="I22" s="41"/>
      <c r="J22" s="41"/>
      <c r="K22" s="41"/>
      <c r="L22" s="41"/>
      <c r="M22" s="6"/>
      <c r="N22" s="6"/>
      <c r="O22" s="6"/>
      <c r="P22" s="6"/>
      <c r="Q22" s="6"/>
      <c r="R22" s="6"/>
      <c r="S22" s="6"/>
      <c r="T22" s="6"/>
    </row>
    <row r="23" spans="2:20">
      <c r="B23" s="41"/>
      <c r="C23" s="42"/>
      <c r="D23" s="41"/>
      <c r="E23" s="41"/>
      <c r="F23" s="41"/>
      <c r="G23" s="41"/>
      <c r="H23" s="41"/>
      <c r="I23" s="41"/>
      <c r="J23" s="41"/>
      <c r="K23" s="41"/>
      <c r="L23" s="41"/>
      <c r="M23" s="6"/>
      <c r="N23" s="6"/>
      <c r="O23" s="6"/>
      <c r="P23" s="6"/>
      <c r="Q23" s="6"/>
      <c r="R23" s="6"/>
      <c r="S23" s="6"/>
      <c r="T23" s="6"/>
    </row>
    <row r="24" spans="2:20">
      <c r="B24" s="41"/>
      <c r="C24" s="42"/>
      <c r="D24" s="41"/>
      <c r="E24" s="41"/>
      <c r="F24" s="41"/>
      <c r="G24" s="41"/>
      <c r="H24" s="41"/>
      <c r="I24" s="41"/>
      <c r="J24" s="41"/>
      <c r="K24" s="41"/>
      <c r="L24" s="41"/>
      <c r="M24" s="23"/>
      <c r="N24" s="23"/>
      <c r="O24" s="23"/>
      <c r="P24" s="23"/>
      <c r="Q24" s="23"/>
      <c r="R24" s="23"/>
      <c r="S24" s="23"/>
      <c r="T24" s="23"/>
    </row>
    <row r="25" spans="2:20">
      <c r="B25" s="41"/>
      <c r="C25" s="42"/>
      <c r="D25" s="41"/>
      <c r="E25" s="41"/>
      <c r="F25" s="41"/>
      <c r="G25" s="41"/>
      <c r="H25" s="41"/>
      <c r="I25" s="41"/>
      <c r="J25" s="41"/>
      <c r="K25" s="41"/>
      <c r="L25" s="41"/>
      <c r="M25" s="23"/>
      <c r="N25" s="23"/>
      <c r="O25" s="23"/>
      <c r="P25" s="23"/>
      <c r="Q25" s="23"/>
      <c r="R25" s="23"/>
      <c r="S25" s="23"/>
      <c r="T25" s="23"/>
    </row>
    <row r="26" spans="2:20">
      <c r="B26" s="41"/>
      <c r="C26" s="45" t="s">
        <v>30</v>
      </c>
      <c r="D26" s="41"/>
      <c r="E26" s="41"/>
      <c r="F26" s="41"/>
      <c r="G26" s="41"/>
      <c r="H26" s="41"/>
      <c r="I26" s="41"/>
      <c r="J26" s="41"/>
      <c r="K26" s="41"/>
      <c r="L26" s="41"/>
      <c r="M26" s="23"/>
      <c r="N26" s="23"/>
      <c r="O26" s="62"/>
      <c r="P26" s="62"/>
      <c r="Q26" s="62"/>
      <c r="R26" s="62"/>
      <c r="S26" s="62"/>
      <c r="T26" s="62"/>
    </row>
    <row r="27" spans="2:20">
      <c r="B27" s="41"/>
      <c r="C27" s="45" t="s">
        <v>31</v>
      </c>
      <c r="D27" s="41"/>
      <c r="E27" s="41"/>
      <c r="F27" s="41"/>
      <c r="G27" s="41"/>
      <c r="H27" s="41"/>
      <c r="I27" s="41"/>
      <c r="J27" s="41"/>
      <c r="K27" s="41"/>
      <c r="L27" s="41"/>
      <c r="M27" s="23"/>
      <c r="N27" s="23"/>
      <c r="O27" s="62"/>
      <c r="P27" s="62"/>
      <c r="Q27" s="62"/>
      <c r="R27" s="62"/>
      <c r="S27" s="62"/>
      <c r="T27" s="62"/>
    </row>
    <row r="28" spans="2:20">
      <c r="B28" s="41"/>
      <c r="C28" s="42"/>
      <c r="D28" s="41"/>
      <c r="E28" s="41"/>
      <c r="F28" s="41"/>
      <c r="G28" s="41"/>
      <c r="H28" s="41"/>
      <c r="I28" s="41"/>
      <c r="J28" s="41"/>
      <c r="K28" s="41"/>
      <c r="L28" s="41"/>
      <c r="M28" s="23"/>
      <c r="N28" s="23"/>
      <c r="O28" s="86"/>
      <c r="P28" s="2247" t="s">
        <v>32</v>
      </c>
      <c r="Q28" s="2247"/>
      <c r="R28" s="2247"/>
      <c r="S28" s="2247"/>
      <c r="T28" s="2247"/>
    </row>
    <row r="29" spans="2:20">
      <c r="M29" s="23"/>
      <c r="N29" s="23"/>
      <c r="O29" s="86"/>
      <c r="P29" s="2247"/>
      <c r="Q29" s="2247"/>
      <c r="R29" s="2247"/>
      <c r="S29" s="2247"/>
      <c r="T29" s="2247"/>
    </row>
    <row r="30" spans="2:20">
      <c r="K30" s="3"/>
      <c r="M30" s="23"/>
      <c r="N30" s="23"/>
      <c r="O30" s="86"/>
      <c r="P30" s="87" t="s">
        <v>33</v>
      </c>
      <c r="Q30" s="87" t="s">
        <v>34</v>
      </c>
      <c r="R30" s="87" t="s">
        <v>35</v>
      </c>
      <c r="S30" s="62"/>
      <c r="T30" s="62"/>
    </row>
    <row r="31" spans="2:20">
      <c r="K31" s="3"/>
      <c r="M31" s="23"/>
      <c r="N31" s="23"/>
      <c r="O31" s="88" t="s">
        <v>36</v>
      </c>
      <c r="P31" s="89">
        <v>3.3</v>
      </c>
      <c r="Q31" s="89">
        <v>3</v>
      </c>
      <c r="R31" s="89">
        <v>3.1</v>
      </c>
      <c r="S31" s="62"/>
      <c r="T31" s="62"/>
    </row>
    <row r="32" spans="2:20">
      <c r="K32" s="3"/>
      <c r="M32" s="23"/>
      <c r="N32" s="23"/>
      <c r="O32" s="88" t="s">
        <v>37</v>
      </c>
      <c r="P32" s="89">
        <v>1.8</v>
      </c>
      <c r="Q32" s="89">
        <v>1.5</v>
      </c>
      <c r="R32" s="89">
        <v>1.6</v>
      </c>
      <c r="S32" s="62"/>
      <c r="T32" s="62"/>
    </row>
    <row r="33" spans="11:20">
      <c r="K33" s="3"/>
      <c r="M33" s="23"/>
      <c r="N33" s="23"/>
      <c r="O33" s="88" t="s">
        <v>38</v>
      </c>
      <c r="P33" s="89">
        <v>4.3</v>
      </c>
      <c r="Q33" s="89">
        <v>4.0999999999999996</v>
      </c>
      <c r="R33" s="89">
        <v>4</v>
      </c>
      <c r="S33" s="62"/>
      <c r="T33" s="62"/>
    </row>
    <row r="34" spans="11:20">
      <c r="K34" s="3"/>
      <c r="M34" s="23"/>
      <c r="N34" s="23"/>
      <c r="O34" s="62"/>
      <c r="P34" s="62"/>
      <c r="Q34" s="62"/>
      <c r="R34" s="62"/>
      <c r="S34" s="62"/>
      <c r="T34" s="62"/>
    </row>
    <row r="35" spans="11:20">
      <c r="K35" s="3"/>
      <c r="M35" s="23"/>
      <c r="N35" s="23"/>
      <c r="O35" s="6"/>
      <c r="P35" s="6"/>
      <c r="Q35" s="6"/>
      <c r="R35" s="6"/>
      <c r="S35" s="6"/>
      <c r="T35" s="6"/>
    </row>
    <row r="36" spans="11:20">
      <c r="K36" s="3"/>
      <c r="M36" s="6"/>
      <c r="N36" s="6"/>
      <c r="O36" s="6"/>
      <c r="P36" s="6"/>
      <c r="Q36" s="6"/>
      <c r="R36" s="6"/>
      <c r="S36" s="6"/>
      <c r="T36" s="6"/>
    </row>
    <row r="37" spans="11:20">
      <c r="M37" s="23"/>
      <c r="N37" s="23"/>
      <c r="O37" s="23"/>
      <c r="P37" s="23"/>
      <c r="Q37" s="23"/>
      <c r="R37" s="23"/>
      <c r="S37" s="23"/>
      <c r="T37" s="23"/>
    </row>
  </sheetData>
  <mergeCells count="7">
    <mergeCell ref="C6:I6"/>
    <mergeCell ref="C7:I7"/>
    <mergeCell ref="C8:I8"/>
    <mergeCell ref="P28:T29"/>
    <mergeCell ref="C2:J2"/>
    <mergeCell ref="C3:I3"/>
    <mergeCell ref="C4:I4"/>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FADBE-32F5-4219-846C-C5962CFBC847}">
  <sheetPr>
    <tabColor rgb="FF92D050"/>
  </sheetPr>
  <dimension ref="D2:N60"/>
  <sheetViews>
    <sheetView showGridLines="0" zoomScale="80" zoomScaleNormal="80" workbookViewId="0">
      <selection activeCell="N12" sqref="N12"/>
    </sheetView>
  </sheetViews>
  <sheetFormatPr defaultColWidth="11.42578125" defaultRowHeight="13.9"/>
  <cols>
    <col min="1" max="5" width="11.42578125" style="134"/>
    <col min="6" max="6" width="32.42578125" style="134" customWidth="1"/>
    <col min="7" max="7" width="13.7109375" style="134" customWidth="1"/>
    <col min="8" max="8" width="15.42578125" style="134" customWidth="1"/>
    <col min="9" max="9" width="29.7109375" style="134" customWidth="1"/>
    <col min="10" max="16384" width="11.42578125" style="134"/>
  </cols>
  <sheetData>
    <row r="2" spans="5:11" ht="20.45">
      <c r="E2" s="2225" t="s">
        <v>26</v>
      </c>
      <c r="F2" s="2225"/>
      <c r="G2" s="2225"/>
      <c r="H2" s="2225"/>
      <c r="I2" s="2225"/>
      <c r="J2" s="2225"/>
    </row>
    <row r="3" spans="5:11" ht="20.45">
      <c r="E3" s="2225" t="s">
        <v>1</v>
      </c>
      <c r="F3" s="2225"/>
      <c r="G3" s="2225"/>
      <c r="H3" s="2225"/>
      <c r="I3" s="2225"/>
      <c r="J3" s="2225"/>
    </row>
    <row r="4" spans="5:11" ht="20.45">
      <c r="E4" s="2225" t="s">
        <v>2</v>
      </c>
      <c r="F4" s="2225"/>
      <c r="G4" s="2225"/>
      <c r="H4" s="2225"/>
      <c r="I4" s="2225"/>
      <c r="J4" s="2225"/>
    </row>
    <row r="5" spans="5:11">
      <c r="G5" s="2306"/>
      <c r="H5" s="2306"/>
      <c r="I5" s="2306"/>
      <c r="J5" s="2306"/>
    </row>
    <row r="7" spans="5:11" ht="15.6">
      <c r="F7" s="2281" t="s">
        <v>261</v>
      </c>
      <c r="G7" s="2281"/>
      <c r="H7" s="2281"/>
      <c r="I7" s="2281"/>
      <c r="J7" s="168"/>
      <c r="K7" s="168"/>
    </row>
    <row r="8" spans="5:11" ht="14.45" customHeight="1">
      <c r="F8" s="2307" t="s">
        <v>262</v>
      </c>
      <c r="G8" s="2307"/>
      <c r="H8" s="2307"/>
      <c r="I8" s="2307"/>
      <c r="J8" s="186"/>
      <c r="K8" s="186"/>
    </row>
    <row r="9" spans="5:11" ht="14.45" customHeight="1">
      <c r="J9" s="186"/>
      <c r="K9" s="186"/>
    </row>
    <row r="10" spans="5:11" ht="14.45" customHeight="1">
      <c r="F10" s="234"/>
      <c r="G10" s="234"/>
      <c r="H10" s="234"/>
      <c r="I10" s="234"/>
      <c r="J10" s="186"/>
      <c r="K10" s="186"/>
    </row>
    <row r="11" spans="5:11" ht="14.45" customHeight="1">
      <c r="F11" s="234"/>
      <c r="G11" s="234"/>
      <c r="H11" s="234"/>
      <c r="I11" s="234"/>
      <c r="J11" s="186"/>
      <c r="K11" s="186"/>
    </row>
    <row r="12" spans="5:11" ht="14.45" customHeight="1">
      <c r="J12" s="186"/>
      <c r="K12" s="186"/>
    </row>
    <row r="13" spans="5:11" ht="14.45" customHeight="1">
      <c r="F13" s="234"/>
      <c r="G13" s="234"/>
      <c r="H13" s="234"/>
      <c r="I13" s="234"/>
      <c r="J13" s="186"/>
      <c r="K13" s="186"/>
    </row>
    <row r="14" spans="5:11" ht="14.45" customHeight="1">
      <c r="F14" s="234"/>
      <c r="G14" s="234"/>
      <c r="H14" s="234"/>
      <c r="I14" s="234"/>
      <c r="J14" s="186"/>
      <c r="K14" s="186"/>
    </row>
    <row r="15" spans="5:11" ht="14.45" customHeight="1">
      <c r="F15" s="234"/>
      <c r="G15" s="234"/>
      <c r="H15" s="234"/>
      <c r="I15" s="234"/>
      <c r="J15" s="186"/>
      <c r="K15" s="186"/>
    </row>
    <row r="16" spans="5:11" ht="14.45" customHeight="1">
      <c r="F16" s="234"/>
      <c r="G16" s="234"/>
      <c r="H16" s="234"/>
      <c r="I16" s="234"/>
      <c r="J16" s="186"/>
      <c r="K16" s="186"/>
    </row>
    <row r="17" spans="6:11" ht="14.45" customHeight="1">
      <c r="F17" s="234"/>
      <c r="G17" s="234"/>
      <c r="H17" s="234"/>
      <c r="I17" s="234"/>
      <c r="J17" s="186"/>
      <c r="K17" s="186"/>
    </row>
    <row r="18" spans="6:11" ht="14.45" customHeight="1">
      <c r="F18" s="234"/>
      <c r="G18" s="234"/>
      <c r="H18" s="234"/>
      <c r="I18" s="234"/>
      <c r="J18" s="186"/>
      <c r="K18" s="186"/>
    </row>
    <row r="19" spans="6:11" ht="14.45" customHeight="1">
      <c r="F19" s="234"/>
      <c r="G19" s="234"/>
      <c r="H19" s="234"/>
      <c r="I19" s="234"/>
      <c r="J19" s="186"/>
      <c r="K19" s="186"/>
    </row>
    <row r="20" spans="6:11" ht="14.45" customHeight="1">
      <c r="F20" s="234"/>
      <c r="G20" s="234"/>
      <c r="H20" s="234"/>
      <c r="I20" s="234"/>
      <c r="J20" s="186"/>
      <c r="K20" s="186"/>
    </row>
    <row r="21" spans="6:11" ht="14.45" customHeight="1">
      <c r="F21" s="234"/>
      <c r="G21" s="234"/>
      <c r="H21" s="234"/>
      <c r="I21" s="234"/>
      <c r="J21" s="186"/>
      <c r="K21" s="186"/>
    </row>
    <row r="22" spans="6:11" ht="14.45" customHeight="1">
      <c r="F22" s="234"/>
      <c r="G22" s="234"/>
      <c r="H22" s="234"/>
      <c r="I22" s="234"/>
      <c r="J22" s="186"/>
      <c r="K22" s="186"/>
    </row>
    <row r="23" spans="6:11" ht="14.45" customHeight="1">
      <c r="F23" s="234"/>
      <c r="G23" s="234"/>
      <c r="H23" s="234"/>
      <c r="I23" s="234"/>
      <c r="K23" s="186"/>
    </row>
    <row r="24" spans="6:11" ht="14.45" customHeight="1">
      <c r="F24" s="234"/>
      <c r="G24" s="234"/>
      <c r="H24" s="234"/>
      <c r="I24" s="234"/>
      <c r="J24" s="186"/>
      <c r="K24" s="186"/>
    </row>
    <row r="25" spans="6:11" ht="14.45" customHeight="1">
      <c r="F25" s="234"/>
      <c r="G25" s="234"/>
      <c r="H25" s="234"/>
      <c r="I25" s="234"/>
      <c r="J25" s="186"/>
      <c r="K25" s="186"/>
    </row>
    <row r="26" spans="6:11" ht="14.45" customHeight="1">
      <c r="F26" s="234"/>
      <c r="G26" s="234"/>
      <c r="H26" s="234"/>
      <c r="I26" s="234"/>
      <c r="J26" s="186"/>
      <c r="K26" s="186"/>
    </row>
    <row r="27" spans="6:11" ht="14.45" customHeight="1">
      <c r="F27" s="234"/>
      <c r="G27" s="234"/>
      <c r="H27" s="234"/>
      <c r="I27" s="234"/>
      <c r="J27" s="186"/>
      <c r="K27" s="186"/>
    </row>
    <row r="28" spans="6:11" ht="14.45" customHeight="1">
      <c r="F28" s="234"/>
      <c r="G28" s="234"/>
      <c r="H28" s="234"/>
      <c r="I28" s="234"/>
      <c r="J28" s="186"/>
      <c r="K28" s="186"/>
    </row>
    <row r="29" spans="6:11" ht="14.45" customHeight="1">
      <c r="F29" s="234"/>
      <c r="G29" s="234"/>
      <c r="H29" s="234"/>
      <c r="I29" s="234"/>
      <c r="J29" s="186"/>
      <c r="K29" s="186"/>
    </row>
    <row r="30" spans="6:11" ht="14.45" customHeight="1">
      <c r="F30" s="234"/>
      <c r="G30" s="234"/>
      <c r="H30" s="234"/>
      <c r="I30" s="234"/>
      <c r="J30" s="186"/>
      <c r="K30" s="186"/>
    </row>
    <row r="31" spans="6:11" ht="14.45" customHeight="1">
      <c r="F31" s="234"/>
      <c r="G31" s="234"/>
      <c r="H31" s="234"/>
      <c r="I31" s="234"/>
      <c r="J31" s="186"/>
      <c r="K31" s="186"/>
    </row>
    <row r="32" spans="6:11" ht="12.75" customHeight="1">
      <c r="F32" s="190" t="s">
        <v>69</v>
      </c>
      <c r="G32" s="220"/>
    </row>
    <row r="33" spans="4:14" ht="12.75" customHeight="1">
      <c r="F33" s="190" t="s">
        <v>263</v>
      </c>
    </row>
    <row r="34" spans="4:14" ht="12.75" customHeight="1">
      <c r="F34" s="190" t="s">
        <v>264</v>
      </c>
    </row>
    <row r="35" spans="4:14" ht="12.75" customHeight="1">
      <c r="F35" s="190" t="s">
        <v>265</v>
      </c>
    </row>
    <row r="36" spans="4:14" ht="12.75" customHeight="1">
      <c r="F36" s="190" t="s">
        <v>266</v>
      </c>
    </row>
    <row r="37" spans="4:14" ht="10.5" customHeight="1">
      <c r="F37" s="187"/>
    </row>
    <row r="38" spans="4:14">
      <c r="F38" s="187"/>
    </row>
    <row r="39" spans="4:14">
      <c r="F39" s="136"/>
    </row>
    <row r="40" spans="4:14">
      <c r="D40" s="2051"/>
      <c r="E40" s="2051"/>
      <c r="F40" s="2052"/>
      <c r="G40" s="2051"/>
      <c r="H40" s="2051"/>
      <c r="I40" s="2051"/>
      <c r="J40" s="2051"/>
      <c r="K40" s="2051"/>
      <c r="L40" s="2051"/>
      <c r="M40" s="2051"/>
      <c r="N40" s="2051"/>
    </row>
    <row r="41" spans="4:14" ht="15.6">
      <c r="D41" s="2051"/>
      <c r="E41" s="2051"/>
      <c r="F41" s="2053"/>
      <c r="G41" s="2053"/>
      <c r="H41" s="2305"/>
      <c r="I41" s="2305"/>
      <c r="J41" s="2053"/>
      <c r="K41" s="2053"/>
      <c r="L41" s="2051"/>
      <c r="M41" s="2051"/>
      <c r="N41" s="2051"/>
    </row>
    <row r="42" spans="4:14" ht="15.6">
      <c r="D42" s="2055" t="s">
        <v>159</v>
      </c>
      <c r="E42" s="2055" t="s">
        <v>160</v>
      </c>
      <c r="F42" s="2056" t="s">
        <v>267</v>
      </c>
      <c r="G42" s="2056" t="s">
        <v>268</v>
      </c>
      <c r="H42" s="2054"/>
      <c r="I42" s="2057"/>
      <c r="J42" s="2053"/>
      <c r="K42" s="2053"/>
      <c r="L42" s="2051"/>
      <c r="M42" s="2051"/>
      <c r="N42" s="2051"/>
    </row>
    <row r="43" spans="4:14" ht="15.6">
      <c r="D43" s="2058">
        <v>2023</v>
      </c>
      <c r="E43" s="2058" t="s">
        <v>269</v>
      </c>
      <c r="F43" s="2057">
        <v>56.366399999999999</v>
      </c>
      <c r="G43" s="2057">
        <v>56.708399999999997</v>
      </c>
      <c r="H43" s="2054"/>
      <c r="I43" s="2051"/>
      <c r="J43" s="2053"/>
      <c r="K43" s="2053"/>
      <c r="L43" s="2051"/>
      <c r="M43" s="2051"/>
      <c r="N43" s="2051"/>
    </row>
    <row r="44" spans="4:14" ht="15.6">
      <c r="D44" s="2058">
        <v>2023</v>
      </c>
      <c r="E44" s="2058" t="s">
        <v>270</v>
      </c>
      <c r="F44" s="2057">
        <v>55.841799999999999</v>
      </c>
      <c r="G44" s="2057">
        <v>56.1479</v>
      </c>
      <c r="H44" s="2057"/>
      <c r="I44" s="2051"/>
      <c r="J44" s="2053"/>
      <c r="K44" s="2053"/>
      <c r="L44" s="2051"/>
      <c r="M44" s="2051"/>
      <c r="N44" s="2051"/>
    </row>
    <row r="45" spans="4:14" ht="15.6">
      <c r="D45" s="2058">
        <v>2023</v>
      </c>
      <c r="E45" s="2058" t="s">
        <v>271</v>
      </c>
      <c r="F45" s="2057">
        <v>54.770899999999997</v>
      </c>
      <c r="G45" s="2057">
        <v>55.103999999999999</v>
      </c>
      <c r="H45" s="2053"/>
      <c r="I45" s="2053"/>
      <c r="J45" s="2053"/>
      <c r="K45" s="2053"/>
      <c r="L45" s="2051"/>
      <c r="M45" s="2051"/>
      <c r="N45" s="2051"/>
    </row>
    <row r="46" spans="4:14" ht="15.6">
      <c r="D46" s="2058">
        <v>2023</v>
      </c>
      <c r="E46" s="2058" t="s">
        <v>272</v>
      </c>
      <c r="F46" s="2057">
        <v>54.529899999999998</v>
      </c>
      <c r="G46" s="2057">
        <v>54.905200000000001</v>
      </c>
      <c r="H46" s="2053"/>
      <c r="I46" s="2051"/>
      <c r="J46" s="2304">
        <v>2023</v>
      </c>
      <c r="K46" s="2304"/>
      <c r="L46" s="2053"/>
      <c r="M46" s="2053"/>
      <c r="N46" s="2051"/>
    </row>
    <row r="47" spans="4:14" ht="15.6">
      <c r="D47" s="2058">
        <v>2023</v>
      </c>
      <c r="E47" s="2058" t="s">
        <v>273</v>
      </c>
      <c r="F47" s="2057">
        <v>54.377499999999998</v>
      </c>
      <c r="G47" s="2057">
        <v>54.689799999999998</v>
      </c>
      <c r="H47" s="2053"/>
      <c r="I47" s="2053"/>
      <c r="J47" s="2054" t="s">
        <v>267</v>
      </c>
      <c r="K47" s="2054" t="s">
        <v>274</v>
      </c>
      <c r="L47" s="2053"/>
      <c r="M47" s="2053"/>
      <c r="N47" s="2051"/>
    </row>
    <row r="48" spans="4:14" ht="15.6">
      <c r="D48" s="2058">
        <v>2023</v>
      </c>
      <c r="E48" s="2058" t="s">
        <v>275</v>
      </c>
      <c r="F48" s="2057">
        <v>54.773800000000001</v>
      </c>
      <c r="G48" s="2057">
        <v>55.119700000000002</v>
      </c>
      <c r="H48" s="2053"/>
      <c r="I48" s="2053"/>
      <c r="J48" s="2060">
        <f>AVERAGE(F43:F48)</f>
        <v>55.110050000000001</v>
      </c>
      <c r="K48" s="2060">
        <f>AVERAGE(G43:G48)</f>
        <v>55.445833333333347</v>
      </c>
      <c r="L48" s="2053"/>
      <c r="M48" s="2053"/>
      <c r="N48" s="2051"/>
    </row>
    <row r="49" spans="4:14" ht="15.6">
      <c r="D49" s="2058">
        <v>2024</v>
      </c>
      <c r="E49" s="2058" t="s">
        <v>269</v>
      </c>
      <c r="F49" s="2057">
        <v>58.543799999999997</v>
      </c>
      <c r="G49" s="2057">
        <v>58.900399999999998</v>
      </c>
      <c r="H49" s="2053"/>
      <c r="I49" s="2053"/>
      <c r="J49" s="2053"/>
      <c r="K49" s="2053"/>
      <c r="L49" s="2053"/>
      <c r="M49" s="2053"/>
      <c r="N49" s="2051"/>
    </row>
    <row r="50" spans="4:14" ht="15.6">
      <c r="D50" s="2058">
        <v>2024</v>
      </c>
      <c r="E50" s="2058" t="s">
        <v>270</v>
      </c>
      <c r="F50" s="2057">
        <v>58.5124</v>
      </c>
      <c r="G50" s="2057">
        <v>58.837800000000001</v>
      </c>
      <c r="H50" s="2053"/>
      <c r="I50" s="2061"/>
      <c r="J50" s="2304">
        <v>2024</v>
      </c>
      <c r="K50" s="2304"/>
      <c r="L50" s="2304">
        <v>2025</v>
      </c>
      <c r="M50" s="2304"/>
      <c r="N50" s="2051"/>
    </row>
    <row r="51" spans="4:14" ht="15.6">
      <c r="D51" s="2058">
        <v>2024</v>
      </c>
      <c r="E51" s="2058" t="s">
        <v>271</v>
      </c>
      <c r="F51" s="2057">
        <v>58.877299999999998</v>
      </c>
      <c r="G51" s="2057">
        <v>59.174900000000001</v>
      </c>
      <c r="H51" s="2053"/>
      <c r="I51" s="2053"/>
      <c r="J51" s="2305" t="s">
        <v>256</v>
      </c>
      <c r="K51" s="2305"/>
      <c r="L51" s="2305" t="s">
        <v>256</v>
      </c>
      <c r="M51" s="2305"/>
      <c r="N51" s="2051"/>
    </row>
    <row r="52" spans="4:14" ht="15.6">
      <c r="D52" s="2058">
        <v>2024</v>
      </c>
      <c r="E52" s="2058" t="s">
        <v>272</v>
      </c>
      <c r="F52" s="2057">
        <v>58.789499999999997</v>
      </c>
      <c r="G52" s="2057">
        <v>59.157499999999999</v>
      </c>
      <c r="H52" s="2053"/>
      <c r="I52" s="2053"/>
      <c r="J52" s="2059" t="s">
        <v>267</v>
      </c>
      <c r="K52" s="2059" t="s">
        <v>274</v>
      </c>
      <c r="L52" s="2059" t="s">
        <v>267</v>
      </c>
      <c r="M52" s="2059" t="s">
        <v>274</v>
      </c>
      <c r="N52" s="2051"/>
    </row>
    <row r="53" spans="4:14" ht="15.6">
      <c r="D53" s="2058">
        <v>2024</v>
      </c>
      <c r="E53" s="2058" t="s">
        <v>273</v>
      </c>
      <c r="F53" s="2057">
        <v>58.390799999999999</v>
      </c>
      <c r="G53" s="2057">
        <v>58.731999999999999</v>
      </c>
      <c r="H53" s="2053"/>
      <c r="I53" s="2062" t="s">
        <v>276</v>
      </c>
      <c r="J53" s="2060">
        <f>AVERAGE(F49:F54)</f>
        <v>58.683449999999993</v>
      </c>
      <c r="K53" s="2060">
        <f>AVERAGE(G49:G54)</f>
        <v>59.02505</v>
      </c>
      <c r="L53" s="2060">
        <f>AVERAGE(F55:F60)</f>
        <v>60.687616666666663</v>
      </c>
      <c r="M53" s="2060">
        <f>AVERAGE(G55:G60)</f>
        <v>61.094500000000004</v>
      </c>
      <c r="N53" s="2051"/>
    </row>
    <row r="54" spans="4:14" ht="15.6">
      <c r="D54" s="2058">
        <v>2024</v>
      </c>
      <c r="E54" s="2058" t="s">
        <v>275</v>
      </c>
      <c r="F54" s="2057">
        <v>58.986899999999999</v>
      </c>
      <c r="G54" s="2057">
        <v>59.347700000000003</v>
      </c>
      <c r="H54" s="2053"/>
      <c r="I54" s="2062" t="s">
        <v>277</v>
      </c>
      <c r="J54" s="2063">
        <f>((J53-J48)/J48)</f>
        <v>6.4841167808775205E-2</v>
      </c>
      <c r="K54" s="2063">
        <f>((K53-K48)/K48)</f>
        <v>6.455339295107812E-2</v>
      </c>
      <c r="L54" s="2064">
        <f>((L53-J53)/J53)</f>
        <v>3.415216158331983E-2</v>
      </c>
      <c r="M54" s="2064">
        <f>((M53-K53)/K53)</f>
        <v>3.5060537856384758E-2</v>
      </c>
      <c r="N54" s="2051"/>
    </row>
    <row r="55" spans="4:14" ht="15.6">
      <c r="D55" s="2058">
        <v>2025</v>
      </c>
      <c r="E55" s="2058" t="s">
        <v>269</v>
      </c>
      <c r="F55" s="2057">
        <v>61.260899999999999</v>
      </c>
      <c r="G55" s="2057">
        <v>61.667400000000001</v>
      </c>
      <c r="H55" s="2051"/>
      <c r="I55" s="2051"/>
      <c r="J55" s="2051"/>
      <c r="K55" s="2051"/>
      <c r="L55" s="2051"/>
      <c r="M55" s="2051"/>
      <c r="N55" s="2051"/>
    </row>
    <row r="56" spans="4:14" ht="15.6">
      <c r="D56" s="2058">
        <v>2025</v>
      </c>
      <c r="E56" s="2058" t="s">
        <v>270</v>
      </c>
      <c r="F56" s="2057">
        <v>61.983699999999999</v>
      </c>
      <c r="G56" s="2057">
        <v>62.293599999999998</v>
      </c>
      <c r="H56" s="2051"/>
      <c r="I56" s="2051"/>
      <c r="J56" s="2051"/>
      <c r="K56" s="2051"/>
      <c r="L56" s="2051"/>
      <c r="M56" s="2051"/>
      <c r="N56" s="2051"/>
    </row>
    <row r="57" spans="4:14" ht="15.6">
      <c r="D57" s="2058">
        <v>2025</v>
      </c>
      <c r="E57" s="2058" t="s">
        <v>271</v>
      </c>
      <c r="F57" s="2057">
        <v>62.7121</v>
      </c>
      <c r="G57" s="2057">
        <v>63.087400000000002</v>
      </c>
      <c r="H57" s="2051"/>
      <c r="I57" s="2051"/>
      <c r="J57" s="2051"/>
      <c r="K57" s="2051"/>
      <c r="L57" s="2051"/>
      <c r="M57" s="2051"/>
      <c r="N57" s="2051"/>
    </row>
    <row r="58" spans="4:14" ht="15.6">
      <c r="D58" s="2058">
        <v>2025</v>
      </c>
      <c r="E58" s="2058" t="s">
        <v>272</v>
      </c>
      <c r="F58" s="2057">
        <v>60.415500000000002</v>
      </c>
      <c r="G58" s="2057">
        <v>60.799300000000002</v>
      </c>
      <c r="H58" s="2051"/>
      <c r="I58" s="2051"/>
      <c r="J58" s="2051"/>
      <c r="K58" s="2051"/>
      <c r="L58" s="2051"/>
      <c r="M58" s="2051"/>
      <c r="N58" s="2051"/>
    </row>
    <row r="59" spans="4:14" ht="15.6">
      <c r="D59" s="2058">
        <v>2025</v>
      </c>
      <c r="E59" s="2058" t="s">
        <v>273</v>
      </c>
      <c r="F59" s="2057">
        <v>58.736600000000003</v>
      </c>
      <c r="G59" s="2057">
        <v>59.152000000000001</v>
      </c>
      <c r="H59" s="2051"/>
      <c r="I59" s="2051"/>
      <c r="J59" s="2051"/>
      <c r="K59" s="2051"/>
      <c r="L59" s="2051"/>
      <c r="M59" s="2051"/>
      <c r="N59" s="2051"/>
    </row>
    <row r="60" spans="4:14" ht="15.6">
      <c r="D60" s="2058">
        <v>2025</v>
      </c>
      <c r="E60" s="2058" t="s">
        <v>275</v>
      </c>
      <c r="F60" s="2057">
        <v>59.0169</v>
      </c>
      <c r="G60" s="2057">
        <v>59.567300000000003</v>
      </c>
      <c r="H60" s="2051"/>
      <c r="I60" s="2051"/>
      <c r="J60" s="2051"/>
      <c r="K60" s="2051"/>
      <c r="L60" s="2051"/>
      <c r="M60" s="2051"/>
      <c r="N60" s="2051"/>
    </row>
  </sheetData>
  <mergeCells count="12">
    <mergeCell ref="E2:J2"/>
    <mergeCell ref="E3:J3"/>
    <mergeCell ref="E4:J4"/>
    <mergeCell ref="L50:M50"/>
    <mergeCell ref="J51:K51"/>
    <mergeCell ref="L51:M51"/>
    <mergeCell ref="G5:J5"/>
    <mergeCell ref="F7:I7"/>
    <mergeCell ref="F8:I8"/>
    <mergeCell ref="H41:I41"/>
    <mergeCell ref="J46:K46"/>
    <mergeCell ref="J50:K50"/>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81C00-DA9F-4B25-B4BC-DDFD56F2E3B5}">
  <sheetPr>
    <tabColor rgb="FF92D050"/>
  </sheetPr>
  <dimension ref="E3:AV41"/>
  <sheetViews>
    <sheetView showGridLines="0" zoomScale="70" zoomScaleNormal="70" workbookViewId="0">
      <selection activeCell="N12" sqref="N12"/>
    </sheetView>
  </sheetViews>
  <sheetFormatPr defaultColWidth="11.42578125" defaultRowHeight="13.9"/>
  <cols>
    <col min="1" max="4" width="11.42578125" style="134"/>
    <col min="5" max="5" width="15.5703125" style="134" customWidth="1"/>
    <col min="6" max="13" width="11.42578125" style="134"/>
    <col min="14" max="14" width="16.28515625" style="134" customWidth="1"/>
    <col min="15" max="15" width="11.42578125" style="134"/>
    <col min="16" max="16" width="13.28515625" style="134" customWidth="1"/>
    <col min="17" max="30" width="11.42578125" style="134"/>
    <col min="31" max="35" width="14.140625" style="134" customWidth="1"/>
    <col min="36" max="16384" width="11.42578125" style="134"/>
  </cols>
  <sheetData>
    <row r="3" spans="5:48" ht="20.45">
      <c r="E3" s="2225" t="s">
        <v>26</v>
      </c>
      <c r="F3" s="2225"/>
      <c r="G3" s="2225"/>
      <c r="H3" s="2225"/>
      <c r="I3" s="2225"/>
      <c r="J3" s="2225"/>
      <c r="K3" s="2225"/>
      <c r="L3" s="2225"/>
      <c r="M3" s="2225"/>
      <c r="N3" s="2225"/>
      <c r="O3" s="2225"/>
      <c r="P3" s="2225"/>
    </row>
    <row r="4" spans="5:48" ht="20.45">
      <c r="E4" s="2225" t="s">
        <v>1</v>
      </c>
      <c r="F4" s="2225"/>
      <c r="G4" s="2225"/>
      <c r="H4" s="2225"/>
      <c r="I4" s="2225"/>
      <c r="J4" s="2225"/>
      <c r="K4" s="2225"/>
      <c r="L4" s="2225"/>
      <c r="M4" s="2225"/>
      <c r="N4" s="2225"/>
      <c r="O4" s="2225"/>
      <c r="P4" s="2225"/>
    </row>
    <row r="5" spans="5:48" ht="20.45">
      <c r="E5" s="2225" t="s">
        <v>2</v>
      </c>
      <c r="F5" s="2225"/>
      <c r="G5" s="2225"/>
      <c r="H5" s="2225"/>
      <c r="I5" s="2225"/>
      <c r="J5" s="2225"/>
      <c r="K5" s="2225"/>
      <c r="L5" s="2225"/>
      <c r="M5" s="2225"/>
      <c r="N5" s="2225"/>
      <c r="O5" s="2225"/>
      <c r="P5" s="2225"/>
    </row>
    <row r="7" spans="5:48">
      <c r="G7" s="217"/>
      <c r="H7" s="217"/>
      <c r="I7" s="217"/>
      <c r="J7" s="217"/>
      <c r="T7" s="217"/>
      <c r="U7" s="217"/>
      <c r="V7" s="217"/>
      <c r="W7" s="217"/>
      <c r="X7" s="217"/>
      <c r="Y7" s="217"/>
      <c r="Z7" s="217"/>
      <c r="AA7" s="241"/>
      <c r="AB7" s="241"/>
    </row>
    <row r="8" spans="5:48" ht="15.6">
      <c r="F8" s="2290" t="s">
        <v>278</v>
      </c>
      <c r="G8" s="2290"/>
      <c r="H8" s="2290"/>
      <c r="I8" s="2290"/>
      <c r="J8" s="2290"/>
      <c r="K8" s="2290"/>
      <c r="L8" s="2290"/>
      <c r="M8" s="2290"/>
      <c r="N8" s="2290"/>
      <c r="R8" s="217"/>
      <c r="S8" s="217"/>
      <c r="T8" s="2309"/>
      <c r="U8" s="2309"/>
      <c r="V8" s="2309"/>
      <c r="W8" s="2309"/>
      <c r="X8" s="2309"/>
      <c r="Y8" s="2309"/>
      <c r="Z8" s="2309"/>
      <c r="AA8" s="240"/>
      <c r="AB8" s="240"/>
    </row>
    <row r="9" spans="5:48" ht="15.6">
      <c r="F9" s="2310" t="s">
        <v>279</v>
      </c>
      <c r="G9" s="2310"/>
      <c r="H9" s="2310"/>
      <c r="I9" s="2310"/>
      <c r="J9" s="2310"/>
      <c r="K9" s="2310"/>
      <c r="L9" s="2310"/>
      <c r="M9" s="2310"/>
      <c r="N9" s="2310"/>
      <c r="R9" s="240"/>
      <c r="S9" s="240"/>
    </row>
    <row r="11" spans="5:48">
      <c r="N11" s="239"/>
      <c r="O11" s="238"/>
      <c r="P11" s="238"/>
      <c r="Q11" s="171"/>
      <c r="R11" s="171"/>
    </row>
    <row r="12" spans="5:48">
      <c r="N12" s="239"/>
      <c r="O12" s="238"/>
      <c r="P12" s="238"/>
      <c r="Q12" s="171"/>
      <c r="R12" s="237"/>
    </row>
    <row r="13" spans="5:48">
      <c r="E13" s="2051"/>
      <c r="F13" s="2051"/>
      <c r="G13" s="2051"/>
      <c r="H13" s="2051"/>
      <c r="I13" s="2051"/>
      <c r="J13" s="2051"/>
      <c r="K13" s="2051"/>
      <c r="L13" s="2051"/>
      <c r="M13" s="2051"/>
      <c r="N13" s="2065"/>
      <c r="O13" s="2066"/>
      <c r="P13" s="2066"/>
      <c r="Q13" s="2067"/>
      <c r="R13" s="2068"/>
      <c r="S13" s="2051"/>
      <c r="T13" s="2051"/>
      <c r="U13" s="2051"/>
      <c r="V13" s="2051"/>
      <c r="W13" s="2051"/>
      <c r="X13" s="2051"/>
      <c r="Y13" s="2051"/>
      <c r="Z13" s="2051"/>
      <c r="AA13" s="2051"/>
      <c r="AB13" s="2051"/>
      <c r="AC13" s="2051"/>
      <c r="AD13" s="2051"/>
      <c r="AE13" s="2051"/>
      <c r="AF13" s="2051"/>
      <c r="AG13" s="2051"/>
      <c r="AH13" s="2051"/>
      <c r="AI13" s="2051"/>
      <c r="AJ13" s="2051"/>
      <c r="AK13" s="2051"/>
      <c r="AL13" s="2051"/>
      <c r="AM13" s="2051"/>
      <c r="AN13" s="2051"/>
      <c r="AO13" s="2051"/>
      <c r="AP13" s="2051"/>
      <c r="AQ13" s="2051"/>
      <c r="AR13" s="2051"/>
      <c r="AS13" s="2051"/>
      <c r="AT13" s="2051"/>
      <c r="AU13" s="2051"/>
      <c r="AV13" s="2051"/>
    </row>
    <row r="14" spans="5:48" ht="14.45" customHeight="1">
      <c r="E14" s="2051"/>
      <c r="F14" s="2311">
        <v>2022</v>
      </c>
      <c r="G14" s="2311"/>
      <c r="H14" s="2311"/>
      <c r="I14" s="2311"/>
      <c r="J14" s="2311"/>
      <c r="K14" s="2311"/>
      <c r="L14" s="2312">
        <v>2023</v>
      </c>
      <c r="M14" s="2312"/>
      <c r="N14" s="2312"/>
      <c r="O14" s="2312"/>
      <c r="P14" s="2312"/>
      <c r="Q14" s="2312"/>
      <c r="R14" s="2312"/>
      <c r="S14" s="2071">
        <v>2023</v>
      </c>
      <c r="T14" s="2071"/>
      <c r="U14" s="2071"/>
      <c r="V14" s="2071"/>
      <c r="W14" s="2071"/>
      <c r="X14" s="2312">
        <v>2024</v>
      </c>
      <c r="Y14" s="2312"/>
      <c r="Z14" s="2312"/>
      <c r="AA14" s="2312"/>
      <c r="AB14" s="2312"/>
      <c r="AC14" s="2312"/>
      <c r="AD14" s="2312"/>
      <c r="AE14" s="2312"/>
      <c r="AF14" s="2312"/>
      <c r="AG14" s="2312"/>
      <c r="AH14" s="2312"/>
      <c r="AI14" s="2312"/>
      <c r="AJ14" s="2312">
        <v>2025</v>
      </c>
      <c r="AK14" s="2312"/>
      <c r="AL14" s="2312"/>
      <c r="AM14" s="2312"/>
      <c r="AN14" s="2312"/>
      <c r="AO14" s="2312"/>
      <c r="AP14" s="2312"/>
      <c r="AQ14" s="2312"/>
      <c r="AR14" s="2312"/>
      <c r="AS14" s="2312"/>
      <c r="AT14" s="2312"/>
      <c r="AU14" s="2312"/>
      <c r="AV14" s="2051"/>
    </row>
    <row r="15" spans="5:48">
      <c r="E15" s="2051"/>
      <c r="F15" s="2069" t="s">
        <v>280</v>
      </c>
      <c r="G15" s="2069" t="s">
        <v>281</v>
      </c>
      <c r="H15" s="2069" t="s">
        <v>282</v>
      </c>
      <c r="I15" s="2069" t="s">
        <v>283</v>
      </c>
      <c r="J15" s="2069" t="s">
        <v>284</v>
      </c>
      <c r="K15" s="2069" t="s">
        <v>285</v>
      </c>
      <c r="L15" s="2070" t="s">
        <v>269</v>
      </c>
      <c r="M15" s="2069" t="s">
        <v>270</v>
      </c>
      <c r="N15" s="2070" t="s">
        <v>271</v>
      </c>
      <c r="O15" s="2069" t="s">
        <v>272</v>
      </c>
      <c r="P15" s="2070" t="s">
        <v>273</v>
      </c>
      <c r="Q15" s="2069" t="s">
        <v>275</v>
      </c>
      <c r="R15" s="2070" t="s">
        <v>280</v>
      </c>
      <c r="S15" s="2069" t="s">
        <v>281</v>
      </c>
      <c r="T15" s="2070" t="s">
        <v>282</v>
      </c>
      <c r="U15" s="2069" t="s">
        <v>283</v>
      </c>
      <c r="V15" s="2070" t="s">
        <v>284</v>
      </c>
      <c r="W15" s="2069" t="s">
        <v>285</v>
      </c>
      <c r="X15" s="2069" t="s">
        <v>269</v>
      </c>
      <c r="Y15" s="2069" t="s">
        <v>270</v>
      </c>
      <c r="Z15" s="2069" t="s">
        <v>271</v>
      </c>
      <c r="AA15" s="2069" t="s">
        <v>272</v>
      </c>
      <c r="AB15" s="2069" t="s">
        <v>273</v>
      </c>
      <c r="AC15" s="2069" t="s">
        <v>275</v>
      </c>
      <c r="AD15" s="2069" t="s">
        <v>280</v>
      </c>
      <c r="AE15" s="2069" t="s">
        <v>281</v>
      </c>
      <c r="AF15" s="2069" t="s">
        <v>282</v>
      </c>
      <c r="AG15" s="2069" t="s">
        <v>283</v>
      </c>
      <c r="AH15" s="2069" t="s">
        <v>284</v>
      </c>
      <c r="AI15" s="2069" t="s">
        <v>285</v>
      </c>
      <c r="AJ15" s="2069" t="s">
        <v>269</v>
      </c>
      <c r="AK15" s="2069" t="s">
        <v>270</v>
      </c>
      <c r="AL15" s="2069" t="s">
        <v>271</v>
      </c>
      <c r="AM15" s="2069" t="s">
        <v>272</v>
      </c>
      <c r="AN15" s="2069" t="s">
        <v>273</v>
      </c>
      <c r="AO15" s="2069" t="s">
        <v>275</v>
      </c>
      <c r="AP15" s="2069" t="s">
        <v>280</v>
      </c>
      <c r="AQ15" s="2069" t="s">
        <v>281</v>
      </c>
      <c r="AR15" s="2069" t="s">
        <v>282</v>
      </c>
      <c r="AS15" s="2069" t="s">
        <v>283</v>
      </c>
      <c r="AT15" s="2069" t="s">
        <v>284</v>
      </c>
      <c r="AU15" s="2069" t="s">
        <v>285</v>
      </c>
      <c r="AV15" s="2051"/>
    </row>
    <row r="16" spans="5:48">
      <c r="E16" s="2051" t="s">
        <v>286</v>
      </c>
      <c r="F16" s="2072">
        <v>9.4349992671845193</v>
      </c>
      <c r="G16" s="2072">
        <v>8.7959723370804923</v>
      </c>
      <c r="H16" s="2072">
        <v>8.626226986927211</v>
      </c>
      <c r="I16" s="2072">
        <v>8.2350508791485311</v>
      </c>
      <c r="J16" s="2072">
        <v>7.5769702790672744</v>
      </c>
      <c r="K16" s="2072">
        <v>7.8269161155893663</v>
      </c>
      <c r="L16" s="2072">
        <v>7.2433290867524036</v>
      </c>
      <c r="M16" s="2072">
        <v>6.3782877103183422</v>
      </c>
      <c r="N16" s="2072">
        <v>5.8987726636376969</v>
      </c>
      <c r="O16" s="2072">
        <v>5.152113251208057</v>
      </c>
      <c r="P16" s="2072">
        <v>4.4310120045376822</v>
      </c>
      <c r="Q16" s="2072">
        <v>3.9957266754712784</v>
      </c>
      <c r="R16" s="2072">
        <v>3.951183580540385</v>
      </c>
      <c r="S16" s="2072">
        <v>4.2685310479626981</v>
      </c>
      <c r="T16" s="2072">
        <v>4.4102606812692624</v>
      </c>
      <c r="U16" s="2072">
        <v>4.3458328142518932</v>
      </c>
      <c r="V16" s="2072">
        <v>4.0039349899971821</v>
      </c>
      <c r="W16" s="2072">
        <v>3.5688785536486245</v>
      </c>
      <c r="X16" s="2072">
        <v>3.3169247292580417</v>
      </c>
      <c r="Y16" s="2072">
        <v>3.299548908847072</v>
      </c>
      <c r="Z16" s="2072">
        <v>3.3846852582532838</v>
      </c>
      <c r="AA16" s="2072">
        <v>3.0322006472492058</v>
      </c>
      <c r="AB16" s="2072">
        <v>3.1961963747203281</v>
      </c>
      <c r="AC16" s="2072">
        <v>3.46275489981962</v>
      </c>
      <c r="AD16" s="2072">
        <v>3.5387363070947142</v>
      </c>
      <c r="AE16" s="2073">
        <v>3.4238257060503985</v>
      </c>
      <c r="AF16" s="2073">
        <v>3.2863932153528896</v>
      </c>
      <c r="AG16" s="2073">
        <v>3.1582901933816077</v>
      </c>
      <c r="AH16" s="2073">
        <v>3.179730608364717</v>
      </c>
      <c r="AI16" s="2073">
        <v>3.348496994938599</v>
      </c>
      <c r="AJ16" s="2073">
        <v>3.32</v>
      </c>
      <c r="AK16" s="2073">
        <v>3.56</v>
      </c>
      <c r="AL16" s="2073">
        <v>3.5807638962978672</v>
      </c>
      <c r="AM16" s="2073">
        <v>3.708426843651802</v>
      </c>
      <c r="AN16" s="2073">
        <v>3.8363314000849913</v>
      </c>
      <c r="AO16" s="2073">
        <v>3.5551361565626438</v>
      </c>
      <c r="AP16" s="2073">
        <v>3.3999024755197338</v>
      </c>
      <c r="AQ16" s="2073">
        <v>3.7136498941535478</v>
      </c>
      <c r="AR16" s="2074"/>
      <c r="AS16" s="2074"/>
      <c r="AT16" s="2074"/>
      <c r="AU16" s="2074"/>
      <c r="AV16" s="2051"/>
    </row>
    <row r="17" spans="5:48">
      <c r="E17" s="2051" t="s">
        <v>287</v>
      </c>
      <c r="F17" s="2075">
        <v>7.1007189536373083</v>
      </c>
      <c r="G17" s="2075">
        <v>7.1231245756169237</v>
      </c>
      <c r="H17" s="2075">
        <v>7.0370438867415119</v>
      </c>
      <c r="I17" s="2075">
        <v>6.8574424637121156</v>
      </c>
      <c r="J17" s="2075">
        <v>6.5936879841239415</v>
      </c>
      <c r="K17" s="2075">
        <v>6.5625170401875765</v>
      </c>
      <c r="L17" s="2075">
        <v>6.6029217906350857</v>
      </c>
      <c r="M17" s="2075">
        <v>6.3992676293989526</v>
      </c>
      <c r="N17" s="2075">
        <v>6.1559067773908405</v>
      </c>
      <c r="O17" s="2075">
        <v>5.8272327964860926</v>
      </c>
      <c r="P17" s="2075">
        <v>5.5075355588320996</v>
      </c>
      <c r="Q17" s="2075">
        <v>5.3271742089594287</v>
      </c>
      <c r="R17" s="2075">
        <v>5.0523761304514858</v>
      </c>
      <c r="S17" s="2075">
        <v>4.8215200534875491</v>
      </c>
      <c r="T17" s="2075">
        <v>4.6776729559748542</v>
      </c>
      <c r="U17" s="2075">
        <v>4.5822035138461947</v>
      </c>
      <c r="V17" s="2075">
        <v>4.4817557075079062</v>
      </c>
      <c r="W17" s="2075">
        <v>4.3192187966398121</v>
      </c>
      <c r="X17" s="2075">
        <v>4.0852227972252964</v>
      </c>
      <c r="Y17" s="2075">
        <v>3.9520367105585041</v>
      </c>
      <c r="Z17" s="2075">
        <v>4.0437737626594084</v>
      </c>
      <c r="AA17" s="2075">
        <v>3.9938957924569474</v>
      </c>
      <c r="AB17" s="2075">
        <v>3.9926862536715069</v>
      </c>
      <c r="AC17" s="2075">
        <v>3.9753199649810167</v>
      </c>
      <c r="AD17" s="2075">
        <v>3.9009903293730108</v>
      </c>
      <c r="AE17" s="2073">
        <v>4.0468920591319568</v>
      </c>
      <c r="AF17" s="2073">
        <v>4.0124952028819827</v>
      </c>
      <c r="AG17" s="2073">
        <v>3.9586113006524704</v>
      </c>
      <c r="AH17" s="2073">
        <v>3.9280412018971811</v>
      </c>
      <c r="AI17" s="2073">
        <v>4.0144866517603406</v>
      </c>
      <c r="AJ17" s="2073">
        <v>4.0299356417878407</v>
      </c>
      <c r="AK17" s="2073">
        <v>4.2114966555523381</v>
      </c>
      <c r="AL17" s="2073">
        <v>4.240068428362842</v>
      </c>
      <c r="AM17" s="2073">
        <v>4.1310153097918745</v>
      </c>
      <c r="AN17" s="2073">
        <v>4.2238696797274988</v>
      </c>
      <c r="AO17" s="2073">
        <v>4.1526733962669704</v>
      </c>
      <c r="AP17" s="2073">
        <v>4.1871137186656249</v>
      </c>
      <c r="AQ17" s="2073">
        <v>4.3195663873788703</v>
      </c>
      <c r="AR17" s="2074"/>
      <c r="AS17" s="2074"/>
      <c r="AT17" s="2074"/>
      <c r="AU17" s="2074"/>
      <c r="AV17" s="2051"/>
    </row>
    <row r="18" spans="5:48">
      <c r="E18" s="2051" t="s">
        <v>288</v>
      </c>
      <c r="F18" s="2076">
        <v>4</v>
      </c>
      <c r="G18" s="2076">
        <v>4</v>
      </c>
      <c r="H18" s="2076">
        <v>4</v>
      </c>
      <c r="I18" s="2076">
        <v>4</v>
      </c>
      <c r="J18" s="2076">
        <v>4</v>
      </c>
      <c r="K18" s="2076">
        <v>4</v>
      </c>
      <c r="L18" s="2076">
        <v>4</v>
      </c>
      <c r="M18" s="2076">
        <v>4</v>
      </c>
      <c r="N18" s="2076">
        <v>4</v>
      </c>
      <c r="O18" s="2076">
        <v>4</v>
      </c>
      <c r="P18" s="2076">
        <v>4</v>
      </c>
      <c r="Q18" s="2076">
        <v>4</v>
      </c>
      <c r="R18" s="2076">
        <v>4</v>
      </c>
      <c r="S18" s="2076">
        <v>4</v>
      </c>
      <c r="T18" s="2076">
        <v>4</v>
      </c>
      <c r="U18" s="2076">
        <v>4</v>
      </c>
      <c r="V18" s="2076">
        <v>4</v>
      </c>
      <c r="W18" s="2076">
        <v>4</v>
      </c>
      <c r="X18" s="2076">
        <v>4</v>
      </c>
      <c r="Y18" s="2076">
        <v>4</v>
      </c>
      <c r="Z18" s="2076">
        <v>4</v>
      </c>
      <c r="AA18" s="2076">
        <v>4</v>
      </c>
      <c r="AB18" s="2076">
        <v>4</v>
      </c>
      <c r="AC18" s="2076">
        <v>4</v>
      </c>
      <c r="AD18" s="2076">
        <v>4</v>
      </c>
      <c r="AE18" s="2076">
        <v>4</v>
      </c>
      <c r="AF18" s="2076">
        <v>4</v>
      </c>
      <c r="AG18" s="2076">
        <v>4</v>
      </c>
      <c r="AH18" s="2076">
        <v>4</v>
      </c>
      <c r="AI18" s="2076">
        <v>4</v>
      </c>
      <c r="AJ18" s="2076">
        <v>4</v>
      </c>
      <c r="AK18" s="2076">
        <v>4</v>
      </c>
      <c r="AL18" s="2076">
        <v>4</v>
      </c>
      <c r="AM18" s="2076">
        <v>4</v>
      </c>
      <c r="AN18" s="2076">
        <v>4</v>
      </c>
      <c r="AO18" s="2076">
        <v>4</v>
      </c>
      <c r="AP18" s="2076">
        <v>4</v>
      </c>
      <c r="AQ18" s="2076">
        <v>4</v>
      </c>
      <c r="AR18" s="2076">
        <v>4</v>
      </c>
      <c r="AS18" s="2076">
        <v>4</v>
      </c>
      <c r="AT18" s="2076">
        <v>4</v>
      </c>
      <c r="AU18" s="2076">
        <v>4</v>
      </c>
      <c r="AV18" s="2051"/>
    </row>
    <row r="19" spans="5:48">
      <c r="E19" s="2051"/>
      <c r="F19" s="2051"/>
      <c r="G19" s="2051"/>
      <c r="H19" s="2051"/>
      <c r="I19" s="2051"/>
      <c r="J19" s="2051"/>
      <c r="K19" s="2051"/>
      <c r="L19" s="2051"/>
      <c r="M19" s="2051"/>
      <c r="N19" s="2051"/>
      <c r="O19" s="2051"/>
      <c r="P19" s="2051"/>
      <c r="Q19" s="2051"/>
      <c r="R19" s="2051"/>
      <c r="S19" s="2051"/>
      <c r="T19" s="2051"/>
      <c r="U19" s="2051"/>
      <c r="V19" s="2051"/>
      <c r="W19" s="2051"/>
      <c r="X19" s="2051"/>
      <c r="Y19" s="2051"/>
      <c r="Z19" s="2051"/>
      <c r="AA19" s="2051"/>
      <c r="AB19" s="2051"/>
      <c r="AC19" s="2051"/>
      <c r="AD19" s="2051"/>
      <c r="AE19" s="2051"/>
      <c r="AF19" s="2051"/>
      <c r="AG19" s="2051"/>
      <c r="AH19" s="2051"/>
      <c r="AI19" s="2051"/>
      <c r="AJ19" s="2051"/>
      <c r="AK19" s="2051"/>
      <c r="AL19" s="2051"/>
      <c r="AM19" s="2051"/>
      <c r="AN19" s="2051"/>
      <c r="AO19" s="2051"/>
      <c r="AP19" s="2051"/>
      <c r="AQ19" s="2051"/>
      <c r="AR19" s="2051"/>
      <c r="AS19" s="2051"/>
      <c r="AT19" s="2051"/>
      <c r="AU19" s="2051"/>
      <c r="AV19" s="2051"/>
    </row>
    <row r="20" spans="5:48">
      <c r="G20" s="190"/>
      <c r="N20" s="136"/>
    </row>
    <row r="21" spans="5:48">
      <c r="F21" s="190"/>
      <c r="G21" s="190"/>
      <c r="N21" s="136"/>
      <c r="T21" s="190"/>
    </row>
    <row r="22" spans="5:48">
      <c r="T22" s="190"/>
    </row>
    <row r="23" spans="5:48">
      <c r="F23" s="2308"/>
      <c r="G23" s="2308"/>
      <c r="H23" s="2308"/>
      <c r="I23" s="2308"/>
      <c r="J23" s="2308"/>
      <c r="T23" s="190"/>
    </row>
    <row r="24" spans="5:48">
      <c r="K24" s="2308"/>
      <c r="L24" s="2308"/>
      <c r="M24" s="2308"/>
      <c r="N24" s="2308"/>
      <c r="O24" s="2308"/>
      <c r="P24" s="2308"/>
      <c r="Q24" s="2308"/>
      <c r="R24" s="2308"/>
      <c r="S24" s="2308"/>
      <c r="T24" s="2308"/>
      <c r="U24" s="2308"/>
      <c r="V24" s="2308"/>
      <c r="W24" s="2308"/>
      <c r="X24" s="2308"/>
      <c r="Y24" s="2308"/>
      <c r="Z24" s="2308"/>
      <c r="AA24" s="2308"/>
      <c r="AB24" s="2308"/>
    </row>
    <row r="26" spans="5:48">
      <c r="F26" s="235"/>
      <c r="G26" s="235"/>
      <c r="H26" s="235"/>
      <c r="I26" s="235"/>
      <c r="J26" s="235"/>
      <c r="K26" s="235"/>
      <c r="L26" s="235"/>
      <c r="M26" s="235"/>
      <c r="N26" s="235"/>
      <c r="O26" s="235"/>
      <c r="P26" s="235"/>
      <c r="Q26" s="235"/>
      <c r="R26" s="235"/>
      <c r="S26" s="235"/>
      <c r="T26" s="235"/>
      <c r="U26" s="235"/>
      <c r="V26" s="235"/>
      <c r="W26" s="235"/>
      <c r="X26" s="235"/>
      <c r="Y26" s="235"/>
      <c r="Z26" s="235"/>
      <c r="AA26" s="235"/>
      <c r="AB26" s="235"/>
    </row>
    <row r="27" spans="5:48">
      <c r="F27" s="235"/>
      <c r="G27" s="235"/>
      <c r="H27" s="235"/>
      <c r="I27" s="235"/>
      <c r="J27" s="235"/>
      <c r="K27" s="235"/>
      <c r="L27" s="235"/>
      <c r="M27" s="235"/>
      <c r="N27" s="235"/>
      <c r="O27" s="235"/>
      <c r="P27" s="235"/>
      <c r="Q27" s="235"/>
      <c r="R27" s="235"/>
      <c r="S27" s="235"/>
      <c r="T27" s="235"/>
      <c r="U27" s="235"/>
      <c r="V27" s="235"/>
      <c r="W27" s="235"/>
      <c r="X27" s="235"/>
      <c r="Y27" s="235"/>
      <c r="Z27" s="235"/>
      <c r="AA27" s="235"/>
      <c r="AB27" s="235"/>
    </row>
    <row r="28" spans="5:48">
      <c r="F28" s="235"/>
      <c r="G28" s="235"/>
      <c r="H28" s="235"/>
      <c r="I28" s="235"/>
      <c r="J28" s="235"/>
      <c r="K28" s="235"/>
      <c r="L28" s="235"/>
      <c r="M28" s="235"/>
      <c r="N28" s="235"/>
      <c r="O28" s="235"/>
      <c r="P28" s="235"/>
      <c r="Q28" s="235"/>
      <c r="R28" s="235"/>
      <c r="S28" s="235"/>
      <c r="T28" s="235"/>
      <c r="U28" s="235"/>
      <c r="V28" s="235"/>
      <c r="W28" s="235"/>
      <c r="X28" s="235"/>
      <c r="Y28" s="235"/>
      <c r="Z28" s="235"/>
      <c r="AA28" s="235"/>
      <c r="AB28" s="235"/>
    </row>
    <row r="33" spans="6:17">
      <c r="F33" s="2308"/>
      <c r="G33" s="2308"/>
      <c r="H33" s="2308"/>
      <c r="I33" s="2308"/>
      <c r="J33" s="2308"/>
      <c r="K33" s="2308"/>
      <c r="L33" s="2308"/>
      <c r="M33" s="2308"/>
      <c r="N33" s="2308"/>
      <c r="O33" s="2308"/>
      <c r="P33" s="2308"/>
      <c r="Q33" s="2308"/>
    </row>
    <row r="35" spans="6:17">
      <c r="F35" s="235"/>
      <c r="G35" s="235"/>
      <c r="H35" s="235"/>
      <c r="I35" s="235"/>
      <c r="J35" s="235"/>
      <c r="K35" s="235"/>
      <c r="L35" s="235"/>
      <c r="M35" s="235"/>
      <c r="N35" s="235"/>
      <c r="O35" s="235"/>
      <c r="P35" s="235"/>
      <c r="Q35" s="235"/>
    </row>
    <row r="36" spans="6:17">
      <c r="F36" s="235"/>
      <c r="G36" s="235"/>
      <c r="H36" s="235"/>
      <c r="I36" s="235"/>
      <c r="J36" s="235"/>
      <c r="K36" s="235"/>
      <c r="L36" s="235"/>
      <c r="M36" s="235"/>
      <c r="N36" s="235"/>
      <c r="O36" s="235"/>
      <c r="P36" s="235"/>
      <c r="Q36" s="235"/>
    </row>
    <row r="37" spans="6:17">
      <c r="F37" s="235"/>
      <c r="G37" s="235"/>
      <c r="H37" s="235"/>
      <c r="I37" s="235"/>
      <c r="J37" s="235"/>
      <c r="K37" s="235"/>
      <c r="L37" s="235"/>
      <c r="M37" s="235"/>
      <c r="N37" s="235"/>
      <c r="O37" s="235"/>
      <c r="P37" s="235"/>
      <c r="Q37" s="235"/>
    </row>
    <row r="41" spans="6:17">
      <c r="F41" s="190" t="s">
        <v>289</v>
      </c>
    </row>
  </sheetData>
  <mergeCells count="15">
    <mergeCell ref="E4:P4"/>
    <mergeCell ref="E3:P3"/>
    <mergeCell ref="E5:P5"/>
    <mergeCell ref="AJ14:AU14"/>
    <mergeCell ref="F23:J23"/>
    <mergeCell ref="K24:U24"/>
    <mergeCell ref="V24:AB24"/>
    <mergeCell ref="F33:J33"/>
    <mergeCell ref="K33:Q33"/>
    <mergeCell ref="F8:N8"/>
    <mergeCell ref="T8:Z8"/>
    <mergeCell ref="F9:N9"/>
    <mergeCell ref="F14:K14"/>
    <mergeCell ref="L14:R14"/>
    <mergeCell ref="X14:AI14"/>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47078-C2FB-4F9B-BBF7-D75620C6048A}">
  <sheetPr>
    <tabColor rgb="FF92D050"/>
  </sheetPr>
  <dimension ref="C2:L36"/>
  <sheetViews>
    <sheetView showGridLines="0" zoomScale="84" zoomScaleNormal="84" zoomScaleSheetLayoutView="90" workbookViewId="0">
      <selection activeCell="N12" sqref="N12"/>
    </sheetView>
  </sheetViews>
  <sheetFormatPr defaultColWidth="11.42578125" defaultRowHeight="13.9"/>
  <cols>
    <col min="1" max="3" width="11.42578125" style="134"/>
    <col min="4" max="4" width="42.5703125" style="134" customWidth="1"/>
    <col min="5" max="5" width="14.5703125" style="134" customWidth="1"/>
    <col min="6" max="6" width="11.42578125" style="134" customWidth="1"/>
    <col min="7" max="7" width="11.42578125" style="134"/>
    <col min="8" max="8" width="23.28515625" style="134" customWidth="1"/>
    <col min="9" max="9" width="13.5703125" style="134" customWidth="1"/>
    <col min="10" max="16384" width="11.42578125" style="134"/>
  </cols>
  <sheetData>
    <row r="2" spans="3:11" ht="20.45">
      <c r="C2" s="2225" t="s">
        <v>26</v>
      </c>
      <c r="D2" s="2225"/>
      <c r="E2" s="2225"/>
      <c r="F2" s="2225"/>
      <c r="G2" s="2225"/>
      <c r="H2" s="2225"/>
      <c r="I2" s="2225"/>
      <c r="J2" s="2225"/>
      <c r="K2" s="2225"/>
    </row>
    <row r="3" spans="3:11" ht="20.45">
      <c r="C3" s="2225" t="s">
        <v>1</v>
      </c>
      <c r="D3" s="2225"/>
      <c r="E3" s="2225"/>
      <c r="F3" s="2225"/>
      <c r="G3" s="2225"/>
      <c r="H3" s="2225"/>
      <c r="I3" s="2225"/>
      <c r="J3" s="2225"/>
      <c r="K3" s="2225"/>
    </row>
    <row r="4" spans="3:11" ht="20.45">
      <c r="C4" s="2225" t="s">
        <v>2</v>
      </c>
      <c r="D4" s="2225"/>
      <c r="E4" s="2225"/>
      <c r="F4" s="2225"/>
      <c r="G4" s="2225"/>
      <c r="H4" s="2225"/>
      <c r="I4" s="2225"/>
      <c r="J4" s="2225"/>
      <c r="K4" s="2225"/>
    </row>
    <row r="6" spans="3:11">
      <c r="D6" s="2318"/>
      <c r="E6" s="2318"/>
      <c r="F6" s="2318"/>
      <c r="G6" s="2318"/>
      <c r="H6" s="2318"/>
      <c r="I6" s="2318"/>
    </row>
    <row r="7" spans="3:11" ht="15.6">
      <c r="D7" s="2281" t="s">
        <v>290</v>
      </c>
      <c r="E7" s="2281"/>
      <c r="F7" s="2281"/>
      <c r="G7" s="2281"/>
      <c r="H7" s="2281"/>
      <c r="I7" s="2281"/>
    </row>
    <row r="8" spans="3:11" ht="18.75" customHeight="1" thickBot="1">
      <c r="D8" s="2283" t="s">
        <v>291</v>
      </c>
      <c r="E8" s="2283"/>
      <c r="F8" s="2283"/>
      <c r="G8" s="2283"/>
      <c r="H8" s="2283"/>
      <c r="I8" s="2283"/>
    </row>
    <row r="9" spans="3:11" s="236" customFormat="1" ht="15.6">
      <c r="D9" s="2313" t="s">
        <v>292</v>
      </c>
      <c r="E9" s="264" t="s">
        <v>293</v>
      </c>
      <c r="F9" s="2315" t="s">
        <v>294</v>
      </c>
      <c r="G9" s="2316"/>
      <c r="H9" s="264" t="s">
        <v>295</v>
      </c>
      <c r="I9" s="2315" t="s">
        <v>296</v>
      </c>
      <c r="J9" s="2317"/>
    </row>
    <row r="10" spans="3:11" ht="15.6">
      <c r="D10" s="2314"/>
      <c r="E10" s="261" t="s">
        <v>297</v>
      </c>
      <c r="F10" s="263">
        <v>45627</v>
      </c>
      <c r="G10" s="262">
        <v>45809</v>
      </c>
      <c r="H10" s="261" t="s">
        <v>298</v>
      </c>
      <c r="I10" s="261" t="s">
        <v>299</v>
      </c>
      <c r="J10" s="260" t="s">
        <v>297</v>
      </c>
    </row>
    <row r="11" spans="3:11" ht="16.149999999999999" thickBot="1">
      <c r="D11" s="259" t="s">
        <v>300</v>
      </c>
      <c r="E11" s="257">
        <v>100</v>
      </c>
      <c r="F11" s="257">
        <v>130.72</v>
      </c>
      <c r="G11" s="258">
        <v>132.46</v>
      </c>
      <c r="H11" s="257">
        <v>1.33</v>
      </c>
      <c r="I11" s="257">
        <v>1.33</v>
      </c>
      <c r="J11" s="256">
        <v>100</v>
      </c>
    </row>
    <row r="12" spans="3:11" ht="15.6">
      <c r="D12" s="252" t="s">
        <v>301</v>
      </c>
      <c r="E12" s="251">
        <v>23.84</v>
      </c>
      <c r="F12" s="251">
        <v>141.84</v>
      </c>
      <c r="G12" s="251">
        <v>143.01</v>
      </c>
      <c r="H12" s="251">
        <v>0.82</v>
      </c>
      <c r="I12" s="251">
        <v>0.21</v>
      </c>
      <c r="J12" s="250">
        <v>16.079999999999998</v>
      </c>
    </row>
    <row r="13" spans="3:11" ht="15.6">
      <c r="D13" s="252" t="s">
        <v>302</v>
      </c>
      <c r="E13" s="251">
        <v>2.36</v>
      </c>
      <c r="F13" s="251">
        <v>133.22</v>
      </c>
      <c r="G13" s="251">
        <v>134.46</v>
      </c>
      <c r="H13" s="251">
        <v>0.93</v>
      </c>
      <c r="I13" s="251">
        <v>0.02</v>
      </c>
      <c r="J13" s="250">
        <v>1.69</v>
      </c>
    </row>
    <row r="14" spans="3:11" ht="15.6">
      <c r="D14" s="252" t="s">
        <v>303</v>
      </c>
      <c r="E14" s="251">
        <v>4.1900000000000004</v>
      </c>
      <c r="F14" s="251">
        <v>98.39</v>
      </c>
      <c r="G14" s="251">
        <v>97.54</v>
      </c>
      <c r="H14" s="251">
        <v>-0.87</v>
      </c>
      <c r="I14" s="251">
        <v>-0.03</v>
      </c>
      <c r="J14" s="250">
        <v>-2.0699999999999998</v>
      </c>
    </row>
    <row r="15" spans="3:11" ht="15.6">
      <c r="D15" s="252" t="s">
        <v>304</v>
      </c>
      <c r="E15" s="251">
        <v>12.98</v>
      </c>
      <c r="F15" s="251">
        <v>123.25</v>
      </c>
      <c r="G15" s="251">
        <v>124.68</v>
      </c>
      <c r="H15" s="251">
        <v>1.1599999999999999</v>
      </c>
      <c r="I15" s="251">
        <v>0.14000000000000001</v>
      </c>
      <c r="J15" s="250">
        <v>10.74</v>
      </c>
    </row>
    <row r="16" spans="3:11" ht="15.6">
      <c r="D16" s="255" t="s">
        <v>305</v>
      </c>
      <c r="E16" s="254">
        <v>5.17</v>
      </c>
      <c r="F16" s="251">
        <v>122.6</v>
      </c>
      <c r="G16" s="251">
        <v>124</v>
      </c>
      <c r="H16" s="254">
        <v>1.1499999999999999</v>
      </c>
      <c r="I16" s="254">
        <v>0.06</v>
      </c>
      <c r="J16" s="253">
        <v>4.1900000000000004</v>
      </c>
    </row>
    <row r="17" spans="4:12" ht="15.6">
      <c r="D17" s="252" t="s">
        <v>200</v>
      </c>
      <c r="E17" s="251">
        <v>4.74</v>
      </c>
      <c r="F17" s="251">
        <v>127.56</v>
      </c>
      <c r="G17" s="251">
        <v>131.44</v>
      </c>
      <c r="H17" s="251">
        <v>3.04</v>
      </c>
      <c r="I17" s="251">
        <v>0.14000000000000001</v>
      </c>
      <c r="J17" s="250">
        <v>10.62</v>
      </c>
    </row>
    <row r="18" spans="4:12" ht="15.6">
      <c r="D18" s="252" t="s">
        <v>306</v>
      </c>
      <c r="E18" s="251">
        <v>16.649999999999999</v>
      </c>
      <c r="F18" s="251">
        <v>135.97</v>
      </c>
      <c r="G18" s="251">
        <v>137.18</v>
      </c>
      <c r="H18" s="251">
        <v>0.89</v>
      </c>
      <c r="I18" s="251">
        <v>0.15</v>
      </c>
      <c r="J18" s="250">
        <v>11.65</v>
      </c>
    </row>
    <row r="19" spans="4:12" ht="15.6">
      <c r="D19" s="252" t="s">
        <v>195</v>
      </c>
      <c r="E19" s="251">
        <v>5.0599999999999996</v>
      </c>
      <c r="F19" s="251">
        <v>97.52</v>
      </c>
      <c r="G19" s="251">
        <v>98.49</v>
      </c>
      <c r="H19" s="251">
        <v>0.99</v>
      </c>
      <c r="I19" s="251">
        <v>0.04</v>
      </c>
      <c r="J19" s="250">
        <v>2.82</v>
      </c>
    </row>
    <row r="20" spans="4:12" ht="15.6">
      <c r="D20" s="252" t="s">
        <v>307</v>
      </c>
      <c r="E20" s="251">
        <v>3.03</v>
      </c>
      <c r="F20" s="251">
        <v>118.2</v>
      </c>
      <c r="G20" s="251">
        <v>119.13</v>
      </c>
      <c r="H20" s="251">
        <v>0.78</v>
      </c>
      <c r="I20" s="251">
        <v>0.02</v>
      </c>
      <c r="J20" s="250">
        <v>1.62</v>
      </c>
    </row>
    <row r="21" spans="4:12" ht="15.6">
      <c r="D21" s="252" t="s">
        <v>308</v>
      </c>
      <c r="E21" s="251">
        <v>3.06</v>
      </c>
      <c r="F21" s="251">
        <v>123.18</v>
      </c>
      <c r="G21" s="251">
        <v>124.58</v>
      </c>
      <c r="H21" s="251">
        <v>1.1399999999999999</v>
      </c>
      <c r="I21" s="251">
        <v>0.03</v>
      </c>
      <c r="J21" s="250">
        <v>2.48</v>
      </c>
    </row>
    <row r="22" spans="4:12" ht="15.6">
      <c r="D22" s="249" t="s">
        <v>309</v>
      </c>
      <c r="E22" s="248">
        <v>8.6199999999999992</v>
      </c>
      <c r="F22" s="248">
        <v>140.69</v>
      </c>
      <c r="G22" s="248">
        <v>144.33000000000001</v>
      </c>
      <c r="H22" s="248">
        <v>2.58</v>
      </c>
      <c r="I22" s="248">
        <v>0.24</v>
      </c>
      <c r="J22" s="247">
        <v>18.07</v>
      </c>
    </row>
    <row r="23" spans="4:12" ht="16.149999999999999" thickBot="1">
      <c r="D23" s="246" t="s">
        <v>310</v>
      </c>
      <c r="E23" s="244">
        <v>10.31</v>
      </c>
      <c r="F23" s="245">
        <v>137.94</v>
      </c>
      <c r="G23" s="245">
        <v>141.65</v>
      </c>
      <c r="H23" s="244">
        <v>2.69</v>
      </c>
      <c r="I23" s="244">
        <v>0.28999999999999998</v>
      </c>
      <c r="J23" s="243">
        <v>22.11</v>
      </c>
      <c r="L23" s="134" t="s">
        <v>311</v>
      </c>
    </row>
    <row r="24" spans="4:12" ht="11.25" customHeight="1">
      <c r="D24" s="187" t="s">
        <v>312</v>
      </c>
      <c r="E24" s="136"/>
    </row>
    <row r="25" spans="4:12">
      <c r="D25" s="187"/>
    </row>
    <row r="26" spans="4:12">
      <c r="D26" s="136"/>
    </row>
    <row r="28" spans="4:12">
      <c r="D28" s="136"/>
      <c r="E28" s="242"/>
      <c r="F28" s="169"/>
    </row>
    <row r="29" spans="4:12">
      <c r="E29" s="136"/>
    </row>
    <row r="31" spans="4:12">
      <c r="D31" s="169"/>
    </row>
    <row r="32" spans="4:12">
      <c r="D32" s="136"/>
    </row>
    <row r="36" spans="7:7">
      <c r="G36" s="137"/>
    </row>
  </sheetData>
  <mergeCells count="9">
    <mergeCell ref="D8:I8"/>
    <mergeCell ref="D9:D10"/>
    <mergeCell ref="F9:G9"/>
    <mergeCell ref="I9:J9"/>
    <mergeCell ref="C2:K2"/>
    <mergeCell ref="C3:K3"/>
    <mergeCell ref="C4:K4"/>
    <mergeCell ref="D6:I6"/>
    <mergeCell ref="D7:I7"/>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02428-D640-4BDA-8880-0B54D1BA93B8}">
  <sheetPr>
    <tabColor rgb="FF92D050"/>
  </sheetPr>
  <dimension ref="A3:L73"/>
  <sheetViews>
    <sheetView showGridLines="0" zoomScale="80" zoomScaleNormal="80" workbookViewId="0">
      <selection activeCell="N12" sqref="N12"/>
    </sheetView>
  </sheetViews>
  <sheetFormatPr defaultColWidth="11.42578125" defaultRowHeight="14.45"/>
  <cols>
    <col min="1" max="1" width="10.7109375" customWidth="1"/>
    <col min="3" max="3" width="19.28515625" customWidth="1"/>
  </cols>
  <sheetData>
    <row r="3" spans="1:12" ht="22.15">
      <c r="A3" s="2112"/>
      <c r="B3" s="2225" t="s">
        <v>26</v>
      </c>
      <c r="C3" s="2225"/>
      <c r="D3" s="2225"/>
      <c r="E3" s="2225"/>
      <c r="F3" s="2225"/>
      <c r="G3" s="2225"/>
      <c r="H3" s="2225"/>
      <c r="I3" s="2225"/>
      <c r="J3" s="2225"/>
      <c r="K3" s="2225"/>
      <c r="L3" s="2225"/>
    </row>
    <row r="4" spans="1:12" ht="22.15">
      <c r="A4" s="2113"/>
      <c r="B4" s="2225" t="s">
        <v>1</v>
      </c>
      <c r="C4" s="2225"/>
      <c r="D4" s="2225"/>
      <c r="E4" s="2225"/>
      <c r="F4" s="2225"/>
      <c r="G4" s="2225"/>
      <c r="H4" s="2225"/>
      <c r="I4" s="2225"/>
      <c r="J4" s="2225"/>
      <c r="K4" s="2225"/>
      <c r="L4" s="2225"/>
    </row>
    <row r="5" spans="1:12" ht="22.15">
      <c r="A5" s="2113"/>
      <c r="B5" s="2225" t="s">
        <v>2</v>
      </c>
      <c r="C5" s="2225"/>
      <c r="D5" s="2225"/>
      <c r="E5" s="2225"/>
      <c r="F5" s="2225"/>
      <c r="G5" s="2225"/>
      <c r="H5" s="2225"/>
      <c r="I5" s="2225"/>
      <c r="J5" s="2225"/>
      <c r="K5" s="2225"/>
      <c r="L5" s="2225"/>
    </row>
    <row r="6" spans="1:12" ht="15" customHeight="1">
      <c r="A6" s="2114"/>
      <c r="B6" s="267"/>
    </row>
    <row r="7" spans="1:12" ht="18">
      <c r="A7" s="2079" t="s">
        <v>313</v>
      </c>
      <c r="C7" s="2319" t="s">
        <v>314</v>
      </c>
      <c r="D7" s="2319"/>
      <c r="E7" s="2319"/>
      <c r="F7" s="2319"/>
      <c r="G7" s="2319"/>
      <c r="H7" s="2319"/>
      <c r="I7" s="2319"/>
      <c r="J7" s="2319"/>
    </row>
    <row r="8" spans="1:12" ht="18">
      <c r="A8" s="2077">
        <v>3.5000000000000003E-2</v>
      </c>
      <c r="C8" s="2310" t="s">
        <v>315</v>
      </c>
      <c r="D8" s="2310"/>
      <c r="E8" s="2310"/>
      <c r="F8" s="2310"/>
      <c r="G8" s="2310"/>
      <c r="H8" s="2310"/>
      <c r="I8" s="2310"/>
      <c r="J8" s="2310"/>
    </row>
    <row r="9" spans="1:12" ht="18">
      <c r="A9" s="2077">
        <v>3.5000000000000003E-2</v>
      </c>
    </row>
    <row r="10" spans="1:12" ht="18">
      <c r="A10" s="2077">
        <v>3.5000000000000003E-2</v>
      </c>
    </row>
    <row r="11" spans="1:12" ht="18">
      <c r="A11" s="2077">
        <v>3.5000000000000003E-2</v>
      </c>
    </row>
    <row r="12" spans="1:12" ht="18">
      <c r="A12" s="2077">
        <v>3.5000000000000003E-2</v>
      </c>
    </row>
    <row r="13" spans="1:12" ht="18">
      <c r="A13" s="2077">
        <v>3.5000000000000003E-2</v>
      </c>
    </row>
    <row r="14" spans="1:12" ht="18">
      <c r="A14" s="2077">
        <v>3.5000000000000003E-2</v>
      </c>
    </row>
    <row r="15" spans="1:12" ht="18">
      <c r="A15" s="2077">
        <v>3.5000000000000003E-2</v>
      </c>
    </row>
    <row r="16" spans="1:12" ht="18">
      <c r="A16" s="2077">
        <v>3.5000000000000003E-2</v>
      </c>
    </row>
    <row r="17" spans="1:3" ht="18">
      <c r="A17" s="2077">
        <v>3.5000000000000003E-2</v>
      </c>
    </row>
    <row r="18" spans="1:3" ht="18">
      <c r="A18" s="2077">
        <v>3.5000000000000003E-2</v>
      </c>
      <c r="C18" s="266"/>
    </row>
    <row r="19" spans="1:3" ht="18">
      <c r="A19" s="2077">
        <v>0.04</v>
      </c>
    </row>
    <row r="20" spans="1:3" ht="18">
      <c r="A20" s="2077">
        <v>0.05</v>
      </c>
    </row>
    <row r="21" spans="1:3" ht="18">
      <c r="A21" s="2077">
        <v>5.5E-2</v>
      </c>
    </row>
    <row r="22" spans="1:3" ht="18">
      <c r="A22" s="2077">
        <v>5.5E-2</v>
      </c>
    </row>
    <row r="23" spans="1:3" ht="18">
      <c r="A23" s="2077">
        <v>0.06</v>
      </c>
    </row>
    <row r="24" spans="1:3" ht="18">
      <c r="A24" s="2077">
        <v>0.06</v>
      </c>
    </row>
    <row r="25" spans="1:3" ht="18">
      <c r="A25" s="2077">
        <v>7.0000000000000007E-2</v>
      </c>
      <c r="C25" s="266" t="s">
        <v>316</v>
      </c>
    </row>
    <row r="26" spans="1:3" ht="18">
      <c r="A26" s="2077">
        <v>7.7499999999999999E-2</v>
      </c>
    </row>
    <row r="27" spans="1:3" ht="18">
      <c r="A27" s="2077">
        <v>8.2500000000000004E-2</v>
      </c>
    </row>
    <row r="28" spans="1:3" ht="18">
      <c r="A28" s="2077">
        <v>8.5000000000000006E-2</v>
      </c>
    </row>
    <row r="29" spans="1:3" ht="18">
      <c r="A29" s="2077">
        <v>8.7499999999999994E-2</v>
      </c>
    </row>
    <row r="30" spans="1:3" ht="18">
      <c r="A30" s="2077">
        <v>0.09</v>
      </c>
    </row>
    <row r="31" spans="1:3" ht="18">
      <c r="A31" s="2077">
        <v>0.09</v>
      </c>
    </row>
    <row r="32" spans="1:3" ht="18">
      <c r="A32" s="2077">
        <v>0.09</v>
      </c>
    </row>
    <row r="33" spans="1:1" ht="18">
      <c r="A33" s="2077">
        <v>0.09</v>
      </c>
    </row>
    <row r="34" spans="1:1" ht="18">
      <c r="A34" s="2077">
        <v>0.09</v>
      </c>
    </row>
    <row r="35" spans="1:1" ht="18">
      <c r="A35" s="2077">
        <v>0.09</v>
      </c>
    </row>
    <row r="36" spans="1:1" ht="18">
      <c r="A36" s="2077">
        <v>0.09</v>
      </c>
    </row>
    <row r="37" spans="1:1" ht="18">
      <c r="A37" s="2077">
        <v>8.5000000000000006E-2</v>
      </c>
    </row>
    <row r="38" spans="1:1" ht="18">
      <c r="A38" s="2077">
        <v>8.2500000000000004E-2</v>
      </c>
    </row>
    <row r="39" spans="1:1" ht="18">
      <c r="A39" s="2077">
        <v>8.2500000000000004E-2</v>
      </c>
    </row>
    <row r="40" spans="1:1" ht="18">
      <c r="A40" s="2077">
        <v>0.08</v>
      </c>
    </row>
    <row r="41" spans="1:1" ht="18">
      <c r="A41" s="2077">
        <v>0.08</v>
      </c>
    </row>
    <row r="42" spans="1:1" ht="18">
      <c r="A42" s="2077">
        <v>7.7499999999999999E-2</v>
      </c>
    </row>
    <row r="43" spans="1:1" ht="18">
      <c r="A43" s="2077">
        <v>7.4999999999999997E-2</v>
      </c>
    </row>
    <row r="44" spans="1:1" ht="18">
      <c r="A44" s="2077">
        <v>7.4999999999999997E-2</v>
      </c>
    </row>
    <row r="45" spans="1:1" ht="18">
      <c r="A45" s="2077">
        <v>7.4999999999999997E-2</v>
      </c>
    </row>
    <row r="46" spans="1:1" ht="18">
      <c r="A46" s="2077">
        <v>7.4999999999999997E-2</v>
      </c>
    </row>
    <row r="47" spans="1:1" ht="18">
      <c r="A47" s="2077">
        <v>7.4999999999999997E-2</v>
      </c>
    </row>
    <row r="48" spans="1:1" ht="18">
      <c r="A48" s="2077">
        <v>7.4999999999999997E-2</v>
      </c>
    </row>
    <row r="49" spans="1:1" ht="18">
      <c r="A49" s="2077">
        <v>7.4999999999999997E-2</v>
      </c>
    </row>
    <row r="50" spans="1:1" ht="18">
      <c r="A50" s="2077">
        <v>7.4999999999999997E-2</v>
      </c>
    </row>
    <row r="51" spans="1:1" ht="18">
      <c r="A51" s="2077">
        <v>7.4999999999999997E-2</v>
      </c>
    </row>
    <row r="52" spans="1:1" ht="18">
      <c r="A52" s="2078">
        <v>7.2499999999999995E-2</v>
      </c>
    </row>
    <row r="53" spans="1:1" ht="18">
      <c r="A53" s="2078">
        <v>7.0000000000000007E-2</v>
      </c>
    </row>
    <row r="54" spans="1:1" ht="18">
      <c r="A54" s="2078">
        <v>6.7500000000000004E-2</v>
      </c>
    </row>
    <row r="55" spans="1:1" ht="18">
      <c r="A55" s="2078">
        <v>6.5000000000000002E-2</v>
      </c>
    </row>
    <row r="56" spans="1:1" ht="18">
      <c r="A56" s="2077">
        <v>6.25E-2</v>
      </c>
    </row>
    <row r="57" spans="1:1" ht="18">
      <c r="A57" s="2077">
        <v>6.25E-2</v>
      </c>
    </row>
    <row r="58" spans="1:1" ht="18">
      <c r="A58" s="2077">
        <v>6.25E-2</v>
      </c>
    </row>
    <row r="59" spans="1:1" ht="18">
      <c r="A59" s="2077">
        <v>6.25E-2</v>
      </c>
    </row>
    <row r="60" spans="1:1" ht="18">
      <c r="A60" s="2077">
        <v>6.25E-2</v>
      </c>
    </row>
    <row r="61" spans="1:1" ht="18">
      <c r="A61" s="2077">
        <v>6.25E-2</v>
      </c>
    </row>
    <row r="62" spans="1:1" ht="18">
      <c r="A62" s="2077">
        <v>6.25E-2</v>
      </c>
    </row>
    <row r="63" spans="1:1" ht="18">
      <c r="A63" s="2077">
        <v>6.25E-2</v>
      </c>
    </row>
    <row r="64" spans="1:1" ht="18">
      <c r="A64" s="2078">
        <v>6.25E-2</v>
      </c>
    </row>
    <row r="65" spans="1:2" ht="18">
      <c r="A65" s="2078"/>
    </row>
    <row r="66" spans="1:2" ht="18">
      <c r="A66" s="2078"/>
    </row>
    <row r="67" spans="1:2" ht="18">
      <c r="A67" s="2078"/>
    </row>
    <row r="72" spans="1:2" ht="15.75" customHeight="1">
      <c r="A72" s="2111"/>
      <c r="B72" s="265"/>
    </row>
    <row r="73" spans="1:2" ht="15.75" customHeight="1">
      <c r="A73" s="2111"/>
      <c r="B73" s="265"/>
    </row>
  </sheetData>
  <mergeCells count="5">
    <mergeCell ref="C8:J8"/>
    <mergeCell ref="C7:J7"/>
    <mergeCell ref="B3:L3"/>
    <mergeCell ref="B4:L4"/>
    <mergeCell ref="B5:L5"/>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A5927-294E-46D7-9B0A-4254A950BC6E}">
  <sheetPr>
    <tabColor rgb="FF92D050"/>
  </sheetPr>
  <dimension ref="A2:Y38"/>
  <sheetViews>
    <sheetView showGridLines="0" zoomScale="90" zoomScaleNormal="90" workbookViewId="0">
      <selection activeCell="N12" sqref="N12"/>
    </sheetView>
  </sheetViews>
  <sheetFormatPr defaultColWidth="11.5703125" defaultRowHeight="13.9"/>
  <cols>
    <col min="1" max="1" width="30.28515625" style="59" customWidth="1"/>
    <col min="2" max="11" width="13.140625" style="59" customWidth="1"/>
    <col min="12" max="16384" width="11.5703125" style="59"/>
  </cols>
  <sheetData>
    <row r="2" spans="1:25" ht="20.45">
      <c r="B2" s="2225" t="s">
        <v>26</v>
      </c>
      <c r="C2" s="2225"/>
      <c r="D2" s="2225"/>
      <c r="E2" s="2225"/>
      <c r="F2" s="2225"/>
      <c r="G2" s="2225"/>
      <c r="H2" s="2225"/>
      <c r="I2" s="2225"/>
      <c r="J2" s="2225"/>
    </row>
    <row r="3" spans="1:25" ht="20.45">
      <c r="B3" s="2225" t="s">
        <v>1</v>
      </c>
      <c r="C3" s="2225"/>
      <c r="D3" s="2225"/>
      <c r="E3" s="2225"/>
      <c r="F3" s="2225"/>
      <c r="G3" s="2225"/>
      <c r="H3" s="2225"/>
      <c r="I3" s="2225"/>
      <c r="J3" s="2225"/>
    </row>
    <row r="4" spans="1:25" ht="20.45">
      <c r="B4" s="2225" t="s">
        <v>2</v>
      </c>
      <c r="C4" s="2225"/>
      <c r="D4" s="2225"/>
      <c r="E4" s="2225"/>
      <c r="F4" s="2225"/>
      <c r="G4" s="2225"/>
      <c r="H4" s="2225"/>
      <c r="I4" s="2225"/>
      <c r="J4" s="2225"/>
    </row>
    <row r="5" spans="1:25" ht="15.6">
      <c r="B5" s="2281"/>
      <c r="C5" s="2281"/>
      <c r="D5" s="2281"/>
      <c r="E5" s="2281"/>
      <c r="F5" s="2281"/>
      <c r="G5" s="2281"/>
      <c r="H5" s="2281"/>
      <c r="I5" s="2281"/>
      <c r="J5" s="2281"/>
      <c r="M5" s="272"/>
      <c r="N5" s="272"/>
      <c r="O5" s="272"/>
      <c r="P5" s="272"/>
      <c r="Q5" s="272"/>
      <c r="R5" s="272"/>
      <c r="S5" s="272"/>
      <c r="T5" s="272"/>
      <c r="U5" s="272"/>
      <c r="V5" s="272"/>
      <c r="W5" s="272"/>
      <c r="X5" s="272"/>
      <c r="Y5" s="272"/>
    </row>
    <row r="6" spans="1:25" ht="15.6">
      <c r="B6" s="2281" t="s">
        <v>317</v>
      </c>
      <c r="C6" s="2281"/>
      <c r="D6" s="2281"/>
      <c r="E6" s="2281"/>
      <c r="F6" s="2281"/>
      <c r="G6" s="2281"/>
      <c r="H6" s="2281"/>
      <c r="I6" s="2281"/>
      <c r="J6" s="2281"/>
      <c r="M6" s="271"/>
      <c r="N6" s="271"/>
      <c r="O6" s="271"/>
      <c r="P6" s="271"/>
      <c r="Q6" s="271"/>
      <c r="R6" s="271"/>
      <c r="S6" s="271"/>
      <c r="T6" s="271"/>
      <c r="U6" s="271"/>
      <c r="V6" s="271"/>
      <c r="W6" s="271"/>
      <c r="X6" s="271"/>
      <c r="Y6" s="271"/>
    </row>
    <row r="7" spans="1:25" ht="15.6">
      <c r="B7" s="2320" t="s">
        <v>318</v>
      </c>
      <c r="C7" s="2320"/>
      <c r="D7" s="2320"/>
      <c r="E7" s="2320"/>
      <c r="F7" s="2320"/>
      <c r="G7" s="2320"/>
      <c r="H7" s="2320"/>
      <c r="I7" s="2320"/>
      <c r="J7" s="2320"/>
    </row>
    <row r="8" spans="1:25">
      <c r="A8" s="68"/>
      <c r="B8" s="2311">
        <v>2022</v>
      </c>
      <c r="C8" s="2311"/>
      <c r="D8" s="2311"/>
      <c r="E8" s="2311"/>
      <c r="F8" s="2312">
        <v>2023</v>
      </c>
      <c r="G8" s="2312"/>
      <c r="H8" s="2312"/>
      <c r="I8" s="2312"/>
      <c r="J8" s="2311">
        <v>2024</v>
      </c>
      <c r="K8" s="2311"/>
      <c r="L8" s="2311"/>
      <c r="M8" s="2311"/>
      <c r="N8" s="2311" t="s">
        <v>183</v>
      </c>
      <c r="O8" s="2311"/>
      <c r="P8" s="2311"/>
      <c r="Q8" s="2311"/>
    </row>
    <row r="9" spans="1:25">
      <c r="A9" s="68"/>
      <c r="B9" s="2069" t="s">
        <v>319</v>
      </c>
      <c r="C9" s="2069" t="s">
        <v>320</v>
      </c>
      <c r="D9" s="2069" t="s">
        <v>321</v>
      </c>
      <c r="E9" s="2069" t="s">
        <v>322</v>
      </c>
      <c r="F9" s="2069" t="s">
        <v>319</v>
      </c>
      <c r="G9" s="2069" t="s">
        <v>320</v>
      </c>
      <c r="H9" s="2070" t="s">
        <v>321</v>
      </c>
      <c r="I9" s="2069" t="s">
        <v>322</v>
      </c>
      <c r="J9" s="2069" t="s">
        <v>319</v>
      </c>
      <c r="K9" s="2069" t="s">
        <v>320</v>
      </c>
      <c r="L9" s="2070" t="s">
        <v>321</v>
      </c>
      <c r="M9" s="2069" t="s">
        <v>322</v>
      </c>
      <c r="N9" s="2069" t="s">
        <v>319</v>
      </c>
      <c r="O9" s="2069" t="s">
        <v>320</v>
      </c>
      <c r="P9" s="2070" t="s">
        <v>321</v>
      </c>
      <c r="Q9" s="2069" t="s">
        <v>322</v>
      </c>
    </row>
    <row r="10" spans="1:25">
      <c r="A10" s="68" t="s">
        <v>323</v>
      </c>
      <c r="B10" s="2080">
        <v>63.459763320256258</v>
      </c>
      <c r="C10" s="2080">
        <v>63.126598410880661</v>
      </c>
      <c r="D10" s="2080">
        <v>62.131279607979138</v>
      </c>
      <c r="E10" s="2080">
        <v>63.615033465310624</v>
      </c>
      <c r="F10" s="2080">
        <v>63.713853842857901</v>
      </c>
      <c r="G10" s="2080">
        <v>63.675289249329602</v>
      </c>
      <c r="H10" s="2081">
        <v>64.126188987046902</v>
      </c>
      <c r="I10" s="2080">
        <v>64.914749176185609</v>
      </c>
      <c r="J10" s="2080">
        <v>64.897062597339712</v>
      </c>
      <c r="K10" s="2080">
        <v>65.329144919001749</v>
      </c>
      <c r="L10" s="2081">
        <v>65.531056608220865</v>
      </c>
      <c r="M10" s="2080">
        <v>65.410452340599136</v>
      </c>
      <c r="N10" s="2080">
        <v>65.997779973979178</v>
      </c>
      <c r="O10" s="2080">
        <v>66.089179128851001</v>
      </c>
      <c r="P10" s="2081"/>
      <c r="Q10" s="2080"/>
    </row>
    <row r="11" spans="1:25">
      <c r="A11" s="2051" t="s">
        <v>324</v>
      </c>
      <c r="B11" s="2080">
        <v>59.38019502562102</v>
      </c>
      <c r="C11" s="2080">
        <v>59.863778606669484</v>
      </c>
      <c r="D11" s="2080">
        <v>59.152809401998098</v>
      </c>
      <c r="E11" s="2080">
        <v>60.573172091452967</v>
      </c>
      <c r="F11" s="2080">
        <v>60.383625345696309</v>
      </c>
      <c r="G11" s="2080">
        <v>60.07824275118471</v>
      </c>
      <c r="H11" s="2080">
        <v>60.693509872047066</v>
      </c>
      <c r="I11" s="2080">
        <v>61.673985894185911</v>
      </c>
      <c r="J11" s="2080">
        <v>61.556344798200193</v>
      </c>
      <c r="K11" s="2080">
        <v>61.848645335962097</v>
      </c>
      <c r="L11" s="2080">
        <v>62.085370867473863</v>
      </c>
      <c r="M11" s="2080">
        <v>62.264842308354496</v>
      </c>
      <c r="N11" s="2080">
        <v>62.784303119113559</v>
      </c>
      <c r="O11" s="2080">
        <v>62.817428637288721</v>
      </c>
      <c r="P11" s="2082"/>
      <c r="Q11" s="2082"/>
    </row>
    <row r="13" spans="1:25" ht="14.25" customHeight="1"/>
    <row r="32" spans="3:3">
      <c r="C32" s="269" t="s">
        <v>325</v>
      </c>
    </row>
    <row r="33" spans="2:11">
      <c r="C33" s="268" t="s">
        <v>326</v>
      </c>
    </row>
    <row r="34" spans="2:11">
      <c r="C34" s="268" t="s">
        <v>327</v>
      </c>
    </row>
    <row r="37" spans="2:11">
      <c r="B37" s="585"/>
      <c r="C37" s="585"/>
      <c r="D37" s="585"/>
      <c r="E37" s="585"/>
      <c r="F37" s="585"/>
      <c r="G37" s="585"/>
      <c r="H37" s="585"/>
      <c r="I37" s="585"/>
      <c r="J37" s="585"/>
      <c r="K37" s="586"/>
    </row>
    <row r="38" spans="2:11">
      <c r="B38" s="218"/>
      <c r="C38" s="218"/>
      <c r="D38" s="218"/>
      <c r="E38" s="218"/>
      <c r="F38" s="218"/>
      <c r="G38" s="218"/>
      <c r="H38" s="218"/>
      <c r="I38" s="218"/>
      <c r="J38" s="218"/>
      <c r="K38" s="218"/>
    </row>
  </sheetData>
  <mergeCells count="10">
    <mergeCell ref="B2:J2"/>
    <mergeCell ref="B3:J3"/>
    <mergeCell ref="B4:J4"/>
    <mergeCell ref="N8:Q8"/>
    <mergeCell ref="B5:J5"/>
    <mergeCell ref="B6:J6"/>
    <mergeCell ref="B7:J7"/>
    <mergeCell ref="B8:E8"/>
    <mergeCell ref="F8:I8"/>
    <mergeCell ref="J8:M8"/>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E05D6-674C-4359-A6D8-983575519949}">
  <sheetPr>
    <tabColor rgb="FF92D050"/>
  </sheetPr>
  <dimension ref="E3:O52"/>
  <sheetViews>
    <sheetView showGridLines="0" zoomScale="90" zoomScaleNormal="90" workbookViewId="0">
      <selection activeCell="N12" sqref="N12"/>
    </sheetView>
  </sheetViews>
  <sheetFormatPr defaultColWidth="11.42578125" defaultRowHeight="13.9"/>
  <cols>
    <col min="1" max="1" width="11.42578125" style="134"/>
    <col min="2" max="4" width="11.28515625" style="134" customWidth="1"/>
    <col min="5" max="5" width="11.42578125" style="134"/>
    <col min="6" max="6" width="10.42578125" style="134" customWidth="1"/>
    <col min="7" max="7" width="12" style="134" customWidth="1"/>
    <col min="8" max="8" width="15" style="134" customWidth="1"/>
    <col min="9" max="9" width="8.5703125" style="134" customWidth="1"/>
    <col min="10" max="10" width="17.28515625" style="134" customWidth="1"/>
    <col min="11" max="11" width="15.140625" style="134" customWidth="1"/>
    <col min="12" max="12" width="9.42578125" style="134" customWidth="1"/>
    <col min="13" max="16384" width="11.42578125" style="134"/>
  </cols>
  <sheetData>
    <row r="3" spans="5:15" ht="20.45">
      <c r="E3" s="2225" t="s">
        <v>26</v>
      </c>
      <c r="F3" s="2225"/>
      <c r="G3" s="2225"/>
      <c r="H3" s="2225"/>
      <c r="I3" s="2225"/>
      <c r="J3" s="2225"/>
      <c r="K3" s="2225"/>
      <c r="L3" s="2225"/>
      <c r="M3" s="2225"/>
      <c r="N3" s="2225"/>
      <c r="O3" s="2225"/>
    </row>
    <row r="4" spans="5:15" ht="20.45">
      <c r="E4" s="2225" t="s">
        <v>1</v>
      </c>
      <c r="F4" s="2225"/>
      <c r="G4" s="2225"/>
      <c r="H4" s="2225"/>
      <c r="I4" s="2225"/>
      <c r="J4" s="2225"/>
      <c r="K4" s="2225"/>
      <c r="L4" s="2225"/>
      <c r="M4" s="2225"/>
      <c r="N4" s="2225"/>
      <c r="O4" s="2225"/>
    </row>
    <row r="5" spans="5:15" ht="20.45">
      <c r="E5" s="2225" t="s">
        <v>2</v>
      </c>
      <c r="F5" s="2225"/>
      <c r="G5" s="2225"/>
      <c r="H5" s="2225"/>
      <c r="I5" s="2225"/>
      <c r="J5" s="2225"/>
      <c r="K5" s="2225"/>
      <c r="L5" s="2225"/>
      <c r="M5" s="2225"/>
      <c r="N5" s="2225"/>
      <c r="O5" s="2225"/>
    </row>
    <row r="6" spans="5:15">
      <c r="H6" s="2306"/>
      <c r="I6" s="2306"/>
      <c r="J6" s="2306"/>
      <c r="K6" s="2306"/>
      <c r="L6" s="2306"/>
      <c r="M6" s="2306"/>
    </row>
    <row r="7" spans="5:15" ht="15.6">
      <c r="E7" s="275"/>
      <c r="F7" s="2281"/>
      <c r="G7" s="2281"/>
      <c r="H7" s="2281"/>
      <c r="I7" s="2281"/>
      <c r="J7" s="2281"/>
      <c r="K7" s="2281"/>
      <c r="L7" s="2281"/>
    </row>
    <row r="8" spans="5:15" ht="15.6">
      <c r="E8" s="275"/>
      <c r="F8" s="2281" t="s">
        <v>328</v>
      </c>
      <c r="G8" s="2281"/>
      <c r="H8" s="2281"/>
      <c r="I8" s="2281"/>
      <c r="J8" s="2281"/>
      <c r="K8" s="2281"/>
      <c r="L8" s="2281"/>
      <c r="M8" s="2281"/>
      <c r="N8" s="2281"/>
    </row>
    <row r="9" spans="5:15" ht="14.45" customHeight="1">
      <c r="E9" s="275"/>
      <c r="F9" s="2320" t="s">
        <v>329</v>
      </c>
      <c r="G9" s="2320"/>
      <c r="H9" s="2320"/>
      <c r="I9" s="2320"/>
      <c r="J9" s="2320"/>
      <c r="K9" s="2320"/>
      <c r="L9" s="2320"/>
      <c r="M9" s="2320"/>
      <c r="N9" s="2320"/>
    </row>
    <row r="10" spans="5:15" ht="14.45" customHeight="1" thickBot="1">
      <c r="E10" s="275"/>
      <c r="F10" s="270"/>
      <c r="G10" s="270"/>
      <c r="H10" s="270"/>
      <c r="I10" s="270"/>
      <c r="J10" s="270"/>
      <c r="K10" s="270"/>
      <c r="L10" s="270"/>
    </row>
    <row r="11" spans="5:15" ht="44.45" customHeight="1">
      <c r="E11" s="275"/>
      <c r="F11" s="2322" t="s">
        <v>160</v>
      </c>
      <c r="G11" s="2324" t="s">
        <v>330</v>
      </c>
      <c r="H11" s="2324"/>
      <c r="I11" s="2325" t="s">
        <v>331</v>
      </c>
      <c r="J11" s="2325"/>
      <c r="K11" s="2324" t="s">
        <v>332</v>
      </c>
      <c r="L11" s="2324"/>
      <c r="M11" s="2325" t="s">
        <v>333</v>
      </c>
      <c r="N11" s="2326"/>
    </row>
    <row r="12" spans="5:15" ht="14.45" customHeight="1" thickBot="1">
      <c r="E12" s="275"/>
      <c r="F12" s="2323"/>
      <c r="G12" s="587">
        <v>2024</v>
      </c>
      <c r="H12" s="587">
        <v>2025</v>
      </c>
      <c r="I12" s="588" t="s">
        <v>334</v>
      </c>
      <c r="J12" s="588" t="s">
        <v>150</v>
      </c>
      <c r="K12" s="587">
        <v>2024</v>
      </c>
      <c r="L12" s="587">
        <v>2025</v>
      </c>
      <c r="M12" s="588" t="s">
        <v>334</v>
      </c>
      <c r="N12" s="589" t="s">
        <v>150</v>
      </c>
    </row>
    <row r="13" spans="5:15" ht="14.45" customHeight="1">
      <c r="E13" s="275"/>
      <c r="F13" s="590" t="s">
        <v>165</v>
      </c>
      <c r="G13" s="591">
        <v>2294366</v>
      </c>
      <c r="H13" s="591">
        <v>2356351</v>
      </c>
      <c r="I13" s="591">
        <v>61985</v>
      </c>
      <c r="J13" s="592">
        <v>2.7E-2</v>
      </c>
      <c r="K13" s="591">
        <v>2386497</v>
      </c>
      <c r="L13" s="591">
        <v>2449948</v>
      </c>
      <c r="M13" s="593">
        <v>63451</v>
      </c>
      <c r="N13" s="594">
        <v>2.6599999999999999E-2</v>
      </c>
    </row>
    <row r="14" spans="5:15" ht="14.45" customHeight="1">
      <c r="E14" s="275"/>
      <c r="F14" s="595" t="s">
        <v>166</v>
      </c>
      <c r="G14" s="596">
        <v>2299624</v>
      </c>
      <c r="H14" s="596">
        <v>2360833</v>
      </c>
      <c r="I14" s="596">
        <v>61209</v>
      </c>
      <c r="J14" s="597">
        <v>2.6599999999999999E-2</v>
      </c>
      <c r="K14" s="596">
        <v>2390899</v>
      </c>
      <c r="L14" s="596">
        <v>2454530</v>
      </c>
      <c r="M14" s="598">
        <v>63631</v>
      </c>
      <c r="N14" s="599">
        <v>2.6599999999999999E-2</v>
      </c>
    </row>
    <row r="15" spans="5:15" ht="14.45" customHeight="1">
      <c r="E15" s="275"/>
      <c r="F15" s="595" t="s">
        <v>167</v>
      </c>
      <c r="G15" s="596">
        <v>2309066</v>
      </c>
      <c r="H15" s="596">
        <v>2371996</v>
      </c>
      <c r="I15" s="596">
        <v>62930</v>
      </c>
      <c r="J15" s="597">
        <v>2.7300000000000001E-2</v>
      </c>
      <c r="K15" s="596">
        <v>2401835</v>
      </c>
      <c r="L15" s="596">
        <v>2466417</v>
      </c>
      <c r="M15" s="598">
        <v>64582</v>
      </c>
      <c r="N15" s="599">
        <v>2.69E-2</v>
      </c>
    </row>
    <row r="16" spans="5:15" ht="14.45" customHeight="1">
      <c r="E16" s="275"/>
      <c r="F16" s="595" t="s">
        <v>168</v>
      </c>
      <c r="G16" s="596">
        <v>2315089</v>
      </c>
      <c r="H16" s="596">
        <v>2377658</v>
      </c>
      <c r="I16" s="596">
        <v>62569</v>
      </c>
      <c r="J16" s="597">
        <v>2.7E-2</v>
      </c>
      <c r="K16" s="596">
        <v>2408829</v>
      </c>
      <c r="L16" s="596">
        <v>2472600</v>
      </c>
      <c r="M16" s="598">
        <v>63771</v>
      </c>
      <c r="N16" s="599">
        <v>2.6499999999999999E-2</v>
      </c>
    </row>
    <row r="17" spans="5:14" ht="14.45" customHeight="1">
      <c r="E17" s="275"/>
      <c r="F17" s="595" t="s">
        <v>169</v>
      </c>
      <c r="G17" s="596">
        <v>2313694</v>
      </c>
      <c r="H17" s="596">
        <v>0</v>
      </c>
      <c r="I17" s="596">
        <v>0</v>
      </c>
      <c r="J17" s="597">
        <v>0</v>
      </c>
      <c r="K17" s="596">
        <v>2406882</v>
      </c>
      <c r="L17" s="596">
        <v>0</v>
      </c>
      <c r="M17" s="598">
        <v>0</v>
      </c>
      <c r="N17" s="599">
        <v>0</v>
      </c>
    </row>
    <row r="18" spans="5:14" ht="14.45" customHeight="1">
      <c r="E18" s="275"/>
      <c r="F18" s="595" t="s">
        <v>170</v>
      </c>
      <c r="G18" s="596">
        <v>2313548</v>
      </c>
      <c r="H18" s="596">
        <v>0</v>
      </c>
      <c r="I18" s="596">
        <v>0</v>
      </c>
      <c r="J18" s="597">
        <v>0</v>
      </c>
      <c r="K18" s="596">
        <v>2406287</v>
      </c>
      <c r="L18" s="596">
        <v>0</v>
      </c>
      <c r="M18" s="598">
        <v>0</v>
      </c>
      <c r="N18" s="599">
        <v>0</v>
      </c>
    </row>
    <row r="19" spans="5:14" ht="14.45" customHeight="1">
      <c r="E19" s="275"/>
      <c r="F19" s="595" t="s">
        <v>171</v>
      </c>
      <c r="G19" s="596">
        <v>2315126</v>
      </c>
      <c r="H19" s="596">
        <v>0</v>
      </c>
      <c r="I19" s="596">
        <v>0</v>
      </c>
      <c r="J19" s="597">
        <v>0</v>
      </c>
      <c r="K19" s="596">
        <v>2408292</v>
      </c>
      <c r="L19" s="596">
        <v>0</v>
      </c>
      <c r="M19" s="598">
        <v>0</v>
      </c>
      <c r="N19" s="599">
        <v>0</v>
      </c>
    </row>
    <row r="20" spans="5:14" ht="14.45" customHeight="1">
      <c r="E20" s="275"/>
      <c r="F20" s="595" t="s">
        <v>172</v>
      </c>
      <c r="G20" s="596">
        <v>2323218</v>
      </c>
      <c r="H20" s="596">
        <v>0</v>
      </c>
      <c r="I20" s="596">
        <v>0</v>
      </c>
      <c r="J20" s="597">
        <v>0</v>
      </c>
      <c r="K20" s="596">
        <v>2416206</v>
      </c>
      <c r="L20" s="596">
        <v>0</v>
      </c>
      <c r="M20" s="598">
        <v>0</v>
      </c>
      <c r="N20" s="599">
        <v>0</v>
      </c>
    </row>
    <row r="21" spans="5:14" ht="14.45" customHeight="1">
      <c r="E21" s="275"/>
      <c r="F21" s="595" t="s">
        <v>173</v>
      </c>
      <c r="G21" s="596">
        <v>2327639</v>
      </c>
      <c r="H21" s="596">
        <v>0</v>
      </c>
      <c r="I21" s="596">
        <v>0</v>
      </c>
      <c r="J21" s="597">
        <v>0</v>
      </c>
      <c r="K21" s="596">
        <v>2420840</v>
      </c>
      <c r="L21" s="596">
        <v>0</v>
      </c>
      <c r="M21" s="598">
        <v>0</v>
      </c>
      <c r="N21" s="599">
        <v>0</v>
      </c>
    </row>
    <row r="22" spans="5:14" ht="14.45" customHeight="1">
      <c r="E22" s="275"/>
      <c r="F22" s="595" t="s">
        <v>174</v>
      </c>
      <c r="G22" s="596">
        <v>2339158</v>
      </c>
      <c r="H22" s="596">
        <v>0</v>
      </c>
      <c r="I22" s="596">
        <v>0</v>
      </c>
      <c r="J22" s="597">
        <v>0</v>
      </c>
      <c r="K22" s="596">
        <v>2433465</v>
      </c>
      <c r="L22" s="596">
        <v>0</v>
      </c>
      <c r="M22" s="598">
        <v>0</v>
      </c>
      <c r="N22" s="599">
        <v>0</v>
      </c>
    </row>
    <row r="23" spans="5:14" ht="14.45" customHeight="1">
      <c r="E23" s="275"/>
      <c r="F23" s="595" t="s">
        <v>175</v>
      </c>
      <c r="G23" s="596">
        <v>2350824</v>
      </c>
      <c r="H23" s="596">
        <v>0</v>
      </c>
      <c r="I23" s="596">
        <v>0</v>
      </c>
      <c r="J23" s="597">
        <v>0</v>
      </c>
      <c r="K23" s="596">
        <v>2444103</v>
      </c>
      <c r="L23" s="596">
        <v>0</v>
      </c>
      <c r="M23" s="598">
        <v>0</v>
      </c>
      <c r="N23" s="599">
        <v>0</v>
      </c>
    </row>
    <row r="24" spans="5:14" ht="14.45" customHeight="1" thickBot="1">
      <c r="E24" s="275"/>
      <c r="F24" s="600" t="s">
        <v>176</v>
      </c>
      <c r="G24" s="601">
        <v>2355095</v>
      </c>
      <c r="H24" s="601">
        <v>0</v>
      </c>
      <c r="I24" s="601">
        <v>0</v>
      </c>
      <c r="J24" s="602">
        <v>0</v>
      </c>
      <c r="K24" s="601">
        <v>2448101</v>
      </c>
      <c r="L24" s="601">
        <v>0</v>
      </c>
      <c r="M24" s="603">
        <v>0</v>
      </c>
      <c r="N24" s="604">
        <v>0</v>
      </c>
    </row>
    <row r="25" spans="5:14" ht="14.45" customHeight="1">
      <c r="E25" s="275"/>
      <c r="F25" s="270"/>
      <c r="G25" s="270"/>
      <c r="H25" s="270"/>
      <c r="I25" s="270"/>
      <c r="J25" s="270"/>
      <c r="K25" s="270"/>
      <c r="L25" s="270"/>
    </row>
    <row r="26" spans="5:14" ht="13.5" customHeight="1">
      <c r="E26" s="274"/>
      <c r="F26" s="190" t="s">
        <v>335</v>
      </c>
      <c r="G26" s="189"/>
      <c r="H26" s="189"/>
      <c r="I26" s="189"/>
      <c r="J26" s="189"/>
      <c r="K26" s="189"/>
      <c r="L26" s="189"/>
    </row>
    <row r="27" spans="5:14" ht="13.5" customHeight="1">
      <c r="E27" s="274"/>
      <c r="F27" s="2321" t="s">
        <v>336</v>
      </c>
      <c r="G27" s="2321"/>
      <c r="H27" s="2321"/>
      <c r="I27" s="2321"/>
      <c r="J27" s="2321"/>
      <c r="K27" s="2321"/>
      <c r="L27" s="2321"/>
    </row>
    <row r="28" spans="5:14" ht="13.5" customHeight="1">
      <c r="E28" s="274"/>
      <c r="F28" s="2321"/>
      <c r="G28" s="2321"/>
      <c r="H28" s="2321"/>
      <c r="I28" s="2321"/>
      <c r="J28" s="2321"/>
      <c r="K28" s="2321"/>
      <c r="L28" s="2321"/>
    </row>
    <row r="29" spans="5:14" ht="16.149999999999999" customHeight="1">
      <c r="E29" s="274"/>
      <c r="F29" s="2321"/>
      <c r="G29" s="2321"/>
      <c r="H29" s="2321"/>
      <c r="I29" s="2321"/>
      <c r="J29" s="2321"/>
      <c r="K29" s="2321"/>
      <c r="L29" s="2321"/>
    </row>
    <row r="30" spans="5:14" ht="13.5" customHeight="1">
      <c r="E30" s="274"/>
      <c r="F30" s="190"/>
      <c r="G30" s="189"/>
      <c r="H30" s="189"/>
      <c r="I30" s="189"/>
      <c r="J30" s="189"/>
      <c r="K30" s="189"/>
      <c r="L30" s="189"/>
    </row>
    <row r="31" spans="5:14" ht="13.5" customHeight="1">
      <c r="E31" s="274"/>
      <c r="F31" s="190"/>
      <c r="G31" s="189"/>
      <c r="H31" s="189"/>
      <c r="I31" s="189"/>
      <c r="J31" s="189"/>
      <c r="K31" s="189"/>
      <c r="L31" s="189"/>
    </row>
    <row r="32" spans="5:14" ht="13.5" customHeight="1">
      <c r="E32" s="274"/>
      <c r="F32" s="190"/>
      <c r="G32" s="189"/>
      <c r="H32" s="189"/>
      <c r="I32" s="189"/>
      <c r="J32" s="189"/>
      <c r="K32" s="189"/>
      <c r="L32" s="189"/>
    </row>
    <row r="33" spans="5:12" ht="52.9" customHeight="1">
      <c r="E33" s="274"/>
    </row>
    <row r="34" spans="5:12" ht="13.5" customHeight="1">
      <c r="E34" s="274"/>
    </row>
    <row r="35" spans="5:12" ht="13.5" customHeight="1">
      <c r="E35" s="274"/>
    </row>
    <row r="36" spans="5:12" ht="13.5" customHeight="1">
      <c r="E36" s="273"/>
    </row>
    <row r="37" spans="5:12" ht="13.5" customHeight="1">
      <c r="E37" s="273"/>
    </row>
    <row r="38" spans="5:12" ht="13.5" customHeight="1">
      <c r="E38" s="273"/>
    </row>
    <row r="39" spans="5:12" ht="13.5" customHeight="1">
      <c r="E39" s="273"/>
    </row>
    <row r="40" spans="5:12">
      <c r="E40" s="273"/>
    </row>
    <row r="41" spans="5:12">
      <c r="E41" s="273"/>
    </row>
    <row r="42" spans="5:12">
      <c r="E42" s="273"/>
    </row>
    <row r="48" spans="5:12">
      <c r="F48" s="190"/>
      <c r="G48" s="189"/>
      <c r="H48" s="189"/>
      <c r="I48" s="189"/>
      <c r="J48" s="189"/>
      <c r="K48" s="189"/>
      <c r="L48" s="189"/>
    </row>
    <row r="49" spans="5:12" ht="15" customHeight="1">
      <c r="F49" s="2321"/>
      <c r="G49" s="2321"/>
      <c r="H49" s="2321"/>
      <c r="I49" s="2321"/>
      <c r="J49" s="2321"/>
      <c r="K49" s="2321"/>
      <c r="L49" s="2321"/>
    </row>
    <row r="50" spans="5:12">
      <c r="F50" s="2321"/>
      <c r="G50" s="2321"/>
      <c r="H50" s="2321"/>
      <c r="I50" s="2321"/>
      <c r="J50" s="2321"/>
      <c r="K50" s="2321"/>
      <c r="L50" s="2321"/>
    </row>
    <row r="51" spans="5:12">
      <c r="F51" s="2321"/>
      <c r="G51" s="2321"/>
      <c r="H51" s="2321"/>
      <c r="I51" s="2321"/>
      <c r="J51" s="2321"/>
      <c r="K51" s="2321"/>
      <c r="L51" s="2321"/>
    </row>
    <row r="52" spans="5:12">
      <c r="E52" s="137"/>
    </row>
  </sheetData>
  <mergeCells count="14">
    <mergeCell ref="E3:O3"/>
    <mergeCell ref="E4:O4"/>
    <mergeCell ref="E5:O5"/>
    <mergeCell ref="M11:N11"/>
    <mergeCell ref="F27:L29"/>
    <mergeCell ref="F49:L51"/>
    <mergeCell ref="H6:M6"/>
    <mergeCell ref="F7:L7"/>
    <mergeCell ref="F8:N8"/>
    <mergeCell ref="F9:N9"/>
    <mergeCell ref="F11:F12"/>
    <mergeCell ref="G11:H11"/>
    <mergeCell ref="I11:J11"/>
    <mergeCell ref="K11:L11"/>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CF22A-D68D-49A1-BE7C-A3C46886789F}">
  <sheetPr>
    <tabColor rgb="FF92D050"/>
  </sheetPr>
  <dimension ref="A2:O74"/>
  <sheetViews>
    <sheetView showGridLines="0" zoomScale="80" zoomScaleNormal="80" workbookViewId="0">
      <selection activeCell="O7" sqref="O7:O18"/>
    </sheetView>
  </sheetViews>
  <sheetFormatPr defaultColWidth="9.140625" defaultRowHeight="13.9"/>
  <cols>
    <col min="1" max="1" width="9.140625" style="59"/>
    <col min="2" max="2" width="74" style="59" customWidth="1"/>
    <col min="3" max="3" width="21.85546875" style="59" customWidth="1"/>
    <col min="4" max="4" width="16.5703125" style="59" customWidth="1"/>
    <col min="5" max="5" width="16.42578125" style="59" customWidth="1"/>
    <col min="6" max="6" width="14" style="59" customWidth="1"/>
    <col min="7" max="7" width="15.42578125" style="59" customWidth="1"/>
    <col min="8" max="8" width="10.5703125" style="59" customWidth="1"/>
    <col min="9" max="9" width="16.140625" style="59" customWidth="1"/>
    <col min="10" max="10" width="10.5703125" style="59" customWidth="1"/>
    <col min="11" max="11" width="9.28515625" style="62" customWidth="1"/>
    <col min="12" max="12" width="14.28515625" style="62" customWidth="1"/>
    <col min="13" max="13" width="21.85546875" style="59" customWidth="1"/>
    <col min="14" max="14" width="25.42578125" style="59" customWidth="1"/>
    <col min="15" max="15" width="27.5703125" style="59" customWidth="1"/>
    <col min="16" max="16384" width="9.140625" style="59"/>
  </cols>
  <sheetData>
    <row r="2" spans="1:15" s="61" customFormat="1" ht="15" customHeight="1">
      <c r="A2" s="605"/>
      <c r="B2" s="2349" t="s">
        <v>26</v>
      </c>
      <c r="C2" s="2349"/>
      <c r="D2" s="2349"/>
      <c r="E2" s="2349"/>
      <c r="F2" s="2349"/>
      <c r="G2" s="2349"/>
      <c r="H2" s="2349"/>
      <c r="I2" s="2349"/>
      <c r="J2" s="2349"/>
      <c r="K2" s="2349"/>
      <c r="L2" s="2349"/>
      <c r="M2" s="605"/>
    </row>
    <row r="3" spans="1:15" s="61" customFormat="1" ht="15" customHeight="1">
      <c r="A3" s="605"/>
      <c r="B3" s="2349" t="s">
        <v>1</v>
      </c>
      <c r="C3" s="2349"/>
      <c r="D3" s="2349"/>
      <c r="E3" s="2349"/>
      <c r="F3" s="2349"/>
      <c r="G3" s="2349"/>
      <c r="H3" s="2349"/>
      <c r="I3" s="2349"/>
      <c r="J3" s="2349"/>
      <c r="K3" s="2349"/>
      <c r="L3" s="2349"/>
      <c r="M3" s="605"/>
    </row>
    <row r="4" spans="1:15" s="61" customFormat="1" ht="15" customHeight="1">
      <c r="A4" s="606"/>
      <c r="B4" s="2350" t="s">
        <v>2</v>
      </c>
      <c r="C4" s="2350"/>
      <c r="D4" s="2350"/>
      <c r="E4" s="2350"/>
      <c r="F4" s="2350"/>
      <c r="G4" s="2350"/>
      <c r="H4" s="2350"/>
      <c r="I4" s="2350"/>
      <c r="J4" s="2350"/>
      <c r="K4" s="2350"/>
      <c r="L4" s="2350"/>
      <c r="M4" s="606"/>
    </row>
    <row r="6" spans="1:15">
      <c r="B6" s="2351"/>
      <c r="C6" s="2351"/>
      <c r="D6" s="2351"/>
      <c r="E6" s="2351"/>
      <c r="F6" s="2351"/>
      <c r="G6" s="2351"/>
      <c r="H6" s="2351"/>
      <c r="I6" s="2351"/>
      <c r="N6" s="68"/>
      <c r="O6" s="68"/>
    </row>
    <row r="7" spans="1:15">
      <c r="B7" s="2351" t="s">
        <v>337</v>
      </c>
      <c r="C7" s="2351"/>
      <c r="D7" s="2351"/>
      <c r="E7" s="2351"/>
      <c r="F7" s="2351"/>
      <c r="G7" s="2351"/>
      <c r="H7" s="2351"/>
      <c r="I7" s="2351"/>
      <c r="J7" s="2351"/>
      <c r="K7" s="2351"/>
      <c r="L7" s="2351"/>
      <c r="N7" s="68"/>
      <c r="O7" s="68"/>
    </row>
    <row r="8" spans="1:15">
      <c r="B8" s="2348" t="s">
        <v>338</v>
      </c>
      <c r="C8" s="2348"/>
      <c r="D8" s="2348"/>
      <c r="E8" s="2348"/>
      <c r="F8" s="2348"/>
      <c r="G8" s="2348"/>
      <c r="H8" s="2348"/>
      <c r="I8" s="2348"/>
      <c r="J8" s="2348"/>
      <c r="K8" s="2348"/>
      <c r="L8" s="2348"/>
      <c r="N8" s="68"/>
      <c r="O8" s="68"/>
    </row>
    <row r="9" spans="1:15">
      <c r="B9" s="2261" t="s">
        <v>339</v>
      </c>
      <c r="C9" s="2261"/>
      <c r="D9" s="2261"/>
      <c r="E9" s="2261"/>
      <c r="F9" s="2261"/>
      <c r="G9" s="2261"/>
      <c r="H9" s="2261"/>
      <c r="I9" s="2261"/>
      <c r="J9" s="2261"/>
      <c r="K9" s="2261"/>
      <c r="L9" s="2261"/>
      <c r="N9" s="2083" t="s">
        <v>340</v>
      </c>
      <c r="O9" s="2084">
        <f>7976131.16131798*1000000</f>
        <v>7976131161317.9795</v>
      </c>
    </row>
    <row r="10" spans="1:15" ht="14.45" thickBot="1">
      <c r="N10" s="68"/>
      <c r="O10" s="2085"/>
    </row>
    <row r="11" spans="1:15" ht="19.5" customHeight="1" thickBot="1">
      <c r="B11" s="2331" t="s">
        <v>341</v>
      </c>
      <c r="C11" s="500">
        <v>2024</v>
      </c>
      <c r="D11" s="2334">
        <v>2025</v>
      </c>
      <c r="E11" s="2335"/>
      <c r="F11" s="2335"/>
      <c r="G11" s="2336"/>
      <c r="H11" s="2337" t="s">
        <v>342</v>
      </c>
      <c r="I11" s="2338"/>
      <c r="J11" s="2337" t="s">
        <v>343</v>
      </c>
      <c r="K11" s="2338"/>
      <c r="L11" s="2342" t="s">
        <v>344</v>
      </c>
      <c r="N11" s="68"/>
      <c r="O11" s="68"/>
    </row>
    <row r="12" spans="1:15" ht="19.5" customHeight="1" thickBot="1">
      <c r="B12" s="2332"/>
      <c r="C12" s="2327" t="s">
        <v>345</v>
      </c>
      <c r="D12" s="2345" t="s">
        <v>346</v>
      </c>
      <c r="E12" s="2345" t="s">
        <v>347</v>
      </c>
      <c r="F12" s="2346" t="s">
        <v>348</v>
      </c>
      <c r="G12" s="2347"/>
      <c r="H12" s="2339"/>
      <c r="I12" s="2340"/>
      <c r="J12" s="2339"/>
      <c r="K12" s="2340"/>
      <c r="L12" s="2343"/>
      <c r="N12" s="61"/>
      <c r="O12" s="61"/>
    </row>
    <row r="13" spans="1:15" ht="15.75" customHeight="1" thickBot="1">
      <c r="B13" s="2332"/>
      <c r="C13" s="2345"/>
      <c r="D13" s="2345"/>
      <c r="E13" s="2345"/>
      <c r="F13" s="2327" t="s">
        <v>349</v>
      </c>
      <c r="G13" s="2329" t="s">
        <v>350</v>
      </c>
      <c r="H13" s="2341"/>
      <c r="I13" s="2330"/>
      <c r="J13" s="2341"/>
      <c r="K13" s="2330"/>
      <c r="L13" s="2343"/>
      <c r="N13" s="61"/>
      <c r="O13" s="61"/>
    </row>
    <row r="14" spans="1:15" ht="15.75" customHeight="1" thickBot="1">
      <c r="B14" s="2332"/>
      <c r="C14" s="2328"/>
      <c r="D14" s="2328"/>
      <c r="E14" s="2328"/>
      <c r="F14" s="2328"/>
      <c r="G14" s="2330"/>
      <c r="H14" s="501" t="s">
        <v>351</v>
      </c>
      <c r="I14" s="478" t="s">
        <v>352</v>
      </c>
      <c r="J14" s="478" t="s">
        <v>351</v>
      </c>
      <c r="K14" s="502" t="s">
        <v>352</v>
      </c>
      <c r="L14" s="2344"/>
    </row>
    <row r="15" spans="1:15" ht="14.45" thickBot="1">
      <c r="B15" s="2333"/>
      <c r="C15" s="503">
        <v>1</v>
      </c>
      <c r="D15" s="503">
        <v>2</v>
      </c>
      <c r="E15" s="503">
        <v>3</v>
      </c>
      <c r="F15" s="504">
        <v>4</v>
      </c>
      <c r="G15" s="503">
        <v>5</v>
      </c>
      <c r="H15" s="505" t="s">
        <v>353</v>
      </c>
      <c r="I15" s="506" t="s">
        <v>354</v>
      </c>
      <c r="J15" s="506" t="s">
        <v>355</v>
      </c>
      <c r="K15" s="507" t="s">
        <v>356</v>
      </c>
      <c r="L15" s="508" t="s">
        <v>357</v>
      </c>
    </row>
    <row r="16" spans="1:15">
      <c r="B16" s="509" t="s">
        <v>358</v>
      </c>
      <c r="C16" s="510">
        <f>+C17+C27+C30+C33+C40+C43+C44</f>
        <v>589230050575.98987</v>
      </c>
      <c r="D16" s="510">
        <f>+D17+D27+D30+D33+D40+D43+D44</f>
        <v>1239893213947</v>
      </c>
      <c r="E16" s="510">
        <f>+E17+E27+E30+E33+E40+E43+E44</f>
        <v>1240277351990.7002</v>
      </c>
      <c r="F16" s="510">
        <f>+F17+F27+F30+F33+F40+F43+F44</f>
        <v>622705625461.81287</v>
      </c>
      <c r="G16" s="510">
        <f>+G17+G27+G30+G33+G40+G43+G44</f>
        <v>618774518950.74988</v>
      </c>
      <c r="H16" s="511">
        <f>+G16-F16</f>
        <v>-3931106511.0629883</v>
      </c>
      <c r="I16" s="512">
        <f>IFERROR(G16/F16-1,"-")</f>
        <v>-6.3129452349938164E-3</v>
      </c>
      <c r="J16" s="510">
        <f>G16-C16</f>
        <v>29544468374.76001</v>
      </c>
      <c r="K16" s="513">
        <f>IFERROR(G16/C16-1,"-")</f>
        <v>5.0140803826755675E-2</v>
      </c>
      <c r="L16" s="514">
        <f>G16/$O$9</f>
        <v>7.7578277793579231E-2</v>
      </c>
      <c r="M16" s="218"/>
    </row>
    <row r="17" spans="2:14">
      <c r="B17" s="515" t="s">
        <v>359</v>
      </c>
      <c r="C17" s="2086">
        <f>+C18+C22+C23+C24+C25+C26</f>
        <v>539423437921.40991</v>
      </c>
      <c r="D17" s="2086">
        <f>+D18+D22+D23+D24+D25+D26</f>
        <v>1159747493169</v>
      </c>
      <c r="E17" s="2086">
        <f>+E18+E22+E23+E24+E25+E26</f>
        <v>1159462808473.5801</v>
      </c>
      <c r="F17" s="2087">
        <f>+F18+F22+F23+F24+F25+F26</f>
        <v>583566774297.46497</v>
      </c>
      <c r="G17" s="2086">
        <f>+G18+G22+G23+G24+G25+G26</f>
        <v>585387599713.45996</v>
      </c>
      <c r="H17" s="2088">
        <f t="shared" ref="H17:H63" si="0">+G17-F17</f>
        <v>1820825415.9949951</v>
      </c>
      <c r="I17" s="2089">
        <f>+(G17/F17)-1</f>
        <v>3.1201663566042814E-3</v>
      </c>
      <c r="J17" s="2086">
        <f t="shared" ref="J17:J62" si="1">G17-C17</f>
        <v>45964161792.050049</v>
      </c>
      <c r="K17" s="2090">
        <f t="shared" ref="K17:K62" si="2">IFERROR(G17/C17-1,"-")</f>
        <v>8.5209797277564059E-2</v>
      </c>
      <c r="L17" s="2091">
        <f>G17/$O$9</f>
        <v>7.3392423955166028E-2</v>
      </c>
      <c r="M17" s="218"/>
    </row>
    <row r="18" spans="2:14">
      <c r="B18" s="516" t="s">
        <v>360</v>
      </c>
      <c r="C18" s="2092">
        <f>+C19+C20+C21</f>
        <v>196839426384.26999</v>
      </c>
      <c r="D18" s="2092">
        <f>+D19+D20+D21</f>
        <v>382142018494</v>
      </c>
      <c r="E18" s="2092">
        <f>+E19+E20+E21</f>
        <v>382142018494</v>
      </c>
      <c r="F18" s="2093">
        <f>+F19+F20+F21</f>
        <v>207490825340.69302</v>
      </c>
      <c r="G18" s="2092">
        <f>+G19+G20+G21</f>
        <v>228186647219.14999</v>
      </c>
      <c r="H18" s="2094">
        <f t="shared" si="0"/>
        <v>20695821878.45697</v>
      </c>
      <c r="I18" s="2095">
        <f t="shared" ref="I18:I62" si="3">+(G18/F18)-1</f>
        <v>9.9743310792056006E-2</v>
      </c>
      <c r="J18" s="2092">
        <f t="shared" si="1"/>
        <v>31347220834.880005</v>
      </c>
      <c r="K18" s="2096">
        <f t="shared" si="2"/>
        <v>0.15925275444404074</v>
      </c>
      <c r="L18" s="2097">
        <f t="shared" ref="L18:L62" si="4">G18/$O$9</f>
        <v>2.8608687922008085E-2</v>
      </c>
      <c r="M18" s="608"/>
    </row>
    <row r="19" spans="2:14">
      <c r="B19" s="2098" t="s">
        <v>361</v>
      </c>
      <c r="C19" s="2092">
        <v>62340092884.460007</v>
      </c>
      <c r="D19" s="2092">
        <v>127712565057</v>
      </c>
      <c r="E19" s="2092">
        <v>127712565057</v>
      </c>
      <c r="F19" s="2093">
        <v>67636867831.81308</v>
      </c>
      <c r="G19" s="2092">
        <v>71505380356.779999</v>
      </c>
      <c r="H19" s="2094">
        <f t="shared" si="0"/>
        <v>3868512524.9669189</v>
      </c>
      <c r="I19" s="2095">
        <f t="shared" si="3"/>
        <v>5.7195323334404247E-2</v>
      </c>
      <c r="J19" s="2092">
        <f t="shared" si="1"/>
        <v>9165287472.3199921</v>
      </c>
      <c r="K19" s="2096">
        <f t="shared" si="2"/>
        <v>0.14702075419275951</v>
      </c>
      <c r="L19" s="2097">
        <f t="shared" si="4"/>
        <v>8.9649203242245096E-3</v>
      </c>
    </row>
    <row r="20" spans="2:14">
      <c r="B20" s="2098" t="s">
        <v>362</v>
      </c>
      <c r="C20" s="2092">
        <v>98848832997.809982</v>
      </c>
      <c r="D20" s="2092">
        <v>179262620636</v>
      </c>
      <c r="E20" s="2092">
        <v>179262620636</v>
      </c>
      <c r="F20" s="2093">
        <v>101645216347.27409</v>
      </c>
      <c r="G20" s="2092">
        <v>116916524842.40001</v>
      </c>
      <c r="H20" s="2094">
        <f t="shared" si="0"/>
        <v>15271308495.125916</v>
      </c>
      <c r="I20" s="2095">
        <f t="shared" si="3"/>
        <v>0.15024129067669056</v>
      </c>
      <c r="J20" s="2092">
        <f t="shared" si="1"/>
        <v>18067691844.590027</v>
      </c>
      <c r="K20" s="2096">
        <f t="shared" si="2"/>
        <v>0.18278103338853091</v>
      </c>
      <c r="L20" s="2097">
        <f t="shared" si="4"/>
        <v>1.4658300180595409E-2</v>
      </c>
    </row>
    <row r="21" spans="2:14">
      <c r="B21" s="2098" t="s">
        <v>363</v>
      </c>
      <c r="C21" s="2092">
        <v>35650500502</v>
      </c>
      <c r="D21" s="2092">
        <v>75166832801</v>
      </c>
      <c r="E21" s="2092">
        <v>75166832801</v>
      </c>
      <c r="F21" s="2093">
        <v>38208741161.605865</v>
      </c>
      <c r="G21" s="2092">
        <v>39764742019.970001</v>
      </c>
      <c r="H21" s="2094">
        <f t="shared" si="0"/>
        <v>1556000858.3641357</v>
      </c>
      <c r="I21" s="2095">
        <f t="shared" si="3"/>
        <v>4.0723688115841039E-2</v>
      </c>
      <c r="J21" s="2092">
        <f t="shared" si="1"/>
        <v>4114241517.9700012</v>
      </c>
      <c r="K21" s="2096">
        <f t="shared" si="2"/>
        <v>0.1154048739859681</v>
      </c>
      <c r="L21" s="2097">
        <f t="shared" si="4"/>
        <v>4.9854674171881672E-3</v>
      </c>
    </row>
    <row r="22" spans="2:14">
      <c r="B22" s="516" t="s">
        <v>364</v>
      </c>
      <c r="C22" s="2092">
        <v>27481304310.189999</v>
      </c>
      <c r="D22" s="2092">
        <v>62392105744</v>
      </c>
      <c r="E22" s="2092">
        <v>62392105744</v>
      </c>
      <c r="F22" s="2093">
        <v>30879933066.33672</v>
      </c>
      <c r="G22" s="2092">
        <v>30420709898.049995</v>
      </c>
      <c r="H22" s="2094">
        <f t="shared" si="0"/>
        <v>-459223168.28672409</v>
      </c>
      <c r="I22" s="2095">
        <f t="shared" si="3"/>
        <v>-1.4871248823636218E-2</v>
      </c>
      <c r="J22" s="2092">
        <f t="shared" si="1"/>
        <v>2939405587.8599968</v>
      </c>
      <c r="K22" s="2096">
        <f t="shared" si="2"/>
        <v>0.10696019208848373</v>
      </c>
      <c r="L22" s="2097">
        <f t="shared" si="4"/>
        <v>3.8139681109535897E-3</v>
      </c>
    </row>
    <row r="23" spans="2:14">
      <c r="B23" s="516" t="s">
        <v>365</v>
      </c>
      <c r="C23" s="2092">
        <v>281813928022.48993</v>
      </c>
      <c r="D23" s="2092">
        <v>636997769768</v>
      </c>
      <c r="E23" s="2092">
        <v>636713085072.57996</v>
      </c>
      <c r="F23" s="2093">
        <v>308916075786.75537</v>
      </c>
      <c r="G23" s="2092">
        <v>291627732577.18988</v>
      </c>
      <c r="H23" s="2094">
        <f t="shared" si="0"/>
        <v>-17288343209.565491</v>
      </c>
      <c r="I23" s="2095">
        <f t="shared" si="3"/>
        <v>-5.5964530708008997E-2</v>
      </c>
      <c r="J23" s="2092">
        <f t="shared" si="1"/>
        <v>9813804554.6999512</v>
      </c>
      <c r="K23" s="2096">
        <f t="shared" si="2"/>
        <v>3.4823703085096414E-2</v>
      </c>
      <c r="L23" s="2097">
        <f t="shared" si="4"/>
        <v>3.6562554787401613E-2</v>
      </c>
    </row>
    <row r="24" spans="2:14" ht="27.6">
      <c r="B24" s="516" t="s">
        <v>366</v>
      </c>
      <c r="C24" s="2092">
        <v>32480561369.860001</v>
      </c>
      <c r="D24" s="2092">
        <v>76451309662</v>
      </c>
      <c r="E24" s="2092">
        <v>76451309662</v>
      </c>
      <c r="F24" s="2093">
        <v>35402975662.812103</v>
      </c>
      <c r="G24" s="2092">
        <v>34381590930.110001</v>
      </c>
      <c r="H24" s="2094">
        <f t="shared" si="0"/>
        <v>-1021384732.7021027</v>
      </c>
      <c r="I24" s="2095">
        <f t="shared" si="3"/>
        <v>-2.8850250962802026E-2</v>
      </c>
      <c r="J24" s="2092">
        <f t="shared" si="1"/>
        <v>1901029560.25</v>
      </c>
      <c r="K24" s="2096">
        <f t="shared" si="2"/>
        <v>5.8528223653610878E-2</v>
      </c>
      <c r="L24" s="2097">
        <f t="shared" si="4"/>
        <v>4.3105598735451046E-3</v>
      </c>
      <c r="M24" s="609"/>
    </row>
    <row r="25" spans="2:14">
      <c r="B25" s="516" t="s">
        <v>367</v>
      </c>
      <c r="C25" s="2092">
        <v>806526085.53999996</v>
      </c>
      <c r="D25" s="2092">
        <v>1761383820</v>
      </c>
      <c r="E25" s="2092">
        <v>1761383820</v>
      </c>
      <c r="F25" s="2093">
        <v>875334057.35286188</v>
      </c>
      <c r="G25" s="2092">
        <v>766760769.77999997</v>
      </c>
      <c r="H25" s="2094">
        <f t="shared" si="0"/>
        <v>-108573287.57286191</v>
      </c>
      <c r="I25" s="2095">
        <f t="shared" si="3"/>
        <v>-0.1240364026291898</v>
      </c>
      <c r="J25" s="2092">
        <f t="shared" si="1"/>
        <v>-39765315.75999999</v>
      </c>
      <c r="K25" s="2096">
        <f t="shared" si="2"/>
        <v>-4.9304438471293288E-2</v>
      </c>
      <c r="L25" s="2097">
        <f t="shared" si="4"/>
        <v>9.6131915871516341E-5</v>
      </c>
      <c r="M25" s="609"/>
    </row>
    <row r="26" spans="2:14">
      <c r="B26" s="516" t="s">
        <v>368</v>
      </c>
      <c r="C26" s="2092">
        <v>1691749.06</v>
      </c>
      <c r="D26" s="2092">
        <v>2905681</v>
      </c>
      <c r="E26" s="2092">
        <v>2905681</v>
      </c>
      <c r="F26" s="2093">
        <v>1630383.514714137</v>
      </c>
      <c r="G26" s="2092">
        <v>4158319.18</v>
      </c>
      <c r="H26" s="2094">
        <f t="shared" si="0"/>
        <v>2527935.665285863</v>
      </c>
      <c r="I26" s="2095">
        <f t="shared" si="3"/>
        <v>1.5505159629445213</v>
      </c>
      <c r="J26" s="2092">
        <f t="shared" si="1"/>
        <v>2466570.12</v>
      </c>
      <c r="K26" s="2096">
        <f t="shared" si="2"/>
        <v>1.457999994396332</v>
      </c>
      <c r="L26" s="2097">
        <f t="shared" si="4"/>
        <v>5.2134538611484886E-7</v>
      </c>
      <c r="M26" s="609"/>
    </row>
    <row r="27" spans="2:14">
      <c r="B27" s="515" t="s">
        <v>369</v>
      </c>
      <c r="C27" s="2086">
        <f>SUM(C28:C29)</f>
        <v>3946927248.8800001</v>
      </c>
      <c r="D27" s="2086">
        <f>SUM(D28:D29)</f>
        <v>4445524135</v>
      </c>
      <c r="E27" s="2086">
        <f>SUM(E28:E29)</f>
        <v>4445524135</v>
      </c>
      <c r="F27" s="2087">
        <f>SUM(F28:F29)</f>
        <v>2144298292.5639744</v>
      </c>
      <c r="G27" s="2086">
        <f>SUM(G28:G29)</f>
        <v>3508260469.25</v>
      </c>
      <c r="H27" s="2088">
        <f t="shared" si="0"/>
        <v>1363962176.6860256</v>
      </c>
      <c r="I27" s="2089">
        <f t="shared" si="3"/>
        <v>0.63608789011118061</v>
      </c>
      <c r="J27" s="2086">
        <f t="shared" si="1"/>
        <v>-438666779.63000011</v>
      </c>
      <c r="K27" s="2090">
        <f t="shared" si="2"/>
        <v>-0.11114133906432611</v>
      </c>
      <c r="L27" s="2091">
        <f t="shared" si="4"/>
        <v>4.3984488197286535E-4</v>
      </c>
      <c r="M27" s="610"/>
      <c r="N27" s="218"/>
    </row>
    <row r="28" spans="2:14">
      <c r="B28" s="516" t="s">
        <v>370</v>
      </c>
      <c r="C28" s="2092">
        <v>1185907219.53</v>
      </c>
      <c r="D28" s="2092">
        <v>2604134807</v>
      </c>
      <c r="E28" s="2092">
        <v>2604134807</v>
      </c>
      <c r="F28" s="2093">
        <v>1296903449.5575163</v>
      </c>
      <c r="G28" s="2092">
        <v>1342794097.73</v>
      </c>
      <c r="H28" s="2094">
        <f t="shared" si="0"/>
        <v>45890648.172483683</v>
      </c>
      <c r="I28" s="2095">
        <f t="shared" si="3"/>
        <v>3.5384783800321395E-2</v>
      </c>
      <c r="J28" s="2092">
        <f t="shared" si="1"/>
        <v>156886878.20000005</v>
      </c>
      <c r="K28" s="2096">
        <f t="shared" si="2"/>
        <v>0.13229270858320397</v>
      </c>
      <c r="L28" s="2097">
        <f t="shared" si="4"/>
        <v>1.6835155673494668E-4</v>
      </c>
      <c r="N28" s="218"/>
    </row>
    <row r="29" spans="2:14">
      <c r="B29" s="516" t="s">
        <v>371</v>
      </c>
      <c r="C29" s="2092">
        <v>2761020029.3499999</v>
      </c>
      <c r="D29" s="2092">
        <v>1841389328</v>
      </c>
      <c r="E29" s="2092">
        <v>1841389328</v>
      </c>
      <c r="F29" s="2093">
        <v>847394843.00645804</v>
      </c>
      <c r="G29" s="2092">
        <v>2165466371.52</v>
      </c>
      <c r="H29" s="2094">
        <f t="shared" si="0"/>
        <v>1318071528.5135419</v>
      </c>
      <c r="I29" s="2095">
        <f t="shared" si="3"/>
        <v>1.55543963878418</v>
      </c>
      <c r="J29" s="2092">
        <f t="shared" si="1"/>
        <v>-595553657.82999992</v>
      </c>
      <c r="K29" s="2096">
        <f t="shared" si="2"/>
        <v>-0.21570059307762623</v>
      </c>
      <c r="L29" s="2097">
        <f t="shared" si="4"/>
        <v>2.7149332523791867E-4</v>
      </c>
    </row>
    <row r="30" spans="2:14">
      <c r="B30" s="515" t="s">
        <v>372</v>
      </c>
      <c r="C30" s="2086">
        <f>SUM(C31:C32)</f>
        <v>20090493269.449997</v>
      </c>
      <c r="D30" s="2086">
        <f>SUM(D31:D32)</f>
        <v>42094309583</v>
      </c>
      <c r="E30" s="2086">
        <f>SUM(E31:E32)</f>
        <v>42752327672.119995</v>
      </c>
      <c r="F30" s="2087">
        <f>SUM(F31:F32)</f>
        <v>21003411123.434319</v>
      </c>
      <c r="G30" s="2086">
        <f>SUM(G31:G32)</f>
        <v>20630594798.34</v>
      </c>
      <c r="H30" s="2088">
        <f t="shared" si="0"/>
        <v>-372816325.09431839</v>
      </c>
      <c r="I30" s="2089">
        <f t="shared" si="3"/>
        <v>-1.775027508166771E-2</v>
      </c>
      <c r="J30" s="2086">
        <f t="shared" si="1"/>
        <v>540101528.8900032</v>
      </c>
      <c r="K30" s="2090">
        <f t="shared" si="2"/>
        <v>2.6883437934861032E-2</v>
      </c>
      <c r="L30" s="2091">
        <f>G30/$O$9</f>
        <v>2.5865415677205328E-3</v>
      </c>
      <c r="M30" s="218"/>
    </row>
    <row r="31" spans="2:14">
      <c r="B31" s="516" t="s">
        <v>373</v>
      </c>
      <c r="C31" s="2092">
        <v>15650919385.229996</v>
      </c>
      <c r="D31" s="2092">
        <v>34403370023</v>
      </c>
      <c r="E31" s="2092">
        <v>35061388112.119995</v>
      </c>
      <c r="F31" s="2093">
        <v>16240255857.614548</v>
      </c>
      <c r="G31" s="2092">
        <v>16183393823.02</v>
      </c>
      <c r="H31" s="2094">
        <f t="shared" si="0"/>
        <v>-56862034.594547272</v>
      </c>
      <c r="I31" s="2095">
        <f t="shared" si="3"/>
        <v>-3.5013016477746239E-3</v>
      </c>
      <c r="J31" s="2092">
        <f t="shared" si="1"/>
        <v>532474437.79000473</v>
      </c>
      <c r="K31" s="2096">
        <f t="shared" si="2"/>
        <v>3.4021927062796609E-2</v>
      </c>
      <c r="L31" s="2097">
        <f t="shared" si="4"/>
        <v>2.028977896139041E-3</v>
      </c>
      <c r="M31" s="218"/>
    </row>
    <row r="32" spans="2:14">
      <c r="B32" s="516" t="s">
        <v>374</v>
      </c>
      <c r="C32" s="2092">
        <v>4439573884.2200003</v>
      </c>
      <c r="D32" s="2092">
        <v>7690939560</v>
      </c>
      <c r="E32" s="2092">
        <v>7690939560</v>
      </c>
      <c r="F32" s="2093">
        <v>4763155265.8197708</v>
      </c>
      <c r="G32" s="2092">
        <v>4447200975.3200006</v>
      </c>
      <c r="H32" s="2094">
        <f t="shared" si="0"/>
        <v>-315954290.49977016</v>
      </c>
      <c r="I32" s="2095">
        <f t="shared" si="3"/>
        <v>-6.6332981577788663E-2</v>
      </c>
      <c r="J32" s="2092">
        <f t="shared" si="1"/>
        <v>7627091.1000003815</v>
      </c>
      <c r="K32" s="2096">
        <f t="shared" si="2"/>
        <v>1.7179781886522694E-3</v>
      </c>
      <c r="L32" s="2097">
        <f t="shared" si="4"/>
        <v>5.5756367158149177E-4</v>
      </c>
      <c r="M32" s="218"/>
    </row>
    <row r="33" spans="2:14">
      <c r="B33" s="515" t="s">
        <v>375</v>
      </c>
      <c r="C33" s="2086">
        <f>C34+C37</f>
        <v>506955048.63999999</v>
      </c>
      <c r="D33" s="2086">
        <f>D34+D37</f>
        <v>21158472346</v>
      </c>
      <c r="E33" s="2086">
        <f>E34+E37</f>
        <v>21158472346</v>
      </c>
      <c r="F33" s="2087">
        <f>F34+F37</f>
        <v>9695181435.2273026</v>
      </c>
      <c r="G33" s="2086">
        <f>G34+G37</f>
        <v>2246665393.46</v>
      </c>
      <c r="H33" s="2088">
        <f t="shared" si="0"/>
        <v>-7448516041.7673025</v>
      </c>
      <c r="I33" s="2099">
        <f>+(G33/F33)-1</f>
        <v>-0.76826989691015235</v>
      </c>
      <c r="J33" s="2086">
        <f t="shared" si="1"/>
        <v>1739710344.8200002</v>
      </c>
      <c r="K33" s="2090">
        <f t="shared" si="2"/>
        <v>3.4316856089846475</v>
      </c>
      <c r="L33" s="2091">
        <f t="shared" si="4"/>
        <v>2.8167357682828774E-4</v>
      </c>
      <c r="M33" s="586"/>
      <c r="N33" s="586"/>
    </row>
    <row r="34" spans="2:14">
      <c r="B34" s="516" t="s">
        <v>376</v>
      </c>
      <c r="C34" s="2092">
        <f>C35</f>
        <v>340582193.45999998</v>
      </c>
      <c r="D34" s="2092">
        <f>D35</f>
        <v>0</v>
      </c>
      <c r="E34" s="2092">
        <f>E35</f>
        <v>0</v>
      </c>
      <c r="F34" s="2093">
        <f>F35</f>
        <v>0</v>
      </c>
      <c r="G34" s="2092">
        <f>G35</f>
        <v>323537339.38</v>
      </c>
      <c r="H34" s="2094">
        <f t="shared" si="0"/>
        <v>323537339.38</v>
      </c>
      <c r="I34" s="2100" t="s">
        <v>377</v>
      </c>
      <c r="J34" s="2092">
        <f t="shared" si="1"/>
        <v>-17044854.079999983</v>
      </c>
      <c r="K34" s="2096">
        <f t="shared" si="2"/>
        <v>-5.0046227921783148E-2</v>
      </c>
      <c r="L34" s="2097">
        <f t="shared" si="4"/>
        <v>4.0563191958159645E-5</v>
      </c>
      <c r="M34" s="218"/>
    </row>
    <row r="35" spans="2:14">
      <c r="B35" s="2098" t="s">
        <v>378</v>
      </c>
      <c r="C35" s="2092">
        <v>340582193.45999998</v>
      </c>
      <c r="D35" s="2092">
        <v>0</v>
      </c>
      <c r="E35" s="2092">
        <v>0</v>
      </c>
      <c r="F35" s="2093">
        <v>0</v>
      </c>
      <c r="G35" s="2092">
        <v>323537339.38</v>
      </c>
      <c r="H35" s="2094">
        <f t="shared" si="0"/>
        <v>323537339.38</v>
      </c>
      <c r="I35" s="2095" t="s">
        <v>377</v>
      </c>
      <c r="J35" s="2092">
        <f t="shared" si="1"/>
        <v>-17044854.079999983</v>
      </c>
      <c r="K35" s="2096">
        <f t="shared" si="2"/>
        <v>-5.0046227921783148E-2</v>
      </c>
      <c r="L35" s="2097">
        <f t="shared" si="4"/>
        <v>4.0563191958159645E-5</v>
      </c>
      <c r="M35" s="218"/>
    </row>
    <row r="36" spans="2:14">
      <c r="B36" s="2098" t="s">
        <v>379</v>
      </c>
      <c r="C36" s="2092">
        <v>0</v>
      </c>
      <c r="D36" s="2092">
        <v>0</v>
      </c>
      <c r="E36" s="2092">
        <v>0</v>
      </c>
      <c r="F36" s="2093">
        <v>0</v>
      </c>
      <c r="G36" s="2092">
        <v>0</v>
      </c>
      <c r="H36" s="2094">
        <f t="shared" si="0"/>
        <v>0</v>
      </c>
      <c r="I36" s="2095" t="s">
        <v>377</v>
      </c>
      <c r="J36" s="2092">
        <f t="shared" si="1"/>
        <v>0</v>
      </c>
      <c r="K36" s="2096" t="str">
        <f t="shared" si="2"/>
        <v>-</v>
      </c>
      <c r="L36" s="2097">
        <f t="shared" si="4"/>
        <v>0</v>
      </c>
    </row>
    <row r="37" spans="2:14">
      <c r="B37" s="516" t="s">
        <v>380</v>
      </c>
      <c r="C37" s="2092">
        <f>SUM(C38:C39)</f>
        <v>166372855.18000001</v>
      </c>
      <c r="D37" s="2092">
        <f>SUM(D38:D39)</f>
        <v>21158472346</v>
      </c>
      <c r="E37" s="2092">
        <f>SUM(E38:E39)</f>
        <v>21158472346</v>
      </c>
      <c r="F37" s="2093">
        <f>SUM(F38:F39)</f>
        <v>9695181435.2273026</v>
      </c>
      <c r="G37" s="2092">
        <f>SUM(G38:G39)</f>
        <v>1923128054.0800002</v>
      </c>
      <c r="H37" s="2094">
        <f t="shared" si="0"/>
        <v>-7772053381.1473026</v>
      </c>
      <c r="I37" s="2095">
        <f>+(G37/F37)-1</f>
        <v>-0.80164083911907602</v>
      </c>
      <c r="J37" s="2092">
        <f t="shared" si="1"/>
        <v>1756755198.9000001</v>
      </c>
      <c r="K37" s="2096">
        <f t="shared" si="2"/>
        <v>10.559145582969974</v>
      </c>
      <c r="L37" s="2097">
        <f t="shared" si="4"/>
        <v>2.4111038487012815E-4</v>
      </c>
    </row>
    <row r="38" spans="2:14">
      <c r="B38" s="2098" t="s">
        <v>381</v>
      </c>
      <c r="C38" s="2092">
        <v>0</v>
      </c>
      <c r="D38" s="2092">
        <v>17994060000</v>
      </c>
      <c r="E38" s="2092">
        <v>17994060000</v>
      </c>
      <c r="F38" s="2093">
        <v>8280000000</v>
      </c>
      <c r="G38" s="2092">
        <v>0</v>
      </c>
      <c r="H38" s="2094">
        <f t="shared" si="0"/>
        <v>-8280000000</v>
      </c>
      <c r="I38" s="2095" t="s">
        <v>377</v>
      </c>
      <c r="J38" s="2092">
        <f t="shared" si="1"/>
        <v>0</v>
      </c>
      <c r="K38" s="2096" t="str">
        <f t="shared" si="2"/>
        <v>-</v>
      </c>
      <c r="L38" s="2097">
        <f t="shared" si="4"/>
        <v>0</v>
      </c>
    </row>
    <row r="39" spans="2:14">
      <c r="B39" s="2101" t="s">
        <v>382</v>
      </c>
      <c r="C39" s="2092">
        <v>166372855.18000001</v>
      </c>
      <c r="D39" s="2092">
        <v>3164412346</v>
      </c>
      <c r="E39" s="2092">
        <v>3164412346</v>
      </c>
      <c r="F39" s="2093">
        <v>1415181435.2273021</v>
      </c>
      <c r="G39" s="2092">
        <v>1923128054.0800002</v>
      </c>
      <c r="H39" s="2094">
        <f t="shared" si="0"/>
        <v>507946618.85269809</v>
      </c>
      <c r="I39" s="2095">
        <f>+(G39/F39)-1</f>
        <v>0.35892685291699955</v>
      </c>
      <c r="J39" s="2092">
        <f t="shared" si="1"/>
        <v>1756755198.9000001</v>
      </c>
      <c r="K39" s="2096">
        <f t="shared" si="2"/>
        <v>10.559145582969974</v>
      </c>
      <c r="L39" s="2097">
        <f t="shared" si="4"/>
        <v>2.4111038487012815E-4</v>
      </c>
      <c r="M39" s="608"/>
    </row>
    <row r="40" spans="2:14">
      <c r="B40" s="515" t="s">
        <v>383</v>
      </c>
      <c r="C40" s="2086">
        <f>SUM(C41:C42)</f>
        <v>18448803895.719997</v>
      </c>
      <c r="D40" s="2086">
        <f>SUM(D41:D42)</f>
        <v>808173262</v>
      </c>
      <c r="E40" s="2086">
        <f>SUM(E41:E42)</f>
        <v>818977912</v>
      </c>
      <c r="F40" s="2087">
        <f>SUM(F41:F42)</f>
        <v>0</v>
      </c>
      <c r="G40" s="2086">
        <f>SUM(G41:G42)</f>
        <v>3569287.51</v>
      </c>
      <c r="H40" s="2088">
        <f>+G40-F40</f>
        <v>3569287.51</v>
      </c>
      <c r="I40" s="2089" t="s">
        <v>377</v>
      </c>
      <c r="J40" s="2086">
        <f t="shared" si="1"/>
        <v>-18445234608.209999</v>
      </c>
      <c r="K40" s="2090">
        <f t="shared" si="2"/>
        <v>-0.99980653013983045</v>
      </c>
      <c r="L40" s="2091">
        <f t="shared" si="4"/>
        <v>4.4749609024862239E-7</v>
      </c>
      <c r="M40" s="218"/>
    </row>
    <row r="41" spans="2:14">
      <c r="B41" s="516" t="s">
        <v>384</v>
      </c>
      <c r="C41" s="2092">
        <v>14274500</v>
      </c>
      <c r="D41" s="2092">
        <v>0</v>
      </c>
      <c r="E41" s="2092">
        <v>10804650</v>
      </c>
      <c r="F41" s="2093">
        <v>0</v>
      </c>
      <c r="G41" s="2092">
        <v>3569287.51</v>
      </c>
      <c r="H41" s="2094">
        <f t="shared" si="0"/>
        <v>3569287.51</v>
      </c>
      <c r="I41" s="2095" t="s">
        <v>377</v>
      </c>
      <c r="J41" s="2092">
        <f t="shared" si="1"/>
        <v>-10705212.49</v>
      </c>
      <c r="K41" s="2096">
        <f t="shared" si="2"/>
        <v>-0.74995358786647515</v>
      </c>
      <c r="L41" s="2097">
        <f t="shared" si="4"/>
        <v>4.4749609024862239E-7</v>
      </c>
      <c r="M41" s="611"/>
    </row>
    <row r="42" spans="2:14">
      <c r="B42" s="516" t="s">
        <v>385</v>
      </c>
      <c r="C42" s="2092">
        <v>18434529395.719997</v>
      </c>
      <c r="D42" s="2092">
        <v>808173262</v>
      </c>
      <c r="E42" s="2092">
        <v>808173262</v>
      </c>
      <c r="F42" s="2093">
        <v>0</v>
      </c>
      <c r="G42" s="2092">
        <v>0</v>
      </c>
      <c r="H42" s="2094">
        <f t="shared" si="0"/>
        <v>0</v>
      </c>
      <c r="I42" s="2095" t="s">
        <v>377</v>
      </c>
      <c r="J42" s="2092">
        <f t="shared" si="1"/>
        <v>-18434529395.719997</v>
      </c>
      <c r="K42" s="2096">
        <f t="shared" si="2"/>
        <v>-1</v>
      </c>
      <c r="L42" s="2097">
        <f t="shared" si="4"/>
        <v>0</v>
      </c>
    </row>
    <row r="43" spans="2:14">
      <c r="B43" s="515" t="s">
        <v>386</v>
      </c>
      <c r="C43" s="2086">
        <v>678154162.03999996</v>
      </c>
      <c r="D43" s="2086">
        <v>358342268</v>
      </c>
      <c r="E43" s="2086">
        <v>358342268</v>
      </c>
      <c r="F43" s="2087">
        <v>634222750.36860645</v>
      </c>
      <c r="G43" s="2086">
        <v>849186981.64999986</v>
      </c>
      <c r="H43" s="2088">
        <f t="shared" si="0"/>
        <v>214964231.28139341</v>
      </c>
      <c r="I43" s="2089">
        <f t="shared" si="3"/>
        <v>0.33894121766596585</v>
      </c>
      <c r="J43" s="2086">
        <f t="shared" si="1"/>
        <v>171032819.6099999</v>
      </c>
      <c r="K43" s="2090">
        <f t="shared" si="2"/>
        <v>0.2522034504595605</v>
      </c>
      <c r="L43" s="2091">
        <f t="shared" si="4"/>
        <v>1.064660252539879E-4</v>
      </c>
    </row>
    <row r="44" spans="2:14">
      <c r="B44" s="515" t="s">
        <v>387</v>
      </c>
      <c r="C44" s="2086">
        <f>SUM(C45:C51)</f>
        <v>6135279029.8500013</v>
      </c>
      <c r="D44" s="2086">
        <f>SUM(D45:D51)</f>
        <v>11280899184</v>
      </c>
      <c r="E44" s="2086">
        <f>SUM(E45:E51)</f>
        <v>11280899184</v>
      </c>
      <c r="F44" s="2087">
        <f>SUM(F45:F51)</f>
        <v>5661737562.753706</v>
      </c>
      <c r="G44" s="2086">
        <f>SUM(G45:G51)</f>
        <v>6148642307.079999</v>
      </c>
      <c r="H44" s="2088">
        <f t="shared" si="0"/>
        <v>486904744.32629299</v>
      </c>
      <c r="I44" s="2089">
        <f t="shared" si="3"/>
        <v>8.5999172326432616E-2</v>
      </c>
      <c r="J44" s="2086">
        <f t="shared" si="1"/>
        <v>13363277.229997635</v>
      </c>
      <c r="K44" s="2090">
        <f t="shared" si="2"/>
        <v>2.1781042337245538E-3</v>
      </c>
      <c r="L44" s="2091">
        <f t="shared" si="4"/>
        <v>7.7088029054727758E-4</v>
      </c>
    </row>
    <row r="45" spans="2:14">
      <c r="B45" s="2098" t="s">
        <v>388</v>
      </c>
      <c r="C45" s="2092">
        <v>19954.440000000002</v>
      </c>
      <c r="D45" s="2092">
        <v>0</v>
      </c>
      <c r="E45" s="2092">
        <v>0</v>
      </c>
      <c r="F45" s="2093">
        <v>0</v>
      </c>
      <c r="G45" s="2092">
        <v>66221.62</v>
      </c>
      <c r="H45" s="2094">
        <v>0</v>
      </c>
      <c r="I45" s="2095" t="s">
        <v>377</v>
      </c>
      <c r="J45" s="2092">
        <f t="shared" si="1"/>
        <v>46267.179999999993</v>
      </c>
      <c r="K45" s="2096">
        <f t="shared" si="2"/>
        <v>2.3186408638879361</v>
      </c>
      <c r="L45" s="2097">
        <f t="shared" si="4"/>
        <v>8.3024738009771527E-9</v>
      </c>
      <c r="M45" s="608"/>
    </row>
    <row r="46" spans="2:14">
      <c r="B46" s="2098" t="s">
        <v>389</v>
      </c>
      <c r="C46" s="2092">
        <v>44070656.68</v>
      </c>
      <c r="D46" s="2092">
        <v>85182483</v>
      </c>
      <c r="E46" s="2092">
        <v>85182483</v>
      </c>
      <c r="F46" s="2093">
        <v>46223179.685762852</v>
      </c>
      <c r="G46" s="2092">
        <v>35958496.270000003</v>
      </c>
      <c r="H46" s="2094">
        <f t="shared" si="0"/>
        <v>-10264683.415762849</v>
      </c>
      <c r="I46" s="2095">
        <f t="shared" si="3"/>
        <v>-0.22206787775191639</v>
      </c>
      <c r="J46" s="2092">
        <f t="shared" si="1"/>
        <v>-8112160.4099999964</v>
      </c>
      <c r="K46" s="2096">
        <f t="shared" si="2"/>
        <v>-0.18407169352848396</v>
      </c>
      <c r="L46" s="2097">
        <f t="shared" si="4"/>
        <v>4.5082629087631761E-6</v>
      </c>
    </row>
    <row r="47" spans="2:14">
      <c r="B47" s="2098" t="s">
        <v>390</v>
      </c>
      <c r="C47" s="2092">
        <v>0</v>
      </c>
      <c r="D47" s="2092">
        <v>0</v>
      </c>
      <c r="E47" s="2092">
        <v>0</v>
      </c>
      <c r="F47" s="2093">
        <v>0</v>
      </c>
      <c r="G47" s="2092">
        <v>0</v>
      </c>
      <c r="H47" s="2094">
        <f t="shared" si="0"/>
        <v>0</v>
      </c>
      <c r="I47" s="2095" t="s">
        <v>377</v>
      </c>
      <c r="J47" s="2092">
        <f t="shared" si="1"/>
        <v>0</v>
      </c>
      <c r="K47" s="2096" t="str">
        <f t="shared" si="2"/>
        <v>-</v>
      </c>
      <c r="L47" s="2097">
        <f t="shared" si="4"/>
        <v>0</v>
      </c>
    </row>
    <row r="48" spans="2:14">
      <c r="B48" s="2098" t="s">
        <v>391</v>
      </c>
      <c r="C48" s="2092">
        <v>5042973929.5400009</v>
      </c>
      <c r="D48" s="2092">
        <v>11195716701</v>
      </c>
      <c r="E48" s="2092">
        <v>11195716701</v>
      </c>
      <c r="F48" s="2093">
        <v>5615514383.0679436</v>
      </c>
      <c r="G48" s="2092">
        <v>5234509259.8999996</v>
      </c>
      <c r="H48" s="2094">
        <f t="shared" si="0"/>
        <v>-381005123.16794395</v>
      </c>
      <c r="I48" s="2095">
        <f t="shared" si="3"/>
        <v>-6.7848659477529161E-2</v>
      </c>
      <c r="J48" s="2092">
        <f t="shared" si="1"/>
        <v>191535330.3599987</v>
      </c>
      <c r="K48" s="2096">
        <f t="shared" si="2"/>
        <v>3.79806306826318E-2</v>
      </c>
      <c r="L48" s="2097">
        <f t="shared" si="4"/>
        <v>6.5627171294347763E-4</v>
      </c>
    </row>
    <row r="49" spans="2:13">
      <c r="B49" s="2098" t="s">
        <v>392</v>
      </c>
      <c r="C49" s="2092">
        <v>483380656.34000003</v>
      </c>
      <c r="D49" s="2092">
        <v>0</v>
      </c>
      <c r="E49" s="2092">
        <v>0</v>
      </c>
      <c r="F49" s="2093">
        <v>0</v>
      </c>
      <c r="G49" s="2092">
        <v>500749666.51999998</v>
      </c>
      <c r="H49" s="2094">
        <f t="shared" si="0"/>
        <v>500749666.51999998</v>
      </c>
      <c r="I49" s="2095" t="s">
        <v>377</v>
      </c>
      <c r="J49" s="2092">
        <f t="shared" si="1"/>
        <v>17369010.179999948</v>
      </c>
      <c r="K49" s="2096">
        <f t="shared" si="2"/>
        <v>3.5932365005071576E-2</v>
      </c>
      <c r="L49" s="2097">
        <f t="shared" si="4"/>
        <v>6.2781022076028133E-5</v>
      </c>
    </row>
    <row r="50" spans="2:13">
      <c r="B50" s="2098" t="s">
        <v>393</v>
      </c>
      <c r="C50" s="2092">
        <v>13736158.01</v>
      </c>
      <c r="D50" s="2092">
        <v>0</v>
      </c>
      <c r="E50" s="2092">
        <v>0</v>
      </c>
      <c r="F50" s="2093">
        <v>0</v>
      </c>
      <c r="G50" s="2092">
        <v>11281199.98</v>
      </c>
      <c r="H50" s="2094">
        <f t="shared" si="0"/>
        <v>11281199.98</v>
      </c>
      <c r="I50" s="2095" t="s">
        <v>377</v>
      </c>
      <c r="J50" s="2092">
        <f t="shared" si="1"/>
        <v>-2454958.0299999993</v>
      </c>
      <c r="K50" s="2096">
        <f t="shared" si="2"/>
        <v>-0.17872232018682199</v>
      </c>
      <c r="L50" s="2097">
        <f t="shared" si="4"/>
        <v>1.4143699184274559E-6</v>
      </c>
    </row>
    <row r="51" spans="2:13">
      <c r="B51" s="2098" t="s">
        <v>394</v>
      </c>
      <c r="C51" s="2092">
        <v>551097674.83999991</v>
      </c>
      <c r="D51" s="2092">
        <v>0</v>
      </c>
      <c r="E51" s="2092">
        <v>0</v>
      </c>
      <c r="F51" s="2093">
        <v>0</v>
      </c>
      <c r="G51" s="2092">
        <v>366077462.78999996</v>
      </c>
      <c r="H51" s="2094">
        <f t="shared" si="0"/>
        <v>366077462.78999996</v>
      </c>
      <c r="I51" s="2095" t="s">
        <v>377</v>
      </c>
      <c r="J51" s="2092">
        <f t="shared" si="1"/>
        <v>-185020212.04999995</v>
      </c>
      <c r="K51" s="2096">
        <f t="shared" si="2"/>
        <v>-0.33573034417849223</v>
      </c>
      <c r="L51" s="2097">
        <f t="shared" si="4"/>
        <v>4.5896620226780364E-5</v>
      </c>
      <c r="M51" s="218"/>
    </row>
    <row r="52" spans="2:13">
      <c r="B52" s="509" t="s">
        <v>395</v>
      </c>
      <c r="C52" s="2102">
        <f>C53+C55+C57</f>
        <v>2844141164.1199999</v>
      </c>
      <c r="D52" s="2102">
        <f>D53+D55+D57</f>
        <v>0</v>
      </c>
      <c r="E52" s="2102">
        <f>E53+E55+E57</f>
        <v>0</v>
      </c>
      <c r="F52" s="2103">
        <f>F53+F55+F57</f>
        <v>0</v>
      </c>
      <c r="G52" s="2102">
        <f>G53+G55+G57</f>
        <v>344318704.13</v>
      </c>
      <c r="H52" s="2104">
        <f>+G52-F52</f>
        <v>344318704.13</v>
      </c>
      <c r="I52" s="2105">
        <v>0</v>
      </c>
      <c r="J52" s="2102">
        <f t="shared" si="1"/>
        <v>-2499822459.9899998</v>
      </c>
      <c r="K52" s="2106">
        <f t="shared" si="2"/>
        <v>-0.87893754765982757</v>
      </c>
      <c r="L52" s="2107">
        <f t="shared" si="4"/>
        <v>4.3168636167851658E-5</v>
      </c>
      <c r="M52" s="218"/>
    </row>
    <row r="53" spans="2:13">
      <c r="B53" s="523" t="s">
        <v>396</v>
      </c>
      <c r="C53" s="2086">
        <f>C54</f>
        <v>17828000</v>
      </c>
      <c r="D53" s="2086">
        <f>D54</f>
        <v>0</v>
      </c>
      <c r="E53" s="2086">
        <f>E54</f>
        <v>0</v>
      </c>
      <c r="F53" s="2087">
        <f>F54</f>
        <v>0</v>
      </c>
      <c r="G53" s="2086">
        <f>G54</f>
        <v>61654027.289999999</v>
      </c>
      <c r="H53" s="2088">
        <f t="shared" si="0"/>
        <v>61654027.289999999</v>
      </c>
      <c r="I53" s="2108">
        <v>0</v>
      </c>
      <c r="J53" s="2086">
        <f t="shared" si="1"/>
        <v>43826027.289999999</v>
      </c>
      <c r="K53" s="2090">
        <f t="shared" si="2"/>
        <v>2.4582694239398699</v>
      </c>
      <c r="L53" s="2091">
        <f t="shared" si="4"/>
        <v>7.7298161280251884E-6</v>
      </c>
    </row>
    <row r="54" spans="2:13">
      <c r="B54" s="516" t="s">
        <v>397</v>
      </c>
      <c r="C54" s="2092">
        <v>17828000</v>
      </c>
      <c r="D54" s="2092">
        <v>0</v>
      </c>
      <c r="E54" s="2092">
        <v>0</v>
      </c>
      <c r="F54" s="2093">
        <v>0</v>
      </c>
      <c r="G54" s="2092">
        <v>61654027.289999999</v>
      </c>
      <c r="H54" s="2094">
        <f t="shared" si="0"/>
        <v>61654027.289999999</v>
      </c>
      <c r="I54" s="2100" t="s">
        <v>377</v>
      </c>
      <c r="J54" s="2092">
        <f t="shared" si="1"/>
        <v>43826027.289999999</v>
      </c>
      <c r="K54" s="2096">
        <f t="shared" si="2"/>
        <v>2.4582694239398699</v>
      </c>
      <c r="L54" s="2097">
        <f t="shared" si="4"/>
        <v>7.7298161280251884E-6</v>
      </c>
      <c r="M54" s="218"/>
    </row>
    <row r="55" spans="2:13">
      <c r="B55" s="515" t="s">
        <v>398</v>
      </c>
      <c r="C55" s="2086">
        <f>C56</f>
        <v>2642470500</v>
      </c>
      <c r="D55" s="2086">
        <f>D56</f>
        <v>0</v>
      </c>
      <c r="E55" s="2086">
        <f>E56</f>
        <v>0</v>
      </c>
      <c r="F55" s="2087">
        <f>F56</f>
        <v>0</v>
      </c>
      <c r="G55" s="2086">
        <f>G56</f>
        <v>0</v>
      </c>
      <c r="H55" s="2088">
        <f t="shared" si="0"/>
        <v>0</v>
      </c>
      <c r="I55" s="2089">
        <v>0</v>
      </c>
      <c r="J55" s="2086">
        <f t="shared" si="1"/>
        <v>-2642470500</v>
      </c>
      <c r="K55" s="2090">
        <f t="shared" si="2"/>
        <v>-1</v>
      </c>
      <c r="L55" s="2091">
        <f t="shared" si="4"/>
        <v>0</v>
      </c>
      <c r="M55" s="218"/>
    </row>
    <row r="56" spans="2:13">
      <c r="B56" s="516" t="s">
        <v>399</v>
      </c>
      <c r="C56" s="2092">
        <v>2642470500</v>
      </c>
      <c r="D56" s="2092">
        <v>0</v>
      </c>
      <c r="E56" s="2092">
        <v>0</v>
      </c>
      <c r="F56" s="2093">
        <v>0</v>
      </c>
      <c r="G56" s="2092">
        <v>0</v>
      </c>
      <c r="H56" s="2094">
        <f t="shared" si="0"/>
        <v>0</v>
      </c>
      <c r="I56" s="2095">
        <v>0</v>
      </c>
      <c r="J56" s="2092">
        <f t="shared" si="1"/>
        <v>-2642470500</v>
      </c>
      <c r="K56" s="2096">
        <f t="shared" si="2"/>
        <v>-1</v>
      </c>
      <c r="L56" s="2097">
        <f t="shared" si="4"/>
        <v>0</v>
      </c>
      <c r="M56" s="218"/>
    </row>
    <row r="57" spans="2:13" ht="15" customHeight="1">
      <c r="B57" s="524" t="s">
        <v>400</v>
      </c>
      <c r="C57" s="2086">
        <f>C58</f>
        <v>183842664.12</v>
      </c>
      <c r="D57" s="2086">
        <f>D58</f>
        <v>0</v>
      </c>
      <c r="E57" s="2086">
        <f>E58</f>
        <v>0</v>
      </c>
      <c r="F57" s="2087">
        <f>F58</f>
        <v>0</v>
      </c>
      <c r="G57" s="2086">
        <f>G58</f>
        <v>282664676.83999997</v>
      </c>
      <c r="H57" s="2088">
        <f t="shared" si="0"/>
        <v>282664676.83999997</v>
      </c>
      <c r="I57" s="2109" t="s">
        <v>377</v>
      </c>
      <c r="J57" s="2086">
        <f t="shared" si="1"/>
        <v>98822012.719999969</v>
      </c>
      <c r="K57" s="2090">
        <f t="shared" si="2"/>
        <v>0.53753579558385689</v>
      </c>
      <c r="L57" s="2091">
        <f t="shared" si="4"/>
        <v>3.5438820039826471E-5</v>
      </c>
      <c r="M57" s="218"/>
    </row>
    <row r="58" spans="2:13">
      <c r="B58" s="516" t="s">
        <v>401</v>
      </c>
      <c r="C58" s="2092">
        <v>183842664.12</v>
      </c>
      <c r="D58" s="2092">
        <v>0</v>
      </c>
      <c r="E58" s="2092">
        <v>0</v>
      </c>
      <c r="F58" s="2093">
        <v>0</v>
      </c>
      <c r="G58" s="2092">
        <v>282664676.83999997</v>
      </c>
      <c r="H58" s="2094">
        <f t="shared" si="0"/>
        <v>282664676.83999997</v>
      </c>
      <c r="I58" s="2100" t="s">
        <v>377</v>
      </c>
      <c r="J58" s="2092">
        <f t="shared" si="1"/>
        <v>98822012.719999969</v>
      </c>
      <c r="K58" s="2096">
        <f t="shared" si="2"/>
        <v>0.53753579558385689</v>
      </c>
      <c r="L58" s="2097">
        <f t="shared" si="4"/>
        <v>3.5438820039826471E-5</v>
      </c>
      <c r="M58" s="218"/>
    </row>
    <row r="59" spans="2:13" ht="14.45" thickBot="1">
      <c r="B59" s="525" t="s">
        <v>402</v>
      </c>
      <c r="C59" s="526">
        <f>C16+C52</f>
        <v>592074191740.10986</v>
      </c>
      <c r="D59" s="526">
        <f>D16+D52</f>
        <v>1239893213947</v>
      </c>
      <c r="E59" s="526">
        <f>E16+E52</f>
        <v>1240277351990.7002</v>
      </c>
      <c r="F59" s="527">
        <f>F16+F52</f>
        <v>622705625461.81287</v>
      </c>
      <c r="G59" s="526">
        <f>G16+G52</f>
        <v>619118837654.87988</v>
      </c>
      <c r="H59" s="528">
        <f t="shared" si="0"/>
        <v>-3586787806.9329834</v>
      </c>
      <c r="I59" s="529">
        <f t="shared" si="3"/>
        <v>-5.7600054669056933E-3</v>
      </c>
      <c r="J59" s="526">
        <f t="shared" si="1"/>
        <v>27044645914.77002</v>
      </c>
      <c r="K59" s="530">
        <f t="shared" si="2"/>
        <v>4.5677798985437335E-2</v>
      </c>
      <c r="L59" s="531">
        <f t="shared" si="4"/>
        <v>7.7621446429747082E-2</v>
      </c>
      <c r="M59" s="218"/>
    </row>
    <row r="60" spans="2:13">
      <c r="B60" s="532" t="s">
        <v>403</v>
      </c>
      <c r="C60" s="533">
        <f>C61+C62</f>
        <v>284472571.43000007</v>
      </c>
      <c r="D60" s="533">
        <f>D61+D62</f>
        <v>1471517547</v>
      </c>
      <c r="E60" s="533">
        <f>E61+E62</f>
        <v>1892405777.3399999</v>
      </c>
      <c r="F60" s="534">
        <f>F61+F62</f>
        <v>515031141.45000005</v>
      </c>
      <c r="G60" s="533">
        <f>G61+G62</f>
        <v>422827531.74000001</v>
      </c>
      <c r="H60" s="535">
        <f t="shared" si="0"/>
        <v>-92203609.710000038</v>
      </c>
      <c r="I60" s="536">
        <f t="shared" si="3"/>
        <v>-0.17902530990730647</v>
      </c>
      <c r="J60" s="533">
        <f t="shared" si="1"/>
        <v>138354960.30999994</v>
      </c>
      <c r="K60" s="537">
        <f t="shared" si="2"/>
        <v>0.48635606453905456</v>
      </c>
      <c r="L60" s="538">
        <f t="shared" si="4"/>
        <v>5.3011607154931967E-5</v>
      </c>
      <c r="M60" s="608"/>
    </row>
    <row r="61" spans="2:13">
      <c r="B61" s="539" t="s">
        <v>404</v>
      </c>
      <c r="C61" s="517">
        <v>216256206.87000003</v>
      </c>
      <c r="D61" s="517">
        <v>535158109</v>
      </c>
      <c r="E61" s="517">
        <v>893412510.73999989</v>
      </c>
      <c r="F61" s="518">
        <v>187305338.15000004</v>
      </c>
      <c r="G61" s="517">
        <v>300234974.00999999</v>
      </c>
      <c r="H61" s="519">
        <f t="shared" si="0"/>
        <v>112929635.85999995</v>
      </c>
      <c r="I61" s="520">
        <f t="shared" si="3"/>
        <v>0.60291733794347246</v>
      </c>
      <c r="J61" s="517">
        <f t="shared" si="1"/>
        <v>83978767.139999956</v>
      </c>
      <c r="K61" s="521">
        <f t="shared" si="2"/>
        <v>0.38832997376340206</v>
      </c>
      <c r="L61" s="522">
        <f t="shared" si="4"/>
        <v>3.7641679648656759E-5</v>
      </c>
    </row>
    <row r="62" spans="2:13" ht="14.45" thickBot="1">
      <c r="B62" s="540" t="s">
        <v>405</v>
      </c>
      <c r="C62" s="541">
        <v>68216364.560000002</v>
      </c>
      <c r="D62" s="541">
        <v>936359438</v>
      </c>
      <c r="E62" s="541">
        <v>998993266.60000002</v>
      </c>
      <c r="F62" s="542">
        <v>327725803.30000001</v>
      </c>
      <c r="G62" s="541">
        <v>122592557.73</v>
      </c>
      <c r="H62" s="543">
        <f t="shared" si="0"/>
        <v>-205133245.56999999</v>
      </c>
      <c r="I62" s="544">
        <f t="shared" si="3"/>
        <v>-0.62592949198516767</v>
      </c>
      <c r="J62" s="541">
        <f t="shared" si="1"/>
        <v>54376193.170000002</v>
      </c>
      <c r="K62" s="545">
        <f t="shared" si="2"/>
        <v>0.79711361812858228</v>
      </c>
      <c r="L62" s="546">
        <f t="shared" si="4"/>
        <v>1.5369927506275205E-5</v>
      </c>
    </row>
    <row r="63" spans="2:13" ht="14.45" thickBot="1">
      <c r="B63" s="547" t="s">
        <v>406</v>
      </c>
      <c r="C63" s="548">
        <f>C59+C60</f>
        <v>592358664311.53992</v>
      </c>
      <c r="D63" s="548">
        <f>D59+D60</f>
        <v>1241364731494</v>
      </c>
      <c r="E63" s="548">
        <f>E59+E60</f>
        <v>1242169757768.0403</v>
      </c>
      <c r="F63" s="549">
        <f>F59+F60</f>
        <v>623220656603.26282</v>
      </c>
      <c r="G63" s="548">
        <f>G59+G60</f>
        <v>619541665186.61987</v>
      </c>
      <c r="H63" s="550">
        <f t="shared" si="0"/>
        <v>-3678991416.6429443</v>
      </c>
      <c r="I63" s="551">
        <f>+(G63/F63)-1</f>
        <v>-5.9031923567721689E-3</v>
      </c>
      <c r="J63" s="548">
        <f>G63-C63</f>
        <v>27183000875.079956</v>
      </c>
      <c r="K63" s="552">
        <f>IFERROR(G63/C63-1,"-")</f>
        <v>4.5889429011176874E-2</v>
      </c>
      <c r="L63" s="553">
        <f>G63/$O$9</f>
        <v>7.7674458036902011E-2</v>
      </c>
      <c r="M63" s="218"/>
    </row>
    <row r="64" spans="2:13">
      <c r="B64" s="612" t="s">
        <v>407</v>
      </c>
      <c r="C64" s="613"/>
      <c r="D64" s="613"/>
      <c r="E64" s="613"/>
      <c r="F64" s="613"/>
      <c r="G64" s="613"/>
      <c r="H64" s="613"/>
      <c r="I64" s="613"/>
    </row>
    <row r="65" spans="2:11">
      <c r="B65" s="614" t="s">
        <v>408</v>
      </c>
      <c r="K65" s="59"/>
    </row>
    <row r="66" spans="2:11">
      <c r="B66" s="614" t="s">
        <v>409</v>
      </c>
      <c r="K66" s="59"/>
    </row>
    <row r="67" spans="2:11">
      <c r="B67" s="614" t="s">
        <v>410</v>
      </c>
      <c r="K67" s="59"/>
    </row>
    <row r="68" spans="2:11">
      <c r="B68" s="615" t="s">
        <v>411</v>
      </c>
      <c r="C68" s="616"/>
      <c r="D68" s="616"/>
      <c r="E68" s="616"/>
      <c r="F68" s="616"/>
      <c r="G68" s="616"/>
      <c r="K68" s="59"/>
    </row>
    <row r="69" spans="2:11">
      <c r="K69" s="59"/>
    </row>
    <row r="70" spans="2:11">
      <c r="C70" s="586"/>
      <c r="D70" s="586"/>
      <c r="E70" s="586"/>
      <c r="F70" s="586"/>
      <c r="G70" s="586"/>
      <c r="H70" s="586"/>
    </row>
    <row r="72" spans="2:11">
      <c r="H72" s="617"/>
    </row>
    <row r="73" spans="2:11">
      <c r="C73" s="618"/>
    </row>
    <row r="74" spans="2:11">
      <c r="C74" s="618"/>
      <c r="G74" s="218"/>
    </row>
  </sheetData>
  <mergeCells count="18">
    <mergeCell ref="B8:L8"/>
    <mergeCell ref="B2:L2"/>
    <mergeCell ref="B3:L3"/>
    <mergeCell ref="B4:L4"/>
    <mergeCell ref="B6:I6"/>
    <mergeCell ref="B7:L7"/>
    <mergeCell ref="F13:F14"/>
    <mergeCell ref="G13:G14"/>
    <mergeCell ref="B9:L9"/>
    <mergeCell ref="B11:B15"/>
    <mergeCell ref="D11:G11"/>
    <mergeCell ref="H11:I13"/>
    <mergeCell ref="J11:K13"/>
    <mergeCell ref="L11:L14"/>
    <mergeCell ref="C12:C14"/>
    <mergeCell ref="D12:D14"/>
    <mergeCell ref="E12:E14"/>
    <mergeCell ref="F12:G12"/>
  </mergeCells>
  <pageMargins left="0.7" right="0.7" top="0.75" bottom="0.75" header="0.3" footer="0.3"/>
  <pageSetup orientation="portrait" r:id="rId1"/>
  <ignoredErrors>
    <ignoredError sqref="C40:I53" formulaRange="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9CD6-7426-4BA0-A649-286AC34E7C5E}">
  <sheetPr>
    <tabColor rgb="FF92D050"/>
  </sheetPr>
  <dimension ref="A2:O39"/>
  <sheetViews>
    <sheetView showGridLines="0" zoomScale="90" zoomScaleNormal="90" workbookViewId="0">
      <selection activeCell="D38" sqref="D38"/>
    </sheetView>
  </sheetViews>
  <sheetFormatPr defaultColWidth="11.42578125" defaultRowHeight="13.9"/>
  <cols>
    <col min="1" max="1" width="11.42578125" style="59"/>
    <col min="2" max="2" width="31.42578125" style="59" customWidth="1"/>
    <col min="3" max="3" width="25" style="59" customWidth="1"/>
    <col min="4" max="4" width="26.140625" style="59" customWidth="1"/>
    <col min="5" max="5" width="27.42578125" style="59" customWidth="1"/>
    <col min="6" max="6" width="26.140625" style="59" customWidth="1"/>
    <col min="7" max="7" width="18.42578125" style="59" hidden="1" customWidth="1"/>
    <col min="8" max="8" width="17.42578125" style="59" hidden="1" customWidth="1"/>
    <col min="9" max="9" width="11.42578125" style="59"/>
    <col min="10" max="10" width="19.85546875" style="59" customWidth="1"/>
    <col min="11" max="16384" width="11.42578125" style="59"/>
  </cols>
  <sheetData>
    <row r="2" spans="1:15" s="61" customFormat="1" ht="15" customHeight="1">
      <c r="A2" s="605"/>
      <c r="B2" s="2349" t="s">
        <v>26</v>
      </c>
      <c r="C2" s="2349"/>
      <c r="D2" s="2349"/>
      <c r="E2" s="2349"/>
      <c r="F2" s="2349"/>
      <c r="K2" s="605"/>
      <c r="L2" s="605"/>
      <c r="M2" s="605"/>
      <c r="N2" s="605"/>
      <c r="O2" s="605"/>
    </row>
    <row r="3" spans="1:15" s="61" customFormat="1" ht="15" customHeight="1">
      <c r="B3" s="2349" t="s">
        <v>1</v>
      </c>
      <c r="C3" s="2349"/>
      <c r="D3" s="2349"/>
      <c r="E3" s="2349"/>
      <c r="F3" s="2349"/>
      <c r="K3" s="605"/>
      <c r="L3" s="605"/>
      <c r="M3" s="605"/>
      <c r="N3" s="605"/>
      <c r="O3" s="605"/>
    </row>
    <row r="4" spans="1:15" s="61" customFormat="1" ht="15" customHeight="1">
      <c r="B4" s="2350" t="s">
        <v>2</v>
      </c>
      <c r="C4" s="2350"/>
      <c r="D4" s="2350"/>
      <c r="E4" s="2350"/>
      <c r="F4" s="2350"/>
      <c r="K4" s="606"/>
      <c r="L4" s="606"/>
      <c r="M4" s="606"/>
      <c r="N4" s="606"/>
      <c r="O4" s="606"/>
    </row>
    <row r="7" spans="1:15">
      <c r="B7" s="2351" t="s">
        <v>412</v>
      </c>
      <c r="C7" s="2351"/>
      <c r="D7" s="2351"/>
      <c r="E7" s="2351"/>
      <c r="F7" s="2351"/>
      <c r="G7" s="2351"/>
    </row>
    <row r="8" spans="1:15">
      <c r="B8" s="2351" t="s">
        <v>338</v>
      </c>
      <c r="C8" s="2351"/>
      <c r="D8" s="2351"/>
      <c r="E8" s="2351"/>
      <c r="F8" s="2351"/>
      <c r="G8" s="2351"/>
    </row>
    <row r="9" spans="1:15">
      <c r="B9" s="2352" t="s">
        <v>339</v>
      </c>
      <c r="C9" s="2352"/>
      <c r="D9" s="2352"/>
      <c r="E9" s="2352"/>
      <c r="F9" s="2352"/>
      <c r="G9" s="2352"/>
      <c r="H9" s="619"/>
    </row>
    <row r="12" spans="1:15">
      <c r="B12" s="59" t="s">
        <v>413</v>
      </c>
      <c r="C12" s="59" t="s">
        <v>414</v>
      </c>
      <c r="D12" s="59" t="s">
        <v>415</v>
      </c>
      <c r="E12" s="59" t="s">
        <v>416</v>
      </c>
    </row>
    <row r="13" spans="1:15">
      <c r="B13" s="59" t="s">
        <v>417</v>
      </c>
      <c r="C13" s="620">
        <v>431984176473.68982</v>
      </c>
      <c r="D13" s="620">
        <v>467232663340.08087</v>
      </c>
      <c r="E13" s="620">
        <v>471315780079.71021</v>
      </c>
      <c r="F13" s="218"/>
      <c r="G13" s="621"/>
      <c r="I13" s="218"/>
      <c r="J13" s="622"/>
    </row>
    <row r="14" spans="1:15">
      <c r="B14" s="59" t="s">
        <v>418</v>
      </c>
      <c r="C14" s="620">
        <v>115685640304.50998</v>
      </c>
      <c r="D14" s="620">
        <v>127063708922.39307</v>
      </c>
      <c r="E14" s="620">
        <v>125945108813.20999</v>
      </c>
      <c r="F14" s="218"/>
      <c r="G14" s="621"/>
      <c r="H14" s="618"/>
      <c r="I14" s="218"/>
      <c r="J14" s="586"/>
    </row>
    <row r="15" spans="1:15">
      <c r="B15" s="59" t="s">
        <v>419</v>
      </c>
      <c r="C15" s="620">
        <v>28638196292.090004</v>
      </c>
      <c r="D15" s="620">
        <v>27588348925.267445</v>
      </c>
      <c r="E15" s="620">
        <v>6627582585.9099979</v>
      </c>
      <c r="F15" s="218"/>
      <c r="G15" s="621"/>
      <c r="I15" s="218"/>
      <c r="J15" s="586"/>
    </row>
    <row r="16" spans="1:15">
      <c r="F16" s="218"/>
      <c r="G16" s="622"/>
      <c r="J16" s="621"/>
    </row>
    <row r="18" spans="2:8">
      <c r="H18" s="618">
        <f>E15-D15</f>
        <v>-20960766339.357445</v>
      </c>
    </row>
    <row r="19" spans="2:8">
      <c r="H19" s="218">
        <f>+E15/D15-1</f>
        <v>-0.75976878486410726</v>
      </c>
    </row>
    <row r="27" spans="2:8">
      <c r="B27" s="116" t="s">
        <v>325</v>
      </c>
    </row>
    <row r="28" spans="2:8">
      <c r="B28" s="623" t="s">
        <v>420</v>
      </c>
      <c r="C28" s="624"/>
    </row>
    <row r="29" spans="2:8">
      <c r="B29" s="623" t="s">
        <v>421</v>
      </c>
      <c r="C29" s="624"/>
    </row>
    <row r="30" spans="2:8">
      <c r="B30" s="623" t="s">
        <v>422</v>
      </c>
      <c r="C30" s="624"/>
    </row>
    <row r="33" spans="5:10">
      <c r="I33" s="218"/>
    </row>
    <row r="34" spans="5:10">
      <c r="J34" s="218"/>
    </row>
    <row r="36" spans="5:10">
      <c r="F36" s="218"/>
    </row>
    <row r="37" spans="5:10">
      <c r="F37" s="586"/>
    </row>
    <row r="38" spans="5:10">
      <c r="F38" s="218"/>
      <c r="J38" s="625"/>
    </row>
    <row r="39" spans="5:10">
      <c r="E39" s="608"/>
      <c r="J39" s="218"/>
    </row>
  </sheetData>
  <mergeCells count="6">
    <mergeCell ref="B9:G9"/>
    <mergeCell ref="B2:F2"/>
    <mergeCell ref="B3:F3"/>
    <mergeCell ref="B4:F4"/>
    <mergeCell ref="B7:G7"/>
    <mergeCell ref="B8:G8"/>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E525C-2383-46BC-BE5D-6743295728F7}">
  <sheetPr>
    <tabColor rgb="FF92D050"/>
  </sheetPr>
  <dimension ref="C2:M43"/>
  <sheetViews>
    <sheetView showGridLines="0" topLeftCell="D1" workbookViewId="0">
      <selection activeCell="O7" sqref="O7:O18"/>
    </sheetView>
  </sheetViews>
  <sheetFormatPr defaultColWidth="11.42578125" defaultRowHeight="13.9"/>
  <cols>
    <col min="1" max="3" width="11.42578125" style="59"/>
    <col min="4" max="4" width="23" style="59" customWidth="1"/>
    <col min="5" max="5" width="21.42578125" style="59" customWidth="1"/>
    <col min="6" max="7" width="13.140625" style="59" customWidth="1"/>
    <col min="8" max="8" width="15.28515625" style="59" customWidth="1"/>
    <col min="9" max="16384" width="11.42578125" style="59"/>
  </cols>
  <sheetData>
    <row r="2" spans="3:13" s="61" customFormat="1" ht="15" customHeight="1">
      <c r="C2" s="605"/>
      <c r="D2" s="2349" t="s">
        <v>26</v>
      </c>
      <c r="E2" s="2349"/>
      <c r="F2" s="2349"/>
      <c r="G2" s="2349"/>
      <c r="H2" s="2349"/>
      <c r="I2" s="2349"/>
      <c r="J2" s="2349"/>
      <c r="K2" s="2349"/>
      <c r="L2" s="2349"/>
      <c r="M2" s="605"/>
    </row>
    <row r="3" spans="3:13" s="61" customFormat="1" ht="15" customHeight="1">
      <c r="C3" s="605"/>
      <c r="D3" s="2349" t="s">
        <v>1</v>
      </c>
      <c r="E3" s="2349"/>
      <c r="F3" s="2349"/>
      <c r="G3" s="2349"/>
      <c r="H3" s="2349"/>
      <c r="I3" s="2349"/>
      <c r="J3" s="2349"/>
      <c r="K3" s="2349"/>
      <c r="L3" s="2349"/>
      <c r="M3" s="605"/>
    </row>
    <row r="4" spans="3:13" s="61" customFormat="1" ht="15" customHeight="1">
      <c r="C4" s="606"/>
      <c r="D4" s="2350" t="s">
        <v>2</v>
      </c>
      <c r="E4" s="2350"/>
      <c r="F4" s="2350"/>
      <c r="G4" s="2350"/>
      <c r="H4" s="2350"/>
      <c r="I4" s="2350"/>
      <c r="J4" s="2350"/>
      <c r="K4" s="2350"/>
      <c r="L4" s="2350"/>
      <c r="M4" s="606"/>
    </row>
    <row r="7" spans="3:13">
      <c r="E7" s="2354" t="s">
        <v>423</v>
      </c>
      <c r="F7" s="2354"/>
      <c r="G7" s="2354"/>
      <c r="H7" s="2354"/>
      <c r="I7" s="2354"/>
      <c r="J7" s="2354"/>
      <c r="K7" s="2354"/>
    </row>
    <row r="8" spans="3:13">
      <c r="E8" s="2354" t="s">
        <v>338</v>
      </c>
      <c r="F8" s="2354"/>
      <c r="G8" s="2354"/>
      <c r="H8" s="2354"/>
      <c r="I8" s="2354"/>
      <c r="J8" s="2354"/>
      <c r="K8" s="2354"/>
    </row>
    <row r="9" spans="3:13">
      <c r="E9" s="2353" t="s">
        <v>424</v>
      </c>
      <c r="F9" s="2353"/>
      <c r="G9" s="2353"/>
      <c r="H9" s="2353"/>
      <c r="I9" s="2353"/>
      <c r="J9" s="2353"/>
      <c r="K9" s="2353"/>
    </row>
    <row r="14" spans="3:13">
      <c r="G14" s="59">
        <v>2024</v>
      </c>
      <c r="H14" s="59">
        <v>2025</v>
      </c>
    </row>
    <row r="15" spans="3:13">
      <c r="F15" s="59" t="s">
        <v>425</v>
      </c>
      <c r="G15" s="620">
        <f>'Tabla 10'!C13</f>
        <v>597368905317.37988</v>
      </c>
      <c r="H15" s="620">
        <f>'Tabla 10'!G13</f>
        <v>638535175551.25989</v>
      </c>
    </row>
    <row r="16" spans="3:13">
      <c r="F16" s="59" t="s">
        <v>426</v>
      </c>
      <c r="G16" s="620">
        <f>'Tabla 10'!C29</f>
        <v>76652478392.370056</v>
      </c>
      <c r="H16" s="620">
        <f>'Tabla 10'!G29</f>
        <v>63094405890.939995</v>
      </c>
    </row>
    <row r="17" spans="5:7">
      <c r="E17" s="626"/>
      <c r="F17" s="627"/>
      <c r="G17" s="627"/>
    </row>
    <row r="18" spans="5:7">
      <c r="E18" s="626"/>
      <c r="F18" s="627"/>
      <c r="G18" s="627"/>
    </row>
    <row r="26" spans="5:7">
      <c r="E26" s="628" t="s">
        <v>427</v>
      </c>
    </row>
    <row r="27" spans="5:7">
      <c r="E27" s="628" t="s">
        <v>428</v>
      </c>
    </row>
    <row r="41" spans="3:5">
      <c r="D41" s="59">
        <v>2024</v>
      </c>
      <c r="E41" s="59">
        <v>2025</v>
      </c>
    </row>
    <row r="42" spans="3:5">
      <c r="C42" s="59" t="s">
        <v>425</v>
      </c>
      <c r="D42" s="629">
        <v>520351280932.56</v>
      </c>
      <c r="E42" s="629">
        <v>597233980817.48047</v>
      </c>
    </row>
    <row r="43" spans="3:5">
      <c r="C43" s="59" t="s">
        <v>426</v>
      </c>
      <c r="D43" s="629">
        <v>62803150898.360001</v>
      </c>
      <c r="E43" s="629">
        <v>74188489211.820053</v>
      </c>
    </row>
  </sheetData>
  <mergeCells count="6">
    <mergeCell ref="E9:K9"/>
    <mergeCell ref="D2:L2"/>
    <mergeCell ref="D3:L3"/>
    <mergeCell ref="D4:L4"/>
    <mergeCell ref="E7:K7"/>
    <mergeCell ref="E8:K8"/>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569B6-F081-45B1-8122-B813EC5C6CCE}">
  <sheetPr>
    <tabColor rgb="FF92D050"/>
  </sheetPr>
  <dimension ref="A2:O48"/>
  <sheetViews>
    <sheetView showGridLines="0" zoomScale="80" zoomScaleNormal="80" workbookViewId="0">
      <selection activeCell="O7" sqref="O7:O18"/>
    </sheetView>
  </sheetViews>
  <sheetFormatPr defaultColWidth="11.42578125" defaultRowHeight="13.9"/>
  <cols>
    <col min="1" max="1" width="11.42578125" style="59"/>
    <col min="2" max="2" width="88" style="59" customWidth="1"/>
    <col min="3" max="3" width="13.7109375" style="59" customWidth="1"/>
    <col min="4" max="4" width="17" style="59" customWidth="1"/>
    <col min="5" max="5" width="15.140625" style="59" customWidth="1"/>
    <col min="6" max="7" width="21.28515625" style="59" customWidth="1"/>
    <col min="8" max="8" width="13.140625" style="59" customWidth="1"/>
    <col min="9" max="9" width="13.85546875" style="59" customWidth="1"/>
    <col min="10" max="10" width="13.28515625" style="59" customWidth="1"/>
    <col min="11" max="11" width="12.28515625" style="59" customWidth="1"/>
    <col min="12" max="12" width="13.7109375" style="59" customWidth="1"/>
    <col min="13" max="13" width="16.28515625" style="59" customWidth="1"/>
    <col min="14" max="14" width="34.28515625" style="59" customWidth="1"/>
    <col min="15" max="15" width="20" style="59" customWidth="1"/>
    <col min="16" max="16" width="13.85546875" style="59" customWidth="1"/>
    <col min="17" max="16384" width="11.42578125" style="59"/>
  </cols>
  <sheetData>
    <row r="2" spans="1:15" s="61" customFormat="1" ht="15" customHeight="1">
      <c r="A2" s="605"/>
      <c r="B2" s="2349" t="s">
        <v>26</v>
      </c>
      <c r="C2" s="2349"/>
      <c r="D2" s="2349"/>
      <c r="E2" s="2349"/>
      <c r="F2" s="2349"/>
      <c r="G2" s="2349"/>
      <c r="H2" s="2349"/>
      <c r="I2" s="2349"/>
      <c r="J2" s="2349"/>
      <c r="K2" s="2349"/>
      <c r="L2" s="2349"/>
    </row>
    <row r="3" spans="1:15" s="61" customFormat="1" ht="15" customHeight="1">
      <c r="A3" s="605"/>
      <c r="B3" s="2349" t="s">
        <v>1</v>
      </c>
      <c r="C3" s="2349"/>
      <c r="D3" s="2349"/>
      <c r="E3" s="2349"/>
      <c r="F3" s="2349"/>
      <c r="G3" s="2349"/>
      <c r="H3" s="2349"/>
      <c r="I3" s="2349"/>
      <c r="J3" s="2349"/>
      <c r="K3" s="2349"/>
      <c r="L3" s="2349"/>
    </row>
    <row r="4" spans="1:15" s="61" customFormat="1" ht="15" customHeight="1">
      <c r="A4" s="606"/>
      <c r="B4" s="2350" t="s">
        <v>2</v>
      </c>
      <c r="C4" s="2350"/>
      <c r="D4" s="2350"/>
      <c r="E4" s="2350"/>
      <c r="F4" s="2350"/>
      <c r="G4" s="2350"/>
      <c r="H4" s="2350"/>
      <c r="I4" s="2350"/>
      <c r="J4" s="2350"/>
      <c r="K4" s="2350"/>
      <c r="L4" s="2350"/>
    </row>
    <row r="6" spans="1:15">
      <c r="B6" s="2348" t="s">
        <v>429</v>
      </c>
      <c r="C6" s="2348"/>
      <c r="D6" s="2348"/>
      <c r="E6" s="2348"/>
      <c r="F6" s="2348"/>
      <c r="G6" s="2348"/>
      <c r="H6" s="2348"/>
      <c r="I6" s="2348"/>
      <c r="J6" s="2348"/>
      <c r="K6" s="2348"/>
      <c r="L6" s="2348"/>
    </row>
    <row r="7" spans="1:15" ht="14.45" thickBot="1">
      <c r="B7" s="2348" t="s">
        <v>430</v>
      </c>
      <c r="C7" s="2348"/>
      <c r="D7" s="2348"/>
      <c r="E7" s="2348"/>
      <c r="F7" s="2348"/>
      <c r="G7" s="2348"/>
      <c r="H7" s="2348"/>
      <c r="I7" s="2348"/>
      <c r="J7" s="2348"/>
      <c r="K7" s="2348"/>
      <c r="L7" s="2348"/>
    </row>
    <row r="8" spans="1:15" ht="14.45" thickBot="1">
      <c r="B8" s="2369" t="s">
        <v>431</v>
      </c>
      <c r="C8" s="2369"/>
      <c r="D8" s="2369"/>
      <c r="E8" s="2369"/>
      <c r="F8" s="2369"/>
      <c r="G8" s="2369"/>
      <c r="H8" s="2369"/>
      <c r="I8" s="2369"/>
      <c r="J8" s="2369"/>
      <c r="K8" s="2369"/>
      <c r="L8" s="2369"/>
      <c r="N8" s="630" t="s">
        <v>340</v>
      </c>
      <c r="O8" s="631">
        <v>7976131200000</v>
      </c>
    </row>
    <row r="9" spans="1:15" ht="18" customHeight="1" thickBot="1">
      <c r="B9" s="2358" t="s">
        <v>341</v>
      </c>
      <c r="C9" s="289">
        <v>2024</v>
      </c>
      <c r="D9" s="2361">
        <v>2025</v>
      </c>
      <c r="E9" s="2362"/>
      <c r="F9" s="2362"/>
      <c r="G9" s="2362"/>
      <c r="H9" s="2362"/>
      <c r="I9" s="2363"/>
      <c r="J9" s="2364" t="s">
        <v>343</v>
      </c>
      <c r="K9" s="2365"/>
      <c r="L9" s="2355" t="s">
        <v>432</v>
      </c>
    </row>
    <row r="10" spans="1:15" ht="18" customHeight="1" thickBot="1">
      <c r="B10" s="2359"/>
      <c r="C10" s="2355" t="s">
        <v>433</v>
      </c>
      <c r="D10" s="2355" t="s">
        <v>434</v>
      </c>
      <c r="E10" s="2355" t="s">
        <v>435</v>
      </c>
      <c r="F10" s="2355" t="s">
        <v>436</v>
      </c>
      <c r="G10" s="2355" t="s">
        <v>437</v>
      </c>
      <c r="H10" s="2355" t="s">
        <v>438</v>
      </c>
      <c r="I10" s="2355" t="s">
        <v>439</v>
      </c>
      <c r="J10" s="2366"/>
      <c r="K10" s="2367"/>
      <c r="L10" s="2368"/>
    </row>
    <row r="11" spans="1:15" ht="29.25" customHeight="1" thickBot="1">
      <c r="B11" s="2359"/>
      <c r="C11" s="2356"/>
      <c r="D11" s="2356"/>
      <c r="E11" s="2356"/>
      <c r="F11" s="2356"/>
      <c r="G11" s="2356"/>
      <c r="H11" s="2356"/>
      <c r="I11" s="2356"/>
      <c r="J11" s="433" t="s">
        <v>351</v>
      </c>
      <c r="K11" s="433" t="s">
        <v>352</v>
      </c>
      <c r="L11" s="2356"/>
      <c r="N11" s="586"/>
      <c r="O11" s="632"/>
    </row>
    <row r="12" spans="1:15" ht="16.149999999999999" thickBot="1">
      <c r="B12" s="2360"/>
      <c r="C12" s="434">
        <v>1</v>
      </c>
      <c r="D12" s="434">
        <v>2</v>
      </c>
      <c r="E12" s="434">
        <v>3</v>
      </c>
      <c r="F12" s="434">
        <v>4</v>
      </c>
      <c r="G12" s="434">
        <v>5</v>
      </c>
      <c r="H12" s="434">
        <v>6</v>
      </c>
      <c r="I12" s="434" t="s">
        <v>440</v>
      </c>
      <c r="J12" s="434" t="s">
        <v>441</v>
      </c>
      <c r="K12" s="434" t="s">
        <v>442</v>
      </c>
      <c r="L12" s="434" t="s">
        <v>443</v>
      </c>
      <c r="O12" s="218"/>
    </row>
    <row r="13" spans="1:15" ht="15.6">
      <c r="B13" s="490" t="s">
        <v>444</v>
      </c>
      <c r="C13" s="436">
        <f t="shared" ref="C13:H13" si="0">C14+C20+C21+C22+C23+C28</f>
        <v>597368905317.37988</v>
      </c>
      <c r="D13" s="436">
        <f t="shared" si="0"/>
        <v>1308196684792</v>
      </c>
      <c r="E13" s="436">
        <f t="shared" si="0"/>
        <v>1307008618086.23</v>
      </c>
      <c r="F13" s="436">
        <f t="shared" si="0"/>
        <v>811470066561.66003</v>
      </c>
      <c r="G13" s="436">
        <f>G14+G20+G21+G22+G23+G28</f>
        <v>638535175551.25989</v>
      </c>
      <c r="H13" s="436">
        <f t="shared" si="0"/>
        <v>594791031100.56946</v>
      </c>
      <c r="I13" s="437">
        <f>G13/E13</f>
        <v>0.48854702770531577</v>
      </c>
      <c r="J13" s="436">
        <f>G13-C13</f>
        <v>41166270233.880005</v>
      </c>
      <c r="K13" s="437">
        <f>J13/C13</f>
        <v>6.8912643204969828E-2</v>
      </c>
      <c r="L13" s="437">
        <f>G13/$O$8</f>
        <v>8.0055751283436755E-2</v>
      </c>
      <c r="M13" s="218"/>
    </row>
    <row r="14" spans="1:15" ht="15.6">
      <c r="B14" s="491" t="s">
        <v>445</v>
      </c>
      <c r="C14" s="492">
        <f t="shared" ref="C14:H14" si="1">SUM(C15:C19)</f>
        <v>215939152640.84003</v>
      </c>
      <c r="D14" s="492">
        <f t="shared" si="1"/>
        <v>516919627204</v>
      </c>
      <c r="E14" s="492">
        <f t="shared" si="1"/>
        <v>513224442752.51001</v>
      </c>
      <c r="F14" s="492">
        <f t="shared" si="1"/>
        <v>364492652064.32007</v>
      </c>
      <c r="G14" s="492">
        <f t="shared" si="1"/>
        <v>228966903843.33987</v>
      </c>
      <c r="H14" s="492">
        <f t="shared" si="1"/>
        <v>221234681544.92947</v>
      </c>
      <c r="I14" s="493">
        <f>G14/E14</f>
        <v>0.44613405903926051</v>
      </c>
      <c r="J14" s="492">
        <f t="shared" ref="J14:J39" si="2">G14-C14</f>
        <v>13027751202.499847</v>
      </c>
      <c r="K14" s="493">
        <f>J14/C14</f>
        <v>6.0330658165396275E-2</v>
      </c>
      <c r="L14" s="493">
        <f t="shared" ref="L14:L40" si="3">G14/$O$8</f>
        <v>2.8706511728811567E-2</v>
      </c>
      <c r="M14" s="218"/>
      <c r="N14" s="633"/>
      <c r="O14" s="611"/>
    </row>
    <row r="15" spans="1:15" ht="15.6">
      <c r="B15" s="494" t="s">
        <v>446</v>
      </c>
      <c r="C15" s="439">
        <v>153321405501.75983</v>
      </c>
      <c r="D15" s="439">
        <v>358382354922</v>
      </c>
      <c r="E15" s="439">
        <v>357212451420.93988</v>
      </c>
      <c r="F15" s="439">
        <v>271254544824.31024</v>
      </c>
      <c r="G15" s="439">
        <v>163832886214.60999</v>
      </c>
      <c r="H15" s="439">
        <v>163505687525.95963</v>
      </c>
      <c r="I15" s="440">
        <f t="shared" ref="I15:I40" si="4">G15/E15</f>
        <v>0.45864270845796745</v>
      </c>
      <c r="J15" s="439">
        <f t="shared" si="2"/>
        <v>10511480712.850159</v>
      </c>
      <c r="K15" s="440">
        <f>J15/C15</f>
        <v>6.8558468261168584E-2</v>
      </c>
      <c r="L15" s="440">
        <f t="shared" si="3"/>
        <v>2.0540395099645552E-2</v>
      </c>
      <c r="M15" s="218"/>
    </row>
    <row r="16" spans="1:15" ht="15.6">
      <c r="B16" s="494" t="s">
        <v>447</v>
      </c>
      <c r="C16" s="439">
        <v>62443986283.28022</v>
      </c>
      <c r="D16" s="439">
        <v>154227539164</v>
      </c>
      <c r="E16" s="439">
        <v>153355037273.67007</v>
      </c>
      <c r="F16" s="439">
        <v>93062531729.92981</v>
      </c>
      <c r="G16" s="439">
        <v>64958442118.649918</v>
      </c>
      <c r="H16" s="439">
        <v>57554261462.819862</v>
      </c>
      <c r="I16" s="440">
        <f t="shared" si="4"/>
        <v>0.42358205686278294</v>
      </c>
      <c r="J16" s="439">
        <f t="shared" si="2"/>
        <v>2514455835.3696976</v>
      </c>
      <c r="K16" s="440">
        <f>J16/C16</f>
        <v>4.0267381777369958E-2</v>
      </c>
      <c r="L16" s="440">
        <f t="shared" si="3"/>
        <v>8.1441040135661162E-3</v>
      </c>
      <c r="M16" s="218"/>
    </row>
    <row r="17" spans="2:15" ht="31.5" customHeight="1">
      <c r="B17" s="494" t="s">
        <v>448</v>
      </c>
      <c r="C17" s="439">
        <v>173760855.79999998</v>
      </c>
      <c r="D17" s="439">
        <v>508236100</v>
      </c>
      <c r="E17" s="439">
        <v>296417332.07999998</v>
      </c>
      <c r="F17" s="439">
        <v>175575510.08000001</v>
      </c>
      <c r="G17" s="439">
        <v>175575510.08000001</v>
      </c>
      <c r="H17" s="439">
        <v>174732556.14999998</v>
      </c>
      <c r="I17" s="440">
        <f t="shared" si="4"/>
        <v>0.59232538410612912</v>
      </c>
      <c r="J17" s="439">
        <f t="shared" si="2"/>
        <v>1814654.280000031</v>
      </c>
      <c r="K17" s="440">
        <f>J17/C17</f>
        <v>1.0443400912393706E-2</v>
      </c>
      <c r="L17" s="440">
        <f>G17/$O$8</f>
        <v>2.2012615599903876E-5</v>
      </c>
      <c r="M17" s="218"/>
    </row>
    <row r="18" spans="2:15" ht="15.6">
      <c r="B18" s="495" t="s">
        <v>449</v>
      </c>
      <c r="C18" s="439">
        <v>0</v>
      </c>
      <c r="D18" s="439">
        <v>3385145672</v>
      </c>
      <c r="E18" s="439">
        <v>2003419379.8199999</v>
      </c>
      <c r="F18" s="439">
        <v>0</v>
      </c>
      <c r="G18" s="439">
        <v>0</v>
      </c>
      <c r="H18" s="439">
        <v>0</v>
      </c>
      <c r="I18" s="440">
        <f>G18/E18</f>
        <v>0</v>
      </c>
      <c r="J18" s="439">
        <f t="shared" si="2"/>
        <v>0</v>
      </c>
      <c r="K18" s="440" t="s">
        <v>377</v>
      </c>
      <c r="L18" s="440">
        <f t="shared" si="3"/>
        <v>0</v>
      </c>
      <c r="M18" s="218"/>
    </row>
    <row r="19" spans="2:15" ht="13.5" customHeight="1">
      <c r="B19" s="495" t="s">
        <v>450</v>
      </c>
      <c r="C19" s="439">
        <v>0</v>
      </c>
      <c r="D19" s="439">
        <v>416351346</v>
      </c>
      <c r="E19" s="439">
        <v>357117346</v>
      </c>
      <c r="F19" s="439">
        <v>0</v>
      </c>
      <c r="G19" s="439">
        <v>0</v>
      </c>
      <c r="H19" s="439">
        <v>0</v>
      </c>
      <c r="I19" s="440">
        <f t="shared" si="4"/>
        <v>0</v>
      </c>
      <c r="J19" s="439">
        <f t="shared" si="2"/>
        <v>0</v>
      </c>
      <c r="K19" s="440" t="s">
        <v>377</v>
      </c>
      <c r="L19" s="440">
        <f t="shared" si="3"/>
        <v>0</v>
      </c>
      <c r="M19" s="218"/>
    </row>
    <row r="20" spans="2:15" ht="15.6">
      <c r="B20" s="491" t="s">
        <v>451</v>
      </c>
      <c r="C20" s="492">
        <v>35151196713.93</v>
      </c>
      <c r="D20" s="492">
        <v>90986168678</v>
      </c>
      <c r="E20" s="492">
        <v>91390346020.860001</v>
      </c>
      <c r="F20" s="492">
        <v>73383890257.940002</v>
      </c>
      <c r="G20" s="492">
        <v>39430128574.949997</v>
      </c>
      <c r="H20" s="492">
        <v>39429628574.949997</v>
      </c>
      <c r="I20" s="493">
        <f t="shared" si="4"/>
        <v>0.43144741530959957</v>
      </c>
      <c r="J20" s="492">
        <f t="shared" si="2"/>
        <v>4278931861.0199966</v>
      </c>
      <c r="K20" s="493">
        <f t="shared" ref="K20:K31" si="5">J20/C20</f>
        <v>0.12172933672338691</v>
      </c>
      <c r="L20" s="493">
        <f t="shared" si="3"/>
        <v>4.943515544848359E-3</v>
      </c>
      <c r="M20" s="218"/>
    </row>
    <row r="21" spans="2:15" ht="15.6">
      <c r="B21" s="491" t="s">
        <v>452</v>
      </c>
      <c r="C21" s="492">
        <v>146944327253.35001</v>
      </c>
      <c r="D21" s="492">
        <v>298486441612</v>
      </c>
      <c r="E21" s="492">
        <v>298478665637</v>
      </c>
      <c r="F21" s="492">
        <v>150914572410.73999</v>
      </c>
      <c r="G21" s="492">
        <v>150914320126.29999</v>
      </c>
      <c r="H21" s="492">
        <v>118216858350.92001</v>
      </c>
      <c r="I21" s="493">
        <f t="shared" si="4"/>
        <v>0.50561174884719251</v>
      </c>
      <c r="J21" s="492">
        <f t="shared" si="2"/>
        <v>3969992872.9499817</v>
      </c>
      <c r="K21" s="493">
        <f t="shared" si="5"/>
        <v>2.7016986277430283E-2</v>
      </c>
      <c r="L21" s="493">
        <f t="shared" si="3"/>
        <v>1.892074194144399E-2</v>
      </c>
      <c r="M21" s="218"/>
    </row>
    <row r="22" spans="2:15" ht="15.6">
      <c r="B22" s="491" t="s">
        <v>453</v>
      </c>
      <c r="C22" s="492">
        <v>12329021249.98</v>
      </c>
      <c r="D22" s="492">
        <v>13500000000</v>
      </c>
      <c r="E22" s="492">
        <v>13786016885</v>
      </c>
      <c r="F22" s="492">
        <v>9039654288</v>
      </c>
      <c r="G22" s="492">
        <v>9039654288</v>
      </c>
      <c r="H22" s="492">
        <v>8903763591.9099998</v>
      </c>
      <c r="I22" s="493">
        <f t="shared" si="4"/>
        <v>0.65571182477193091</v>
      </c>
      <c r="J22" s="492">
        <f t="shared" si="2"/>
        <v>-3289366961.9799995</v>
      </c>
      <c r="K22" s="493">
        <f t="shared" si="5"/>
        <v>-0.26679870975040582</v>
      </c>
      <c r="L22" s="493">
        <f t="shared" si="3"/>
        <v>1.133338213894977E-3</v>
      </c>
      <c r="M22" s="218"/>
    </row>
    <row r="23" spans="2:15" ht="15.6">
      <c r="B23" s="491" t="s">
        <v>454</v>
      </c>
      <c r="C23" s="492">
        <f t="shared" ref="C23:H23" si="6">SUM(C24:C27)</f>
        <v>186953637967.31989</v>
      </c>
      <c r="D23" s="492">
        <f t="shared" si="6"/>
        <v>388252040903</v>
      </c>
      <c r="E23" s="492">
        <f t="shared" si="6"/>
        <v>388583895042.52997</v>
      </c>
      <c r="F23" s="492">
        <f t="shared" si="6"/>
        <v>212169893808.44003</v>
      </c>
      <c r="G23" s="492">
        <f t="shared" si="6"/>
        <v>208714783158.95007</v>
      </c>
      <c r="H23" s="492">
        <f t="shared" si="6"/>
        <v>205538067478.14005</v>
      </c>
      <c r="I23" s="493">
        <f t="shared" si="4"/>
        <v>0.53711640091544843</v>
      </c>
      <c r="J23" s="492">
        <f t="shared" si="2"/>
        <v>21761145191.630188</v>
      </c>
      <c r="K23" s="493">
        <f t="shared" si="5"/>
        <v>0.11639861854645539</v>
      </c>
      <c r="L23" s="493">
        <f t="shared" si="3"/>
        <v>2.6167421012200761E-2</v>
      </c>
      <c r="M23" s="218"/>
    </row>
    <row r="24" spans="2:15" ht="15.6">
      <c r="B24" s="494" t="s">
        <v>455</v>
      </c>
      <c r="C24" s="439">
        <v>36915465446.959991</v>
      </c>
      <c r="D24" s="439">
        <v>67391798679</v>
      </c>
      <c r="E24" s="439">
        <v>68461807802.749985</v>
      </c>
      <c r="F24" s="439">
        <v>31730834360.37001</v>
      </c>
      <c r="G24" s="439">
        <v>31099317926.090015</v>
      </c>
      <c r="H24" s="439">
        <v>30328678989.960007</v>
      </c>
      <c r="I24" s="440">
        <f t="shared" si="4"/>
        <v>0.45425791290367901</v>
      </c>
      <c r="J24" s="439">
        <f t="shared" si="2"/>
        <v>-5816147520.869976</v>
      </c>
      <c r="K24" s="440">
        <f t="shared" si="5"/>
        <v>-0.15755314068101339</v>
      </c>
      <c r="L24" s="440">
        <f t="shared" si="3"/>
        <v>3.8990479401956194E-3</v>
      </c>
      <c r="M24" s="218"/>
    </row>
    <row r="25" spans="2:15" ht="15.6">
      <c r="B25" s="494" t="s">
        <v>456</v>
      </c>
      <c r="C25" s="439">
        <v>142069743240.9899</v>
      </c>
      <c r="D25" s="439">
        <v>304264086448</v>
      </c>
      <c r="E25" s="439">
        <v>303993043869.17999</v>
      </c>
      <c r="F25" s="439">
        <v>172674290446.73004</v>
      </c>
      <c r="G25" s="439">
        <v>170615312824.57004</v>
      </c>
      <c r="H25" s="439">
        <v>170293963903.29004</v>
      </c>
      <c r="I25" s="440">
        <f t="shared" si="4"/>
        <v>0.56124742412853512</v>
      </c>
      <c r="J25" s="439">
        <f t="shared" si="2"/>
        <v>28545569583.580139</v>
      </c>
      <c r="K25" s="440">
        <f t="shared" si="5"/>
        <v>0.20092645296865846</v>
      </c>
      <c r="L25" s="440">
        <f t="shared" si="3"/>
        <v>2.1390735501513571E-2</v>
      </c>
      <c r="M25" s="218"/>
    </row>
    <row r="26" spans="2:15" ht="15.6">
      <c r="B26" s="494" t="s">
        <v>457</v>
      </c>
      <c r="C26" s="439">
        <v>479285272.59999996</v>
      </c>
      <c r="D26" s="439">
        <v>966938373</v>
      </c>
      <c r="E26" s="439">
        <v>996142491.15999997</v>
      </c>
      <c r="F26" s="439">
        <v>396399951.11999989</v>
      </c>
      <c r="G26" s="439">
        <v>396399951.11999989</v>
      </c>
      <c r="H26" s="439">
        <v>340723252.14999998</v>
      </c>
      <c r="I26" s="440">
        <f t="shared" si="4"/>
        <v>0.39793498885726208</v>
      </c>
      <c r="J26" s="439">
        <f t="shared" si="2"/>
        <v>-82885321.480000079</v>
      </c>
      <c r="K26" s="440">
        <f t="shared" si="5"/>
        <v>-0.17293525634611809</v>
      </c>
      <c r="L26" s="440">
        <f t="shared" si="3"/>
        <v>4.969827365928984E-5</v>
      </c>
      <c r="M26" s="218"/>
    </row>
    <row r="27" spans="2:15" ht="15.6">
      <c r="B27" s="494" t="s">
        <v>458</v>
      </c>
      <c r="C27" s="439">
        <v>7489144006.7699986</v>
      </c>
      <c r="D27" s="439">
        <v>15629217403</v>
      </c>
      <c r="E27" s="439">
        <v>15132900879.440001</v>
      </c>
      <c r="F27" s="439">
        <v>7368369050.2200012</v>
      </c>
      <c r="G27" s="439">
        <v>6603752457.170002</v>
      </c>
      <c r="H27" s="439">
        <v>4574701332.7399998</v>
      </c>
      <c r="I27" s="440">
        <f t="shared" si="4"/>
        <v>0.43638377795377303</v>
      </c>
      <c r="J27" s="439">
        <f t="shared" si="2"/>
        <v>-885391549.59999657</v>
      </c>
      <c r="K27" s="440">
        <f t="shared" si="5"/>
        <v>-0.11822333083722583</v>
      </c>
      <c r="L27" s="440">
        <f t="shared" si="3"/>
        <v>8.27939296832279E-4</v>
      </c>
      <c r="M27" s="218"/>
      <c r="O27" s="634"/>
    </row>
    <row r="28" spans="2:15" ht="15.6">
      <c r="B28" s="491" t="s">
        <v>459</v>
      </c>
      <c r="C28" s="492">
        <v>51569491.959999993</v>
      </c>
      <c r="D28" s="492">
        <v>52406395</v>
      </c>
      <c r="E28" s="492">
        <v>1545251748.3299999</v>
      </c>
      <c r="F28" s="492">
        <v>1469403732.22</v>
      </c>
      <c r="G28" s="492">
        <v>1469385559.72</v>
      </c>
      <c r="H28" s="492">
        <v>1468031559.72</v>
      </c>
      <c r="I28" s="493">
        <f t="shared" si="4"/>
        <v>0.95090367075009574</v>
      </c>
      <c r="J28" s="492">
        <f t="shared" si="2"/>
        <v>1417816067.76</v>
      </c>
      <c r="K28" s="493">
        <f t="shared" si="5"/>
        <v>27.493310751630684</v>
      </c>
      <c r="L28" s="493">
        <f t="shared" si="3"/>
        <v>1.8422284223709861E-4</v>
      </c>
      <c r="M28" s="218"/>
    </row>
    <row r="29" spans="2:15" ht="15.6">
      <c r="B29" s="496" t="s">
        <v>460</v>
      </c>
      <c r="C29" s="436">
        <f t="shared" ref="C29:H29" si="7">SUM(C30:C34)+C39</f>
        <v>76652478392.370056</v>
      </c>
      <c r="D29" s="436">
        <f t="shared" si="7"/>
        <v>176037926167</v>
      </c>
      <c r="E29" s="436">
        <f t="shared" si="7"/>
        <v>178031019146.81003</v>
      </c>
      <c r="F29" s="436">
        <f t="shared" si="7"/>
        <v>70594451244.630005</v>
      </c>
      <c r="G29" s="436">
        <f t="shared" si="7"/>
        <v>63094405890.939995</v>
      </c>
      <c r="H29" s="436">
        <f t="shared" si="7"/>
        <v>56726952565.800003</v>
      </c>
      <c r="I29" s="437">
        <f t="shared" si="4"/>
        <v>0.35440119476544896</v>
      </c>
      <c r="J29" s="436">
        <f t="shared" si="2"/>
        <v>-13558072501.430061</v>
      </c>
      <c r="K29" s="437">
        <f t="shared" si="5"/>
        <v>-0.17687715760511696</v>
      </c>
      <c r="L29" s="437">
        <f t="shared" si="3"/>
        <v>7.9104022124084419E-3</v>
      </c>
      <c r="M29" s="218"/>
    </row>
    <row r="30" spans="2:15" ht="15.6">
      <c r="B30" s="497" t="s">
        <v>461</v>
      </c>
      <c r="C30" s="492">
        <v>22234117590.129986</v>
      </c>
      <c r="D30" s="492">
        <v>53162528542</v>
      </c>
      <c r="E30" s="492">
        <v>54959507891.600037</v>
      </c>
      <c r="F30" s="492">
        <v>24327803178.03001</v>
      </c>
      <c r="G30" s="492">
        <v>22687895446.549999</v>
      </c>
      <c r="H30" s="492">
        <v>20272608876.880009</v>
      </c>
      <c r="I30" s="493">
        <f t="shared" si="4"/>
        <v>0.41281110979557367</v>
      </c>
      <c r="J30" s="492">
        <f t="shared" si="2"/>
        <v>453777856.42001343</v>
      </c>
      <c r="K30" s="493">
        <f t="shared" si="5"/>
        <v>2.0409078731393023E-2</v>
      </c>
      <c r="L30" s="493">
        <f t="shared" si="3"/>
        <v>2.844473702557701E-3</v>
      </c>
      <c r="M30" s="218"/>
    </row>
    <row r="31" spans="2:15" ht="15.6">
      <c r="B31" s="491" t="s">
        <v>462</v>
      </c>
      <c r="C31" s="492">
        <v>19434663835.99007</v>
      </c>
      <c r="D31" s="492">
        <v>60255319620</v>
      </c>
      <c r="E31" s="492">
        <v>58704021416.739983</v>
      </c>
      <c r="F31" s="492">
        <v>17696481462.799999</v>
      </c>
      <c r="G31" s="492">
        <v>13898518583.019989</v>
      </c>
      <c r="H31" s="492">
        <v>11625031855.849993</v>
      </c>
      <c r="I31" s="493">
        <f t="shared" si="4"/>
        <v>0.23675581753342542</v>
      </c>
      <c r="J31" s="492">
        <f t="shared" si="2"/>
        <v>-5536145252.9700813</v>
      </c>
      <c r="K31" s="493">
        <f t="shared" si="5"/>
        <v>-0.28485932659755986</v>
      </c>
      <c r="L31" s="493">
        <f t="shared" si="3"/>
        <v>1.742513787012429E-3</v>
      </c>
      <c r="M31" s="218"/>
    </row>
    <row r="32" spans="2:15" ht="15.6">
      <c r="B32" s="491" t="s">
        <v>463</v>
      </c>
      <c r="C32" s="492">
        <v>14191404.310000001</v>
      </c>
      <c r="D32" s="492">
        <v>10094704</v>
      </c>
      <c r="E32" s="492">
        <v>111456115.94000001</v>
      </c>
      <c r="F32" s="492">
        <v>83118515.950000003</v>
      </c>
      <c r="G32" s="492">
        <v>40833672.93</v>
      </c>
      <c r="H32" s="492">
        <v>40587052.93</v>
      </c>
      <c r="I32" s="493">
        <f t="shared" si="4"/>
        <v>0.36636547564587596</v>
      </c>
      <c r="J32" s="492">
        <f t="shared" si="2"/>
        <v>26642268.619999997</v>
      </c>
      <c r="K32" s="493" t="s">
        <v>377</v>
      </c>
      <c r="L32" s="493">
        <f t="shared" si="3"/>
        <v>5.1194836075414609E-6</v>
      </c>
      <c r="M32" s="218"/>
    </row>
    <row r="33" spans="2:13" ht="15.6">
      <c r="B33" s="497" t="s">
        <v>464</v>
      </c>
      <c r="C33" s="492">
        <v>1061856180.3899999</v>
      </c>
      <c r="D33" s="492">
        <v>1045835769</v>
      </c>
      <c r="E33" s="492">
        <v>2011126951</v>
      </c>
      <c r="F33" s="492">
        <v>1258064042.4600003</v>
      </c>
      <c r="G33" s="492">
        <v>900941114.24000001</v>
      </c>
      <c r="H33" s="492">
        <v>497826999.76999998</v>
      </c>
      <c r="I33" s="493">
        <f t="shared" si="4"/>
        <v>0.4479782411508243</v>
      </c>
      <c r="J33" s="492">
        <f t="shared" si="2"/>
        <v>-160915066.14999986</v>
      </c>
      <c r="K33" s="493">
        <f>J33/C33</f>
        <v>-0.1515413001513056</v>
      </c>
      <c r="L33" s="493">
        <f t="shared" si="3"/>
        <v>1.1295465077605544E-4</v>
      </c>
      <c r="M33" s="218"/>
    </row>
    <row r="34" spans="2:13" ht="15.6">
      <c r="B34" s="491" t="s">
        <v>465</v>
      </c>
      <c r="C34" s="492">
        <f t="shared" ref="C34:H34" si="8">SUM(C35:C37)</f>
        <v>33907649381.549999</v>
      </c>
      <c r="D34" s="492">
        <f t="shared" si="8"/>
        <v>60117023257</v>
      </c>
      <c r="E34" s="492">
        <f t="shared" si="8"/>
        <v>62066470480.529999</v>
      </c>
      <c r="F34" s="492">
        <f t="shared" si="8"/>
        <v>27228984045.390003</v>
      </c>
      <c r="G34" s="492">
        <f t="shared" si="8"/>
        <v>25566217074.200005</v>
      </c>
      <c r="H34" s="492">
        <f t="shared" si="8"/>
        <v>24290897780.370003</v>
      </c>
      <c r="I34" s="493">
        <f t="shared" si="4"/>
        <v>0.41191672212487135</v>
      </c>
      <c r="J34" s="492">
        <f t="shared" si="2"/>
        <v>-8341432307.3499947</v>
      </c>
      <c r="K34" s="493">
        <f>J34/C34</f>
        <v>-0.24600444028092305</v>
      </c>
      <c r="L34" s="493">
        <f t="shared" si="3"/>
        <v>3.2053405884547139E-3</v>
      </c>
      <c r="M34" s="218"/>
    </row>
    <row r="35" spans="2:13" ht="15.6">
      <c r="B35" s="494" t="s">
        <v>466</v>
      </c>
      <c r="C35" s="439">
        <v>853331599.33999991</v>
      </c>
      <c r="D35" s="439">
        <v>174810000</v>
      </c>
      <c r="E35" s="439">
        <v>1215917578.5699999</v>
      </c>
      <c r="F35" s="439">
        <v>1016248248.1600001</v>
      </c>
      <c r="G35" s="439">
        <v>704391276.99000001</v>
      </c>
      <c r="H35" s="439">
        <v>514688285.60000002</v>
      </c>
      <c r="I35" s="440">
        <f t="shared" si="4"/>
        <v>0.57930840823800822</v>
      </c>
      <c r="J35" s="439">
        <f t="shared" si="2"/>
        <v>-148940322.3499999</v>
      </c>
      <c r="K35" s="440">
        <f>J35/C35</f>
        <v>-0.1745397949228602</v>
      </c>
      <c r="L35" s="440">
        <f t="shared" si="3"/>
        <v>8.8312398495902377E-5</v>
      </c>
      <c r="M35" s="218"/>
    </row>
    <row r="36" spans="2:13" ht="15.6">
      <c r="B36" s="494" t="s">
        <v>467</v>
      </c>
      <c r="C36" s="439">
        <v>32993887084.379997</v>
      </c>
      <c r="D36" s="439">
        <v>59899013257</v>
      </c>
      <c r="E36" s="439">
        <v>60816369008.629997</v>
      </c>
      <c r="F36" s="439">
        <v>26211751903.900002</v>
      </c>
      <c r="G36" s="439">
        <v>24860841903.880001</v>
      </c>
      <c r="H36" s="439">
        <v>23775225601.440002</v>
      </c>
      <c r="I36" s="440">
        <f t="shared" si="4"/>
        <v>0.40878536994459802</v>
      </c>
      <c r="J36" s="439">
        <f t="shared" si="2"/>
        <v>-8133045180.4999962</v>
      </c>
      <c r="K36" s="440">
        <f>J36/C36</f>
        <v>-0.24650157647991564</v>
      </c>
      <c r="L36" s="440">
        <f t="shared" si="3"/>
        <v>3.1169048352514563E-3</v>
      </c>
      <c r="M36" s="218"/>
    </row>
    <row r="37" spans="2:13" ht="15.6">
      <c r="B37" s="494" t="s">
        <v>468</v>
      </c>
      <c r="C37" s="439">
        <v>60430697.829999998</v>
      </c>
      <c r="D37" s="439">
        <v>43200000</v>
      </c>
      <c r="E37" s="439">
        <v>34183893.329999998</v>
      </c>
      <c r="F37" s="439">
        <v>983893.33</v>
      </c>
      <c r="G37" s="439">
        <v>983893.33</v>
      </c>
      <c r="H37" s="439">
        <v>983893.33</v>
      </c>
      <c r="I37" s="440">
        <f t="shared" si="4"/>
        <v>2.8782366025479286E-2</v>
      </c>
      <c r="J37" s="439">
        <f t="shared" si="2"/>
        <v>-59446804.5</v>
      </c>
      <c r="K37" s="440">
        <f>J37/C37</f>
        <v>-0.98371865020046889</v>
      </c>
      <c r="L37" s="440">
        <f t="shared" si="3"/>
        <v>1.2335470735486395E-7</v>
      </c>
      <c r="M37" s="218"/>
    </row>
    <row r="38" spans="2:13" ht="15.6" hidden="1">
      <c r="B38" s="491"/>
      <c r="C38" s="492">
        <v>60430697.829999998</v>
      </c>
      <c r="D38" s="492">
        <v>1447124275</v>
      </c>
      <c r="E38" s="492">
        <v>178436291</v>
      </c>
      <c r="F38" s="492">
        <v>0</v>
      </c>
      <c r="G38" s="492">
        <v>0</v>
      </c>
      <c r="H38" s="492">
        <v>0</v>
      </c>
      <c r="I38" s="493">
        <f t="shared" si="4"/>
        <v>0</v>
      </c>
      <c r="J38" s="492">
        <f t="shared" si="2"/>
        <v>-60430697.829999998</v>
      </c>
      <c r="K38" s="493"/>
      <c r="L38" s="493">
        <f t="shared" si="3"/>
        <v>0</v>
      </c>
      <c r="M38" s="218"/>
    </row>
    <row r="39" spans="2:13" ht="16.149999999999999" thickBot="1">
      <c r="B39" s="491" t="s">
        <v>469</v>
      </c>
      <c r="C39" s="492">
        <v>0</v>
      </c>
      <c r="D39" s="492">
        <v>1447124275</v>
      </c>
      <c r="E39" s="492">
        <v>178436291</v>
      </c>
      <c r="F39" s="492">
        <v>0</v>
      </c>
      <c r="G39" s="492">
        <v>0</v>
      </c>
      <c r="H39" s="492">
        <v>0</v>
      </c>
      <c r="I39" s="493">
        <f t="shared" si="4"/>
        <v>0</v>
      </c>
      <c r="J39" s="492">
        <f t="shared" si="2"/>
        <v>0</v>
      </c>
      <c r="K39" s="493" t="s">
        <v>377</v>
      </c>
      <c r="L39" s="493">
        <f t="shared" si="3"/>
        <v>0</v>
      </c>
      <c r="M39" s="218"/>
    </row>
    <row r="40" spans="2:13" ht="16.149999999999999" thickBot="1">
      <c r="B40" s="498" t="s">
        <v>470</v>
      </c>
      <c r="C40" s="499">
        <f>C13+C29</f>
        <v>674021383709.75</v>
      </c>
      <c r="D40" s="499">
        <f>D13+D29</f>
        <v>1484234610959</v>
      </c>
      <c r="E40" s="499">
        <f>E13+E29</f>
        <v>1485039637233.04</v>
      </c>
      <c r="F40" s="499">
        <f>F29+F13</f>
        <v>882064517806.29004</v>
      </c>
      <c r="G40" s="499">
        <f>G29+G13</f>
        <v>701629581442.19983</v>
      </c>
      <c r="H40" s="499">
        <f>H29+H13</f>
        <v>651517983666.36951</v>
      </c>
      <c r="I40" s="489">
        <f t="shared" si="4"/>
        <v>0.47246522170242689</v>
      </c>
      <c r="J40" s="499">
        <f>G40-C40</f>
        <v>27608197732.449829</v>
      </c>
      <c r="K40" s="489">
        <f>J40/C40</f>
        <v>4.0960418170261775E-2</v>
      </c>
      <c r="L40" s="489">
        <f t="shared" si="3"/>
        <v>8.7966153495845176E-2</v>
      </c>
      <c r="M40" s="218"/>
    </row>
    <row r="41" spans="2:13">
      <c r="B41" s="628" t="s">
        <v>427</v>
      </c>
    </row>
    <row r="42" spans="2:13">
      <c r="B42" s="59" t="s">
        <v>471</v>
      </c>
      <c r="J42" s="218"/>
    </row>
    <row r="43" spans="2:13">
      <c r="B43" s="635" t="s">
        <v>472</v>
      </c>
      <c r="D43" s="636"/>
      <c r="E43" s="636"/>
      <c r="J43" s="218"/>
    </row>
    <row r="44" spans="2:13" ht="33" customHeight="1">
      <c r="B44" s="2357" t="s">
        <v>473</v>
      </c>
      <c r="C44" s="2357"/>
      <c r="D44" s="2357"/>
      <c r="E44" s="2357"/>
      <c r="F44" s="2357"/>
      <c r="G44" s="2357"/>
      <c r="H44" s="2357"/>
      <c r="I44" s="2357"/>
      <c r="J44" s="2357"/>
      <c r="K44" s="2357"/>
      <c r="L44" s="2357"/>
    </row>
    <row r="45" spans="2:13">
      <c r="B45" s="628" t="s">
        <v>474</v>
      </c>
    </row>
    <row r="46" spans="2:13">
      <c r="B46" s="638"/>
    </row>
    <row r="48" spans="2:13">
      <c r="L48" s="633"/>
    </row>
  </sheetData>
  <mergeCells count="18">
    <mergeCell ref="B8:L8"/>
    <mergeCell ref="B2:L2"/>
    <mergeCell ref="B3:L3"/>
    <mergeCell ref="B4:L4"/>
    <mergeCell ref="B6:L6"/>
    <mergeCell ref="B7:L7"/>
    <mergeCell ref="I10:I11"/>
    <mergeCell ref="B44:L44"/>
    <mergeCell ref="B9:B12"/>
    <mergeCell ref="D9:I9"/>
    <mergeCell ref="J9:K10"/>
    <mergeCell ref="L9:L11"/>
    <mergeCell ref="C10:C11"/>
    <mergeCell ref="D10:D11"/>
    <mergeCell ref="E10:E11"/>
    <mergeCell ref="F10:F11"/>
    <mergeCell ref="G10:G11"/>
    <mergeCell ref="H10:H11"/>
  </mergeCells>
  <pageMargins left="0.7" right="0.7" top="0.75" bottom="0.75" header="0.3" footer="0.3"/>
  <pageSetup orientation="portrait" r:id="rId1"/>
  <ignoredErrors>
    <ignoredError sqref="C14:H3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A926E-99BE-4393-82C7-F8B7F6AE3E99}">
  <sheetPr>
    <tabColor rgb="FF92D050"/>
  </sheetPr>
  <dimension ref="D2:T37"/>
  <sheetViews>
    <sheetView showGridLines="0" zoomScaleNormal="100" workbookViewId="0">
      <selection activeCell="D32" sqref="D32"/>
    </sheetView>
  </sheetViews>
  <sheetFormatPr defaultColWidth="9.140625" defaultRowHeight="14.45"/>
  <cols>
    <col min="3" max="3" width="7.5703125" customWidth="1"/>
    <col min="4" max="4" width="41.85546875" customWidth="1"/>
    <col min="5" max="10" width="7.7109375" customWidth="1"/>
    <col min="11" max="11" width="6.7109375" customWidth="1"/>
    <col min="13" max="13" width="24.28515625" customWidth="1"/>
    <col min="14" max="14" width="31.140625" customWidth="1"/>
    <col min="15" max="15" width="16.7109375" customWidth="1"/>
    <col min="17" max="17" width="8.28515625" customWidth="1"/>
    <col min="20" max="20" width="12" customWidth="1"/>
  </cols>
  <sheetData>
    <row r="2" spans="4:11" ht="15.6">
      <c r="D2" s="2249" t="s">
        <v>26</v>
      </c>
      <c r="E2" s="2249"/>
      <c r="F2" s="2249"/>
      <c r="G2" s="2249"/>
      <c r="H2" s="2249"/>
      <c r="I2" s="2249"/>
      <c r="J2" s="2249"/>
    </row>
    <row r="3" spans="4:11" ht="15.6">
      <c r="D3" s="2249" t="s">
        <v>1</v>
      </c>
      <c r="E3" s="2249"/>
      <c r="F3" s="2249"/>
      <c r="G3" s="2249"/>
      <c r="H3" s="2249"/>
      <c r="I3" s="2249"/>
      <c r="J3" s="2249"/>
    </row>
    <row r="4" spans="4:11" ht="15.6">
      <c r="D4" s="2249" t="s">
        <v>2</v>
      </c>
      <c r="E4" s="2249"/>
      <c r="F4" s="2249"/>
      <c r="G4" s="2249"/>
      <c r="H4" s="2249"/>
      <c r="I4" s="2249"/>
      <c r="J4" s="2249"/>
      <c r="K4" s="2249"/>
    </row>
    <row r="5" spans="4:11" ht="20.45">
      <c r="D5" s="2033"/>
      <c r="E5" s="2033"/>
      <c r="F5" s="2033"/>
    </row>
    <row r="6" spans="4:11" ht="15.6">
      <c r="D6" s="2251" t="s">
        <v>39</v>
      </c>
      <c r="E6" s="2252"/>
      <c r="F6" s="2252"/>
      <c r="G6" s="2252"/>
      <c r="H6" s="2243"/>
      <c r="I6" s="2243"/>
      <c r="J6" s="2243"/>
      <c r="K6" s="2"/>
    </row>
    <row r="7" spans="4:11">
      <c r="D7" s="2253" t="s">
        <v>28</v>
      </c>
      <c r="E7" s="2254"/>
      <c r="F7" s="2254"/>
      <c r="G7" s="2254"/>
      <c r="H7" s="2254"/>
      <c r="I7" s="2254"/>
      <c r="J7" s="2254"/>
      <c r="K7" s="2"/>
    </row>
    <row r="8" spans="4:11" ht="16.149999999999999" thickBot="1">
      <c r="D8" s="2255" t="s">
        <v>40</v>
      </c>
      <c r="E8" s="2255"/>
      <c r="F8" s="2255"/>
      <c r="G8" s="2891"/>
      <c r="H8" s="2891"/>
      <c r="I8" s="2891"/>
      <c r="J8" s="2891"/>
    </row>
    <row r="9" spans="4:11" ht="16.149999999999999" thickBot="1">
      <c r="D9" s="2256" t="s">
        <v>41</v>
      </c>
      <c r="E9" s="2258" t="s">
        <v>42</v>
      </c>
      <c r="F9" s="2259"/>
      <c r="G9" s="2259"/>
      <c r="H9" s="2258" t="s">
        <v>43</v>
      </c>
      <c r="I9" s="2259"/>
      <c r="J9" s="2259"/>
    </row>
    <row r="10" spans="4:11" ht="16.149999999999999" thickBot="1">
      <c r="D10" s="2257"/>
      <c r="E10" s="98" t="s">
        <v>33</v>
      </c>
      <c r="F10" s="99" t="s">
        <v>34</v>
      </c>
      <c r="G10" s="100" t="s">
        <v>35</v>
      </c>
      <c r="H10" s="98" t="s">
        <v>33</v>
      </c>
      <c r="I10" s="99" t="s">
        <v>34</v>
      </c>
      <c r="J10" s="100" t="s">
        <v>35</v>
      </c>
    </row>
    <row r="11" spans="4:11" ht="15.6">
      <c r="D11" s="46" t="s">
        <v>36</v>
      </c>
      <c r="E11" s="47" t="s">
        <v>44</v>
      </c>
      <c r="F11" s="48" t="s">
        <v>45</v>
      </c>
      <c r="G11" s="49" t="s">
        <v>46</v>
      </c>
      <c r="H11" s="47">
        <v>92.3</v>
      </c>
      <c r="I11" s="48">
        <v>95.1</v>
      </c>
      <c r="J11" s="49">
        <v>96.7</v>
      </c>
    </row>
    <row r="12" spans="4:11" ht="15.6">
      <c r="D12" s="101" t="s">
        <v>37</v>
      </c>
      <c r="E12" s="102" t="s">
        <v>46</v>
      </c>
      <c r="F12" s="103" t="s">
        <v>47</v>
      </c>
      <c r="G12" s="104" t="s">
        <v>48</v>
      </c>
      <c r="H12" s="102">
        <v>108.5</v>
      </c>
      <c r="I12" s="103">
        <v>110.1</v>
      </c>
      <c r="J12" s="104">
        <v>110.9</v>
      </c>
    </row>
    <row r="13" spans="4:11" ht="15.6">
      <c r="D13" s="50" t="s">
        <v>49</v>
      </c>
      <c r="E13" s="51" t="s">
        <v>50</v>
      </c>
      <c r="F13" s="52" t="s">
        <v>51</v>
      </c>
      <c r="G13" s="53" t="s">
        <v>52</v>
      </c>
      <c r="H13" s="51">
        <v>120.8</v>
      </c>
      <c r="I13" s="52">
        <v>122.5</v>
      </c>
      <c r="J13" s="53">
        <v>123.7</v>
      </c>
    </row>
    <row r="14" spans="4:11" ht="15.6">
      <c r="D14" s="105" t="s">
        <v>53</v>
      </c>
      <c r="E14" s="106" t="s">
        <v>54</v>
      </c>
      <c r="F14" s="107" t="s">
        <v>55</v>
      </c>
      <c r="G14" s="108" t="s">
        <v>56</v>
      </c>
      <c r="H14" s="106">
        <v>87.7</v>
      </c>
      <c r="I14" s="107">
        <v>88.7</v>
      </c>
      <c r="J14" s="108">
        <v>89.7</v>
      </c>
    </row>
    <row r="15" spans="4:11" ht="31.15">
      <c r="D15" s="54" t="s">
        <v>57</v>
      </c>
      <c r="E15" s="55" t="s">
        <v>52</v>
      </c>
      <c r="F15" s="56" t="s">
        <v>58</v>
      </c>
      <c r="G15" s="57" t="s">
        <v>59</v>
      </c>
      <c r="H15" s="55">
        <v>69.5</v>
      </c>
      <c r="I15" s="56">
        <v>73.599999999999994</v>
      </c>
      <c r="J15" s="57">
        <v>76.7</v>
      </c>
    </row>
    <row r="16" spans="4:11" ht="15.6">
      <c r="D16" s="109" t="s">
        <v>60</v>
      </c>
      <c r="E16" s="106" t="s">
        <v>50</v>
      </c>
      <c r="F16" s="107" t="s">
        <v>61</v>
      </c>
      <c r="G16" s="108" t="s">
        <v>62</v>
      </c>
      <c r="H16" s="106">
        <v>88.3</v>
      </c>
      <c r="I16" s="107">
        <v>96.3</v>
      </c>
      <c r="J16" s="108">
        <v>102.3</v>
      </c>
    </row>
    <row r="17" spans="4:20" ht="15.6">
      <c r="D17" s="54" t="s">
        <v>63</v>
      </c>
      <c r="E17" s="55" t="s">
        <v>64</v>
      </c>
      <c r="F17" s="56" t="s">
        <v>64</v>
      </c>
      <c r="G17" s="57" t="s">
        <v>65</v>
      </c>
      <c r="H17" s="55">
        <v>70.400000000000006</v>
      </c>
      <c r="I17" s="56">
        <v>71.599999999999994</v>
      </c>
      <c r="J17" s="57">
        <v>72.5</v>
      </c>
    </row>
    <row r="18" spans="4:20" ht="16.149999999999999" thickBot="1">
      <c r="D18" s="110" t="s">
        <v>66</v>
      </c>
      <c r="E18" s="111" t="s">
        <v>54</v>
      </c>
      <c r="F18" s="112" t="s">
        <v>55</v>
      </c>
      <c r="G18" s="113" t="s">
        <v>67</v>
      </c>
      <c r="H18" s="111">
        <v>58.8</v>
      </c>
      <c r="I18" s="112">
        <v>58.2</v>
      </c>
      <c r="J18" s="113">
        <v>57.1</v>
      </c>
    </row>
    <row r="19" spans="4:20" ht="12" customHeight="1">
      <c r="D19" s="58" t="s">
        <v>68</v>
      </c>
      <c r="E19" s="59"/>
      <c r="F19" s="59"/>
      <c r="G19" s="59"/>
      <c r="H19" s="59"/>
      <c r="I19" s="59"/>
      <c r="J19" s="59"/>
    </row>
    <row r="20" spans="4:20" ht="12" customHeight="1">
      <c r="D20" s="58" t="s">
        <v>69</v>
      </c>
      <c r="E20" s="59"/>
      <c r="F20" s="59"/>
      <c r="G20" s="59"/>
      <c r="H20" s="59"/>
      <c r="I20" s="59"/>
      <c r="J20" s="59"/>
    </row>
    <row r="21" spans="4:20" ht="12" customHeight="1">
      <c r="D21" s="60" t="s">
        <v>70</v>
      </c>
      <c r="E21" s="59"/>
      <c r="F21" s="59"/>
      <c r="G21" s="59"/>
      <c r="H21" s="59"/>
      <c r="I21" s="59"/>
      <c r="J21" s="59"/>
    </row>
    <row r="22" spans="4:20" ht="11.45" customHeight="1">
      <c r="D22" s="60" t="s">
        <v>71</v>
      </c>
      <c r="E22" s="59"/>
      <c r="F22" s="59"/>
      <c r="G22" s="59"/>
      <c r="H22" s="59"/>
      <c r="I22" s="59"/>
      <c r="J22" s="59"/>
    </row>
    <row r="23" spans="4:20" ht="13.9" customHeight="1">
      <c r="D23" s="60" t="s">
        <v>72</v>
      </c>
      <c r="E23" s="59"/>
      <c r="F23" s="59"/>
      <c r="G23" s="59"/>
      <c r="H23" s="59"/>
      <c r="I23" s="59"/>
      <c r="J23" s="59"/>
    </row>
    <row r="29" spans="4:20">
      <c r="O29" s="3"/>
      <c r="P29" s="2250"/>
      <c r="Q29" s="2250"/>
      <c r="R29" s="2250"/>
      <c r="S29" s="2250"/>
      <c r="T29" s="2250"/>
    </row>
    <row r="30" spans="4:20">
      <c r="O30" s="3"/>
      <c r="P30" s="2250"/>
      <c r="Q30" s="2250"/>
      <c r="R30" s="2250"/>
      <c r="S30" s="2250"/>
      <c r="T30" s="2250"/>
    </row>
    <row r="31" spans="4:20">
      <c r="K31" s="3"/>
      <c r="O31" s="3"/>
      <c r="P31" s="39"/>
      <c r="Q31" s="39"/>
      <c r="R31" s="39"/>
    </row>
    <row r="32" spans="4:20">
      <c r="K32" s="3"/>
      <c r="O32" s="40"/>
    </row>
    <row r="33" spans="11:15">
      <c r="K33" s="3"/>
      <c r="O33" s="40"/>
    </row>
    <row r="34" spans="11:15">
      <c r="K34" s="3"/>
      <c r="O34" s="40"/>
    </row>
    <row r="35" spans="11:15">
      <c r="K35" s="3"/>
    </row>
    <row r="36" spans="11:15">
      <c r="K36" s="3"/>
    </row>
    <row r="37" spans="11:15">
      <c r="K37" s="3"/>
    </row>
  </sheetData>
  <mergeCells count="10">
    <mergeCell ref="D2:J2"/>
    <mergeCell ref="D3:J3"/>
    <mergeCell ref="P29:T30"/>
    <mergeCell ref="D6:J6"/>
    <mergeCell ref="D7:J7"/>
    <mergeCell ref="D8:J8"/>
    <mergeCell ref="D9:D10"/>
    <mergeCell ref="H9:J9"/>
    <mergeCell ref="E9:G9"/>
    <mergeCell ref="D4:K4"/>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551C2-D33A-4804-9650-BC84C44F18DC}">
  <sheetPr>
    <tabColor rgb="FF92D050"/>
  </sheetPr>
  <dimension ref="B2:L42"/>
  <sheetViews>
    <sheetView showGridLines="0" workbookViewId="0">
      <selection activeCell="O7" sqref="O7:O18"/>
    </sheetView>
  </sheetViews>
  <sheetFormatPr defaultColWidth="9.140625" defaultRowHeight="13.9"/>
  <cols>
    <col min="1" max="16384" width="9.140625" style="59"/>
  </cols>
  <sheetData>
    <row r="2" spans="2:12">
      <c r="B2" s="605"/>
      <c r="C2" s="2349" t="s">
        <v>26</v>
      </c>
      <c r="D2" s="2349"/>
      <c r="E2" s="2349"/>
      <c r="F2" s="2349"/>
      <c r="G2" s="2349"/>
      <c r="H2" s="2349"/>
      <c r="I2" s="2349"/>
      <c r="J2" s="2349"/>
      <c r="K2" s="2349"/>
      <c r="L2" s="605"/>
    </row>
    <row r="3" spans="2:12">
      <c r="B3" s="605"/>
      <c r="C3" s="2349" t="s">
        <v>1</v>
      </c>
      <c r="D3" s="2349"/>
      <c r="E3" s="2349"/>
      <c r="F3" s="2349"/>
      <c r="G3" s="2349"/>
      <c r="H3" s="2349"/>
      <c r="I3" s="2349"/>
      <c r="J3" s="2349"/>
      <c r="K3" s="2349"/>
      <c r="L3" s="605"/>
    </row>
    <row r="4" spans="2:12">
      <c r="B4" s="606"/>
      <c r="C4" s="2350" t="s">
        <v>2</v>
      </c>
      <c r="D4" s="2350"/>
      <c r="E4" s="2350"/>
      <c r="F4" s="2350"/>
      <c r="G4" s="2350"/>
      <c r="H4" s="2350"/>
      <c r="I4" s="2350"/>
      <c r="J4" s="2350"/>
      <c r="K4" s="2350"/>
      <c r="L4" s="606"/>
    </row>
    <row r="6" spans="2:12">
      <c r="B6" s="2370" t="s">
        <v>475</v>
      </c>
      <c r="C6" s="2348"/>
      <c r="D6" s="2348"/>
      <c r="E6" s="2348"/>
      <c r="F6" s="2348"/>
      <c r="G6" s="2348"/>
      <c r="H6" s="2348"/>
      <c r="I6" s="2348"/>
      <c r="J6" s="2348"/>
      <c r="K6" s="2348"/>
      <c r="L6" s="2348"/>
    </row>
    <row r="7" spans="2:12">
      <c r="B7" s="2348"/>
      <c r="C7" s="2348"/>
      <c r="D7" s="2348"/>
      <c r="E7" s="2348"/>
      <c r="F7" s="2348"/>
      <c r="G7" s="2348"/>
      <c r="H7" s="2348"/>
      <c r="I7" s="2348"/>
      <c r="J7" s="2348"/>
      <c r="K7" s="2348"/>
      <c r="L7" s="2348"/>
    </row>
    <row r="39" spans="3:3">
      <c r="C39" s="628" t="s">
        <v>427</v>
      </c>
    </row>
    <row r="40" spans="3:3">
      <c r="C40" s="628" t="s">
        <v>476</v>
      </c>
    </row>
    <row r="41" spans="3:3">
      <c r="C41" s="59" t="s">
        <v>477</v>
      </c>
    </row>
    <row r="42" spans="3:3" ht="15" customHeight="1"/>
  </sheetData>
  <mergeCells count="4">
    <mergeCell ref="C2:K2"/>
    <mergeCell ref="C3:K3"/>
    <mergeCell ref="C4:K4"/>
    <mergeCell ref="B6:L7"/>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53EF5-E192-4C2C-9937-707BEA1E27E9}">
  <sheetPr>
    <tabColor rgb="FF92D050"/>
  </sheetPr>
  <dimension ref="D1:N41"/>
  <sheetViews>
    <sheetView showGridLines="0" zoomScaleNormal="100" workbookViewId="0">
      <selection activeCell="O7" sqref="O7:O18"/>
    </sheetView>
  </sheetViews>
  <sheetFormatPr defaultColWidth="11.42578125" defaultRowHeight="13.9"/>
  <cols>
    <col min="1" max="16384" width="11.42578125" style="59"/>
  </cols>
  <sheetData>
    <row r="1" spans="4:14" s="61" customFormat="1" ht="15" customHeight="1">
      <c r="D1" s="605"/>
      <c r="E1" s="2349" t="s">
        <v>26</v>
      </c>
      <c r="F1" s="2349"/>
      <c r="G1" s="2349"/>
      <c r="H1" s="2349"/>
      <c r="I1" s="2349"/>
      <c r="J1" s="2349"/>
      <c r="K1" s="2349"/>
      <c r="L1" s="2349"/>
      <c r="M1" s="2349"/>
      <c r="N1" s="605"/>
    </row>
    <row r="2" spans="4:14" s="61" customFormat="1" ht="15" customHeight="1">
      <c r="D2" s="605"/>
      <c r="E2" s="2349" t="s">
        <v>1</v>
      </c>
      <c r="F2" s="2349"/>
      <c r="G2" s="2349"/>
      <c r="H2" s="2349"/>
      <c r="I2" s="2349"/>
      <c r="J2" s="2349"/>
      <c r="K2" s="2349"/>
      <c r="L2" s="2349"/>
      <c r="M2" s="2349"/>
      <c r="N2" s="605"/>
    </row>
    <row r="3" spans="4:14" s="61" customFormat="1" ht="15" customHeight="1">
      <c r="D3" s="606"/>
      <c r="E3" s="2350" t="s">
        <v>2</v>
      </c>
      <c r="F3" s="2350"/>
      <c r="G3" s="2350"/>
      <c r="H3" s="2350"/>
      <c r="I3" s="2350"/>
      <c r="J3" s="2350"/>
      <c r="K3" s="2350"/>
      <c r="L3" s="2350"/>
      <c r="M3" s="2350"/>
      <c r="N3" s="606"/>
    </row>
    <row r="5" spans="4:14">
      <c r="D5" s="2370" t="s">
        <v>478</v>
      </c>
      <c r="E5" s="2348"/>
      <c r="F5" s="2348"/>
      <c r="G5" s="2348"/>
      <c r="H5" s="2348"/>
      <c r="I5" s="2348"/>
      <c r="J5" s="2348"/>
      <c r="K5" s="2348"/>
      <c r="L5" s="2348"/>
      <c r="M5" s="2348"/>
      <c r="N5" s="2348"/>
    </row>
    <row r="6" spans="4:14">
      <c r="D6" s="2348"/>
      <c r="E6" s="2348"/>
      <c r="F6" s="2348"/>
      <c r="G6" s="2348"/>
      <c r="H6" s="2348"/>
      <c r="I6" s="2348"/>
      <c r="J6" s="2348"/>
      <c r="K6" s="2348"/>
      <c r="L6" s="2348"/>
      <c r="M6" s="2348"/>
      <c r="N6" s="2348"/>
    </row>
    <row r="39" spans="5:5">
      <c r="E39" s="628" t="s">
        <v>427</v>
      </c>
    </row>
    <row r="40" spans="5:5">
      <c r="E40" s="628" t="s">
        <v>476</v>
      </c>
    </row>
    <row r="41" spans="5:5">
      <c r="E41" s="59" t="s">
        <v>477</v>
      </c>
    </row>
  </sheetData>
  <mergeCells count="4">
    <mergeCell ref="E1:M1"/>
    <mergeCell ref="E2:M2"/>
    <mergeCell ref="E3:M3"/>
    <mergeCell ref="D5:N6"/>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1AD81-4775-4028-866A-2B4F79219610}">
  <sheetPr>
    <tabColor rgb="FF92D050"/>
  </sheetPr>
  <dimension ref="C2:P57"/>
  <sheetViews>
    <sheetView showGridLines="0" zoomScale="70" zoomScaleNormal="70" workbookViewId="0">
      <selection sqref="A1:XFD1"/>
    </sheetView>
  </sheetViews>
  <sheetFormatPr defaultColWidth="19.7109375" defaultRowHeight="13.9"/>
  <cols>
    <col min="1" max="2" width="19.7109375" style="59"/>
    <col min="3" max="3" width="80.5703125" style="59" customWidth="1"/>
    <col min="4" max="4" width="21.28515625" style="59" customWidth="1"/>
    <col min="5" max="6" width="23.28515625" style="59" customWidth="1"/>
    <col min="7" max="7" width="21.5703125" style="59" customWidth="1"/>
    <col min="8" max="8" width="22.28515625" style="59" customWidth="1"/>
    <col min="9" max="9" width="21.28515625" style="59" customWidth="1"/>
    <col min="10" max="10" width="20" style="59" customWidth="1"/>
    <col min="11" max="11" width="19.7109375" style="59" customWidth="1"/>
    <col min="12" max="12" width="10.42578125" style="59" customWidth="1"/>
    <col min="13" max="14" width="19.7109375" style="59"/>
    <col min="15" max="15" width="30.140625" style="59" customWidth="1"/>
    <col min="16" max="16384" width="19.7109375" style="59"/>
  </cols>
  <sheetData>
    <row r="2" spans="3:16" s="61" customFormat="1" ht="15" customHeight="1">
      <c r="C2" s="2349" t="s">
        <v>26</v>
      </c>
      <c r="D2" s="2349"/>
      <c r="E2" s="2349"/>
      <c r="F2" s="2349"/>
      <c r="G2" s="2349"/>
      <c r="H2" s="2349"/>
      <c r="I2" s="2349"/>
      <c r="J2" s="2349"/>
      <c r="K2" s="2349"/>
      <c r="L2" s="2349"/>
      <c r="M2" s="2349"/>
      <c r="N2" s="605"/>
      <c r="O2" s="605"/>
      <c r="P2" s="605"/>
    </row>
    <row r="3" spans="3:16" s="61" customFormat="1" ht="15" customHeight="1">
      <c r="C3" s="2349" t="s">
        <v>1</v>
      </c>
      <c r="D3" s="2349"/>
      <c r="E3" s="2349"/>
      <c r="F3" s="2349"/>
      <c r="G3" s="2349"/>
      <c r="H3" s="2349"/>
      <c r="I3" s="2349"/>
      <c r="J3" s="2349"/>
      <c r="K3" s="2349"/>
      <c r="L3" s="2349"/>
      <c r="M3" s="2349"/>
      <c r="N3" s="605"/>
      <c r="O3" s="605"/>
      <c r="P3" s="605"/>
    </row>
    <row r="4" spans="3:16" s="61" customFormat="1" ht="15" customHeight="1">
      <c r="C4" s="2350" t="s">
        <v>2</v>
      </c>
      <c r="D4" s="2350"/>
      <c r="E4" s="2350"/>
      <c r="F4" s="2350"/>
      <c r="G4" s="2350"/>
      <c r="H4" s="2350"/>
      <c r="I4" s="2350"/>
      <c r="J4" s="2350"/>
      <c r="K4" s="2350"/>
      <c r="L4" s="2350"/>
      <c r="M4" s="2350"/>
      <c r="N4" s="606"/>
      <c r="O4" s="606"/>
      <c r="P4" s="606"/>
    </row>
    <row r="6" spans="3:16">
      <c r="C6" s="2348" t="s">
        <v>479</v>
      </c>
      <c r="D6" s="2348"/>
      <c r="E6" s="2348"/>
      <c r="F6" s="2348"/>
      <c r="G6" s="2348"/>
      <c r="H6" s="2348"/>
      <c r="I6" s="2348"/>
      <c r="J6" s="2348"/>
      <c r="K6" s="2348"/>
      <c r="L6" s="2348"/>
      <c r="M6" s="2348"/>
    </row>
    <row r="7" spans="3:16" ht="14.45" thickBot="1">
      <c r="C7" s="2348" t="s">
        <v>480</v>
      </c>
      <c r="D7" s="2348"/>
      <c r="E7" s="2348"/>
      <c r="F7" s="2348"/>
      <c r="G7" s="2348"/>
      <c r="H7" s="2348"/>
      <c r="I7" s="2348"/>
      <c r="J7" s="2348"/>
      <c r="K7" s="2348"/>
      <c r="L7" s="2348"/>
      <c r="M7" s="2348"/>
    </row>
    <row r="8" spans="3:16" ht="14.45" thickBot="1">
      <c r="C8" s="2369" t="s">
        <v>481</v>
      </c>
      <c r="D8" s="2369"/>
      <c r="E8" s="2369"/>
      <c r="F8" s="2369"/>
      <c r="G8" s="2369"/>
      <c r="H8" s="2369"/>
      <c r="I8" s="2369"/>
      <c r="J8" s="2369"/>
      <c r="K8" s="2369"/>
      <c r="L8" s="2369"/>
      <c r="M8" s="2369"/>
      <c r="O8" s="639" t="s">
        <v>340</v>
      </c>
      <c r="P8" s="640">
        <v>7976131161317.9805</v>
      </c>
    </row>
    <row r="9" spans="3:16" ht="15.75" customHeight="1" thickBot="1">
      <c r="C9" s="2358" t="s">
        <v>341</v>
      </c>
      <c r="D9" s="479">
        <v>2024</v>
      </c>
      <c r="E9" s="2371">
        <v>2025</v>
      </c>
      <c r="F9" s="2372"/>
      <c r="G9" s="2372"/>
      <c r="H9" s="2372"/>
      <c r="I9" s="2372"/>
      <c r="J9" s="2373"/>
      <c r="K9" s="2364" t="s">
        <v>482</v>
      </c>
      <c r="L9" s="2365"/>
      <c r="M9" s="2355" t="s">
        <v>432</v>
      </c>
    </row>
    <row r="10" spans="3:16" ht="39" customHeight="1" thickBot="1">
      <c r="C10" s="2359"/>
      <c r="D10" s="2365" t="s">
        <v>483</v>
      </c>
      <c r="E10" s="2368" t="s">
        <v>434</v>
      </c>
      <c r="F10" s="2368" t="s">
        <v>484</v>
      </c>
      <c r="G10" s="2365" t="s">
        <v>485</v>
      </c>
      <c r="H10" s="2355" t="s">
        <v>486</v>
      </c>
      <c r="I10" s="2355" t="s">
        <v>487</v>
      </c>
      <c r="J10" s="2355" t="s">
        <v>488</v>
      </c>
      <c r="K10" s="2366"/>
      <c r="L10" s="2367"/>
      <c r="M10" s="2368"/>
    </row>
    <row r="11" spans="3:16" ht="16.149999999999999" thickBot="1">
      <c r="C11" s="2359"/>
      <c r="D11" s="2367"/>
      <c r="E11" s="2356"/>
      <c r="F11" s="2356"/>
      <c r="G11" s="2367"/>
      <c r="H11" s="2356"/>
      <c r="I11" s="2356"/>
      <c r="J11" s="2356"/>
      <c r="K11" s="433" t="s">
        <v>351</v>
      </c>
      <c r="L11" s="433" t="s">
        <v>352</v>
      </c>
      <c r="M11" s="2356"/>
    </row>
    <row r="12" spans="3:16" ht="16.149999999999999" thickBot="1">
      <c r="C12" s="2360"/>
      <c r="D12" s="434">
        <v>1</v>
      </c>
      <c r="E12" s="434">
        <v>2</v>
      </c>
      <c r="F12" s="434">
        <v>3</v>
      </c>
      <c r="G12" s="434">
        <v>4</v>
      </c>
      <c r="H12" s="434">
        <v>5</v>
      </c>
      <c r="I12" s="434">
        <v>6</v>
      </c>
      <c r="J12" s="434">
        <v>7</v>
      </c>
      <c r="K12" s="434" t="s">
        <v>489</v>
      </c>
      <c r="L12" s="434" t="s">
        <v>442</v>
      </c>
      <c r="M12" s="434" t="s">
        <v>490</v>
      </c>
    </row>
    <row r="13" spans="3:16" ht="15.6">
      <c r="C13" s="435" t="s">
        <v>491</v>
      </c>
      <c r="D13" s="480">
        <f t="shared" ref="D13:I13" si="0">D15+D14</f>
        <v>4651859266.6700001</v>
      </c>
      <c r="E13" s="480">
        <f t="shared" si="0"/>
        <v>8907154302</v>
      </c>
      <c r="F13" s="480">
        <f t="shared" si="0"/>
        <v>8907154302</v>
      </c>
      <c r="G13" s="480">
        <f t="shared" si="0"/>
        <v>4453576962.6199989</v>
      </c>
      <c r="H13" s="480">
        <f t="shared" si="0"/>
        <v>4453576962.6199989</v>
      </c>
      <c r="I13" s="480">
        <f t="shared" si="0"/>
        <v>4453576962.6199989</v>
      </c>
      <c r="J13" s="437">
        <f>H13/F13</f>
        <v>0.49999997885070868</v>
      </c>
      <c r="K13" s="480">
        <f t="shared" ref="K13:K51" si="1">H13-D13</f>
        <v>-198282304.05000114</v>
      </c>
      <c r="L13" s="437">
        <f>IFERROR(K13/D13,"0.0%")</f>
        <v>-4.2624312706678269E-2</v>
      </c>
      <c r="M13" s="437">
        <f t="shared" ref="M13:M52" si="2">H13/$P$8</f>
        <v>5.5836305503833856E-4</v>
      </c>
      <c r="N13" s="218"/>
      <c r="O13" s="586"/>
    </row>
    <row r="14" spans="3:16" ht="15.6">
      <c r="C14" s="438" t="s">
        <v>492</v>
      </c>
      <c r="D14" s="481">
        <v>1605389494</v>
      </c>
      <c r="E14" s="481">
        <v>3010779124</v>
      </c>
      <c r="F14" s="481">
        <v>3010779124</v>
      </c>
      <c r="G14" s="481">
        <v>1505389488</v>
      </c>
      <c r="H14" s="481">
        <v>1505389488</v>
      </c>
      <c r="I14" s="481">
        <v>1505389488</v>
      </c>
      <c r="J14" s="440">
        <f t="shared" ref="J14:J52" si="3">H14/F14</f>
        <v>0.49999997542164437</v>
      </c>
      <c r="K14" s="481">
        <f>H14-D14</f>
        <v>-100000006</v>
      </c>
      <c r="L14" s="440">
        <f>IFERROR(K14/D14,"0.0%")</f>
        <v>-6.2290183393962091E-2</v>
      </c>
      <c r="M14" s="440">
        <f t="shared" si="2"/>
        <v>1.8873680203514213E-4</v>
      </c>
      <c r="N14" s="218"/>
    </row>
    <row r="15" spans="3:16" ht="15.6">
      <c r="C15" s="438" t="s">
        <v>493</v>
      </c>
      <c r="D15" s="481">
        <v>3046469772.6700006</v>
      </c>
      <c r="E15" s="481">
        <v>5896375178</v>
      </c>
      <c r="F15" s="481">
        <v>5896375178</v>
      </c>
      <c r="G15" s="481">
        <v>2948187474.6199994</v>
      </c>
      <c r="H15" s="481">
        <v>2948187474.6199994</v>
      </c>
      <c r="I15" s="481">
        <v>2948187474.6199994</v>
      </c>
      <c r="J15" s="440">
        <f t="shared" si="3"/>
        <v>0.4999999806016413</v>
      </c>
      <c r="K15" s="481">
        <f>H15-D15</f>
        <v>-98282298.050001144</v>
      </c>
      <c r="L15" s="440">
        <f t="shared" ref="L15:L52" si="4">IFERROR(K15/D15,"0.0%")</f>
        <v>-3.2261044876169619E-2</v>
      </c>
      <c r="M15" s="440">
        <f t="shared" si="2"/>
        <v>3.6962625300319648E-4</v>
      </c>
      <c r="N15" s="218"/>
    </row>
    <row r="16" spans="3:16" ht="15.6">
      <c r="C16" s="435" t="s">
        <v>494</v>
      </c>
      <c r="D16" s="480">
        <f t="shared" ref="D16:I16" si="5">SUM(D17:D39)</f>
        <v>422332747423.04999</v>
      </c>
      <c r="E16" s="480">
        <f t="shared" si="5"/>
        <v>973448866538</v>
      </c>
      <c r="F16" s="480">
        <f t="shared" si="5"/>
        <v>974253892812.03955</v>
      </c>
      <c r="G16" s="480">
        <f t="shared" si="5"/>
        <v>592952319513.68945</v>
      </c>
      <c r="H16" s="480">
        <f t="shared" si="5"/>
        <v>428646289745.67957</v>
      </c>
      <c r="I16" s="480">
        <f t="shared" si="5"/>
        <v>411238196713.82977</v>
      </c>
      <c r="J16" s="437">
        <f t="shared" si="3"/>
        <v>0.43997390506539885</v>
      </c>
      <c r="K16" s="480">
        <f t="shared" si="1"/>
        <v>6313542322.6295776</v>
      </c>
      <c r="L16" s="437">
        <f t="shared" si="4"/>
        <v>1.4949213294855664E-2</v>
      </c>
      <c r="M16" s="437">
        <f>H16/$P$8</f>
        <v>5.3741128509081568E-2</v>
      </c>
      <c r="N16" s="218"/>
    </row>
    <row r="17" spans="3:15" ht="15.6">
      <c r="C17" s="438" t="s">
        <v>495</v>
      </c>
      <c r="D17" s="481">
        <v>58454644407.239883</v>
      </c>
      <c r="E17" s="481">
        <v>127178682615</v>
      </c>
      <c r="F17" s="481">
        <v>126725924689.63002</v>
      </c>
      <c r="G17" s="481">
        <v>61061881972.189796</v>
      </c>
      <c r="H17" s="481">
        <v>51413273476.939873</v>
      </c>
      <c r="I17" s="481">
        <v>49804655583.409912</v>
      </c>
      <c r="J17" s="440">
        <f t="shared" si="3"/>
        <v>0.40570446499292356</v>
      </c>
      <c r="K17" s="481">
        <f t="shared" si="1"/>
        <v>-7041370930.3000107</v>
      </c>
      <c r="L17" s="440">
        <f t="shared" si="4"/>
        <v>-0.120458707801632</v>
      </c>
      <c r="M17" s="440">
        <f t="shared" si="2"/>
        <v>6.4458911766997968E-3</v>
      </c>
      <c r="N17" s="218"/>
    </row>
    <row r="18" spans="3:15" ht="15.6">
      <c r="C18" s="438" t="s">
        <v>496</v>
      </c>
      <c r="D18" s="481">
        <v>28264488401.099861</v>
      </c>
      <c r="E18" s="481">
        <v>73721962714</v>
      </c>
      <c r="F18" s="481">
        <v>73730891035.09996</v>
      </c>
      <c r="G18" s="481">
        <v>37384129876.529991</v>
      </c>
      <c r="H18" s="481">
        <v>33263004160.230007</v>
      </c>
      <c r="I18" s="481">
        <v>32874549204.559998</v>
      </c>
      <c r="J18" s="440">
        <f t="shared" si="3"/>
        <v>0.45114067785231277</v>
      </c>
      <c r="K18" s="481">
        <f t="shared" si="1"/>
        <v>4998515759.130146</v>
      </c>
      <c r="L18" s="440">
        <f t="shared" si="4"/>
        <v>0.17684791205828576</v>
      </c>
      <c r="M18" s="440">
        <f t="shared" si="2"/>
        <v>4.1703181012802716E-3</v>
      </c>
      <c r="N18" s="218"/>
    </row>
    <row r="19" spans="3:15" ht="15.6">
      <c r="C19" s="438" t="s">
        <v>497</v>
      </c>
      <c r="D19" s="481">
        <v>26306325719.019974</v>
      </c>
      <c r="E19" s="481">
        <v>64622485398</v>
      </c>
      <c r="F19" s="481">
        <v>64643788823</v>
      </c>
      <c r="G19" s="481">
        <v>51948579476.13002</v>
      </c>
      <c r="H19" s="481">
        <v>28258770300.970009</v>
      </c>
      <c r="I19" s="481">
        <v>27659250694.730007</v>
      </c>
      <c r="J19" s="440">
        <f t="shared" si="3"/>
        <v>0.43714594728265144</v>
      </c>
      <c r="K19" s="481">
        <f t="shared" si="1"/>
        <v>1952444581.9500351</v>
      </c>
      <c r="L19" s="440">
        <f t="shared" si="4"/>
        <v>7.4219585160020293E-2</v>
      </c>
      <c r="M19" s="440">
        <f t="shared" si="2"/>
        <v>3.5429169517694481E-3</v>
      </c>
      <c r="N19" s="218"/>
      <c r="O19" s="218"/>
    </row>
    <row r="20" spans="3:15" ht="15.6">
      <c r="C20" s="438" t="s">
        <v>498</v>
      </c>
      <c r="D20" s="481">
        <v>6043602003.6200037</v>
      </c>
      <c r="E20" s="481">
        <v>15344286414</v>
      </c>
      <c r="F20" s="481">
        <v>15368423624.399998</v>
      </c>
      <c r="G20" s="481">
        <v>9509255095.5099964</v>
      </c>
      <c r="H20" s="481">
        <v>6414862515.3900003</v>
      </c>
      <c r="I20" s="481">
        <v>6249219544.4999981</v>
      </c>
      <c r="J20" s="440">
        <f t="shared" si="3"/>
        <v>0.41740536779616816</v>
      </c>
      <c r="K20" s="481">
        <f t="shared" si="1"/>
        <v>371260511.76999664</v>
      </c>
      <c r="L20" s="440">
        <f t="shared" si="4"/>
        <v>6.1430337660821906E-2</v>
      </c>
      <c r="M20" s="440">
        <f t="shared" si="2"/>
        <v>8.0425740069324601E-4</v>
      </c>
      <c r="N20" s="218"/>
      <c r="O20" s="218"/>
    </row>
    <row r="21" spans="3:15" ht="15.6">
      <c r="C21" s="438" t="s">
        <v>499</v>
      </c>
      <c r="D21" s="481">
        <v>9989787263.5700245</v>
      </c>
      <c r="E21" s="481">
        <v>21512650364</v>
      </c>
      <c r="F21" s="481">
        <v>21685132649.299984</v>
      </c>
      <c r="G21" s="481">
        <v>11319449263.160019</v>
      </c>
      <c r="H21" s="481">
        <v>9468329602.75</v>
      </c>
      <c r="I21" s="481">
        <v>9427432787.4199944</v>
      </c>
      <c r="J21" s="440">
        <f t="shared" si="3"/>
        <v>0.43662770045613009</v>
      </c>
      <c r="K21" s="481">
        <f t="shared" si="1"/>
        <v>-521457660.82002449</v>
      </c>
      <c r="L21" s="440">
        <f t="shared" si="4"/>
        <v>-5.2199075622124162E-2</v>
      </c>
      <c r="M21" s="440">
        <f t="shared" si="2"/>
        <v>1.1870829868832608E-3</v>
      </c>
      <c r="N21" s="218"/>
    </row>
    <row r="22" spans="3:15" ht="15.6">
      <c r="C22" s="438" t="s">
        <v>500</v>
      </c>
      <c r="D22" s="481">
        <v>128716850383.27028</v>
      </c>
      <c r="E22" s="481">
        <v>309832150000</v>
      </c>
      <c r="F22" s="481">
        <v>309962231248.80957</v>
      </c>
      <c r="G22" s="481">
        <v>232213091148.21979</v>
      </c>
      <c r="H22" s="481">
        <v>138087815531.09988</v>
      </c>
      <c r="I22" s="481">
        <v>131499748141.90997</v>
      </c>
      <c r="J22" s="440">
        <f t="shared" si="3"/>
        <v>0.4454988434389463</v>
      </c>
      <c r="K22" s="481">
        <f t="shared" si="1"/>
        <v>9370965147.8296051</v>
      </c>
      <c r="L22" s="440">
        <f t="shared" si="4"/>
        <v>7.2802940096237612E-2</v>
      </c>
      <c r="M22" s="440">
        <f t="shared" si="2"/>
        <v>1.7312630990922943E-2</v>
      </c>
      <c r="N22" s="218"/>
    </row>
    <row r="23" spans="3:15" ht="15.6">
      <c r="C23" s="482" t="s">
        <v>501</v>
      </c>
      <c r="D23" s="481">
        <v>68063890442.629951</v>
      </c>
      <c r="E23" s="481">
        <v>150968273193</v>
      </c>
      <c r="F23" s="481">
        <v>151079795090.15997</v>
      </c>
      <c r="G23" s="481">
        <v>79575967321.969955</v>
      </c>
      <c r="H23" s="481">
        <v>71934879718.679947</v>
      </c>
      <c r="I23" s="481">
        <v>70068471576.419952</v>
      </c>
      <c r="J23" s="440">
        <f t="shared" si="3"/>
        <v>0.47613831932821543</v>
      </c>
      <c r="K23" s="481">
        <f t="shared" si="1"/>
        <v>3870989276.0499954</v>
      </c>
      <c r="L23" s="440">
        <f t="shared" si="4"/>
        <v>5.687287709938936E-2</v>
      </c>
      <c r="M23" s="440">
        <f t="shared" si="2"/>
        <v>9.0187684058587354E-3</v>
      </c>
      <c r="N23" s="218"/>
    </row>
    <row r="24" spans="3:15" ht="15.6">
      <c r="C24" s="483" t="s">
        <v>502</v>
      </c>
      <c r="D24" s="481">
        <v>1780100881.309999</v>
      </c>
      <c r="E24" s="481">
        <v>5502585634</v>
      </c>
      <c r="F24" s="481">
        <v>5502585634</v>
      </c>
      <c r="G24" s="481">
        <v>2223864775.4799986</v>
      </c>
      <c r="H24" s="481">
        <v>1613066832.7</v>
      </c>
      <c r="I24" s="481">
        <v>1551675349.73</v>
      </c>
      <c r="J24" s="440">
        <f t="shared" si="3"/>
        <v>0.29314706575995836</v>
      </c>
      <c r="K24" s="481">
        <f t="shared" si="1"/>
        <v>-167034048.60999894</v>
      </c>
      <c r="L24" s="440">
        <f t="shared" si="4"/>
        <v>-9.3834035117760548E-2</v>
      </c>
      <c r="M24" s="440">
        <f t="shared" si="2"/>
        <v>2.0223674862857396E-4</v>
      </c>
      <c r="N24" s="218"/>
    </row>
    <row r="25" spans="3:15" ht="15.6">
      <c r="C25" s="482" t="s">
        <v>503</v>
      </c>
      <c r="D25" s="481">
        <v>1284910853.8799987</v>
      </c>
      <c r="E25" s="481">
        <v>3023343450</v>
      </c>
      <c r="F25" s="481">
        <v>3122538331</v>
      </c>
      <c r="G25" s="481">
        <v>1165318236.9899998</v>
      </c>
      <c r="H25" s="481">
        <v>1089519378.23</v>
      </c>
      <c r="I25" s="481">
        <v>1084793015.3</v>
      </c>
      <c r="J25" s="440">
        <f t="shared" si="3"/>
        <v>0.34892105804224954</v>
      </c>
      <c r="K25" s="481">
        <f t="shared" si="1"/>
        <v>-195391475.64999866</v>
      </c>
      <c r="L25" s="440">
        <f t="shared" si="4"/>
        <v>-0.15206617257530522</v>
      </c>
      <c r="M25" s="440">
        <f t="shared" si="2"/>
        <v>1.3659747516613896E-4</v>
      </c>
      <c r="N25" s="218"/>
    </row>
    <row r="26" spans="3:15" ht="15.6">
      <c r="C26" s="482" t="s">
        <v>504</v>
      </c>
      <c r="D26" s="481">
        <v>8420334693.4100103</v>
      </c>
      <c r="E26" s="481">
        <v>18535516531</v>
      </c>
      <c r="F26" s="481">
        <v>18682298447.169994</v>
      </c>
      <c r="G26" s="481">
        <v>7708904979.2999992</v>
      </c>
      <c r="H26" s="481">
        <v>7133995902.5500011</v>
      </c>
      <c r="I26" s="481">
        <v>6832203722.3700018</v>
      </c>
      <c r="J26" s="440">
        <f t="shared" si="3"/>
        <v>0.38185857712976762</v>
      </c>
      <c r="K26" s="481">
        <f t="shared" si="1"/>
        <v>-1286338790.8600092</v>
      </c>
      <c r="L26" s="440">
        <f t="shared" si="4"/>
        <v>-0.15276575548317978</v>
      </c>
      <c r="M26" s="440">
        <f t="shared" si="2"/>
        <v>8.9441807792077174E-4</v>
      </c>
      <c r="N26" s="218"/>
    </row>
    <row r="27" spans="3:15" ht="15.6">
      <c r="C27" s="482" t="s">
        <v>505</v>
      </c>
      <c r="D27" s="481">
        <v>30990635839.769962</v>
      </c>
      <c r="E27" s="481">
        <v>64208597908</v>
      </c>
      <c r="F27" s="481">
        <v>64209818226.669998</v>
      </c>
      <c r="G27" s="481">
        <v>33151513642.070011</v>
      </c>
      <c r="H27" s="481">
        <v>28528336622.03001</v>
      </c>
      <c r="I27" s="481">
        <v>26791773954.210052</v>
      </c>
      <c r="J27" s="440">
        <f t="shared" si="3"/>
        <v>0.44429866662012391</v>
      </c>
      <c r="K27" s="481">
        <f t="shared" si="1"/>
        <v>-2462299217.7399521</v>
      </c>
      <c r="L27" s="440">
        <f t="shared" si="4"/>
        <v>-7.9453007368764886E-2</v>
      </c>
      <c r="M27" s="440">
        <f t="shared" si="2"/>
        <v>3.5767135776784255E-3</v>
      </c>
      <c r="N27" s="218"/>
    </row>
    <row r="28" spans="3:15" ht="15.6">
      <c r="C28" s="482" t="s">
        <v>506</v>
      </c>
      <c r="D28" s="481">
        <v>14962173336.259995</v>
      </c>
      <c r="E28" s="481">
        <v>21563980144</v>
      </c>
      <c r="F28" s="481">
        <v>21629091243.41</v>
      </c>
      <c r="G28" s="481">
        <v>12543281779.629993</v>
      </c>
      <c r="H28" s="481">
        <v>11948337929.369999</v>
      </c>
      <c r="I28" s="481">
        <v>11798498158.269999</v>
      </c>
      <c r="J28" s="440">
        <f t="shared" si="3"/>
        <v>0.5524197847660588</v>
      </c>
      <c r="K28" s="481">
        <f t="shared" si="1"/>
        <v>-3013835406.8899956</v>
      </c>
      <c r="L28" s="440">
        <f t="shared" si="4"/>
        <v>-0.20143032293217278</v>
      </c>
      <c r="M28" s="440">
        <f t="shared" si="2"/>
        <v>1.4980117161708822E-3</v>
      </c>
      <c r="N28" s="218"/>
    </row>
    <row r="29" spans="3:15" ht="15.6">
      <c r="C29" s="482" t="s">
        <v>507</v>
      </c>
      <c r="D29" s="481">
        <v>2806170970.3200021</v>
      </c>
      <c r="E29" s="481">
        <v>9400055025</v>
      </c>
      <c r="F29" s="481">
        <v>9546395556.9999981</v>
      </c>
      <c r="G29" s="481">
        <v>3915821026.0400014</v>
      </c>
      <c r="H29" s="481">
        <v>2492381503.1000004</v>
      </c>
      <c r="I29" s="481">
        <v>2084069130.0700002</v>
      </c>
      <c r="J29" s="440">
        <f t="shared" si="3"/>
        <v>0.26108089573896137</v>
      </c>
      <c r="K29" s="481">
        <f t="shared" si="1"/>
        <v>-313789467.2200017</v>
      </c>
      <c r="L29" s="440">
        <f t="shared" si="4"/>
        <v>-0.11182122206339362</v>
      </c>
      <c r="M29" s="440">
        <f t="shared" si="2"/>
        <v>3.124800047405637E-4</v>
      </c>
      <c r="N29" s="218"/>
    </row>
    <row r="30" spans="3:15" ht="15.6">
      <c r="C30" s="482" t="s">
        <v>508</v>
      </c>
      <c r="D30" s="481">
        <v>5013837732.369997</v>
      </c>
      <c r="E30" s="481">
        <v>11681565715</v>
      </c>
      <c r="F30" s="481">
        <v>11681565715</v>
      </c>
      <c r="G30" s="481">
        <v>6071397480.1600008</v>
      </c>
      <c r="H30" s="481">
        <v>6071397480.1600008</v>
      </c>
      <c r="I30" s="481">
        <v>6071397480.1600008</v>
      </c>
      <c r="J30" s="440">
        <f t="shared" si="3"/>
        <v>0.51974175622398588</v>
      </c>
      <c r="K30" s="481">
        <f t="shared" si="1"/>
        <v>1057559747.7900038</v>
      </c>
      <c r="L30" s="440">
        <f t="shared" si="4"/>
        <v>0.21092819597296872</v>
      </c>
      <c r="M30" s="440">
        <f t="shared" si="2"/>
        <v>7.6119579246697842E-4</v>
      </c>
      <c r="N30" s="218"/>
    </row>
    <row r="31" spans="3:15" ht="15.6">
      <c r="C31" s="482" t="s">
        <v>509</v>
      </c>
      <c r="D31" s="481">
        <v>545594777.11999941</v>
      </c>
      <c r="E31" s="481">
        <v>1254308155</v>
      </c>
      <c r="F31" s="481">
        <v>1270564893.1400001</v>
      </c>
      <c r="G31" s="481">
        <v>783737772.05999994</v>
      </c>
      <c r="H31" s="481">
        <v>556630146.15999997</v>
      </c>
      <c r="I31" s="481">
        <v>529087263.68000013</v>
      </c>
      <c r="J31" s="440">
        <f t="shared" si="3"/>
        <v>0.43809658929295348</v>
      </c>
      <c r="K31" s="481">
        <f t="shared" si="1"/>
        <v>11035369.040000558</v>
      </c>
      <c r="L31" s="440">
        <f t="shared" si="4"/>
        <v>2.0226309896609243E-2</v>
      </c>
      <c r="M31" s="440">
        <f t="shared" si="2"/>
        <v>6.9786985056050915E-5</v>
      </c>
      <c r="N31" s="218"/>
    </row>
    <row r="32" spans="3:15" ht="15.6">
      <c r="C32" s="482" t="s">
        <v>510</v>
      </c>
      <c r="D32" s="481">
        <v>1715768697.0100005</v>
      </c>
      <c r="E32" s="481">
        <v>4163038522</v>
      </c>
      <c r="F32" s="481">
        <v>4189918543.1900001</v>
      </c>
      <c r="G32" s="481">
        <v>1878961353.9900005</v>
      </c>
      <c r="H32" s="481">
        <v>1772317328.670001</v>
      </c>
      <c r="I32" s="481">
        <v>1740843038.9200008</v>
      </c>
      <c r="J32" s="440">
        <f t="shared" si="3"/>
        <v>0.42299565263639827</v>
      </c>
      <c r="K32" s="481">
        <f t="shared" si="1"/>
        <v>56548631.660000563</v>
      </c>
      <c r="L32" s="440">
        <f t="shared" si="4"/>
        <v>3.2958190552459396E-2</v>
      </c>
      <c r="M32" s="440">
        <f t="shared" si="2"/>
        <v>2.2220263092779209E-4</v>
      </c>
      <c r="N32" s="218"/>
    </row>
    <row r="33" spans="3:14" ht="15.6">
      <c r="C33" s="482" t="s">
        <v>511</v>
      </c>
      <c r="D33" s="481">
        <v>308353700.26999992</v>
      </c>
      <c r="E33" s="481">
        <v>754735375</v>
      </c>
      <c r="F33" s="481">
        <v>754735375</v>
      </c>
      <c r="G33" s="481">
        <v>529180328.56999975</v>
      </c>
      <c r="H33" s="481">
        <v>319359869.55999994</v>
      </c>
      <c r="I33" s="481">
        <v>289398965.35000002</v>
      </c>
      <c r="J33" s="440">
        <f t="shared" si="3"/>
        <v>0.42314151441490327</v>
      </c>
      <c r="K33" s="481">
        <f t="shared" si="1"/>
        <v>11006169.290000021</v>
      </c>
      <c r="L33" s="440">
        <f t="shared" si="4"/>
        <v>3.5693326463612486E-2</v>
      </c>
      <c r="M33" s="440">
        <f t="shared" si="2"/>
        <v>4.003944557842862E-5</v>
      </c>
      <c r="N33" s="218"/>
    </row>
    <row r="34" spans="3:14" ht="15.6">
      <c r="C34" s="482" t="s">
        <v>512</v>
      </c>
      <c r="D34" s="481">
        <v>7622332285.109992</v>
      </c>
      <c r="E34" s="481">
        <v>17321712417</v>
      </c>
      <c r="F34" s="481">
        <v>17354908766.999962</v>
      </c>
      <c r="G34" s="481">
        <v>11209537558.44001</v>
      </c>
      <c r="H34" s="481">
        <v>5414761527.1299858</v>
      </c>
      <c r="I34" s="481">
        <v>5139018021.8699999</v>
      </c>
      <c r="J34" s="440">
        <f t="shared" si="3"/>
        <v>0.31200172814656651</v>
      </c>
      <c r="K34" s="481">
        <f t="shared" si="1"/>
        <v>-2207570757.9800062</v>
      </c>
      <c r="L34" s="440">
        <f t="shared" si="4"/>
        <v>-0.2896188037213272</v>
      </c>
      <c r="M34" s="440">
        <f t="shared" si="2"/>
        <v>6.7887067271286538E-4</v>
      </c>
      <c r="N34" s="218"/>
    </row>
    <row r="35" spans="3:14" ht="15.6">
      <c r="C35" s="482" t="s">
        <v>513</v>
      </c>
      <c r="D35" s="481">
        <v>8943556647.4599915</v>
      </c>
      <c r="E35" s="481">
        <v>22851776170</v>
      </c>
      <c r="F35" s="481">
        <v>22869575454.400009</v>
      </c>
      <c r="G35" s="481">
        <v>10799339545.460001</v>
      </c>
      <c r="H35" s="481">
        <v>10113908930.309996</v>
      </c>
      <c r="I35" s="481">
        <v>10023746498.830006</v>
      </c>
      <c r="J35" s="440">
        <f t="shared" si="3"/>
        <v>0.4422429681948522</v>
      </c>
      <c r="K35" s="481">
        <f t="shared" si="1"/>
        <v>1170352282.8500042</v>
      </c>
      <c r="L35" s="440">
        <f t="shared" si="4"/>
        <v>0.13085982780490235</v>
      </c>
      <c r="M35" s="440">
        <f t="shared" si="2"/>
        <v>1.2680218925385334E-3</v>
      </c>
      <c r="N35" s="218"/>
    </row>
    <row r="36" spans="3:14" ht="15.6">
      <c r="C36" s="482" t="s">
        <v>514</v>
      </c>
      <c r="D36" s="481">
        <v>1193835086.5199981</v>
      </c>
      <c r="E36" s="481">
        <v>4007403958</v>
      </c>
      <c r="F36" s="481">
        <v>4243952628.6599998</v>
      </c>
      <c r="G36" s="481">
        <v>2517032631.2499981</v>
      </c>
      <c r="H36" s="481">
        <v>1423990301.5399992</v>
      </c>
      <c r="I36" s="481">
        <v>1305995065.3099995</v>
      </c>
      <c r="J36" s="440">
        <f t="shared" si="3"/>
        <v>0.33553397649247907</v>
      </c>
      <c r="K36" s="481">
        <f t="shared" si="1"/>
        <v>230155215.02000117</v>
      </c>
      <c r="L36" s="440">
        <f t="shared" si="4"/>
        <v>0.19278643894685518</v>
      </c>
      <c r="M36" s="440">
        <f t="shared" si="2"/>
        <v>1.7853145500489718E-4</v>
      </c>
      <c r="N36" s="218"/>
    </row>
    <row r="37" spans="3:14" ht="15.6">
      <c r="C37" s="482" t="s">
        <v>515</v>
      </c>
      <c r="D37" s="481">
        <v>957340119.55999982</v>
      </c>
      <c r="E37" s="481">
        <v>2714381603</v>
      </c>
      <c r="F37" s="481">
        <v>2714381603</v>
      </c>
      <c r="G37" s="481">
        <v>1791632929.3900001</v>
      </c>
      <c r="H37" s="481">
        <v>1066893287.5900004</v>
      </c>
      <c r="I37" s="481">
        <v>1041634298.1199999</v>
      </c>
      <c r="J37" s="440">
        <f t="shared" si="3"/>
        <v>0.39305206254376474</v>
      </c>
      <c r="K37" s="481">
        <f t="shared" si="1"/>
        <v>109553168.03000057</v>
      </c>
      <c r="L37" s="440">
        <f t="shared" si="4"/>
        <v>0.11443494928464083</v>
      </c>
      <c r="M37" s="440">
        <f t="shared" si="2"/>
        <v>1.3376075016972343E-4</v>
      </c>
      <c r="N37" s="218"/>
    </row>
    <row r="38" spans="3:14" ht="15.6">
      <c r="C38" s="482" t="s">
        <v>516</v>
      </c>
      <c r="D38" s="481">
        <v>1136944437.9399977</v>
      </c>
      <c r="E38" s="481">
        <v>5749853616</v>
      </c>
      <c r="F38" s="481">
        <v>5749853616</v>
      </c>
      <c r="G38" s="481">
        <v>2721341341.5799994</v>
      </c>
      <c r="H38" s="481">
        <v>1304050740.9199986</v>
      </c>
      <c r="I38" s="481">
        <v>1177198317.9299991</v>
      </c>
      <c r="J38" s="440">
        <f t="shared" si="3"/>
        <v>0.226797207026496</v>
      </c>
      <c r="K38" s="481">
        <f t="shared" si="1"/>
        <v>167106302.98000097</v>
      </c>
      <c r="L38" s="440">
        <f t="shared" si="4"/>
        <v>0.14697842515750098</v>
      </c>
      <c r="M38" s="440">
        <f t="shared" si="2"/>
        <v>1.6349414453517043E-4</v>
      </c>
      <c r="N38" s="218"/>
    </row>
    <row r="39" spans="3:14" ht="15.6">
      <c r="C39" s="482" t="s">
        <v>517</v>
      </c>
      <c r="D39" s="481">
        <v>8811268744.2900009</v>
      </c>
      <c r="E39" s="481">
        <v>17535521617</v>
      </c>
      <c r="F39" s="481">
        <v>17535521617</v>
      </c>
      <c r="G39" s="481">
        <v>10929099979.569996</v>
      </c>
      <c r="H39" s="481">
        <v>8956406659.5999947</v>
      </c>
      <c r="I39" s="481">
        <v>6193536900.7599983</v>
      </c>
      <c r="J39" s="440">
        <f t="shared" si="3"/>
        <v>0.51075792640905016</v>
      </c>
      <c r="K39" s="481">
        <f t="shared" si="1"/>
        <v>145137915.30999374</v>
      </c>
      <c r="L39" s="440">
        <f t="shared" si="4"/>
        <v>1.6471852070571336E-2</v>
      </c>
      <c r="M39" s="440">
        <f t="shared" si="2"/>
        <v>1.1229011256780829E-3</v>
      </c>
      <c r="N39" s="218"/>
    </row>
    <row r="40" spans="3:14" ht="15.6">
      <c r="C40" s="435" t="s">
        <v>518</v>
      </c>
      <c r="D40" s="480">
        <f t="shared" ref="D40:I40" si="6">D41</f>
        <v>4831796927.4899979</v>
      </c>
      <c r="E40" s="480">
        <f t="shared" si="6"/>
        <v>12921593863</v>
      </c>
      <c r="F40" s="480">
        <f t="shared" si="6"/>
        <v>12921593863</v>
      </c>
      <c r="G40" s="480">
        <f t="shared" si="6"/>
        <v>6460268135.4200001</v>
      </c>
      <c r="H40" s="480">
        <f t="shared" si="6"/>
        <v>6460268135.4200001</v>
      </c>
      <c r="I40" s="480">
        <f t="shared" si="6"/>
        <v>6460268135.4200001</v>
      </c>
      <c r="J40" s="437">
        <f t="shared" si="3"/>
        <v>0.49995907655931565</v>
      </c>
      <c r="K40" s="480">
        <f t="shared" si="1"/>
        <v>1628471207.9300022</v>
      </c>
      <c r="L40" s="437">
        <f t="shared" si="4"/>
        <v>0.33703221231525426</v>
      </c>
      <c r="M40" s="437">
        <f>H40/$P$8</f>
        <v>8.0995008792614958E-4</v>
      </c>
      <c r="N40" s="218"/>
    </row>
    <row r="41" spans="3:14" ht="15.6">
      <c r="C41" s="482" t="s">
        <v>519</v>
      </c>
      <c r="D41" s="481">
        <v>4831796927.4899979</v>
      </c>
      <c r="E41" s="481">
        <v>12921593863</v>
      </c>
      <c r="F41" s="481">
        <v>12921593863</v>
      </c>
      <c r="G41" s="481">
        <v>6460268135.4200001</v>
      </c>
      <c r="H41" s="481">
        <v>6460268135.4200001</v>
      </c>
      <c r="I41" s="481">
        <v>6460268135.4200001</v>
      </c>
      <c r="J41" s="440">
        <f t="shared" si="3"/>
        <v>0.49995907655931565</v>
      </c>
      <c r="K41" s="481">
        <f t="shared" si="1"/>
        <v>1628471207.9300022</v>
      </c>
      <c r="L41" s="440">
        <f t="shared" si="4"/>
        <v>0.33703221231525426</v>
      </c>
      <c r="M41" s="440">
        <f t="shared" si="2"/>
        <v>8.0995008792614958E-4</v>
      </c>
      <c r="N41" s="218"/>
    </row>
    <row r="42" spans="3:14" ht="15.6">
      <c r="C42" s="435" t="s">
        <v>520</v>
      </c>
      <c r="D42" s="480">
        <f t="shared" ref="D42:I42" si="7">SUM(D43:D48)</f>
        <v>14408416642.580002</v>
      </c>
      <c r="E42" s="480">
        <f t="shared" si="7"/>
        <v>12580580563</v>
      </c>
      <c r="F42" s="480">
        <f t="shared" si="7"/>
        <v>12580580563</v>
      </c>
      <c r="G42" s="480">
        <f t="shared" si="7"/>
        <v>6904343863.7599993</v>
      </c>
      <c r="H42" s="480">
        <f t="shared" si="7"/>
        <v>6890277770.6499987</v>
      </c>
      <c r="I42" s="480">
        <f t="shared" si="7"/>
        <v>6884234802.0499992</v>
      </c>
      <c r="J42" s="437">
        <f t="shared" si="3"/>
        <v>0.54769155812368364</v>
      </c>
      <c r="K42" s="480">
        <f>H42-D42</f>
        <v>-7518138871.9300032</v>
      </c>
      <c r="L42" s="437">
        <f>IFERROR(K42/D42,"0.0%")</f>
        <v>-0.52178799783678309</v>
      </c>
      <c r="M42" s="437">
        <f>H42/$P$8</f>
        <v>8.6386214460287857E-4</v>
      </c>
      <c r="N42" s="218"/>
    </row>
    <row r="43" spans="3:14" ht="15.6">
      <c r="C43" s="482" t="s">
        <v>521</v>
      </c>
      <c r="D43" s="481">
        <v>11713865138</v>
      </c>
      <c r="E43" s="481">
        <v>6750891737</v>
      </c>
      <c r="F43" s="481">
        <v>6750891737</v>
      </c>
      <c r="G43" s="481">
        <v>3900534988</v>
      </c>
      <c r="H43" s="481">
        <v>3900534988</v>
      </c>
      <c r="I43" s="481">
        <v>3900534988</v>
      </c>
      <c r="J43" s="440">
        <f t="shared" si="3"/>
        <v>0.57778070512109003</v>
      </c>
      <c r="K43" s="481">
        <f t="shared" si="1"/>
        <v>-7813330150</v>
      </c>
      <c r="L43" s="440">
        <f t="shared" si="4"/>
        <v>-0.66701554593226531</v>
      </c>
      <c r="M43" s="440">
        <f t="shared" si="2"/>
        <v>4.8902593364017269E-4</v>
      </c>
      <c r="N43" s="218"/>
    </row>
    <row r="44" spans="3:14" ht="15.6">
      <c r="C44" s="438" t="s">
        <v>522</v>
      </c>
      <c r="D44" s="481">
        <v>762111168.28999996</v>
      </c>
      <c r="E44" s="481">
        <v>1524248087</v>
      </c>
      <c r="F44" s="481">
        <v>1524248087</v>
      </c>
      <c r="G44" s="481">
        <v>761123967.93999982</v>
      </c>
      <c r="H44" s="481">
        <v>761123967.93999982</v>
      </c>
      <c r="I44" s="481">
        <v>761123967.93999982</v>
      </c>
      <c r="J44" s="440">
        <f t="shared" si="3"/>
        <v>0.49934388924707884</v>
      </c>
      <c r="K44" s="481">
        <f t="shared" si="1"/>
        <v>-987200.35000014305</v>
      </c>
      <c r="L44" s="440">
        <f t="shared" si="4"/>
        <v>-1.2953495383294157E-3</v>
      </c>
      <c r="M44" s="440">
        <f t="shared" si="2"/>
        <v>9.5425207101813917E-5</v>
      </c>
      <c r="N44" s="218"/>
    </row>
    <row r="45" spans="3:14" ht="15.6">
      <c r="C45" s="482" t="s">
        <v>523</v>
      </c>
      <c r="D45" s="481">
        <v>912685925.67000103</v>
      </c>
      <c r="E45" s="481">
        <v>1900371875</v>
      </c>
      <c r="F45" s="481">
        <v>1900371875</v>
      </c>
      <c r="G45" s="481">
        <v>950185874</v>
      </c>
      <c r="H45" s="481">
        <v>950185874</v>
      </c>
      <c r="I45" s="481">
        <v>950185874</v>
      </c>
      <c r="J45" s="440">
        <f t="shared" si="3"/>
        <v>0.4999999665854874</v>
      </c>
      <c r="K45" s="481">
        <f t="shared" si="1"/>
        <v>37499948.32999897</v>
      </c>
      <c r="L45" s="440">
        <f t="shared" si="4"/>
        <v>4.1087462045029707E-2</v>
      </c>
      <c r="M45" s="440">
        <f t="shared" si="2"/>
        <v>1.1912866711722815E-4</v>
      </c>
      <c r="N45" s="218"/>
    </row>
    <row r="46" spans="3:14" ht="15.6">
      <c r="C46" s="482" t="s">
        <v>524</v>
      </c>
      <c r="D46" s="481">
        <v>169552783.73000005</v>
      </c>
      <c r="E46" s="481">
        <v>375000000</v>
      </c>
      <c r="F46" s="481">
        <v>375000000</v>
      </c>
      <c r="G46" s="481">
        <v>187304606.54999998</v>
      </c>
      <c r="H46" s="481">
        <v>186410098.03999999</v>
      </c>
      <c r="I46" s="481">
        <v>186402505.53999999</v>
      </c>
      <c r="J46" s="440">
        <f t="shared" si="3"/>
        <v>0.49709359477333331</v>
      </c>
      <c r="K46" s="481">
        <f t="shared" si="1"/>
        <v>16857314.309999943</v>
      </c>
      <c r="L46" s="440">
        <f t="shared" si="4"/>
        <v>9.9422220851554624E-2</v>
      </c>
      <c r="M46" s="440">
        <f t="shared" si="2"/>
        <v>2.3370992059914606E-5</v>
      </c>
      <c r="N46" s="218"/>
    </row>
    <row r="47" spans="3:14" ht="15.6">
      <c r="C47" s="482" t="s">
        <v>525</v>
      </c>
      <c r="D47" s="481">
        <v>541978412.1600008</v>
      </c>
      <c r="E47" s="481">
        <v>1193399381</v>
      </c>
      <c r="F47" s="481">
        <v>1193399381</v>
      </c>
      <c r="G47" s="481">
        <v>717458169.55999982</v>
      </c>
      <c r="H47" s="481">
        <v>717458169.55999982</v>
      </c>
      <c r="I47" s="481">
        <v>717458169.55999982</v>
      </c>
      <c r="J47" s="440">
        <f t="shared" si="3"/>
        <v>0.60118865568608826</v>
      </c>
      <c r="K47" s="481">
        <f t="shared" si="1"/>
        <v>175479757.39999902</v>
      </c>
      <c r="L47" s="440">
        <f t="shared" si="4"/>
        <v>0.32377628603442338</v>
      </c>
      <c r="M47" s="440">
        <f t="shared" si="2"/>
        <v>8.9950648384453933E-5</v>
      </c>
      <c r="N47" s="218"/>
    </row>
    <row r="48" spans="3:14" ht="15.6">
      <c r="C48" s="482" t="s">
        <v>526</v>
      </c>
      <c r="D48" s="481">
        <v>308223214.73000038</v>
      </c>
      <c r="E48" s="481">
        <v>836669483</v>
      </c>
      <c r="F48" s="481">
        <v>836669483</v>
      </c>
      <c r="G48" s="481">
        <v>387736257.70999998</v>
      </c>
      <c r="H48" s="481">
        <v>374564673.11000001</v>
      </c>
      <c r="I48" s="481">
        <v>368529297.00999999</v>
      </c>
      <c r="J48" s="441">
        <f t="shared" si="3"/>
        <v>0.44768535332129478</v>
      </c>
      <c r="K48" s="481">
        <f t="shared" si="1"/>
        <v>66341458.379999638</v>
      </c>
      <c r="L48" s="441">
        <f t="shared" si="4"/>
        <v>0.21523835716953998</v>
      </c>
      <c r="M48" s="441">
        <f t="shared" si="2"/>
        <v>4.69606962992954E-5</v>
      </c>
      <c r="N48" s="218"/>
    </row>
    <row r="49" spans="3:14" ht="15.6">
      <c r="C49" s="435" t="s">
        <v>527</v>
      </c>
      <c r="D49" s="480">
        <f t="shared" ref="D49:I49" si="8">SUM(D50:D51)</f>
        <v>227796563449.95999</v>
      </c>
      <c r="E49" s="480">
        <f t="shared" si="8"/>
        <v>476376415693</v>
      </c>
      <c r="F49" s="480">
        <f t="shared" si="8"/>
        <v>476376415693</v>
      </c>
      <c r="G49" s="480">
        <f t="shared" si="8"/>
        <v>271294009330.79999</v>
      </c>
      <c r="H49" s="480">
        <f t="shared" si="8"/>
        <v>255179168827.82999</v>
      </c>
      <c r="I49" s="480">
        <f t="shared" si="8"/>
        <v>222481707052.45001</v>
      </c>
      <c r="J49" s="437">
        <f t="shared" si="3"/>
        <v>0.5356670910263529</v>
      </c>
      <c r="K49" s="480">
        <f t="shared" si="1"/>
        <v>27382605377.869995</v>
      </c>
      <c r="L49" s="437">
        <f t="shared" si="4"/>
        <v>0.12020640242838924</v>
      </c>
      <c r="M49" s="437">
        <f>H49/$P$8</f>
        <v>3.1992850125807618E-2</v>
      </c>
      <c r="N49" s="218"/>
    </row>
    <row r="50" spans="3:14" ht="15.6">
      <c r="C50" s="482" t="s">
        <v>528</v>
      </c>
      <c r="D50" s="481">
        <v>161912676912.35001</v>
      </c>
      <c r="E50" s="481">
        <v>333486471138</v>
      </c>
      <c r="F50" s="481">
        <v>333486471138</v>
      </c>
      <c r="G50" s="481">
        <v>185922377910.73999</v>
      </c>
      <c r="H50" s="481">
        <v>185922125626.29999</v>
      </c>
      <c r="I50" s="481">
        <v>153224663850.92001</v>
      </c>
      <c r="J50" s="440">
        <f t="shared" si="3"/>
        <v>0.55751024919197867</v>
      </c>
      <c r="K50" s="481">
        <f t="shared" si="1"/>
        <v>24009448713.949982</v>
      </c>
      <c r="L50" s="440">
        <f t="shared" si="4"/>
        <v>0.14828640457193654</v>
      </c>
      <c r="M50" s="440">
        <f t="shared" si="2"/>
        <v>2.3309812973985513E-2</v>
      </c>
      <c r="N50" s="218"/>
    </row>
    <row r="51" spans="3:14" ht="16.149999999999999" thickBot="1">
      <c r="C51" s="482" t="s">
        <v>529</v>
      </c>
      <c r="D51" s="481">
        <v>65883886537.609993</v>
      </c>
      <c r="E51" s="481">
        <v>142889944555</v>
      </c>
      <c r="F51" s="481">
        <v>142889944555</v>
      </c>
      <c r="G51" s="481">
        <v>85371631420.059998</v>
      </c>
      <c r="H51" s="481">
        <v>69257043201.529999</v>
      </c>
      <c r="I51" s="481">
        <v>69257043201.529999</v>
      </c>
      <c r="J51" s="440">
        <f t="shared" si="3"/>
        <v>0.48468801228257291</v>
      </c>
      <c r="K51" s="481">
        <f t="shared" si="1"/>
        <v>3373156663.9200058</v>
      </c>
      <c r="L51" s="440">
        <f t="shared" si="4"/>
        <v>5.1198507574297857E-2</v>
      </c>
      <c r="M51" s="440">
        <f t="shared" si="2"/>
        <v>8.6830371518221029E-3</v>
      </c>
      <c r="N51" s="218"/>
    </row>
    <row r="52" spans="3:14" ht="16.149999999999999" thickBot="1">
      <c r="C52" s="484" t="s">
        <v>470</v>
      </c>
      <c r="D52" s="485">
        <f t="shared" ref="D52:I52" si="9">D13+D16+D40+D42+D49</f>
        <v>674021383709.75</v>
      </c>
      <c r="E52" s="486">
        <f t="shared" si="9"/>
        <v>1484234610959</v>
      </c>
      <c r="F52" s="486">
        <f t="shared" si="9"/>
        <v>1485039637233.0396</v>
      </c>
      <c r="G52" s="487">
        <f t="shared" si="9"/>
        <v>882064517806.28955</v>
      </c>
      <c r="H52" s="486">
        <f t="shared" si="9"/>
        <v>701629581442.19958</v>
      </c>
      <c r="I52" s="488">
        <f t="shared" si="9"/>
        <v>651517983666.36975</v>
      </c>
      <c r="J52" s="489">
        <f t="shared" si="3"/>
        <v>0.47246522170242683</v>
      </c>
      <c r="K52" s="488">
        <f>H52-D52</f>
        <v>27608197732.449585</v>
      </c>
      <c r="L52" s="489">
        <f t="shared" si="4"/>
        <v>4.0960418170261415E-2</v>
      </c>
      <c r="M52" s="489">
        <f t="shared" si="2"/>
        <v>8.7966153922456547E-2</v>
      </c>
      <c r="N52" s="218"/>
    </row>
    <row r="53" spans="3:14">
      <c r="C53" s="628" t="s">
        <v>530</v>
      </c>
    </row>
    <row r="54" spans="3:14">
      <c r="C54" s="59" t="s">
        <v>531</v>
      </c>
    </row>
    <row r="55" spans="3:14">
      <c r="C55" s="59" t="s">
        <v>532</v>
      </c>
    </row>
    <row r="56" spans="3:14">
      <c r="C56" s="59" t="s">
        <v>473</v>
      </c>
    </row>
    <row r="57" spans="3:14">
      <c r="C57" s="59" t="s">
        <v>533</v>
      </c>
    </row>
  </sheetData>
  <mergeCells count="17">
    <mergeCell ref="C8:M8"/>
    <mergeCell ref="C2:M2"/>
    <mergeCell ref="C3:M3"/>
    <mergeCell ref="C4:M4"/>
    <mergeCell ref="C6:M6"/>
    <mergeCell ref="C7:M7"/>
    <mergeCell ref="J10:J11"/>
    <mergeCell ref="C9:C12"/>
    <mergeCell ref="E9:J9"/>
    <mergeCell ref="K9:L10"/>
    <mergeCell ref="M9:M11"/>
    <mergeCell ref="D10:D11"/>
    <mergeCell ref="E10:E11"/>
    <mergeCell ref="F10:F11"/>
    <mergeCell ref="G10:G11"/>
    <mergeCell ref="H10:H11"/>
    <mergeCell ref="I10:I11"/>
  </mergeCell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76E2-4B1C-4666-BEFA-8EDBAE5F21F1}">
  <sheetPr>
    <tabColor rgb="FF92D050"/>
  </sheetPr>
  <dimension ref="A1:P33"/>
  <sheetViews>
    <sheetView showGridLines="0" zoomScale="70" zoomScaleNormal="70" workbookViewId="0">
      <selection sqref="A1:XFD1"/>
    </sheetView>
  </sheetViews>
  <sheetFormatPr defaultColWidth="11.5703125" defaultRowHeight="13.9"/>
  <cols>
    <col min="1" max="3" width="11.5703125" style="59"/>
    <col min="4" max="4" width="43.42578125" style="59" customWidth="1"/>
    <col min="5" max="5" width="23" style="59" customWidth="1"/>
    <col min="6" max="6" width="30.42578125" style="59" customWidth="1"/>
    <col min="7" max="7" width="20.7109375" style="59" customWidth="1"/>
    <col min="8" max="8" width="23.7109375" style="59" customWidth="1"/>
    <col min="9" max="9" width="22.85546875" style="59" customWidth="1"/>
    <col min="10" max="10" width="33.5703125" style="59" customWidth="1"/>
    <col min="11" max="11" width="25.28515625" style="59" customWidth="1"/>
    <col min="12" max="12" width="11.5703125" style="59"/>
    <col min="13" max="13" width="20.42578125" style="59" customWidth="1"/>
    <col min="14" max="14" width="11.5703125" style="59"/>
    <col min="15" max="15" width="31.5703125" style="59" customWidth="1"/>
    <col min="16" max="16" width="29.85546875" style="59" customWidth="1"/>
    <col min="17" max="16384" width="11.5703125" style="59"/>
  </cols>
  <sheetData>
    <row r="1" spans="1:16" ht="14.45" customHeight="1"/>
    <row r="2" spans="1:16" ht="14.45" customHeight="1">
      <c r="A2" s="2349"/>
      <c r="B2" s="2349"/>
      <c r="C2" s="2349"/>
      <c r="D2" s="2349"/>
      <c r="E2" s="2349"/>
      <c r="F2" s="2349"/>
      <c r="G2" s="2349"/>
      <c r="H2" s="2349"/>
      <c r="I2" s="605"/>
      <c r="J2" s="605"/>
    </row>
    <row r="3" spans="1:16" ht="14.45" customHeight="1">
      <c r="A3" s="2031"/>
      <c r="B3" s="2031"/>
      <c r="C3" s="2031"/>
      <c r="D3" s="2031"/>
      <c r="E3" s="2031"/>
      <c r="F3" s="2031"/>
      <c r="G3" s="2031"/>
      <c r="H3" s="2031"/>
      <c r="I3" s="605"/>
      <c r="J3" s="605"/>
    </row>
    <row r="4" spans="1:16" ht="14.45" customHeight="1">
      <c r="A4" s="2031"/>
      <c r="B4" s="2031"/>
      <c r="C4" s="2031"/>
      <c r="D4" s="2031"/>
      <c r="E4" s="2031"/>
      <c r="F4" s="2031"/>
      <c r="G4" s="2031"/>
      <c r="H4" s="2031"/>
      <c r="I4" s="605"/>
      <c r="J4" s="605"/>
    </row>
    <row r="5" spans="1:16" ht="20.45">
      <c r="A5" s="2031"/>
      <c r="B5" s="2031"/>
      <c r="C5" s="2225" t="s">
        <v>26</v>
      </c>
      <c r="D5" s="2225"/>
      <c r="E5" s="2225"/>
      <c r="F5" s="2225"/>
      <c r="G5" s="2225"/>
      <c r="H5" s="2225"/>
      <c r="I5" s="2225"/>
      <c r="J5" s="2225"/>
      <c r="K5" s="2225"/>
      <c r="L5" s="2225"/>
    </row>
    <row r="6" spans="1:16" ht="20.45">
      <c r="A6" s="2031"/>
      <c r="B6" s="2031"/>
      <c r="C6" s="2225" t="s">
        <v>1</v>
      </c>
      <c r="D6" s="2225"/>
      <c r="E6" s="2225"/>
      <c r="F6" s="2225"/>
      <c r="G6" s="2225"/>
      <c r="H6" s="2225"/>
      <c r="I6" s="2225"/>
      <c r="J6" s="2225"/>
      <c r="K6" s="2225"/>
      <c r="L6" s="2225"/>
    </row>
    <row r="7" spans="1:16" ht="20.45">
      <c r="A7" s="2031"/>
      <c r="B7" s="2031"/>
      <c r="C7" s="2225" t="s">
        <v>2</v>
      </c>
      <c r="D7" s="2225"/>
      <c r="E7" s="2225"/>
      <c r="F7" s="2225"/>
      <c r="G7" s="2225"/>
      <c r="H7" s="2225"/>
      <c r="I7" s="2225"/>
      <c r="J7" s="2225"/>
      <c r="K7" s="2225"/>
      <c r="L7" s="2225"/>
    </row>
    <row r="8" spans="1:16" ht="20.45">
      <c r="A8" s="2031"/>
      <c r="B8" s="2031"/>
      <c r="C8" s="2032"/>
      <c r="D8" s="2032"/>
      <c r="E8" s="2032"/>
      <c r="F8" s="2032"/>
      <c r="G8" s="2032"/>
      <c r="H8" s="2032"/>
      <c r="I8" s="2032"/>
      <c r="J8" s="2032"/>
      <c r="K8" s="2032"/>
      <c r="L8" s="2032"/>
    </row>
    <row r="9" spans="1:16" ht="43.9" customHeight="1">
      <c r="A9" s="2394" t="s">
        <v>534</v>
      </c>
      <c r="B9" s="2394"/>
      <c r="C9" s="2394"/>
      <c r="D9" s="2394"/>
      <c r="E9" s="2394"/>
      <c r="F9" s="2394"/>
      <c r="G9" s="2394"/>
      <c r="H9" s="2394"/>
      <c r="I9" s="2394"/>
      <c r="J9" s="2394"/>
      <c r="K9" s="2394"/>
      <c r="L9" s="2394"/>
      <c r="M9" s="647"/>
    </row>
    <row r="10" spans="1:16" ht="14.45" customHeight="1">
      <c r="A10" s="647"/>
      <c r="B10" s="647"/>
      <c r="C10" s="647"/>
      <c r="D10" s="647"/>
      <c r="E10" s="647"/>
      <c r="F10" s="647"/>
      <c r="G10" s="647"/>
      <c r="H10" s="647"/>
      <c r="I10" s="647"/>
      <c r="J10" s="647"/>
      <c r="K10" s="647"/>
      <c r="L10" s="647"/>
      <c r="M10" s="647"/>
    </row>
    <row r="11" spans="1:16" ht="24" customHeight="1">
      <c r="A11" s="2395" t="s">
        <v>424</v>
      </c>
      <c r="B11" s="2395"/>
      <c r="C11" s="2395"/>
      <c r="D11" s="2395"/>
      <c r="E11" s="2395"/>
      <c r="F11" s="2395"/>
      <c r="G11" s="2395"/>
      <c r="H11" s="2395"/>
      <c r="I11" s="2395"/>
      <c r="J11" s="2395"/>
      <c r="K11" s="2395"/>
      <c r="L11" s="2395"/>
      <c r="M11" s="648"/>
    </row>
    <row r="15" spans="1:16" ht="14.45" thickBot="1"/>
    <row r="16" spans="1:16" ht="43.15" customHeight="1" thickBot="1">
      <c r="C16" s="2382" t="s">
        <v>535</v>
      </c>
      <c r="D16" s="2383"/>
      <c r="E16" s="2384">
        <v>2025</v>
      </c>
      <c r="F16" s="2385"/>
      <c r="G16" s="2385"/>
      <c r="H16" s="2385"/>
      <c r="I16" s="2386"/>
      <c r="J16" s="2387" t="s">
        <v>536</v>
      </c>
      <c r="K16" s="2382" t="s">
        <v>10</v>
      </c>
      <c r="O16" s="641" t="s">
        <v>537</v>
      </c>
      <c r="P16" s="642">
        <v>7976131.1613179818</v>
      </c>
    </row>
    <row r="17" spans="3:14" ht="18" thickBot="1">
      <c r="C17" s="2382"/>
      <c r="D17" s="2383"/>
      <c r="E17" s="2391" t="s">
        <v>7</v>
      </c>
      <c r="F17" s="2392" t="s">
        <v>538</v>
      </c>
      <c r="G17" s="2390"/>
      <c r="H17" s="2390"/>
      <c r="I17" s="2393"/>
      <c r="J17" s="2388"/>
      <c r="K17" s="2382"/>
    </row>
    <row r="18" spans="3:14" ht="47.45" customHeight="1" thickBot="1">
      <c r="C18" s="2382"/>
      <c r="D18" s="2383"/>
      <c r="E18" s="2392"/>
      <c r="F18" s="649" t="s">
        <v>539</v>
      </c>
      <c r="G18" s="650" t="s">
        <v>540</v>
      </c>
      <c r="H18" s="651" t="s">
        <v>541</v>
      </c>
      <c r="I18" s="650" t="s">
        <v>542</v>
      </c>
      <c r="J18" s="2389"/>
      <c r="K18" s="2390"/>
    </row>
    <row r="19" spans="3:14" ht="25.15" customHeight="1">
      <c r="C19" s="2382"/>
      <c r="D19" s="2383"/>
      <c r="E19" s="652">
        <v>1</v>
      </c>
      <c r="F19" s="652">
        <v>2</v>
      </c>
      <c r="G19" s="653">
        <v>3</v>
      </c>
      <c r="H19" s="652">
        <v>4</v>
      </c>
      <c r="I19" s="652">
        <v>5</v>
      </c>
      <c r="J19" s="654" t="s">
        <v>543</v>
      </c>
      <c r="K19" s="655" t="s">
        <v>544</v>
      </c>
    </row>
    <row r="20" spans="3:14" ht="52.9" customHeight="1">
      <c r="C20" s="2380" t="s">
        <v>545</v>
      </c>
      <c r="D20" s="2381" t="s">
        <v>545</v>
      </c>
      <c r="E20" s="454">
        <v>19217744764</v>
      </c>
      <c r="F20" s="455">
        <v>19204703900.66</v>
      </c>
      <c r="G20" s="455">
        <v>10798758497.609997</v>
      </c>
      <c r="H20" s="455">
        <v>6456452306.7700024</v>
      </c>
      <c r="I20" s="456">
        <v>6323455725.6899977</v>
      </c>
      <c r="J20" s="457">
        <f>IFERROR(H20/F20,"NA")</f>
        <v>0.33619119254153751</v>
      </c>
      <c r="K20" s="472">
        <f>(H20/1000000)/$P$16</f>
        <v>8.0947168197057742E-4</v>
      </c>
      <c r="M20" s="618"/>
    </row>
    <row r="21" spans="3:14" ht="50.45" customHeight="1">
      <c r="C21" s="2376" t="s">
        <v>546</v>
      </c>
      <c r="D21" s="2377" t="s">
        <v>547</v>
      </c>
      <c r="E21" s="459">
        <v>9691998533</v>
      </c>
      <c r="F21" s="460">
        <v>9694735864.4000015</v>
      </c>
      <c r="G21" s="460">
        <v>4927863962.04</v>
      </c>
      <c r="H21" s="460">
        <v>4925864290.7299995</v>
      </c>
      <c r="I21" s="460">
        <v>4924657192.6400013</v>
      </c>
      <c r="J21" s="457">
        <f t="shared" ref="J21:J27" si="0">IFERROR(H21/F21,"NA")</f>
        <v>0.50809680218501307</v>
      </c>
      <c r="K21" s="473">
        <f t="shared" ref="K21:K28" si="1">(H21/1000000)/$P$16</f>
        <v>6.1757563800092356E-4</v>
      </c>
      <c r="N21" s="643"/>
    </row>
    <row r="22" spans="3:14" ht="58.15" customHeight="1">
      <c r="C22" s="2374" t="s">
        <v>548</v>
      </c>
      <c r="D22" s="2375" t="s">
        <v>548</v>
      </c>
      <c r="E22" s="463">
        <v>811546320</v>
      </c>
      <c r="F22" s="464">
        <v>811546320.00000012</v>
      </c>
      <c r="G22" s="464">
        <v>342669894.81000006</v>
      </c>
      <c r="H22" s="464">
        <v>304876941.21999997</v>
      </c>
      <c r="I22" s="464">
        <v>294656346.53000003</v>
      </c>
      <c r="J22" s="461">
        <f t="shared" si="0"/>
        <v>0.37567410966757869</v>
      </c>
      <c r="K22" s="473">
        <f t="shared" si="1"/>
        <v>3.8223661955130375E-5</v>
      </c>
    </row>
    <row r="23" spans="3:14" ht="51.6" customHeight="1">
      <c r="C23" s="2376" t="s">
        <v>549</v>
      </c>
      <c r="D23" s="2377" t="s">
        <v>549</v>
      </c>
      <c r="E23" s="459">
        <v>75407611</v>
      </c>
      <c r="F23" s="459">
        <v>74207611</v>
      </c>
      <c r="G23" s="459">
        <v>18343839.450000003</v>
      </c>
      <c r="H23" s="459">
        <v>13215528.83</v>
      </c>
      <c r="I23" s="460">
        <v>9300088.1999999993</v>
      </c>
      <c r="J23" s="461">
        <f t="shared" si="0"/>
        <v>0.1780885902660308</v>
      </c>
      <c r="K23" s="473">
        <f t="shared" si="1"/>
        <v>1.656884592632032E-6</v>
      </c>
    </row>
    <row r="24" spans="3:14" ht="59.45" customHeight="1">
      <c r="C24" s="2374" t="s">
        <v>550</v>
      </c>
      <c r="D24" s="2375" t="s">
        <v>550</v>
      </c>
      <c r="E24" s="465">
        <v>44260000</v>
      </c>
      <c r="F24" s="464">
        <v>42058972.100000001</v>
      </c>
      <c r="G24" s="464">
        <v>39831758.68</v>
      </c>
      <c r="H24" s="464">
        <v>17532751.75999999</v>
      </c>
      <c r="I24" s="464">
        <v>17513594.669999994</v>
      </c>
      <c r="J24" s="461">
        <f t="shared" si="0"/>
        <v>0.41686115671856827</v>
      </c>
      <c r="K24" s="473">
        <f t="shared" si="1"/>
        <v>2.1981523880937365E-6</v>
      </c>
    </row>
    <row r="25" spans="3:14" ht="62.45" customHeight="1">
      <c r="C25" s="2376" t="s">
        <v>551</v>
      </c>
      <c r="D25" s="2377" t="s">
        <v>551</v>
      </c>
      <c r="E25" s="459">
        <v>953295212</v>
      </c>
      <c r="F25" s="460">
        <v>1090024828.6399999</v>
      </c>
      <c r="G25" s="460">
        <v>821331914.06999969</v>
      </c>
      <c r="H25" s="460">
        <v>488612947.81000006</v>
      </c>
      <c r="I25" s="460">
        <v>466535495.1000002</v>
      </c>
      <c r="J25" s="461">
        <f t="shared" si="0"/>
        <v>0.44825854877051907</v>
      </c>
      <c r="K25" s="462">
        <f t="shared" si="1"/>
        <v>6.1259392295306893E-5</v>
      </c>
    </row>
    <row r="26" spans="3:14" ht="54.75" customHeight="1">
      <c r="C26" s="2374" t="s">
        <v>552</v>
      </c>
      <c r="D26" s="2375" t="s">
        <v>552</v>
      </c>
      <c r="E26" s="463">
        <v>112471764</v>
      </c>
      <c r="F26" s="464">
        <v>112861764.00000001</v>
      </c>
      <c r="G26" s="464">
        <v>52573120.129999995</v>
      </c>
      <c r="H26" s="464">
        <v>27301008.080000006</v>
      </c>
      <c r="I26" s="464">
        <v>27222082.380000003</v>
      </c>
      <c r="J26" s="457">
        <f t="shared" si="0"/>
        <v>0.24189776158380796</v>
      </c>
      <c r="K26" s="473">
        <f t="shared" si="1"/>
        <v>3.4228384072220757E-6</v>
      </c>
    </row>
    <row r="27" spans="3:14" ht="33" customHeight="1">
      <c r="C27" s="2376" t="s">
        <v>553</v>
      </c>
      <c r="D27" s="2377" t="s">
        <v>553</v>
      </c>
      <c r="E27" s="459">
        <v>896648705</v>
      </c>
      <c r="F27" s="466">
        <v>500792260</v>
      </c>
      <c r="G27" s="460">
        <v>401395975.31999999</v>
      </c>
      <c r="H27" s="460">
        <v>243908496.57999998</v>
      </c>
      <c r="I27" s="474">
        <v>236430612.32000005</v>
      </c>
      <c r="J27" s="461">
        <f t="shared" si="0"/>
        <v>0.48704526020430106</v>
      </c>
      <c r="K27" s="458">
        <f t="shared" si="1"/>
        <v>3.0579800111975135E-5</v>
      </c>
    </row>
    <row r="28" spans="3:14" ht="30" customHeight="1" thickBot="1">
      <c r="C28" s="2378" t="s">
        <v>554</v>
      </c>
      <c r="D28" s="2379"/>
      <c r="E28" s="469">
        <f>SUM(E20:E27)</f>
        <v>31803372909</v>
      </c>
      <c r="F28" s="469">
        <f>SUM(F20:F27)</f>
        <v>31530931520.799999</v>
      </c>
      <c r="G28" s="469">
        <f>SUM(G20:G27)</f>
        <v>17402768962.109997</v>
      </c>
      <c r="H28" s="475">
        <f>SUM(H20:H27)</f>
        <v>12477764271.780001</v>
      </c>
      <c r="I28" s="475">
        <f>SUM(I20:I27)</f>
        <v>12299771137.529999</v>
      </c>
      <c r="J28" s="476">
        <f>IFERROR(H28/F28,"NA")</f>
        <v>0.3957309115193377</v>
      </c>
      <c r="K28" s="477">
        <f t="shared" si="1"/>
        <v>1.5643880497218611E-3</v>
      </c>
    </row>
    <row r="29" spans="3:14" ht="17.45">
      <c r="C29" s="644" t="s">
        <v>555</v>
      </c>
    </row>
    <row r="30" spans="3:14" ht="18">
      <c r="C30" s="645" t="s">
        <v>531</v>
      </c>
    </row>
    <row r="31" spans="3:14" ht="18">
      <c r="C31" s="645" t="s">
        <v>532</v>
      </c>
    </row>
    <row r="32" spans="3:14" ht="18">
      <c r="C32" s="645" t="s">
        <v>473</v>
      </c>
    </row>
    <row r="33" spans="3:3" ht="18">
      <c r="C33" s="646" t="s">
        <v>556</v>
      </c>
    </row>
  </sheetData>
  <mergeCells count="21">
    <mergeCell ref="A9:L9"/>
    <mergeCell ref="A11:L11"/>
    <mergeCell ref="A2:H2"/>
    <mergeCell ref="C5:L5"/>
    <mergeCell ref="C6:L6"/>
    <mergeCell ref="C7:L7"/>
    <mergeCell ref="C16:D19"/>
    <mergeCell ref="E16:I16"/>
    <mergeCell ref="J16:J18"/>
    <mergeCell ref="K16:K18"/>
    <mergeCell ref="E17:E18"/>
    <mergeCell ref="F17:I17"/>
    <mergeCell ref="C26:D26"/>
    <mergeCell ref="C27:D27"/>
    <mergeCell ref="C28:D28"/>
    <mergeCell ref="C20:D20"/>
    <mergeCell ref="C21:D21"/>
    <mergeCell ref="C22:D22"/>
    <mergeCell ref="C23:D23"/>
    <mergeCell ref="C24:D24"/>
    <mergeCell ref="C25:D25"/>
  </mergeCells>
  <pageMargins left="0.7" right="0.7" top="0.75" bottom="0.75" header="0.3" footer="0.3"/>
  <pageSetup orientation="portrait" horizontalDpi="4294967295" verticalDpi="4294967295"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8B0B2-3F58-43B9-BFD9-24267AE5BBAE}">
  <sheetPr>
    <tabColor rgb="FF92D050"/>
  </sheetPr>
  <dimension ref="A1:O33"/>
  <sheetViews>
    <sheetView showGridLines="0" zoomScale="70" zoomScaleNormal="70" workbookViewId="0">
      <selection sqref="A1:XFD1"/>
    </sheetView>
  </sheetViews>
  <sheetFormatPr defaultColWidth="11.5703125" defaultRowHeight="13.9"/>
  <cols>
    <col min="1" max="3" width="11.5703125" style="59"/>
    <col min="4" max="4" width="71" style="59" customWidth="1"/>
    <col min="5" max="5" width="31.28515625" style="59" customWidth="1"/>
    <col min="6" max="7" width="27.7109375" style="59" customWidth="1"/>
    <col min="8" max="8" width="25.85546875" style="59" customWidth="1"/>
    <col min="9" max="9" width="21.140625" style="59" customWidth="1"/>
    <col min="10" max="10" width="24.7109375" style="59" customWidth="1"/>
    <col min="11" max="11" width="22.5703125" style="59" customWidth="1"/>
    <col min="12" max="12" width="30.28515625" style="59" customWidth="1"/>
    <col min="13" max="13" width="22.140625" style="59" customWidth="1"/>
    <col min="14" max="14" width="50.140625" style="59" customWidth="1"/>
    <col min="15" max="15" width="30.7109375" style="59" customWidth="1"/>
    <col min="16" max="16384" width="11.5703125" style="59"/>
  </cols>
  <sheetData>
    <row r="1" spans="1:15" ht="14.45" customHeight="1"/>
    <row r="2" spans="1:15" ht="24" customHeight="1">
      <c r="A2" s="2408" t="s">
        <v>26</v>
      </c>
      <c r="B2" s="2408"/>
      <c r="C2" s="2408"/>
      <c r="D2" s="2408"/>
      <c r="E2" s="2408"/>
      <c r="F2" s="2408"/>
      <c r="G2" s="2408"/>
      <c r="H2" s="2408"/>
      <c r="I2" s="2408"/>
      <c r="J2" s="2408"/>
      <c r="K2" s="2408"/>
      <c r="L2" s="2408"/>
    </row>
    <row r="3" spans="1:15" ht="22.15" customHeight="1">
      <c r="A3" s="2408" t="s">
        <v>1</v>
      </c>
      <c r="B3" s="2408"/>
      <c r="C3" s="2408"/>
      <c r="D3" s="2408"/>
      <c r="E3" s="2408"/>
      <c r="F3" s="2408"/>
      <c r="G3" s="2408"/>
      <c r="H3" s="2408"/>
      <c r="I3" s="2408"/>
      <c r="J3" s="2408"/>
      <c r="K3" s="2408"/>
      <c r="L3" s="2408"/>
    </row>
    <row r="4" spans="1:15" ht="20.45">
      <c r="A4" s="2408" t="s">
        <v>2</v>
      </c>
      <c r="B4" s="2408"/>
      <c r="C4" s="2408"/>
      <c r="D4" s="2408"/>
      <c r="E4" s="2408"/>
      <c r="F4" s="2408"/>
      <c r="G4" s="2408"/>
      <c r="H4" s="2408"/>
      <c r="I4" s="2408"/>
      <c r="J4" s="2408"/>
      <c r="K4" s="2408"/>
      <c r="L4" s="2408"/>
    </row>
    <row r="5" spans="1:15" ht="14.45" customHeight="1">
      <c r="A5" s="2349"/>
      <c r="B5" s="2349"/>
      <c r="C5" s="2349"/>
      <c r="D5" s="2349"/>
      <c r="E5" s="2349"/>
      <c r="F5" s="2349"/>
      <c r="G5" s="2349"/>
      <c r="H5" s="2349"/>
      <c r="I5" s="605"/>
      <c r="J5" s="605"/>
    </row>
    <row r="6" spans="1:15" ht="4.9000000000000004" customHeight="1">
      <c r="A6" s="2409"/>
      <c r="B6" s="2409"/>
      <c r="C6" s="2409"/>
      <c r="D6" s="2409"/>
      <c r="E6" s="2409"/>
      <c r="F6" s="2409"/>
      <c r="G6" s="2409"/>
      <c r="H6" s="2409"/>
      <c r="I6" s="606"/>
      <c r="J6" s="606"/>
    </row>
    <row r="7" spans="1:15" ht="14.45" customHeight="1">
      <c r="A7" s="2394" t="s">
        <v>557</v>
      </c>
      <c r="B7" s="2394"/>
      <c r="C7" s="2394"/>
      <c r="D7" s="2394"/>
      <c r="E7" s="2394"/>
      <c r="F7" s="2394"/>
      <c r="G7" s="2394"/>
      <c r="H7" s="2394"/>
      <c r="I7" s="2394"/>
      <c r="J7" s="2394"/>
      <c r="K7" s="2394"/>
      <c r="L7" s="2394"/>
      <c r="M7" s="2394"/>
    </row>
    <row r="8" spans="1:15" ht="33" customHeight="1">
      <c r="A8" s="2394"/>
      <c r="B8" s="2394"/>
      <c r="C8" s="2394"/>
      <c r="D8" s="2394"/>
      <c r="E8" s="2394"/>
      <c r="F8" s="2394"/>
      <c r="G8" s="2394"/>
      <c r="H8" s="2394"/>
      <c r="I8" s="2394"/>
      <c r="J8" s="2394"/>
      <c r="K8" s="2394"/>
      <c r="L8" s="2394"/>
      <c r="M8" s="2394"/>
    </row>
    <row r="9" spans="1:15" ht="38.450000000000003" customHeight="1" thickBot="1">
      <c r="A9" s="2395" t="s">
        <v>424</v>
      </c>
      <c r="B9" s="2395"/>
      <c r="C9" s="2395"/>
      <c r="D9" s="2395"/>
      <c r="E9" s="2395"/>
      <c r="F9" s="2395"/>
      <c r="G9" s="2395"/>
      <c r="H9" s="2395"/>
      <c r="I9" s="2395"/>
      <c r="J9" s="2395"/>
      <c r="K9" s="2395"/>
      <c r="L9" s="2395"/>
      <c r="M9" s="2395"/>
    </row>
    <row r="10" spans="1:15" ht="38.450000000000003" customHeight="1" thickBot="1">
      <c r="C10" s="2399" t="s">
        <v>558</v>
      </c>
      <c r="D10" s="2400"/>
      <c r="E10" s="2371">
        <v>2025</v>
      </c>
      <c r="F10" s="2372"/>
      <c r="G10" s="2372"/>
      <c r="H10" s="2372"/>
      <c r="I10" s="2373"/>
      <c r="J10" s="2401" t="s">
        <v>536</v>
      </c>
      <c r="K10" s="2399" t="s">
        <v>10</v>
      </c>
    </row>
    <row r="11" spans="1:15" ht="33.6" customHeight="1" thickBot="1">
      <c r="C11" s="2399"/>
      <c r="D11" s="2400"/>
      <c r="E11" s="2405" t="s">
        <v>7</v>
      </c>
      <c r="F11" s="2406" t="s">
        <v>538</v>
      </c>
      <c r="G11" s="2404"/>
      <c r="H11" s="2404"/>
      <c r="I11" s="2407"/>
      <c r="J11" s="2402"/>
      <c r="K11" s="2399"/>
    </row>
    <row r="12" spans="1:15" ht="58.9" customHeight="1" thickBot="1">
      <c r="C12" s="2399"/>
      <c r="D12" s="2400"/>
      <c r="E12" s="2406"/>
      <c r="F12" s="448" t="s">
        <v>539</v>
      </c>
      <c r="G12" s="449" t="s">
        <v>540</v>
      </c>
      <c r="H12" s="450" t="s">
        <v>541</v>
      </c>
      <c r="I12" s="449" t="s">
        <v>542</v>
      </c>
      <c r="J12" s="2403"/>
      <c r="K12" s="2404"/>
      <c r="N12" s="656" t="s">
        <v>537</v>
      </c>
      <c r="O12" s="657">
        <v>7976131.1613179818</v>
      </c>
    </row>
    <row r="13" spans="1:15" ht="28.15" customHeight="1">
      <c r="C13" s="2399"/>
      <c r="D13" s="2400"/>
      <c r="E13" s="451">
        <v>1</v>
      </c>
      <c r="F13" s="451">
        <v>2</v>
      </c>
      <c r="G13" s="452">
        <v>3</v>
      </c>
      <c r="H13" s="451">
        <v>4</v>
      </c>
      <c r="I13" s="451">
        <v>5</v>
      </c>
      <c r="J13" s="453" t="s">
        <v>543</v>
      </c>
      <c r="K13" s="290" t="s">
        <v>544</v>
      </c>
    </row>
    <row r="14" spans="1:15" ht="58.9" customHeight="1">
      <c r="C14" s="2380" t="s">
        <v>559</v>
      </c>
      <c r="D14" s="2381"/>
      <c r="E14" s="454">
        <v>1932937781</v>
      </c>
      <c r="F14" s="455">
        <v>1932937781.0000002</v>
      </c>
      <c r="G14" s="455">
        <v>693837164.13999987</v>
      </c>
      <c r="H14" s="455">
        <v>644666014.01999998</v>
      </c>
      <c r="I14" s="456">
        <v>605411838.21000004</v>
      </c>
      <c r="J14" s="457">
        <f>IFERROR(H14/F14,"NA")</f>
        <v>0.33351617437291942</v>
      </c>
      <c r="K14" s="458">
        <f>(H14/1000000)/$O$12</f>
        <v>8.0824399822617123E-5</v>
      </c>
    </row>
    <row r="15" spans="1:15" ht="61.15" customHeight="1">
      <c r="C15" s="2376" t="s">
        <v>560</v>
      </c>
      <c r="D15" s="2377"/>
      <c r="E15" s="459">
        <v>49679102</v>
      </c>
      <c r="F15" s="460">
        <v>49679102</v>
      </c>
      <c r="G15" s="460">
        <v>24539978.409999996</v>
      </c>
      <c r="H15" s="460">
        <v>12476861.330000002</v>
      </c>
      <c r="I15" s="460">
        <v>10306323.380000003</v>
      </c>
      <c r="J15" s="461">
        <f t="shared" ref="J15:J27" si="0">IFERROR(H15/F15,"NA")</f>
        <v>0.25114909142278785</v>
      </c>
      <c r="K15" s="462">
        <f t="shared" ref="K15:K28" si="1">(H15/1000000)/$O$12</f>
        <v>1.5642748442389351E-6</v>
      </c>
    </row>
    <row r="16" spans="1:15" ht="74.45" customHeight="1">
      <c r="C16" s="2374" t="s">
        <v>561</v>
      </c>
      <c r="D16" s="2375"/>
      <c r="E16" s="463">
        <v>21229880</v>
      </c>
      <c r="F16" s="464">
        <v>21229880</v>
      </c>
      <c r="G16" s="464">
        <v>9887102.9299999997</v>
      </c>
      <c r="H16" s="464">
        <v>6891217.9400000004</v>
      </c>
      <c r="I16" s="464">
        <v>6749317.6500000004</v>
      </c>
      <c r="J16" s="461">
        <f t="shared" si="0"/>
        <v>0.32459994780940826</v>
      </c>
      <c r="K16" s="462">
        <f t="shared" si="1"/>
        <v>8.6398001745764803E-7</v>
      </c>
    </row>
    <row r="17" spans="2:11" ht="52.9" customHeight="1">
      <c r="C17" s="2376" t="s">
        <v>562</v>
      </c>
      <c r="D17" s="2377"/>
      <c r="E17" s="459">
        <v>847227483</v>
      </c>
      <c r="F17" s="459">
        <v>847422363.99999988</v>
      </c>
      <c r="G17" s="459">
        <v>83535539.600000009</v>
      </c>
      <c r="H17" s="459">
        <v>67354090.260000005</v>
      </c>
      <c r="I17" s="460">
        <v>67048261.259999998</v>
      </c>
      <c r="J17" s="461">
        <f t="shared" si="0"/>
        <v>7.9481133754926506E-2</v>
      </c>
      <c r="K17" s="462">
        <f t="shared" si="1"/>
        <v>8.4444562028579245E-6</v>
      </c>
    </row>
    <row r="18" spans="2:11" ht="56.45" customHeight="1">
      <c r="C18" s="2374" t="s">
        <v>563</v>
      </c>
      <c r="D18" s="2375"/>
      <c r="E18" s="465">
        <v>10770275416</v>
      </c>
      <c r="F18" s="464">
        <v>11375585532.419998</v>
      </c>
      <c r="G18" s="464">
        <v>8412780403.4200001</v>
      </c>
      <c r="H18" s="464">
        <v>4739034130.0100012</v>
      </c>
      <c r="I18" s="464">
        <v>4567711928.6899996</v>
      </c>
      <c r="J18" s="461">
        <f t="shared" si="0"/>
        <v>0.41659694057100877</v>
      </c>
      <c r="K18" s="462">
        <f t="shared" si="1"/>
        <v>5.9415198097456049E-4</v>
      </c>
    </row>
    <row r="19" spans="2:11" ht="45" customHeight="1">
      <c r="C19" s="2376" t="s">
        <v>564</v>
      </c>
      <c r="D19" s="2377"/>
      <c r="E19" s="459">
        <v>2180334224</v>
      </c>
      <c r="F19" s="460">
        <v>2577886562.3000002</v>
      </c>
      <c r="G19" s="460">
        <v>985055766.35000002</v>
      </c>
      <c r="H19" s="460">
        <v>967349648.74999976</v>
      </c>
      <c r="I19" s="460">
        <v>953709662.0199995</v>
      </c>
      <c r="J19" s="461">
        <f t="shared" si="0"/>
        <v>0.37524911409869283</v>
      </c>
      <c r="K19" s="462">
        <f t="shared" si="1"/>
        <v>1.2128055935706984E-4</v>
      </c>
    </row>
    <row r="20" spans="2:11" ht="54" customHeight="1">
      <c r="C20" s="2374" t="s">
        <v>565</v>
      </c>
      <c r="D20" s="2375"/>
      <c r="E20" s="463">
        <v>460810950</v>
      </c>
      <c r="F20" s="464">
        <v>460810950</v>
      </c>
      <c r="G20" s="464">
        <v>212952620.26999998</v>
      </c>
      <c r="H20" s="464">
        <v>147262719.75000003</v>
      </c>
      <c r="I20" s="464">
        <v>146986519.74999997</v>
      </c>
      <c r="J20" s="461">
        <f t="shared" si="0"/>
        <v>0.31957296099409105</v>
      </c>
      <c r="K20" s="462">
        <f t="shared" si="1"/>
        <v>1.8462926044168289E-5</v>
      </c>
    </row>
    <row r="21" spans="2:11" ht="66.599999999999994" customHeight="1">
      <c r="C21" s="2376" t="s">
        <v>566</v>
      </c>
      <c r="D21" s="2377"/>
      <c r="E21" s="459">
        <v>1737212024</v>
      </c>
      <c r="F21" s="466">
        <v>1737212024</v>
      </c>
      <c r="G21" s="460">
        <v>442697994.04000002</v>
      </c>
      <c r="H21" s="460">
        <v>317180198.72000003</v>
      </c>
      <c r="I21" s="460">
        <v>313799690.23000008</v>
      </c>
      <c r="J21" s="461">
        <f t="shared" si="0"/>
        <v>0.18258001575978042</v>
      </c>
      <c r="K21" s="462">
        <f t="shared" si="1"/>
        <v>3.9766171381212456E-5</v>
      </c>
    </row>
    <row r="22" spans="2:11" ht="49.9" customHeight="1">
      <c r="C22" s="2375" t="s">
        <v>567</v>
      </c>
      <c r="D22" s="2396"/>
      <c r="E22" s="463">
        <v>427203339</v>
      </c>
      <c r="F22" s="467">
        <v>427203339</v>
      </c>
      <c r="G22" s="467">
        <v>90170224.149999991</v>
      </c>
      <c r="H22" s="467">
        <v>71507232.150000006</v>
      </c>
      <c r="I22" s="467">
        <v>71452198.150000006</v>
      </c>
      <c r="J22" s="461">
        <f t="shared" si="0"/>
        <v>0.16738453476834836</v>
      </c>
      <c r="K22" s="462">
        <f t="shared" si="1"/>
        <v>8.9651524910711345E-6</v>
      </c>
    </row>
    <row r="23" spans="2:11" ht="64.900000000000006" customHeight="1">
      <c r="C23" s="2377" t="s">
        <v>568</v>
      </c>
      <c r="D23" s="2397"/>
      <c r="E23" s="459">
        <v>100000000</v>
      </c>
      <c r="F23" s="460">
        <v>100000000</v>
      </c>
      <c r="G23" s="466">
        <v>29732205.550000008</v>
      </c>
      <c r="H23" s="466">
        <v>29696807.820000004</v>
      </c>
      <c r="I23" s="466">
        <v>29696807.82</v>
      </c>
      <c r="J23" s="461">
        <f t="shared" si="0"/>
        <v>0.29696807820000004</v>
      </c>
      <c r="K23" s="462">
        <f t="shared" si="1"/>
        <v>3.7232095635564852E-6</v>
      </c>
    </row>
    <row r="24" spans="2:11" ht="70.150000000000006" customHeight="1">
      <c r="C24" s="2375" t="s">
        <v>569</v>
      </c>
      <c r="D24" s="2396"/>
      <c r="E24" s="463">
        <v>182574340</v>
      </c>
      <c r="F24" s="464">
        <v>182574340</v>
      </c>
      <c r="G24" s="467">
        <v>99855653.970000014</v>
      </c>
      <c r="H24" s="467">
        <v>25215711.649999999</v>
      </c>
      <c r="I24" s="467">
        <v>24003706.640000001</v>
      </c>
      <c r="J24" s="461">
        <f t="shared" si="0"/>
        <v>0.13811202412124288</v>
      </c>
      <c r="K24" s="462">
        <f t="shared" si="1"/>
        <v>3.1613963135773381E-6</v>
      </c>
    </row>
    <row r="25" spans="2:11" ht="70.150000000000006" customHeight="1">
      <c r="C25" s="2377" t="s">
        <v>570</v>
      </c>
      <c r="D25" s="2397"/>
      <c r="E25" s="459">
        <v>1832135918</v>
      </c>
      <c r="F25" s="460">
        <v>1544613927</v>
      </c>
      <c r="G25" s="466">
        <v>125487177.69</v>
      </c>
      <c r="H25" s="466">
        <v>63641700.939999998</v>
      </c>
      <c r="I25" s="466">
        <v>62553540.509999998</v>
      </c>
      <c r="J25" s="461">
        <f t="shared" si="0"/>
        <v>4.1202335306924888E-2</v>
      </c>
      <c r="K25" s="462">
        <f t="shared" si="1"/>
        <v>7.9790188567415426E-6</v>
      </c>
    </row>
    <row r="26" spans="2:11" ht="70.150000000000006" customHeight="1">
      <c r="C26" s="2375" t="s">
        <v>571</v>
      </c>
      <c r="D26" s="2396"/>
      <c r="E26" s="463">
        <v>588051764</v>
      </c>
      <c r="F26" s="464">
        <v>794779537.84000003</v>
      </c>
      <c r="G26" s="467">
        <v>34704455.579999998</v>
      </c>
      <c r="H26" s="467">
        <v>1138706.6800000002</v>
      </c>
      <c r="I26" s="467">
        <v>1133806.68</v>
      </c>
      <c r="J26" s="461">
        <f t="shared" si="0"/>
        <v>1.4327327589418104E-3</v>
      </c>
      <c r="K26" s="462">
        <f t="shared" si="1"/>
        <v>1.4276428721764393E-7</v>
      </c>
    </row>
    <row r="27" spans="2:11" ht="54" customHeight="1">
      <c r="C27" s="2377" t="s">
        <v>572</v>
      </c>
      <c r="D27" s="2397"/>
      <c r="E27" s="459">
        <v>1798000000</v>
      </c>
      <c r="F27" s="460">
        <v>1798000000</v>
      </c>
      <c r="G27" s="460">
        <v>690333358.86000001</v>
      </c>
      <c r="H27" s="460">
        <v>590730220.63</v>
      </c>
      <c r="I27" s="460">
        <v>575986467.87999988</v>
      </c>
      <c r="J27" s="468">
        <f t="shared" si="0"/>
        <v>0.32854850980533928</v>
      </c>
      <c r="K27" s="462">
        <f t="shared" si="1"/>
        <v>7.4062250066157041E-5</v>
      </c>
    </row>
    <row r="28" spans="2:11" ht="37.15" customHeight="1" thickBot="1">
      <c r="C28" s="2378" t="s">
        <v>554</v>
      </c>
      <c r="D28" s="2379"/>
      <c r="E28" s="469">
        <f>SUM(E14:E27)</f>
        <v>22927672221</v>
      </c>
      <c r="F28" s="469">
        <f>SUM(F14:F27)</f>
        <v>23849935339.559998</v>
      </c>
      <c r="G28" s="469">
        <f>SUM(G14:G27)</f>
        <v>11935569644.960001</v>
      </c>
      <c r="H28" s="469">
        <f>SUM(H14:H27)</f>
        <v>7684145260.6500006</v>
      </c>
      <c r="I28" s="469">
        <f>SUM(I14:I27)</f>
        <v>7436550068.8699999</v>
      </c>
      <c r="J28" s="470">
        <f>IFERROR(H28/F28,"NA")</f>
        <v>0.32218725758573752</v>
      </c>
      <c r="K28" s="471">
        <f t="shared" si="1"/>
        <v>9.6339254022250386E-4</v>
      </c>
    </row>
    <row r="29" spans="2:11" ht="18">
      <c r="B29" s="658"/>
      <c r="C29" s="644" t="s">
        <v>555</v>
      </c>
      <c r="D29" s="658"/>
    </row>
    <row r="30" spans="2:11" ht="21">
      <c r="B30" s="658"/>
      <c r="C30" s="659" t="s">
        <v>531</v>
      </c>
      <c r="D30" s="658"/>
    </row>
    <row r="31" spans="2:11" ht="21">
      <c r="B31" s="658"/>
      <c r="C31" s="659" t="s">
        <v>532</v>
      </c>
      <c r="D31" s="658"/>
    </row>
    <row r="32" spans="2:11" ht="54" customHeight="1">
      <c r="C32" s="2398" t="s">
        <v>473</v>
      </c>
      <c r="D32" s="2398"/>
      <c r="E32" s="2398"/>
      <c r="F32" s="2398"/>
      <c r="G32" s="2398"/>
      <c r="H32" s="2398"/>
      <c r="I32" s="2398"/>
      <c r="J32" s="2398"/>
      <c r="K32" s="2398"/>
    </row>
    <row r="33" spans="3:3" ht="21">
      <c r="C33" s="660" t="s">
        <v>573</v>
      </c>
    </row>
  </sheetData>
  <mergeCells count="29">
    <mergeCell ref="A7:M8"/>
    <mergeCell ref="A2:L2"/>
    <mergeCell ref="A3:L3"/>
    <mergeCell ref="A4:L4"/>
    <mergeCell ref="A5:H5"/>
    <mergeCell ref="A6:H6"/>
    <mergeCell ref="C19:D19"/>
    <mergeCell ref="A9:M9"/>
    <mergeCell ref="C10:D13"/>
    <mergeCell ref="E10:I10"/>
    <mergeCell ref="J10:J12"/>
    <mergeCell ref="K10:K12"/>
    <mergeCell ref="E11:E12"/>
    <mergeCell ref="F11:I11"/>
    <mergeCell ref="C14:D14"/>
    <mergeCell ref="C15:D15"/>
    <mergeCell ref="C16:D16"/>
    <mergeCell ref="C17:D17"/>
    <mergeCell ref="C18:D18"/>
    <mergeCell ref="C26:D26"/>
    <mergeCell ref="C27:D27"/>
    <mergeCell ref="C28:D28"/>
    <mergeCell ref="C32:K32"/>
    <mergeCell ref="C20:D20"/>
    <mergeCell ref="C21:D21"/>
    <mergeCell ref="C22:D22"/>
    <mergeCell ref="C23:D23"/>
    <mergeCell ref="C24:D24"/>
    <mergeCell ref="C25:D25"/>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CCDD8-C2F0-4995-B7D1-5658623FB177}">
  <sheetPr>
    <tabColor rgb="FF92D050"/>
  </sheetPr>
  <dimension ref="B2:Q46"/>
  <sheetViews>
    <sheetView showGridLines="0" zoomScale="70" zoomScaleNormal="70" workbookViewId="0">
      <selection sqref="A1:XFD1"/>
    </sheetView>
  </sheetViews>
  <sheetFormatPr defaultColWidth="11.42578125" defaultRowHeight="13.9"/>
  <cols>
    <col min="1" max="2" width="11.42578125" style="59"/>
    <col min="3" max="3" width="64.28515625" style="59" customWidth="1"/>
    <col min="4" max="4" width="24.42578125" style="59" customWidth="1"/>
    <col min="5" max="5" width="26.28515625" style="59" customWidth="1"/>
    <col min="6" max="6" width="23" style="59" customWidth="1"/>
    <col min="7" max="7" width="29.7109375" style="59" customWidth="1"/>
    <col min="8" max="8" width="22.140625" style="59" customWidth="1"/>
    <col min="9" max="9" width="20.28515625" style="59" customWidth="1"/>
    <col min="10" max="10" width="34.28515625" style="59" customWidth="1"/>
    <col min="11" max="11" width="18.5703125" style="59" customWidth="1"/>
    <col min="12" max="12" width="14.7109375" style="59" customWidth="1"/>
    <col min="13" max="13" width="19.28515625" style="59" customWidth="1"/>
    <col min="14" max="14" width="11.5703125" style="59" customWidth="1"/>
    <col min="15" max="15" width="35.28515625" style="59" customWidth="1"/>
    <col min="16" max="16" width="24" style="59" customWidth="1"/>
    <col min="17" max="16384" width="11.42578125" style="59"/>
  </cols>
  <sheetData>
    <row r="2" spans="2:17" s="61" customFormat="1" ht="15" customHeight="1">
      <c r="B2" s="605"/>
      <c r="C2" s="2349" t="s">
        <v>26</v>
      </c>
      <c r="D2" s="2349"/>
      <c r="E2" s="2349"/>
      <c r="F2" s="2349"/>
      <c r="G2" s="2349"/>
      <c r="H2" s="2349"/>
      <c r="I2" s="2349"/>
      <c r="J2" s="2349"/>
      <c r="K2" s="2349"/>
      <c r="L2" s="2349"/>
      <c r="M2" s="2349"/>
    </row>
    <row r="3" spans="2:17" s="61" customFormat="1" ht="15" customHeight="1">
      <c r="B3" s="605"/>
      <c r="C3" s="2349" t="s">
        <v>1</v>
      </c>
      <c r="D3" s="2349"/>
      <c r="E3" s="2349"/>
      <c r="F3" s="2349"/>
      <c r="G3" s="2349"/>
      <c r="H3" s="2349"/>
      <c r="I3" s="2349"/>
      <c r="J3" s="2349"/>
      <c r="K3" s="2349"/>
      <c r="L3" s="2349"/>
      <c r="M3" s="2349"/>
    </row>
    <row r="4" spans="2:17" s="61" customFormat="1" ht="15" customHeight="1">
      <c r="B4" s="606"/>
      <c r="C4" s="2350" t="s">
        <v>2</v>
      </c>
      <c r="D4" s="2350"/>
      <c r="E4" s="2350"/>
      <c r="F4" s="2350"/>
      <c r="G4" s="2350"/>
      <c r="H4" s="2350"/>
      <c r="I4" s="2350"/>
      <c r="J4" s="2350"/>
      <c r="K4" s="2350"/>
      <c r="L4" s="2350"/>
      <c r="M4" s="2350"/>
    </row>
    <row r="6" spans="2:17">
      <c r="C6" s="2348" t="s">
        <v>574</v>
      </c>
      <c r="D6" s="2348"/>
      <c r="E6" s="2348"/>
      <c r="F6" s="2348"/>
      <c r="G6" s="2348"/>
      <c r="H6" s="2348"/>
      <c r="I6" s="2348"/>
      <c r="J6" s="2348"/>
      <c r="K6" s="2348"/>
      <c r="L6" s="2348"/>
      <c r="M6" s="2348"/>
      <c r="N6" s="661"/>
      <c r="O6" s="661"/>
    </row>
    <row r="7" spans="2:17" ht="14.45" thickBot="1">
      <c r="C7" s="2348" t="s">
        <v>430</v>
      </c>
      <c r="D7" s="2348"/>
      <c r="E7" s="2348"/>
      <c r="F7" s="2348"/>
      <c r="G7" s="2348"/>
      <c r="H7" s="2348"/>
      <c r="I7" s="2348"/>
      <c r="J7" s="2348"/>
      <c r="K7" s="2348"/>
      <c r="L7" s="2348"/>
      <c r="M7" s="2348"/>
      <c r="N7" s="661"/>
      <c r="O7" s="661"/>
    </row>
    <row r="8" spans="2:17" ht="14.45" thickBot="1">
      <c r="C8" s="2369" t="s">
        <v>424</v>
      </c>
      <c r="D8" s="2369"/>
      <c r="E8" s="2369"/>
      <c r="F8" s="2369"/>
      <c r="G8" s="2369"/>
      <c r="H8" s="2369"/>
      <c r="I8" s="2369"/>
      <c r="J8" s="2369"/>
      <c r="K8" s="2369"/>
      <c r="L8" s="2369"/>
      <c r="M8" s="2369"/>
      <c r="N8" s="662"/>
      <c r="O8" s="663" t="s">
        <v>340</v>
      </c>
      <c r="P8" s="618">
        <v>7976131161317.9814</v>
      </c>
    </row>
    <row r="9" spans="2:17" ht="21.6" customHeight="1" thickBot="1">
      <c r="C9" s="2358" t="s">
        <v>341</v>
      </c>
      <c r="D9" s="289">
        <v>2024</v>
      </c>
      <c r="E9" s="2371">
        <v>2025</v>
      </c>
      <c r="F9" s="2372"/>
      <c r="G9" s="2372"/>
      <c r="H9" s="2372"/>
      <c r="I9" s="2372"/>
      <c r="J9" s="2373"/>
      <c r="K9" s="2364" t="s">
        <v>343</v>
      </c>
      <c r="L9" s="2365"/>
      <c r="M9" s="2355" t="s">
        <v>432</v>
      </c>
    </row>
    <row r="10" spans="2:17" ht="26.25" customHeight="1" thickBot="1">
      <c r="C10" s="2359"/>
      <c r="D10" s="2355" t="s">
        <v>483</v>
      </c>
      <c r="E10" s="2355" t="s">
        <v>434</v>
      </c>
      <c r="F10" s="2355" t="s">
        <v>435</v>
      </c>
      <c r="G10" s="2355" t="s">
        <v>575</v>
      </c>
      <c r="H10" s="2355" t="s">
        <v>483</v>
      </c>
      <c r="I10" s="2355" t="s">
        <v>576</v>
      </c>
      <c r="J10" s="2355" t="s">
        <v>488</v>
      </c>
      <c r="K10" s="2366"/>
      <c r="L10" s="2367"/>
      <c r="M10" s="2368"/>
    </row>
    <row r="11" spans="2:17" ht="16.149999999999999" thickBot="1">
      <c r="C11" s="2359"/>
      <c r="D11" s="2356"/>
      <c r="E11" s="2356"/>
      <c r="F11" s="2356"/>
      <c r="G11" s="2356"/>
      <c r="H11" s="2356"/>
      <c r="I11" s="2356"/>
      <c r="J11" s="2356"/>
      <c r="K11" s="433" t="s">
        <v>351</v>
      </c>
      <c r="L11" s="433" t="s">
        <v>352</v>
      </c>
      <c r="M11" s="2356"/>
    </row>
    <row r="12" spans="2:17" ht="16.149999999999999" thickBot="1">
      <c r="C12" s="2360"/>
      <c r="D12" s="434">
        <v>1</v>
      </c>
      <c r="E12" s="434">
        <v>2</v>
      </c>
      <c r="F12" s="434">
        <v>3</v>
      </c>
      <c r="G12" s="434">
        <v>4</v>
      </c>
      <c r="H12" s="434">
        <v>5</v>
      </c>
      <c r="I12" s="434">
        <v>6</v>
      </c>
      <c r="J12" s="434" t="s">
        <v>577</v>
      </c>
      <c r="K12" s="434" t="s">
        <v>578</v>
      </c>
      <c r="L12" s="434" t="s">
        <v>579</v>
      </c>
      <c r="M12" s="434" t="s">
        <v>490</v>
      </c>
    </row>
    <row r="13" spans="2:17" ht="15.6">
      <c r="C13" s="435" t="s">
        <v>580</v>
      </c>
      <c r="D13" s="436">
        <f t="shared" ref="D13:I13" si="0">SUM(D14:D17)</f>
        <v>107068407471.13983</v>
      </c>
      <c r="E13" s="436">
        <f t="shared" si="0"/>
        <v>239464288875</v>
      </c>
      <c r="F13" s="436">
        <f t="shared" si="0"/>
        <v>239931754077.96994</v>
      </c>
      <c r="G13" s="436">
        <f t="shared" si="0"/>
        <v>141821894181.48999</v>
      </c>
      <c r="H13" s="436">
        <f t="shared" si="0"/>
        <v>108473722655.27005</v>
      </c>
      <c r="I13" s="436">
        <f t="shared" si="0"/>
        <v>106705234062.7301</v>
      </c>
      <c r="J13" s="437">
        <f>IFERROR(H13/F13,"0.0%")</f>
        <v>0.4521024033359905</v>
      </c>
      <c r="K13" s="436">
        <f>H13-D13</f>
        <v>1405315184.1302185</v>
      </c>
      <c r="L13" s="437">
        <f>IFERROR(K13/D13,"0.0%")</f>
        <v>1.3125395411424417E-2</v>
      </c>
      <c r="M13" s="437">
        <f>H13/$P$8</f>
        <v>1.359979173629158E-2</v>
      </c>
      <c r="N13" s="218"/>
    </row>
    <row r="14" spans="2:17" ht="15.6">
      <c r="C14" s="438" t="s">
        <v>581</v>
      </c>
      <c r="D14" s="439">
        <v>49995425146.699875</v>
      </c>
      <c r="E14" s="439">
        <v>92986411967</v>
      </c>
      <c r="F14" s="439">
        <v>94017917747.799911</v>
      </c>
      <c r="G14" s="439">
        <v>51363249706.079971</v>
      </c>
      <c r="H14" s="439">
        <v>43513615635.680054</v>
      </c>
      <c r="I14" s="439">
        <v>43002864164.10006</v>
      </c>
      <c r="J14" s="440">
        <f t="shared" ref="J14:J40" si="1">IFERROR(H14/F14,"0.0%")</f>
        <v>0.46282258401429344</v>
      </c>
      <c r="K14" s="439">
        <f t="shared" ref="K14:K41" si="2">H14-D14</f>
        <v>-6481809511.0198212</v>
      </c>
      <c r="L14" s="440">
        <f t="shared" ref="L14:L41" si="3">IFERROR(K14/D14,"0.0%")</f>
        <v>-0.12964805263682563</v>
      </c>
      <c r="M14" s="440">
        <f t="shared" ref="M14:M41" si="4">H14/$P$8</f>
        <v>5.4554789478273615E-3</v>
      </c>
      <c r="N14" s="218"/>
    </row>
    <row r="15" spans="2:17" ht="15.6">
      <c r="C15" s="438" t="s">
        <v>582</v>
      </c>
      <c r="D15" s="439">
        <v>6022129721.6400003</v>
      </c>
      <c r="E15" s="439">
        <v>15166993749</v>
      </c>
      <c r="F15" s="439">
        <v>15191130959.399998</v>
      </c>
      <c r="G15" s="439">
        <v>9388078574.800005</v>
      </c>
      <c r="H15" s="439">
        <v>6347772563.2400017</v>
      </c>
      <c r="I15" s="439">
        <v>6183173972.2099981</v>
      </c>
      <c r="J15" s="440">
        <f t="shared" si="1"/>
        <v>0.41786043318335786</v>
      </c>
      <c r="K15" s="439">
        <f t="shared" si="2"/>
        <v>325642841.60000134</v>
      </c>
      <c r="L15" s="440">
        <f t="shared" si="3"/>
        <v>5.4074365158530556E-2</v>
      </c>
      <c r="M15" s="440">
        <f t="shared" si="4"/>
        <v>7.958460605594018E-4</v>
      </c>
      <c r="N15" s="218"/>
      <c r="Q15" s="664"/>
    </row>
    <row r="16" spans="2:17" ht="15.6">
      <c r="C16" s="438" t="s">
        <v>583</v>
      </c>
      <c r="D16" s="439">
        <v>22093324396.230019</v>
      </c>
      <c r="E16" s="439">
        <v>53706951427</v>
      </c>
      <c r="F16" s="439">
        <v>54504254610.110023</v>
      </c>
      <c r="G16" s="439">
        <v>42586152559.700058</v>
      </c>
      <c r="H16" s="439">
        <v>23289869475.410019</v>
      </c>
      <c r="I16" s="439">
        <v>22698415967.540012</v>
      </c>
      <c r="J16" s="440">
        <f t="shared" si="1"/>
        <v>0.42730369660151207</v>
      </c>
      <c r="K16" s="439">
        <f t="shared" si="2"/>
        <v>1196545079.1800003</v>
      </c>
      <c r="L16" s="440">
        <f t="shared" si="3"/>
        <v>5.415867063374933E-2</v>
      </c>
      <c r="M16" s="440">
        <f t="shared" si="4"/>
        <v>2.9199456483814373E-3</v>
      </c>
      <c r="N16" s="218"/>
      <c r="Q16" s="664"/>
    </row>
    <row r="17" spans="3:17" ht="15.6">
      <c r="C17" s="438" t="s">
        <v>584</v>
      </c>
      <c r="D17" s="439">
        <v>28957528206.569942</v>
      </c>
      <c r="E17" s="439">
        <v>77603931732</v>
      </c>
      <c r="F17" s="439">
        <v>76218450760.660004</v>
      </c>
      <c r="G17" s="439">
        <v>38484413340.909966</v>
      </c>
      <c r="H17" s="439">
        <v>35322464980.939972</v>
      </c>
      <c r="I17" s="439">
        <v>34820779958.880035</v>
      </c>
      <c r="J17" s="441">
        <f t="shared" si="1"/>
        <v>0.46343719438563541</v>
      </c>
      <c r="K17" s="439">
        <f t="shared" si="2"/>
        <v>6364936774.3700294</v>
      </c>
      <c r="L17" s="441">
        <f t="shared" si="3"/>
        <v>0.21980248897507557</v>
      </c>
      <c r="M17" s="441">
        <f t="shared" si="4"/>
        <v>4.4285210795233796E-3</v>
      </c>
      <c r="N17" s="218"/>
      <c r="Q17" s="664"/>
    </row>
    <row r="18" spans="3:17" ht="15.6">
      <c r="C18" s="435" t="s">
        <v>585</v>
      </c>
      <c r="D18" s="436">
        <f t="shared" ref="D18:I18" si="5">SUM(D19:D27)</f>
        <v>118961236546.25003</v>
      </c>
      <c r="E18" s="436">
        <f t="shared" si="5"/>
        <v>230637101483</v>
      </c>
      <c r="F18" s="436">
        <f t="shared" si="5"/>
        <v>229418880270.54996</v>
      </c>
      <c r="G18" s="436">
        <f t="shared" si="5"/>
        <v>117753723024.28999</v>
      </c>
      <c r="H18" s="436">
        <f t="shared" si="5"/>
        <v>105569786605.64996</v>
      </c>
      <c r="I18" s="436">
        <f t="shared" si="5"/>
        <v>103017709023.65005</v>
      </c>
      <c r="J18" s="437">
        <f t="shared" si="1"/>
        <v>0.46016172026100566</v>
      </c>
      <c r="K18" s="436">
        <f>H18-D18</f>
        <v>-13391449940.600067</v>
      </c>
      <c r="L18" s="437">
        <f t="shared" si="3"/>
        <v>-0.11256986165736187</v>
      </c>
      <c r="M18" s="437">
        <f t="shared" si="4"/>
        <v>1.3235713464396634E-2</v>
      </c>
      <c r="N18" s="218"/>
      <c r="Q18" s="664"/>
    </row>
    <row r="19" spans="3:17" ht="15.6">
      <c r="C19" s="438" t="s">
        <v>586</v>
      </c>
      <c r="D19" s="439">
        <v>15646672269.929998</v>
      </c>
      <c r="E19" s="439">
        <v>23281068771</v>
      </c>
      <c r="F19" s="439">
        <v>23380576673.889999</v>
      </c>
      <c r="G19" s="439">
        <v>13318240314.389999</v>
      </c>
      <c r="H19" s="439">
        <v>12604759629.740004</v>
      </c>
      <c r="I19" s="439">
        <v>12451663177.410004</v>
      </c>
      <c r="J19" s="440">
        <f t="shared" si="1"/>
        <v>0.53911243531543129</v>
      </c>
      <c r="K19" s="439">
        <f t="shared" si="2"/>
        <v>-3041912640.1899948</v>
      </c>
      <c r="L19" s="440">
        <f t="shared" si="3"/>
        <v>-0.19441275356907595</v>
      </c>
      <c r="M19" s="440">
        <f t="shared" si="4"/>
        <v>1.5803099741977143E-3</v>
      </c>
      <c r="N19" s="218"/>
      <c r="Q19" s="664"/>
    </row>
    <row r="20" spans="3:17" ht="15.6">
      <c r="C20" s="438" t="s">
        <v>587</v>
      </c>
      <c r="D20" s="439">
        <v>8281955880.6600094</v>
      </c>
      <c r="E20" s="439">
        <v>18069727753</v>
      </c>
      <c r="F20" s="439">
        <v>18089958145.689995</v>
      </c>
      <c r="G20" s="439">
        <v>7324741099.1999979</v>
      </c>
      <c r="H20" s="439">
        <v>6785139944.9900007</v>
      </c>
      <c r="I20" s="439">
        <v>6580991407.6600027</v>
      </c>
      <c r="J20" s="440">
        <f t="shared" si="1"/>
        <v>0.37507770279759256</v>
      </c>
      <c r="K20" s="439">
        <f t="shared" si="2"/>
        <v>-1496815935.6700087</v>
      </c>
      <c r="L20" s="440">
        <f t="shared" si="3"/>
        <v>-0.18073217935939109</v>
      </c>
      <c r="M20" s="440">
        <f t="shared" si="4"/>
        <v>8.5068058783888145E-4</v>
      </c>
      <c r="N20" s="218"/>
      <c r="Q20" s="665"/>
    </row>
    <row r="21" spans="3:17" ht="15.6">
      <c r="C21" s="438" t="s">
        <v>588</v>
      </c>
      <c r="D21" s="439">
        <v>4337105081.9700003</v>
      </c>
      <c r="E21" s="439">
        <v>8478676742</v>
      </c>
      <c r="F21" s="439">
        <v>8478676742</v>
      </c>
      <c r="G21" s="439">
        <v>5345518659.21</v>
      </c>
      <c r="H21" s="439">
        <v>2475312771.9099998</v>
      </c>
      <c r="I21" s="439">
        <v>2373586069.8800001</v>
      </c>
      <c r="J21" s="440">
        <f t="shared" si="1"/>
        <v>0.29194564756175723</v>
      </c>
      <c r="K21" s="439">
        <f t="shared" si="2"/>
        <v>-1861792310.0600004</v>
      </c>
      <c r="L21" s="440">
        <f t="shared" si="3"/>
        <v>-0.42927074047611891</v>
      </c>
      <c r="M21" s="440">
        <f t="shared" si="4"/>
        <v>3.1034002849834999E-4</v>
      </c>
      <c r="N21" s="218"/>
    </row>
    <row r="22" spans="3:17" ht="15.6">
      <c r="C22" s="438" t="s">
        <v>589</v>
      </c>
      <c r="D22" s="439">
        <v>45012413839.849998</v>
      </c>
      <c r="E22" s="439">
        <v>90444999546</v>
      </c>
      <c r="F22" s="439">
        <v>88970546953.5</v>
      </c>
      <c r="G22" s="439">
        <v>45705787311.009995</v>
      </c>
      <c r="H22" s="439">
        <v>44691887493.330002</v>
      </c>
      <c r="I22" s="439">
        <v>44570006593.119995</v>
      </c>
      <c r="J22" s="440">
        <f t="shared" si="1"/>
        <v>0.50232227432172571</v>
      </c>
      <c r="K22" s="439">
        <f t="shared" si="2"/>
        <v>-320526346.51999664</v>
      </c>
      <c r="L22" s="440">
        <f t="shared" si="3"/>
        <v>-7.1208433224754335E-3</v>
      </c>
      <c r="M22" s="440">
        <f t="shared" si="4"/>
        <v>5.6032036822655611E-3</v>
      </c>
      <c r="N22" s="218"/>
    </row>
    <row r="23" spans="3:17" ht="15.6">
      <c r="C23" s="438" t="s">
        <v>590</v>
      </c>
      <c r="D23" s="439">
        <v>357765584.15000004</v>
      </c>
      <c r="E23" s="439">
        <v>879261823</v>
      </c>
      <c r="F23" s="439">
        <v>914699054</v>
      </c>
      <c r="G23" s="439">
        <v>849201251.50999975</v>
      </c>
      <c r="H23" s="439">
        <v>347671231.26999998</v>
      </c>
      <c r="I23" s="439">
        <v>341141909.67000002</v>
      </c>
      <c r="J23" s="441">
        <f t="shared" si="1"/>
        <v>0.38009357257955573</v>
      </c>
      <c r="K23" s="439">
        <f t="shared" si="2"/>
        <v>-10094352.880000055</v>
      </c>
      <c r="L23" s="441">
        <f t="shared" si="3"/>
        <v>-2.8214991399977157E-2</v>
      </c>
      <c r="M23" s="441">
        <f t="shared" si="4"/>
        <v>4.3588956129020145E-5</v>
      </c>
      <c r="N23" s="218"/>
    </row>
    <row r="24" spans="3:17" ht="15.6">
      <c r="C24" s="438" t="s">
        <v>591</v>
      </c>
      <c r="D24" s="439">
        <v>42044205467.720024</v>
      </c>
      <c r="E24" s="439">
        <v>77465525556</v>
      </c>
      <c r="F24" s="439">
        <v>77285000298.599976</v>
      </c>
      <c r="G24" s="439">
        <v>40256112929.5</v>
      </c>
      <c r="H24" s="439">
        <v>35439911490.469963</v>
      </c>
      <c r="I24" s="439">
        <v>33757690794.700039</v>
      </c>
      <c r="J24" s="441">
        <f t="shared" si="1"/>
        <v>0.45856131660145649</v>
      </c>
      <c r="K24" s="439">
        <f t="shared" si="2"/>
        <v>-6604293977.250061</v>
      </c>
      <c r="L24" s="441">
        <f t="shared" si="3"/>
        <v>-0.15707976649292593</v>
      </c>
      <c r="M24" s="441">
        <f t="shared" si="4"/>
        <v>4.4432458260395312E-3</v>
      </c>
      <c r="N24" s="218"/>
    </row>
    <row r="25" spans="3:17" ht="15.6">
      <c r="C25" s="438" t="s">
        <v>592</v>
      </c>
      <c r="D25" s="439">
        <v>782596382.75999999</v>
      </c>
      <c r="E25" s="439">
        <v>3805308248</v>
      </c>
      <c r="F25" s="439">
        <v>3894610903.5999999</v>
      </c>
      <c r="G25" s="439">
        <v>1354125158.6899996</v>
      </c>
      <c r="H25" s="439">
        <v>1048547266.1000001</v>
      </c>
      <c r="I25" s="439">
        <v>1037493579.27</v>
      </c>
      <c r="J25" s="440">
        <f t="shared" si="1"/>
        <v>0.269230301063136</v>
      </c>
      <c r="K25" s="439">
        <f t="shared" si="2"/>
        <v>265950883.34000015</v>
      </c>
      <c r="L25" s="440">
        <f t="shared" si="3"/>
        <v>0.33983147532840019</v>
      </c>
      <c r="M25" s="440">
        <f t="shared" si="4"/>
        <v>1.3146063484827867E-4</v>
      </c>
      <c r="N25" s="218"/>
    </row>
    <row r="26" spans="3:17" ht="15.6">
      <c r="C26" s="438" t="s">
        <v>593</v>
      </c>
      <c r="D26" s="439">
        <v>74851510.020000011</v>
      </c>
      <c r="E26" s="439">
        <v>149703020</v>
      </c>
      <c r="F26" s="439">
        <v>149703020</v>
      </c>
      <c r="G26" s="439">
        <v>37425754.980000004</v>
      </c>
      <c r="H26" s="439">
        <v>37425754.980000004</v>
      </c>
      <c r="I26" s="439">
        <v>37425754.980000004</v>
      </c>
      <c r="J26" s="440">
        <f t="shared" si="1"/>
        <v>0.2499999998664022</v>
      </c>
      <c r="K26" s="439">
        <f t="shared" si="2"/>
        <v>-37425755.040000007</v>
      </c>
      <c r="L26" s="440">
        <f t="shared" si="3"/>
        <v>-0.50000000040079351</v>
      </c>
      <c r="M26" s="440">
        <f t="shared" si="4"/>
        <v>4.6922191000951074E-6</v>
      </c>
      <c r="N26" s="218"/>
    </row>
    <row r="27" spans="3:17" ht="15.6">
      <c r="C27" s="438" t="s">
        <v>594</v>
      </c>
      <c r="D27" s="439">
        <v>2423670529.1900029</v>
      </c>
      <c r="E27" s="439">
        <v>8062830024</v>
      </c>
      <c r="F27" s="439">
        <v>8255108479.2700005</v>
      </c>
      <c r="G27" s="439">
        <v>3562570545.8000016</v>
      </c>
      <c r="H27" s="439">
        <v>2139131022.8600006</v>
      </c>
      <c r="I27" s="439">
        <v>1867709736.9600005</v>
      </c>
      <c r="J27" s="440">
        <f t="shared" si="1"/>
        <v>0.25912815418861268</v>
      </c>
      <c r="K27" s="439">
        <f t="shared" si="2"/>
        <v>-284539506.33000231</v>
      </c>
      <c r="L27" s="440">
        <f t="shared" si="3"/>
        <v>-0.11740024186583486</v>
      </c>
      <c r="M27" s="440">
        <f t="shared" si="4"/>
        <v>2.6819155547920168E-4</v>
      </c>
      <c r="N27" s="218"/>
    </row>
    <row r="28" spans="3:17" ht="15.6">
      <c r="C28" s="435" t="s">
        <v>595</v>
      </c>
      <c r="D28" s="436">
        <f t="shared" ref="D28:I28" si="6">SUM(D29:D31)</f>
        <v>3890555174.780004</v>
      </c>
      <c r="E28" s="436">
        <f t="shared" si="6"/>
        <v>14788243644</v>
      </c>
      <c r="F28" s="436">
        <f t="shared" si="6"/>
        <v>15200963519.829996</v>
      </c>
      <c r="G28" s="436">
        <f t="shared" si="6"/>
        <v>7440588282.7599783</v>
      </c>
      <c r="H28" s="436">
        <f t="shared" si="6"/>
        <v>4296789207.6799965</v>
      </c>
      <c r="I28" s="436">
        <f t="shared" si="6"/>
        <v>3938416577.6799932</v>
      </c>
      <c r="J28" s="437">
        <f t="shared" si="1"/>
        <v>0.28266558248592194</v>
      </c>
      <c r="K28" s="436">
        <f>H28-D28</f>
        <v>406234032.89999247</v>
      </c>
      <c r="L28" s="437">
        <f>IFERROR(K28/D28,"0.0%")</f>
        <v>0.10441544063771399</v>
      </c>
      <c r="M28" s="437">
        <f t="shared" si="4"/>
        <v>5.3870593659721016E-4</v>
      </c>
      <c r="N28" s="218"/>
    </row>
    <row r="29" spans="3:17" ht="15.6">
      <c r="C29" s="438" t="s">
        <v>596</v>
      </c>
      <c r="D29" s="439">
        <v>312956548.68999994</v>
      </c>
      <c r="E29" s="439">
        <v>1069403568</v>
      </c>
      <c r="F29" s="439">
        <v>1101795878</v>
      </c>
      <c r="G29" s="439">
        <v>500894692.78000003</v>
      </c>
      <c r="H29" s="439">
        <v>228574135.15000004</v>
      </c>
      <c r="I29" s="439">
        <v>205346519.91000006</v>
      </c>
      <c r="J29" s="440">
        <f t="shared" si="1"/>
        <v>0.20745597230306578</v>
      </c>
      <c r="K29" s="439">
        <f t="shared" si="2"/>
        <v>-84382413.539999902</v>
      </c>
      <c r="L29" s="440">
        <f t="shared" si="3"/>
        <v>-0.26962980609677273</v>
      </c>
      <c r="M29" s="440">
        <f t="shared" si="4"/>
        <v>2.8657268859684885E-5</v>
      </c>
      <c r="N29" s="218"/>
    </row>
    <row r="30" spans="3:17" ht="15.6">
      <c r="C30" s="438" t="s">
        <v>597</v>
      </c>
      <c r="D30" s="439">
        <v>3306955342.3500042</v>
      </c>
      <c r="E30" s="439">
        <v>8369852296</v>
      </c>
      <c r="F30" s="439">
        <v>8296695523.4799957</v>
      </c>
      <c r="G30" s="439">
        <v>5369955317.9499788</v>
      </c>
      <c r="H30" s="439">
        <v>2800629640.1399965</v>
      </c>
      <c r="I30" s="439">
        <v>2559647772.0399928</v>
      </c>
      <c r="J30" s="440">
        <f t="shared" si="1"/>
        <v>0.3375596503709335</v>
      </c>
      <c r="K30" s="439">
        <f t="shared" si="2"/>
        <v>-506325702.21000767</v>
      </c>
      <c r="L30" s="440">
        <f t="shared" si="3"/>
        <v>-0.1531093255859331</v>
      </c>
      <c r="M30" s="440">
        <f t="shared" si="4"/>
        <v>3.5112632722519307E-4</v>
      </c>
      <c r="N30" s="218"/>
    </row>
    <row r="31" spans="3:17" ht="15.6">
      <c r="C31" s="438" t="s">
        <v>598</v>
      </c>
      <c r="D31" s="439">
        <v>270643283.73999995</v>
      </c>
      <c r="E31" s="439">
        <v>5348987780</v>
      </c>
      <c r="F31" s="439">
        <v>5802472118.3500004</v>
      </c>
      <c r="G31" s="439">
        <v>1569738272.03</v>
      </c>
      <c r="H31" s="439">
        <v>1267585432.3900001</v>
      </c>
      <c r="I31" s="439">
        <v>1173422285.7300005</v>
      </c>
      <c r="J31" s="440">
        <f t="shared" si="1"/>
        <v>0.21845610052676179</v>
      </c>
      <c r="K31" s="439">
        <f>H31-D31</f>
        <v>996942148.6500001</v>
      </c>
      <c r="L31" s="440">
        <f>IFERROR(K31/D31,"0.0%")</f>
        <v>3.6836020272638166</v>
      </c>
      <c r="M31" s="440">
        <f t="shared" si="4"/>
        <v>1.5892234051233223E-4</v>
      </c>
      <c r="N31" s="218"/>
    </row>
    <row r="32" spans="3:17" ht="15.6">
      <c r="C32" s="435" t="s">
        <v>599</v>
      </c>
      <c r="D32" s="436">
        <f t="shared" ref="D32:I32" si="7">SUM(D33:D38)</f>
        <v>282188507605.23029</v>
      </c>
      <c r="E32" s="436">
        <f t="shared" si="7"/>
        <v>665858505819</v>
      </c>
      <c r="F32" s="436">
        <f t="shared" si="7"/>
        <v>667001568226.68982</v>
      </c>
      <c r="G32" s="436">
        <f t="shared" si="7"/>
        <v>429125934407.01001</v>
      </c>
      <c r="H32" s="436">
        <f t="shared" si="7"/>
        <v>297367157347.29999</v>
      </c>
      <c r="I32" s="436">
        <f t="shared" si="7"/>
        <v>284631960151.38989</v>
      </c>
      <c r="J32" s="437">
        <f t="shared" si="1"/>
        <v>0.44582677389783226</v>
      </c>
      <c r="K32" s="436">
        <f t="shared" si="2"/>
        <v>15178649742.069702</v>
      </c>
      <c r="L32" s="437">
        <f t="shared" si="3"/>
        <v>5.3789042902143938E-2</v>
      </c>
      <c r="M32" s="437">
        <f t="shared" si="4"/>
        <v>3.7282129811185657E-2</v>
      </c>
      <c r="N32" s="218"/>
    </row>
    <row r="33" spans="3:16" ht="15.6">
      <c r="C33" s="438" t="s">
        <v>600</v>
      </c>
      <c r="D33" s="439">
        <v>15412640054.299986</v>
      </c>
      <c r="E33" s="439">
        <v>30826676151</v>
      </c>
      <c r="F33" s="439">
        <v>29720716065.970009</v>
      </c>
      <c r="G33" s="439">
        <v>12726709407.960001</v>
      </c>
      <c r="H33" s="439">
        <v>12121984006.080004</v>
      </c>
      <c r="I33" s="439">
        <v>10875497143.050001</v>
      </c>
      <c r="J33" s="440">
        <f t="shared" si="1"/>
        <v>0.40786312076644687</v>
      </c>
      <c r="K33" s="439">
        <f t="shared" si="2"/>
        <v>-3290656048.2199821</v>
      </c>
      <c r="L33" s="440">
        <f t="shared" si="3"/>
        <v>-0.21350372399710452</v>
      </c>
      <c r="M33" s="440">
        <f t="shared" si="4"/>
        <v>1.5197824309695729E-3</v>
      </c>
      <c r="N33" s="218"/>
      <c r="O33" s="332"/>
      <c r="P33" s="218"/>
    </row>
    <row r="34" spans="3:16" ht="15.6">
      <c r="C34" s="438" t="s">
        <v>601</v>
      </c>
      <c r="D34" s="439">
        <v>60209233834.67997</v>
      </c>
      <c r="E34" s="439">
        <v>137362566364</v>
      </c>
      <c r="F34" s="439">
        <v>139541936795.38</v>
      </c>
      <c r="G34" s="439">
        <v>76819472055.930008</v>
      </c>
      <c r="H34" s="439">
        <v>67292006945.829941</v>
      </c>
      <c r="I34" s="439">
        <v>64546888898.839973</v>
      </c>
      <c r="J34" s="441">
        <f t="shared" si="1"/>
        <v>0.48223500756267174</v>
      </c>
      <c r="K34" s="439">
        <f t="shared" si="2"/>
        <v>7082773111.149971</v>
      </c>
      <c r="L34" s="441">
        <f t="shared" si="3"/>
        <v>0.11763599468143968</v>
      </c>
      <c r="M34" s="441">
        <f t="shared" si="4"/>
        <v>8.4366725652879771E-3</v>
      </c>
      <c r="N34" s="218"/>
      <c r="O34" s="332"/>
      <c r="P34" s="218"/>
    </row>
    <row r="35" spans="3:16" ht="15.6">
      <c r="C35" s="438" t="s">
        <v>602</v>
      </c>
      <c r="D35" s="439">
        <v>5021206109.680006</v>
      </c>
      <c r="E35" s="439">
        <v>12302416115</v>
      </c>
      <c r="F35" s="439">
        <v>13249055715.089998</v>
      </c>
      <c r="G35" s="439">
        <v>6585755196.7899942</v>
      </c>
      <c r="H35" s="439">
        <v>5770315396.909996</v>
      </c>
      <c r="I35" s="439">
        <v>4817970498.8100014</v>
      </c>
      <c r="J35" s="441">
        <f t="shared" si="1"/>
        <v>0.43552654023017667</v>
      </c>
      <c r="K35" s="439">
        <f t="shared" si="2"/>
        <v>749109287.22999001</v>
      </c>
      <c r="L35" s="441">
        <f t="shared" si="3"/>
        <v>0.14918911330603188</v>
      </c>
      <c r="M35" s="441">
        <f t="shared" si="4"/>
        <v>7.2344790728798714E-4</v>
      </c>
      <c r="N35" s="218"/>
      <c r="O35" s="332"/>
      <c r="P35" s="218"/>
    </row>
    <row r="36" spans="3:16" ht="15.6">
      <c r="C36" s="438" t="s">
        <v>603</v>
      </c>
      <c r="D36" s="439">
        <v>130453828358.62036</v>
      </c>
      <c r="E36" s="439">
        <v>309600274351</v>
      </c>
      <c r="F36" s="439">
        <v>308524253119.0498</v>
      </c>
      <c r="G36" s="439">
        <v>218660357431.0899</v>
      </c>
      <c r="H36" s="439">
        <v>137403334675.82014</v>
      </c>
      <c r="I36" s="439">
        <v>130656420241.26997</v>
      </c>
      <c r="J36" s="441">
        <f t="shared" si="1"/>
        <v>0.44535667224450104</v>
      </c>
      <c r="K36" s="439">
        <f t="shared" si="2"/>
        <v>6949506317.1997833</v>
      </c>
      <c r="L36" s="441">
        <f t="shared" si="3"/>
        <v>5.3271769825684545E-2</v>
      </c>
      <c r="M36" s="441">
        <f t="shared" si="4"/>
        <v>1.722681484253771E-2</v>
      </c>
      <c r="N36" s="218"/>
      <c r="O36" s="332"/>
      <c r="P36" s="218"/>
    </row>
    <row r="37" spans="3:16" ht="15.6">
      <c r="C37" s="438" t="s">
        <v>604</v>
      </c>
      <c r="D37" s="439">
        <v>70764576623.809921</v>
      </c>
      <c r="E37" s="439">
        <v>174781847098</v>
      </c>
      <c r="F37" s="439">
        <v>174975934883.91</v>
      </c>
      <c r="G37" s="439">
        <v>113860689414.19012</v>
      </c>
      <c r="H37" s="439">
        <v>74422311669.229919</v>
      </c>
      <c r="I37" s="439">
        <v>73399436020.59993</v>
      </c>
      <c r="J37" s="441">
        <f t="shared" si="1"/>
        <v>0.42532884146957889</v>
      </c>
      <c r="K37" s="439">
        <f>H37-D37</f>
        <v>3657735045.4199982</v>
      </c>
      <c r="L37" s="441">
        <f>IFERROR(K37/D37,"0.0%")</f>
        <v>5.1688785829452591E-2</v>
      </c>
      <c r="M37" s="441">
        <f t="shared" si="4"/>
        <v>9.3306278650678968E-3</v>
      </c>
      <c r="N37" s="218"/>
      <c r="O37" s="332"/>
      <c r="P37" s="218"/>
    </row>
    <row r="38" spans="3:16" ht="15.6">
      <c r="C38" s="97" t="s">
        <v>605</v>
      </c>
      <c r="D38" s="439">
        <v>327022624.13999999</v>
      </c>
      <c r="E38" s="439">
        <v>984725740</v>
      </c>
      <c r="F38" s="439">
        <v>989671647.29000008</v>
      </c>
      <c r="G38" s="439">
        <v>472950901.05000001</v>
      </c>
      <c r="H38" s="439">
        <v>357204653.42999995</v>
      </c>
      <c r="I38" s="439">
        <v>335747348.81999993</v>
      </c>
      <c r="J38" s="440">
        <f t="shared" si="1"/>
        <v>0.36093249150678103</v>
      </c>
      <c r="K38" s="439">
        <f t="shared" si="2"/>
        <v>30182029.289999962</v>
      </c>
      <c r="L38" s="440">
        <f t="shared" si="3"/>
        <v>9.2293398260662504E-2</v>
      </c>
      <c r="M38" s="440">
        <f t="shared" si="4"/>
        <v>4.4784200034515885E-5</v>
      </c>
      <c r="N38" s="218"/>
      <c r="O38" s="332"/>
      <c r="P38" s="218"/>
    </row>
    <row r="39" spans="3:16" ht="15.6">
      <c r="C39" s="435" t="s">
        <v>606</v>
      </c>
      <c r="D39" s="436">
        <f t="shared" ref="D39:I39" si="8">D40</f>
        <v>161912676912.35001</v>
      </c>
      <c r="E39" s="436">
        <f t="shared" si="8"/>
        <v>333486471138</v>
      </c>
      <c r="F39" s="436">
        <f t="shared" si="8"/>
        <v>333486471138</v>
      </c>
      <c r="G39" s="436">
        <f t="shared" si="8"/>
        <v>185922377910.73999</v>
      </c>
      <c r="H39" s="436">
        <f t="shared" si="8"/>
        <v>185922125626.29999</v>
      </c>
      <c r="I39" s="436">
        <f t="shared" si="8"/>
        <v>153224663850.92001</v>
      </c>
      <c r="J39" s="437">
        <f t="shared" si="1"/>
        <v>0.55751024919197867</v>
      </c>
      <c r="K39" s="436">
        <f t="shared" si="2"/>
        <v>24009448713.949982</v>
      </c>
      <c r="L39" s="437">
        <f t="shared" si="3"/>
        <v>0.14828640457193654</v>
      </c>
      <c r="M39" s="437">
        <f t="shared" si="4"/>
        <v>2.3309812973985509E-2</v>
      </c>
      <c r="N39" s="218"/>
    </row>
    <row r="40" spans="3:16" ht="15.6">
      <c r="C40" s="442" t="s">
        <v>607</v>
      </c>
      <c r="D40" s="443">
        <v>161912676912.35001</v>
      </c>
      <c r="E40" s="443">
        <v>333486471138</v>
      </c>
      <c r="F40" s="443">
        <v>333486471138</v>
      </c>
      <c r="G40" s="443">
        <v>185922377910.73999</v>
      </c>
      <c r="H40" s="443">
        <v>185922125626.29999</v>
      </c>
      <c r="I40" s="443">
        <v>153224663850.92001</v>
      </c>
      <c r="J40" s="444">
        <f t="shared" si="1"/>
        <v>0.55751024919197867</v>
      </c>
      <c r="K40" s="443">
        <f t="shared" si="2"/>
        <v>24009448713.949982</v>
      </c>
      <c r="L40" s="444">
        <f t="shared" si="3"/>
        <v>0.14828640457193654</v>
      </c>
      <c r="M40" s="444">
        <f t="shared" si="4"/>
        <v>2.3309812973985509E-2</v>
      </c>
      <c r="N40" s="218"/>
    </row>
    <row r="41" spans="3:16" ht="15.6">
      <c r="C41" s="445" t="s">
        <v>470</v>
      </c>
      <c r="D41" s="446">
        <f t="shared" ref="D41:I41" si="9">SUM(D39+D32+D28+D18+D13)</f>
        <v>674021383709.75024</v>
      </c>
      <c r="E41" s="446">
        <f t="shared" si="9"/>
        <v>1484234610959</v>
      </c>
      <c r="F41" s="446">
        <f t="shared" si="9"/>
        <v>1485039637233.0398</v>
      </c>
      <c r="G41" s="446">
        <f t="shared" si="9"/>
        <v>882064517806.29004</v>
      </c>
      <c r="H41" s="446">
        <f t="shared" si="9"/>
        <v>701629581442.19995</v>
      </c>
      <c r="I41" s="446">
        <f t="shared" si="9"/>
        <v>651517983666.37012</v>
      </c>
      <c r="J41" s="447">
        <f>IFERROR(H41/F41,"0.0%")</f>
        <v>0.47246522170242705</v>
      </c>
      <c r="K41" s="446">
        <f t="shared" si="2"/>
        <v>27608197732.449707</v>
      </c>
      <c r="L41" s="447">
        <f t="shared" si="3"/>
        <v>4.0960418170261581E-2</v>
      </c>
      <c r="M41" s="447">
        <f t="shared" si="4"/>
        <v>8.7966153922456589E-2</v>
      </c>
      <c r="N41" s="218"/>
    </row>
    <row r="42" spans="3:16" ht="15.6">
      <c r="C42" s="666" t="s">
        <v>608</v>
      </c>
    </row>
    <row r="43" spans="3:16" ht="15.6">
      <c r="C43" s="667" t="s">
        <v>531</v>
      </c>
    </row>
    <row r="44" spans="3:16" ht="15.6">
      <c r="C44" s="667" t="s">
        <v>532</v>
      </c>
    </row>
    <row r="45" spans="3:16" ht="21" customHeight="1">
      <c r="C45" s="667" t="s">
        <v>473</v>
      </c>
    </row>
    <row r="46" spans="3:16" ht="15.6">
      <c r="C46" s="668" t="s">
        <v>609</v>
      </c>
    </row>
  </sheetData>
  <mergeCells count="17">
    <mergeCell ref="C8:M8"/>
    <mergeCell ref="C2:M2"/>
    <mergeCell ref="C3:M3"/>
    <mergeCell ref="C4:M4"/>
    <mergeCell ref="C6:M6"/>
    <mergeCell ref="C7:M7"/>
    <mergeCell ref="J10:J11"/>
    <mergeCell ref="C9:C12"/>
    <mergeCell ref="E9:J9"/>
    <mergeCell ref="K9:L10"/>
    <mergeCell ref="M9:M11"/>
    <mergeCell ref="D10:D11"/>
    <mergeCell ref="E10:E11"/>
    <mergeCell ref="F10:F11"/>
    <mergeCell ref="G10:G11"/>
    <mergeCell ref="H10:H11"/>
    <mergeCell ref="I10:I11"/>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6BBA3-F410-4585-A348-5C10B9EE3660}">
  <sheetPr>
    <tabColor rgb="FF92D050"/>
  </sheetPr>
  <dimension ref="B2:Q75"/>
  <sheetViews>
    <sheetView showGridLines="0" zoomScale="70" zoomScaleNormal="70" workbookViewId="0">
      <selection sqref="A1:XFD1"/>
    </sheetView>
  </sheetViews>
  <sheetFormatPr defaultColWidth="11.5703125" defaultRowHeight="13.9"/>
  <cols>
    <col min="1" max="1" width="11.5703125" style="669"/>
    <col min="2" max="2" width="88.28515625" style="669" customWidth="1"/>
    <col min="3" max="3" width="26" style="669" customWidth="1"/>
    <col min="4" max="6" width="24.7109375" style="669" customWidth="1"/>
    <col min="7" max="7" width="28.5703125" style="669" customWidth="1"/>
    <col min="8" max="8" width="32.7109375" style="669" customWidth="1"/>
    <col min="9" max="9" width="27.7109375" style="669" customWidth="1"/>
    <col min="10" max="10" width="26.5703125" style="669" customWidth="1"/>
    <col min="11" max="11" width="20.28515625" style="669" customWidth="1"/>
    <col min="12" max="12" width="21.5703125" style="669" customWidth="1"/>
    <col min="13" max="15" width="11.5703125" style="669"/>
    <col min="16" max="16" width="36.28515625" style="669" customWidth="1"/>
    <col min="17" max="17" width="15.5703125" style="669" customWidth="1"/>
    <col min="18" max="16384" width="11.5703125" style="669"/>
  </cols>
  <sheetData>
    <row r="2" spans="2:17" s="61" customFormat="1" ht="15" customHeight="1">
      <c r="B2" s="2349" t="s">
        <v>26</v>
      </c>
      <c r="C2" s="2349"/>
      <c r="D2" s="2349"/>
      <c r="E2" s="2349"/>
      <c r="F2" s="2349"/>
      <c r="G2" s="2349"/>
      <c r="H2" s="2349"/>
      <c r="I2" s="2349"/>
      <c r="J2" s="2349"/>
      <c r="K2" s="2349"/>
      <c r="L2" s="2349"/>
      <c r="M2" s="605"/>
      <c r="N2" s="605"/>
    </row>
    <row r="3" spans="2:17" s="61" customFormat="1" ht="15" customHeight="1">
      <c r="B3" s="2349" t="s">
        <v>1</v>
      </c>
      <c r="C3" s="2349"/>
      <c r="D3" s="2349"/>
      <c r="E3" s="2349"/>
      <c r="F3" s="2349"/>
      <c r="G3" s="2349"/>
      <c r="H3" s="2349"/>
      <c r="I3" s="2349"/>
      <c r="J3" s="2349"/>
      <c r="K3" s="2349"/>
      <c r="L3" s="2349"/>
      <c r="M3" s="606"/>
    </row>
    <row r="4" spans="2:17" s="59" customFormat="1" ht="15" customHeight="1">
      <c r="B4" s="2350" t="s">
        <v>2</v>
      </c>
      <c r="C4" s="2350"/>
      <c r="D4" s="2350"/>
      <c r="E4" s="2350"/>
      <c r="F4" s="2350"/>
      <c r="G4" s="2350"/>
      <c r="H4" s="2350"/>
      <c r="I4" s="2350"/>
      <c r="J4" s="2350"/>
      <c r="K4" s="2350"/>
      <c r="L4" s="2350"/>
    </row>
    <row r="6" spans="2:17">
      <c r="B6" s="670"/>
      <c r="C6" s="670"/>
      <c r="D6" s="670"/>
      <c r="E6" s="670"/>
      <c r="F6" s="670"/>
      <c r="G6" s="670"/>
      <c r="H6" s="670"/>
      <c r="I6" s="670"/>
      <c r="J6" s="670"/>
      <c r="K6" s="670"/>
      <c r="L6" s="670"/>
      <c r="M6" s="670"/>
      <c r="N6" s="670"/>
      <c r="O6" s="670"/>
    </row>
    <row r="7" spans="2:17">
      <c r="B7" s="2410" t="s">
        <v>610</v>
      </c>
      <c r="C7" s="2410"/>
      <c r="D7" s="2410"/>
      <c r="E7" s="2410"/>
      <c r="F7" s="2410"/>
      <c r="G7" s="2410"/>
      <c r="H7" s="2410"/>
      <c r="I7" s="2410"/>
      <c r="J7" s="2410"/>
      <c r="K7" s="2410"/>
      <c r="L7" s="2410"/>
      <c r="M7" s="677"/>
      <c r="N7" s="677"/>
      <c r="O7" s="677"/>
    </row>
    <row r="8" spans="2:17">
      <c r="B8" s="2423" t="s">
        <v>339</v>
      </c>
      <c r="C8" s="2423"/>
      <c r="D8" s="2423"/>
      <c r="E8" s="2423"/>
      <c r="F8" s="2423"/>
      <c r="G8" s="2423"/>
      <c r="H8" s="2423"/>
      <c r="I8" s="2423"/>
      <c r="J8" s="2423"/>
      <c r="K8" s="2423"/>
      <c r="L8" s="2423"/>
      <c r="M8" s="670"/>
      <c r="N8" s="670"/>
      <c r="O8" s="670"/>
    </row>
    <row r="9" spans="2:17" ht="14.45" thickBot="1"/>
    <row r="10" spans="2:17" ht="19.149999999999999" customHeight="1" thickBot="1">
      <c r="B10" s="2424" t="s">
        <v>341</v>
      </c>
      <c r="C10" s="554">
        <v>2024</v>
      </c>
      <c r="D10" s="2427">
        <v>2025</v>
      </c>
      <c r="E10" s="2427"/>
      <c r="F10" s="2427"/>
      <c r="G10" s="2427"/>
      <c r="H10" s="2427"/>
      <c r="I10" s="2427"/>
      <c r="J10" s="2427"/>
      <c r="K10" s="2427"/>
      <c r="L10" s="2428" t="s">
        <v>432</v>
      </c>
    </row>
    <row r="11" spans="2:17" ht="19.149999999999999" customHeight="1" thickBot="1">
      <c r="B11" s="2425"/>
      <c r="C11" s="555"/>
      <c r="D11" s="2430" t="s">
        <v>611</v>
      </c>
      <c r="E11" s="2431"/>
      <c r="F11" s="2431"/>
      <c r="G11" s="2431"/>
      <c r="H11" s="2431"/>
      <c r="I11" s="2432" t="s">
        <v>612</v>
      </c>
      <c r="J11" s="2411" t="s">
        <v>613</v>
      </c>
      <c r="K11" s="2414" t="s">
        <v>614</v>
      </c>
      <c r="L11" s="2428"/>
    </row>
    <row r="12" spans="2:17" ht="19.149999999999999" customHeight="1" thickBot="1">
      <c r="B12" s="2425"/>
      <c r="C12" s="2411" t="s">
        <v>615</v>
      </c>
      <c r="D12" s="2411" t="s">
        <v>434</v>
      </c>
      <c r="E12" s="2417" t="s">
        <v>435</v>
      </c>
      <c r="F12" s="2420" t="s">
        <v>616</v>
      </c>
      <c r="G12" s="2417" t="s">
        <v>483</v>
      </c>
      <c r="H12" s="2420" t="s">
        <v>576</v>
      </c>
      <c r="I12" s="2428"/>
      <c r="J12" s="2412"/>
      <c r="K12" s="2415"/>
      <c r="L12" s="2428"/>
    </row>
    <row r="13" spans="2:17" ht="14.45" customHeight="1" thickBot="1">
      <c r="B13" s="2425"/>
      <c r="C13" s="2412"/>
      <c r="D13" s="2412"/>
      <c r="E13" s="2418"/>
      <c r="F13" s="2421"/>
      <c r="G13" s="2418"/>
      <c r="H13" s="2421"/>
      <c r="I13" s="2428"/>
      <c r="J13" s="2412"/>
      <c r="K13" s="2415"/>
      <c r="L13" s="2428"/>
      <c r="P13" s="671" t="s">
        <v>340</v>
      </c>
      <c r="Q13" s="672">
        <v>7976131161317.9814</v>
      </c>
    </row>
    <row r="14" spans="2:17" ht="14.45" customHeight="1">
      <c r="B14" s="2425"/>
      <c r="C14" s="2412"/>
      <c r="D14" s="2412"/>
      <c r="E14" s="2418"/>
      <c r="F14" s="2421"/>
      <c r="G14" s="2418"/>
      <c r="H14" s="2421"/>
      <c r="I14" s="2428"/>
      <c r="J14" s="2412"/>
      <c r="K14" s="2415"/>
      <c r="L14" s="2428"/>
    </row>
    <row r="15" spans="2:17" ht="14.45" customHeight="1" thickBot="1">
      <c r="B15" s="2425"/>
      <c r="C15" s="2413"/>
      <c r="D15" s="2413"/>
      <c r="E15" s="2419"/>
      <c r="F15" s="2422"/>
      <c r="G15" s="2419"/>
      <c r="H15" s="2422"/>
      <c r="I15" s="2429"/>
      <c r="J15" s="2413"/>
      <c r="K15" s="2416"/>
      <c r="L15" s="2429"/>
    </row>
    <row r="16" spans="2:17" ht="22.9" customHeight="1" thickBot="1">
      <c r="B16" s="2426"/>
      <c r="C16" s="556">
        <v>1</v>
      </c>
      <c r="D16" s="557">
        <v>2</v>
      </c>
      <c r="E16" s="556">
        <v>3</v>
      </c>
      <c r="F16" s="557">
        <v>4</v>
      </c>
      <c r="G16" s="557">
        <v>5</v>
      </c>
      <c r="H16" s="556">
        <v>6</v>
      </c>
      <c r="I16" s="558">
        <v>7</v>
      </c>
      <c r="J16" s="559">
        <v>8</v>
      </c>
      <c r="K16" s="557" t="s">
        <v>617</v>
      </c>
      <c r="L16" s="560" t="s">
        <v>490</v>
      </c>
    </row>
    <row r="17" spans="2:15" ht="17.45">
      <c r="B17" s="561" t="s">
        <v>618</v>
      </c>
      <c r="C17" s="562">
        <f t="shared" ref="C17:I18" si="0">C18</f>
        <v>473463322.62</v>
      </c>
      <c r="D17" s="562">
        <f t="shared" si="0"/>
        <v>1400429350</v>
      </c>
      <c r="E17" s="562">
        <f t="shared" si="0"/>
        <v>1277977501.3599999</v>
      </c>
      <c r="F17" s="562">
        <f t="shared" si="0"/>
        <v>523731122.13</v>
      </c>
      <c r="G17" s="562">
        <f>G18</f>
        <v>479127442.31999999</v>
      </c>
      <c r="H17" s="562">
        <f t="shared" si="0"/>
        <v>472820873.25</v>
      </c>
      <c r="I17" s="562">
        <f t="shared" si="0"/>
        <v>479127442.31999999</v>
      </c>
      <c r="J17" s="563">
        <v>0</v>
      </c>
      <c r="K17" s="562">
        <f>I17-J17</f>
        <v>479127442.31999999</v>
      </c>
      <c r="L17" s="564">
        <f t="shared" ref="L17:L22" si="1">G17/$Q$13</f>
        <v>6.0070155897590409E-5</v>
      </c>
      <c r="O17" s="218"/>
    </row>
    <row r="18" spans="2:15" ht="18">
      <c r="B18" s="565" t="s">
        <v>619</v>
      </c>
      <c r="C18" s="566">
        <f t="shared" si="0"/>
        <v>473463322.62</v>
      </c>
      <c r="D18" s="566">
        <f t="shared" si="0"/>
        <v>1400429350</v>
      </c>
      <c r="E18" s="566">
        <f t="shared" si="0"/>
        <v>1277977501.3599999</v>
      </c>
      <c r="F18" s="566">
        <f t="shared" si="0"/>
        <v>523731122.13</v>
      </c>
      <c r="G18" s="566">
        <f>G19</f>
        <v>479127442.31999999</v>
      </c>
      <c r="H18" s="566">
        <f t="shared" si="0"/>
        <v>472820873.25</v>
      </c>
      <c r="I18" s="566">
        <f t="shared" si="0"/>
        <v>479127442.31999999</v>
      </c>
      <c r="J18" s="567">
        <v>0</v>
      </c>
      <c r="K18" s="568">
        <f t="shared" ref="K18:K58" si="2">I18-J18</f>
        <v>479127442.31999999</v>
      </c>
      <c r="L18" s="569">
        <f t="shared" si="1"/>
        <v>6.0070155897590409E-5</v>
      </c>
    </row>
    <row r="19" spans="2:15" ht="18.600000000000001" thickBot="1">
      <c r="B19" s="570" t="s">
        <v>620</v>
      </c>
      <c r="C19" s="568">
        <v>473463322.62</v>
      </c>
      <c r="D19" s="571">
        <v>1400429350</v>
      </c>
      <c r="E19" s="571">
        <v>1277977501.3599999</v>
      </c>
      <c r="F19" s="571">
        <v>523731122.13</v>
      </c>
      <c r="G19" s="571">
        <v>479127442.31999999</v>
      </c>
      <c r="H19" s="571">
        <v>472820873.25</v>
      </c>
      <c r="I19" s="568">
        <f>G19</f>
        <v>479127442.31999999</v>
      </c>
      <c r="J19" s="567">
        <v>0</v>
      </c>
      <c r="K19" s="568">
        <f t="shared" si="2"/>
        <v>479127442.31999999</v>
      </c>
      <c r="L19" s="569">
        <f t="shared" si="1"/>
        <v>6.0070155897590409E-5</v>
      </c>
    </row>
    <row r="20" spans="2:15" ht="17.45">
      <c r="B20" s="572" t="s">
        <v>621</v>
      </c>
      <c r="C20" s="573">
        <f t="shared" ref="C20:I20" si="3">C21+C24+C29+C31</f>
        <v>63148749947.489998</v>
      </c>
      <c r="D20" s="573">
        <f t="shared" si="3"/>
        <v>127066275334</v>
      </c>
      <c r="E20" s="573">
        <f t="shared" si="3"/>
        <v>125227388780.02</v>
      </c>
      <c r="F20" s="573">
        <f t="shared" si="3"/>
        <v>62501699338.140007</v>
      </c>
      <c r="G20" s="573">
        <f t="shared" si="3"/>
        <v>59237363217</v>
      </c>
      <c r="H20" s="573">
        <f t="shared" si="3"/>
        <v>58965843815.600006</v>
      </c>
      <c r="I20" s="573">
        <f t="shared" si="3"/>
        <v>15077793885.690001</v>
      </c>
      <c r="J20" s="573">
        <f>J21+J24+J29+J31</f>
        <v>44159569331.309998</v>
      </c>
      <c r="K20" s="562">
        <f t="shared" si="2"/>
        <v>-29081775445.619995</v>
      </c>
      <c r="L20" s="574">
        <f t="shared" si="1"/>
        <v>7.4268291254141784E-3</v>
      </c>
      <c r="M20" s="218"/>
      <c r="N20" s="673"/>
    </row>
    <row r="21" spans="2:15" ht="18">
      <c r="B21" s="565" t="s">
        <v>622</v>
      </c>
      <c r="C21" s="575">
        <f t="shared" ref="C21:I21" si="4">C22+C23</f>
        <v>107313336.03999999</v>
      </c>
      <c r="D21" s="575">
        <f t="shared" si="4"/>
        <v>534076753</v>
      </c>
      <c r="E21" s="575">
        <f t="shared" si="4"/>
        <v>421905560.51999998</v>
      </c>
      <c r="F21" s="575">
        <f t="shared" si="4"/>
        <v>63429337.939999998</v>
      </c>
      <c r="G21" s="575">
        <f t="shared" si="4"/>
        <v>33578708.219999999</v>
      </c>
      <c r="H21" s="575">
        <f t="shared" si="4"/>
        <v>22884396.189999998</v>
      </c>
      <c r="I21" s="566">
        <f t="shared" si="4"/>
        <v>33578708.219999999</v>
      </c>
      <c r="J21" s="567">
        <v>0</v>
      </c>
      <c r="K21" s="568">
        <f t="shared" si="2"/>
        <v>33578708.219999999</v>
      </c>
      <c r="L21" s="569">
        <f t="shared" si="1"/>
        <v>4.209899203118349E-6</v>
      </c>
      <c r="N21" s="673"/>
    </row>
    <row r="22" spans="2:15" ht="36">
      <c r="B22" s="576" t="s">
        <v>623</v>
      </c>
      <c r="C22" s="577">
        <v>0</v>
      </c>
      <c r="D22" s="571">
        <v>252440000</v>
      </c>
      <c r="E22" s="571">
        <v>252440000</v>
      </c>
      <c r="F22" s="577">
        <v>0</v>
      </c>
      <c r="G22" s="577">
        <v>0</v>
      </c>
      <c r="H22" s="577">
        <v>0</v>
      </c>
      <c r="I22" s="567">
        <f>G22</f>
        <v>0</v>
      </c>
      <c r="J22" s="567">
        <v>0</v>
      </c>
      <c r="K22" s="567">
        <f t="shared" si="2"/>
        <v>0</v>
      </c>
      <c r="L22" s="569">
        <f t="shared" si="1"/>
        <v>0</v>
      </c>
      <c r="N22" s="673"/>
      <c r="O22" s="218"/>
    </row>
    <row r="23" spans="2:15" ht="18">
      <c r="B23" s="570" t="s">
        <v>624</v>
      </c>
      <c r="C23" s="571">
        <v>107313336.03999999</v>
      </c>
      <c r="D23" s="571">
        <v>281636753</v>
      </c>
      <c r="E23" s="571">
        <v>169465560.51999998</v>
      </c>
      <c r="F23" s="571">
        <v>63429337.939999998</v>
      </c>
      <c r="G23" s="571">
        <v>33578708.219999999</v>
      </c>
      <c r="H23" s="571">
        <v>22884396.189999998</v>
      </c>
      <c r="I23" s="568">
        <f>G23</f>
        <v>33578708.219999999</v>
      </c>
      <c r="J23" s="567">
        <v>0</v>
      </c>
      <c r="K23" s="568">
        <f t="shared" si="2"/>
        <v>33578708.219999999</v>
      </c>
      <c r="L23" s="569">
        <f t="shared" ref="L23:L44" si="5">G23/$Q$13</f>
        <v>4.209899203118349E-6</v>
      </c>
    </row>
    <row r="24" spans="2:15" ht="17.45">
      <c r="B24" s="565" t="s">
        <v>625</v>
      </c>
      <c r="C24" s="575">
        <f t="shared" ref="C24:J24" si="6">SUM(C25:C28)</f>
        <v>45012413839.849998</v>
      </c>
      <c r="D24" s="575">
        <f t="shared" si="6"/>
        <v>90444999546</v>
      </c>
      <c r="E24" s="575">
        <f t="shared" si="6"/>
        <v>88970546953.5</v>
      </c>
      <c r="F24" s="575">
        <f t="shared" si="6"/>
        <v>45705787311.010002</v>
      </c>
      <c r="G24" s="575">
        <f t="shared" si="6"/>
        <v>44691887493.330002</v>
      </c>
      <c r="H24" s="575">
        <f t="shared" si="6"/>
        <v>44570006593.120003</v>
      </c>
      <c r="I24" s="566">
        <f t="shared" si="6"/>
        <v>879989393.29000008</v>
      </c>
      <c r="J24" s="566">
        <f t="shared" si="6"/>
        <v>43811898100.040001</v>
      </c>
      <c r="K24" s="566">
        <f t="shared" si="2"/>
        <v>-42931908706.75</v>
      </c>
      <c r="L24" s="578">
        <f t="shared" si="5"/>
        <v>5.6032036822655611E-3</v>
      </c>
    </row>
    <row r="25" spans="2:15" ht="18">
      <c r="B25" s="570" t="s">
        <v>626</v>
      </c>
      <c r="C25" s="571">
        <v>233981377.98000002</v>
      </c>
      <c r="D25" s="571">
        <v>670854956</v>
      </c>
      <c r="E25" s="571">
        <v>687814933</v>
      </c>
      <c r="F25" s="571">
        <v>333374233.17000002</v>
      </c>
      <c r="G25" s="571">
        <v>229063090.43000004</v>
      </c>
      <c r="H25" s="571">
        <v>227455291.61000007</v>
      </c>
      <c r="I25" s="567">
        <v>0</v>
      </c>
      <c r="J25" s="568">
        <f>G25</f>
        <v>229063090.43000004</v>
      </c>
      <c r="K25" s="568">
        <f t="shared" si="2"/>
        <v>-229063090.43000004</v>
      </c>
      <c r="L25" s="569">
        <f t="shared" si="5"/>
        <v>2.8718571171559006E-5</v>
      </c>
      <c r="N25" s="218"/>
    </row>
    <row r="26" spans="2:15" ht="18">
      <c r="B26" s="570" t="s">
        <v>627</v>
      </c>
      <c r="C26" s="571">
        <v>44032829223.949997</v>
      </c>
      <c r="D26" s="571">
        <v>84996417664</v>
      </c>
      <c r="E26" s="571">
        <v>83638029691.130005</v>
      </c>
      <c r="F26" s="571">
        <v>43655440375.400002</v>
      </c>
      <c r="G26" s="571">
        <v>43582835009.610001</v>
      </c>
      <c r="H26" s="571">
        <v>43536751676.610001</v>
      </c>
      <c r="I26" s="567">
        <v>0</v>
      </c>
      <c r="J26" s="568">
        <f>G26</f>
        <v>43582835009.610001</v>
      </c>
      <c r="K26" s="568">
        <f t="shared" si="2"/>
        <v>-43582835009.610001</v>
      </c>
      <c r="L26" s="569">
        <f t="shared" si="5"/>
        <v>5.4641572622294169E-3</v>
      </c>
      <c r="M26" s="218"/>
      <c r="N26" s="218"/>
    </row>
    <row r="27" spans="2:15" ht="18">
      <c r="B27" s="570" t="s">
        <v>628</v>
      </c>
      <c r="C27" s="571">
        <v>34831030.630000003</v>
      </c>
      <c r="D27" s="571">
        <v>51500001</v>
      </c>
      <c r="E27" s="571">
        <v>50459601</v>
      </c>
      <c r="F27" s="571">
        <v>32180503.359999999</v>
      </c>
      <c r="G27" s="571">
        <v>14339803.1</v>
      </c>
      <c r="H27" s="571">
        <v>14339803.1</v>
      </c>
      <c r="I27" s="568">
        <f>G27</f>
        <v>14339803.1</v>
      </c>
      <c r="J27" s="567">
        <v>0</v>
      </c>
      <c r="K27" s="568">
        <f t="shared" si="2"/>
        <v>14339803.1</v>
      </c>
      <c r="L27" s="569">
        <f t="shared" si="5"/>
        <v>1.7978394299161048E-6</v>
      </c>
      <c r="N27" s="218"/>
    </row>
    <row r="28" spans="2:15" ht="36">
      <c r="B28" s="570" t="s">
        <v>629</v>
      </c>
      <c r="C28" s="571">
        <v>710772207.28999996</v>
      </c>
      <c r="D28" s="571">
        <v>4726226925</v>
      </c>
      <c r="E28" s="571">
        <v>4594242728.3699999</v>
      </c>
      <c r="F28" s="571">
        <v>1684792199.0800002</v>
      </c>
      <c r="G28" s="571">
        <v>865649590.19000006</v>
      </c>
      <c r="H28" s="571">
        <v>791459821.79999995</v>
      </c>
      <c r="I28" s="568">
        <f>$G28</f>
        <v>865649590.19000006</v>
      </c>
      <c r="J28" s="567">
        <v>0</v>
      </c>
      <c r="K28" s="568">
        <f t="shared" si="2"/>
        <v>865649590.19000006</v>
      </c>
      <c r="L28" s="569">
        <f t="shared" si="5"/>
        <v>1.0853000943466927E-4</v>
      </c>
    </row>
    <row r="29" spans="2:15" ht="17.45">
      <c r="B29" s="565" t="s">
        <v>630</v>
      </c>
      <c r="C29" s="575">
        <f t="shared" ref="C29:H29" si="7">C30</f>
        <v>355780527.84999996</v>
      </c>
      <c r="D29" s="575">
        <f t="shared" si="7"/>
        <v>868707038</v>
      </c>
      <c r="E29" s="575">
        <f t="shared" si="7"/>
        <v>914144269</v>
      </c>
      <c r="F29" s="575">
        <f t="shared" si="7"/>
        <v>849201251.50999999</v>
      </c>
      <c r="G29" s="575">
        <f t="shared" si="7"/>
        <v>347671231.27000004</v>
      </c>
      <c r="H29" s="575">
        <f t="shared" si="7"/>
        <v>341141909.66999996</v>
      </c>
      <c r="I29" s="579">
        <v>0</v>
      </c>
      <c r="J29" s="566">
        <f>J30</f>
        <v>347671231.27000004</v>
      </c>
      <c r="K29" s="566">
        <f t="shared" si="2"/>
        <v>-347671231.27000004</v>
      </c>
      <c r="L29" s="578">
        <f t="shared" si="5"/>
        <v>4.3588956129020152E-5</v>
      </c>
    </row>
    <row r="30" spans="2:15" ht="18">
      <c r="B30" s="570" t="s">
        <v>631</v>
      </c>
      <c r="C30" s="571">
        <v>355780527.84999996</v>
      </c>
      <c r="D30" s="571">
        <v>868707038</v>
      </c>
      <c r="E30" s="571">
        <v>914144269</v>
      </c>
      <c r="F30" s="571">
        <v>849201251.50999999</v>
      </c>
      <c r="G30" s="571">
        <v>347671231.27000004</v>
      </c>
      <c r="H30" s="571">
        <v>341141909.66999996</v>
      </c>
      <c r="I30" s="567">
        <v>0</v>
      </c>
      <c r="J30" s="568">
        <f>G30</f>
        <v>347671231.27000004</v>
      </c>
      <c r="K30" s="568">
        <f t="shared" si="2"/>
        <v>-347671231.27000004</v>
      </c>
      <c r="L30" s="569">
        <f t="shared" si="5"/>
        <v>4.3588956129020152E-5</v>
      </c>
    </row>
    <row r="31" spans="2:15" ht="17.45">
      <c r="B31" s="565" t="s">
        <v>632</v>
      </c>
      <c r="C31" s="575">
        <f t="shared" ref="C31:I31" si="8">C32</f>
        <v>17673242243.75</v>
      </c>
      <c r="D31" s="575">
        <f t="shared" si="8"/>
        <v>35218491997</v>
      </c>
      <c r="E31" s="575">
        <f t="shared" si="8"/>
        <v>34920791997</v>
      </c>
      <c r="F31" s="575">
        <f t="shared" si="8"/>
        <v>15883281437.679998</v>
      </c>
      <c r="G31" s="575">
        <f t="shared" si="8"/>
        <v>14164225784.18</v>
      </c>
      <c r="H31" s="575">
        <f t="shared" si="8"/>
        <v>14031810916.620001</v>
      </c>
      <c r="I31" s="566">
        <f t="shared" si="8"/>
        <v>14164225784.18</v>
      </c>
      <c r="J31" s="579">
        <v>0</v>
      </c>
      <c r="K31" s="566">
        <f t="shared" si="2"/>
        <v>14164225784.18</v>
      </c>
      <c r="L31" s="578">
        <f t="shared" si="5"/>
        <v>1.775826587816479E-3</v>
      </c>
    </row>
    <row r="32" spans="2:15" ht="18.600000000000001" thickBot="1">
      <c r="B32" s="570" t="s">
        <v>633</v>
      </c>
      <c r="C32" s="571">
        <v>17673242243.75</v>
      </c>
      <c r="D32" s="571">
        <v>35218491997</v>
      </c>
      <c r="E32" s="571">
        <v>34920791997</v>
      </c>
      <c r="F32" s="571">
        <v>15883281437.679998</v>
      </c>
      <c r="G32" s="571">
        <v>14164225784.18</v>
      </c>
      <c r="H32" s="571">
        <v>14031810916.620001</v>
      </c>
      <c r="I32" s="568">
        <f>G32</f>
        <v>14164225784.18</v>
      </c>
      <c r="J32" s="567">
        <v>0</v>
      </c>
      <c r="K32" s="568">
        <f t="shared" si="2"/>
        <v>14164225784.18</v>
      </c>
      <c r="L32" s="569">
        <f t="shared" si="5"/>
        <v>1.775826587816479E-3</v>
      </c>
    </row>
    <row r="33" spans="2:16" ht="17.45">
      <c r="B33" s="572" t="s">
        <v>634</v>
      </c>
      <c r="C33" s="573">
        <f t="shared" ref="C33:J33" si="9">C34+C37+C48</f>
        <v>3619310794.789999</v>
      </c>
      <c r="D33" s="573">
        <f t="shared" si="9"/>
        <v>13678780962</v>
      </c>
      <c r="E33" s="573">
        <f t="shared" si="9"/>
        <v>14109747405.309999</v>
      </c>
      <c r="F33" s="573">
        <f t="shared" si="9"/>
        <v>6911609280.25</v>
      </c>
      <c r="G33" s="573">
        <f t="shared" si="9"/>
        <v>4065222052.79</v>
      </c>
      <c r="H33" s="573">
        <f t="shared" si="9"/>
        <v>3731316168.7799997</v>
      </c>
      <c r="I33" s="573">
        <f t="shared" si="9"/>
        <v>4061094500.9099998</v>
      </c>
      <c r="J33" s="573">
        <f t="shared" si="9"/>
        <v>4127551.88</v>
      </c>
      <c r="K33" s="562">
        <f t="shared" si="2"/>
        <v>4056966949.0299997</v>
      </c>
      <c r="L33" s="574">
        <f t="shared" si="5"/>
        <v>5.0967342068109368E-4</v>
      </c>
      <c r="O33" s="218"/>
    </row>
    <row r="34" spans="2:16" ht="18" thickBot="1">
      <c r="B34" s="565" t="s">
        <v>635</v>
      </c>
      <c r="C34" s="566">
        <f t="shared" ref="C34:I34" si="10">C35+C36</f>
        <v>147772260.62</v>
      </c>
      <c r="D34" s="566">
        <f t="shared" si="10"/>
        <v>314564125</v>
      </c>
      <c r="E34" s="566">
        <f t="shared" si="10"/>
        <v>307036095</v>
      </c>
      <c r="F34" s="566">
        <f t="shared" si="10"/>
        <v>218564270.22</v>
      </c>
      <c r="G34" s="566">
        <f t="shared" si="10"/>
        <v>100427799.61000001</v>
      </c>
      <c r="H34" s="566">
        <f t="shared" si="10"/>
        <v>98366667.930000007</v>
      </c>
      <c r="I34" s="566">
        <f t="shared" si="10"/>
        <v>100427799.61000001</v>
      </c>
      <c r="J34" s="579">
        <v>0</v>
      </c>
      <c r="K34" s="566">
        <f t="shared" si="2"/>
        <v>100427799.61000001</v>
      </c>
      <c r="L34" s="578">
        <f t="shared" si="5"/>
        <v>1.2591041643979843E-5</v>
      </c>
      <c r="M34" s="674"/>
    </row>
    <row r="35" spans="2:16" ht="18.600000000000001" thickBot="1">
      <c r="B35" s="570" t="s">
        <v>636</v>
      </c>
      <c r="C35" s="571">
        <v>118242291.75</v>
      </c>
      <c r="D35" s="571">
        <v>225042000</v>
      </c>
      <c r="E35" s="571">
        <v>149042000</v>
      </c>
      <c r="F35" s="571">
        <v>149042000</v>
      </c>
      <c r="G35" s="571">
        <v>75054500.020000011</v>
      </c>
      <c r="H35" s="571">
        <v>74576833.340000004</v>
      </c>
      <c r="I35" s="568">
        <f>G35</f>
        <v>75054500.020000011</v>
      </c>
      <c r="J35" s="567">
        <v>0</v>
      </c>
      <c r="K35" s="568">
        <f t="shared" si="2"/>
        <v>75054500.020000011</v>
      </c>
      <c r="L35" s="580">
        <f t="shared" si="5"/>
        <v>9.4098878895063138E-6</v>
      </c>
    </row>
    <row r="36" spans="2:16" ht="36.6" thickBot="1">
      <c r="B36" s="570" t="s">
        <v>637</v>
      </c>
      <c r="C36" s="571">
        <v>29529968.869999997</v>
      </c>
      <c r="D36" s="571">
        <v>89522125</v>
      </c>
      <c r="E36" s="571">
        <v>157994095</v>
      </c>
      <c r="F36" s="571">
        <v>69522270.219999999</v>
      </c>
      <c r="G36" s="571">
        <v>25373299.59</v>
      </c>
      <c r="H36" s="571">
        <v>23789834.59</v>
      </c>
      <c r="I36" s="568">
        <f>G36</f>
        <v>25373299.59</v>
      </c>
      <c r="J36" s="567">
        <v>0</v>
      </c>
      <c r="K36" s="568">
        <f t="shared" si="2"/>
        <v>25373299.59</v>
      </c>
      <c r="L36" s="580">
        <f t="shared" si="5"/>
        <v>3.1811537544735281E-6</v>
      </c>
    </row>
    <row r="37" spans="2:16" ht="18" thickBot="1">
      <c r="B37" s="565" t="s">
        <v>638</v>
      </c>
      <c r="C37" s="575">
        <f t="shared" ref="C37:J37" si="11">SUM(C38:C47)</f>
        <v>3200895250.4299994</v>
      </c>
      <c r="D37" s="575">
        <f t="shared" si="11"/>
        <v>8015229057</v>
      </c>
      <c r="E37" s="575">
        <f t="shared" si="11"/>
        <v>8000239191.96</v>
      </c>
      <c r="F37" s="575">
        <f t="shared" si="11"/>
        <v>5123306738</v>
      </c>
      <c r="G37" s="575">
        <f t="shared" si="11"/>
        <v>2697208820.79</v>
      </c>
      <c r="H37" s="575">
        <f t="shared" si="11"/>
        <v>2459527215.1200004</v>
      </c>
      <c r="I37" s="566">
        <f>SUM(I38:I47)</f>
        <v>2693081268.9099998</v>
      </c>
      <c r="J37" s="566">
        <f t="shared" si="11"/>
        <v>4127551.88</v>
      </c>
      <c r="K37" s="566">
        <f t="shared" si="2"/>
        <v>2688953717.0299997</v>
      </c>
      <c r="L37" s="581">
        <f t="shared" si="5"/>
        <v>3.3816003852478162E-4</v>
      </c>
      <c r="O37" s="218"/>
    </row>
    <row r="38" spans="2:16" ht="18.600000000000001" thickBot="1">
      <c r="B38" s="570" t="s">
        <v>639</v>
      </c>
      <c r="C38" s="571">
        <v>119818558.81999998</v>
      </c>
      <c r="D38" s="571">
        <v>1130049719</v>
      </c>
      <c r="E38" s="571">
        <v>1047369014.54</v>
      </c>
      <c r="F38" s="571">
        <v>136764380.91</v>
      </c>
      <c r="G38" s="571">
        <v>71063474.050000012</v>
      </c>
      <c r="H38" s="571">
        <v>64985635.649999999</v>
      </c>
      <c r="I38" s="568">
        <f t="shared" ref="I38:I44" si="12">G38</f>
        <v>71063474.050000012</v>
      </c>
      <c r="J38" s="567">
        <v>0</v>
      </c>
      <c r="K38" s="568">
        <f t="shared" si="2"/>
        <v>71063474.050000012</v>
      </c>
      <c r="L38" s="580">
        <f t="shared" si="5"/>
        <v>8.9095167334557008E-6</v>
      </c>
    </row>
    <row r="39" spans="2:16" ht="18.600000000000001" thickBot="1">
      <c r="B39" s="570" t="s">
        <v>640</v>
      </c>
      <c r="C39" s="571">
        <v>82171792.36999999</v>
      </c>
      <c r="D39" s="571">
        <v>320091495</v>
      </c>
      <c r="E39" s="571">
        <v>277782206</v>
      </c>
      <c r="F39" s="571">
        <v>180627944.87</v>
      </c>
      <c r="G39" s="571">
        <v>82868329.879999995</v>
      </c>
      <c r="H39" s="571">
        <v>82864580.909999996</v>
      </c>
      <c r="I39" s="568">
        <f t="shared" si="12"/>
        <v>82868329.879999995</v>
      </c>
      <c r="J39" s="567">
        <v>0</v>
      </c>
      <c r="K39" s="568">
        <f t="shared" si="2"/>
        <v>82868329.879999995</v>
      </c>
      <c r="L39" s="580">
        <f t="shared" si="5"/>
        <v>1.0389539515333996E-5</v>
      </c>
    </row>
    <row r="40" spans="2:16" ht="18.600000000000001" thickBot="1">
      <c r="B40" s="570" t="s">
        <v>641</v>
      </c>
      <c r="C40" s="571">
        <v>7888792.9799999995</v>
      </c>
      <c r="D40" s="571">
        <v>8409716</v>
      </c>
      <c r="E40" s="571">
        <v>24229872</v>
      </c>
      <c r="F40" s="571">
        <v>5679622.5</v>
      </c>
      <c r="G40" s="571">
        <v>1864821.28</v>
      </c>
      <c r="H40" s="571">
        <v>1864821.28</v>
      </c>
      <c r="I40" s="568">
        <f t="shared" si="12"/>
        <v>1864821.28</v>
      </c>
      <c r="J40" s="567">
        <v>0</v>
      </c>
      <c r="K40" s="568">
        <f t="shared" si="2"/>
        <v>1864821.28</v>
      </c>
      <c r="L40" s="580">
        <f t="shared" si="5"/>
        <v>2.3380022748921994E-7</v>
      </c>
    </row>
    <row r="41" spans="2:16" ht="18.600000000000001" thickBot="1">
      <c r="B41" s="570" t="s">
        <v>642</v>
      </c>
      <c r="C41" s="571">
        <v>345316543.35999995</v>
      </c>
      <c r="D41" s="571">
        <v>1338168834</v>
      </c>
      <c r="E41" s="571">
        <v>1121708811</v>
      </c>
      <c r="F41" s="571">
        <v>821488369.91000021</v>
      </c>
      <c r="G41" s="571">
        <v>442107459.81</v>
      </c>
      <c r="H41" s="571">
        <v>409419733.71000004</v>
      </c>
      <c r="I41" s="568">
        <f t="shared" si="12"/>
        <v>442107459.81</v>
      </c>
      <c r="J41" s="567">
        <v>0</v>
      </c>
      <c r="K41" s="568">
        <f t="shared" si="2"/>
        <v>442107459.81</v>
      </c>
      <c r="L41" s="580">
        <f t="shared" si="5"/>
        <v>5.5428810142202562E-5</v>
      </c>
    </row>
    <row r="42" spans="2:16" ht="18.600000000000001" thickBot="1">
      <c r="B42" s="570" t="s">
        <v>643</v>
      </c>
      <c r="C42" s="571">
        <v>415202562.11000001</v>
      </c>
      <c r="D42" s="571">
        <v>2031451113</v>
      </c>
      <c r="E42" s="571">
        <v>1725710744</v>
      </c>
      <c r="F42" s="571">
        <v>1187385440.96</v>
      </c>
      <c r="G42" s="571">
        <v>548518228.77999997</v>
      </c>
      <c r="H42" s="571">
        <v>527592157.38999999</v>
      </c>
      <c r="I42" s="568">
        <f t="shared" si="12"/>
        <v>548518228.77999997</v>
      </c>
      <c r="J42" s="567">
        <v>0</v>
      </c>
      <c r="K42" s="568">
        <f t="shared" si="2"/>
        <v>548518228.77999997</v>
      </c>
      <c r="L42" s="580">
        <f t="shared" si="5"/>
        <v>6.8769960985616798E-5</v>
      </c>
    </row>
    <row r="43" spans="2:16" ht="18.600000000000001" thickBot="1">
      <c r="B43" s="570" t="s">
        <v>644</v>
      </c>
      <c r="C43" s="571">
        <v>40021348.350000009</v>
      </c>
      <c r="D43" s="571">
        <v>101411794</v>
      </c>
      <c r="E43" s="571">
        <v>106411794</v>
      </c>
      <c r="F43" s="571">
        <v>65881784.899999999</v>
      </c>
      <c r="G43" s="571">
        <v>38742672.280000001</v>
      </c>
      <c r="H43" s="571">
        <v>37160021.659999996</v>
      </c>
      <c r="I43" s="568">
        <f t="shared" si="12"/>
        <v>38742672.280000001</v>
      </c>
      <c r="J43" s="567">
        <v>0</v>
      </c>
      <c r="K43" s="568">
        <f t="shared" si="2"/>
        <v>38742672.280000001</v>
      </c>
      <c r="L43" s="580">
        <f t="shared" si="5"/>
        <v>4.8573263774662073E-6</v>
      </c>
    </row>
    <row r="44" spans="2:16" ht="18.600000000000001" thickBot="1">
      <c r="B44" s="570" t="s">
        <v>645</v>
      </c>
      <c r="C44" s="571">
        <v>18000</v>
      </c>
      <c r="D44" s="571">
        <v>1000000</v>
      </c>
      <c r="E44" s="571">
        <v>1000000</v>
      </c>
      <c r="F44" s="571">
        <v>0</v>
      </c>
      <c r="G44" s="571">
        <v>0</v>
      </c>
      <c r="H44" s="577">
        <v>0</v>
      </c>
      <c r="I44" s="568">
        <f t="shared" si="12"/>
        <v>0</v>
      </c>
      <c r="J44" s="567">
        <v>0</v>
      </c>
      <c r="K44" s="568">
        <f t="shared" si="2"/>
        <v>0</v>
      </c>
      <c r="L44" s="580">
        <f t="shared" si="5"/>
        <v>0</v>
      </c>
    </row>
    <row r="45" spans="2:16" ht="18.600000000000001" thickBot="1">
      <c r="B45" s="570" t="s">
        <v>646</v>
      </c>
      <c r="C45" s="571">
        <v>5332993.9700000007</v>
      </c>
      <c r="D45" s="571">
        <v>30547779</v>
      </c>
      <c r="E45" s="571">
        <v>42587581</v>
      </c>
      <c r="F45" s="571">
        <v>18996305</v>
      </c>
      <c r="G45" s="571">
        <v>4127551.88</v>
      </c>
      <c r="H45" s="571">
        <v>4127551.88</v>
      </c>
      <c r="I45" s="567">
        <v>0</v>
      </c>
      <c r="J45" s="568">
        <f>G45</f>
        <v>4127551.88</v>
      </c>
      <c r="K45" s="568">
        <f t="shared" si="2"/>
        <v>-4127551.88</v>
      </c>
      <c r="L45" s="580">
        <f t="shared" ref="L45:L57" si="13">G45/$Q$13</f>
        <v>5.1748796459334561E-7</v>
      </c>
    </row>
    <row r="46" spans="2:16" ht="36.6" thickBot="1">
      <c r="B46" s="570" t="s">
        <v>647</v>
      </c>
      <c r="C46" s="571">
        <v>10836654.24</v>
      </c>
      <c r="D46" s="571">
        <v>12000000</v>
      </c>
      <c r="E46" s="571">
        <v>12000000</v>
      </c>
      <c r="F46" s="571">
        <v>11566797.539999999</v>
      </c>
      <c r="G46" s="571">
        <v>11566797.539999999</v>
      </c>
      <c r="H46" s="571">
        <v>11376891.949999999</v>
      </c>
      <c r="I46" s="568">
        <f>$G46</f>
        <v>11566797.539999999</v>
      </c>
      <c r="J46" s="567">
        <v>0</v>
      </c>
      <c r="K46" s="568">
        <f t="shared" si="2"/>
        <v>11566797.539999999</v>
      </c>
      <c r="L46" s="580">
        <f t="shared" si="13"/>
        <v>1.4501764459561237E-6</v>
      </c>
      <c r="P46" s="675"/>
    </row>
    <row r="47" spans="2:16" ht="18.600000000000001" thickBot="1">
      <c r="B47" s="570" t="s">
        <v>648</v>
      </c>
      <c r="C47" s="571">
        <v>2174288004.2299995</v>
      </c>
      <c r="D47" s="571">
        <v>3042098607</v>
      </c>
      <c r="E47" s="571">
        <v>3641439169.4200001</v>
      </c>
      <c r="F47" s="571">
        <v>2694916091.4099998</v>
      </c>
      <c r="G47" s="571">
        <v>1496349485.2899997</v>
      </c>
      <c r="H47" s="571">
        <v>1320135820.6900001</v>
      </c>
      <c r="I47" s="568">
        <f>$G47</f>
        <v>1496349485.2899997</v>
      </c>
      <c r="J47" s="567">
        <v>0</v>
      </c>
      <c r="K47" s="568">
        <f t="shared" si="2"/>
        <v>1496349485.2899997</v>
      </c>
      <c r="L47" s="580">
        <f t="shared" si="13"/>
        <v>1.8760342013266767E-4</v>
      </c>
    </row>
    <row r="48" spans="2:16" ht="18" thickBot="1">
      <c r="B48" s="565" t="s">
        <v>649</v>
      </c>
      <c r="C48" s="575">
        <f t="shared" ref="C48:I48" si="14">SUM(C49:C56)</f>
        <v>270643283.74000001</v>
      </c>
      <c r="D48" s="575">
        <f t="shared" si="14"/>
        <v>5348987780</v>
      </c>
      <c r="E48" s="575">
        <f t="shared" si="14"/>
        <v>5802472118.3499994</v>
      </c>
      <c r="F48" s="575">
        <f t="shared" si="14"/>
        <v>1569738272.03</v>
      </c>
      <c r="G48" s="575">
        <f t="shared" si="14"/>
        <v>1267585432.3899999</v>
      </c>
      <c r="H48" s="575">
        <f t="shared" si="14"/>
        <v>1173422285.7299998</v>
      </c>
      <c r="I48" s="566">
        <f t="shared" si="14"/>
        <v>1267585432.3899999</v>
      </c>
      <c r="J48" s="579">
        <v>0</v>
      </c>
      <c r="K48" s="566">
        <f t="shared" si="2"/>
        <v>1267585432.3899999</v>
      </c>
      <c r="L48" s="581">
        <f t="shared" si="13"/>
        <v>1.5892234051233221E-4</v>
      </c>
    </row>
    <row r="49" spans="2:14" ht="18.600000000000001" thickBot="1">
      <c r="B49" s="570" t="s">
        <v>650</v>
      </c>
      <c r="C49" s="571">
        <v>120172574.04000002</v>
      </c>
      <c r="D49" s="571">
        <v>260177938</v>
      </c>
      <c r="E49" s="571">
        <v>304633055</v>
      </c>
      <c r="F49" s="571">
        <v>146297378.37</v>
      </c>
      <c r="G49" s="571">
        <v>123942260.31999998</v>
      </c>
      <c r="H49" s="571">
        <v>121800208.69999999</v>
      </c>
      <c r="I49" s="568">
        <f t="shared" ref="I49:I56" si="15">G49</f>
        <v>123942260.31999998</v>
      </c>
      <c r="J49" s="567">
        <v>0</v>
      </c>
      <c r="K49" s="568">
        <f t="shared" si="2"/>
        <v>123942260.31999998</v>
      </c>
      <c r="L49" s="580">
        <f t="shared" si="13"/>
        <v>1.5539145208780602E-5</v>
      </c>
    </row>
    <row r="50" spans="2:14" ht="18.600000000000001" thickBot="1">
      <c r="B50" s="570" t="s">
        <v>651</v>
      </c>
      <c r="C50" s="571">
        <v>2116698.44</v>
      </c>
      <c r="D50" s="571">
        <v>5548543</v>
      </c>
      <c r="E50" s="571">
        <v>5549461.7400000002</v>
      </c>
      <c r="F50" s="571">
        <v>4853542.12</v>
      </c>
      <c r="G50" s="571">
        <v>2574577.6</v>
      </c>
      <c r="H50" s="571">
        <v>2574577.6</v>
      </c>
      <c r="I50" s="568">
        <f t="shared" si="15"/>
        <v>2574577.6</v>
      </c>
      <c r="J50" s="567">
        <v>0</v>
      </c>
      <c r="K50" s="568">
        <f t="shared" si="2"/>
        <v>2574577.6</v>
      </c>
      <c r="L50" s="580">
        <f t="shared" si="13"/>
        <v>3.2278526367344431E-7</v>
      </c>
    </row>
    <row r="51" spans="2:14" ht="18.600000000000001" thickBot="1">
      <c r="B51" s="570" t="s">
        <v>652</v>
      </c>
      <c r="C51" s="571">
        <v>62633262.609999999</v>
      </c>
      <c r="D51" s="571">
        <v>153296868</v>
      </c>
      <c r="E51" s="571">
        <v>160087618</v>
      </c>
      <c r="F51" s="571">
        <v>74969763.060000017</v>
      </c>
      <c r="G51" s="571">
        <v>53770891.25</v>
      </c>
      <c r="H51" s="571">
        <v>52787901.840000004</v>
      </c>
      <c r="I51" s="568">
        <f t="shared" si="15"/>
        <v>53770891.25</v>
      </c>
      <c r="J51" s="567">
        <v>0</v>
      </c>
      <c r="K51" s="568">
        <f t="shared" si="2"/>
        <v>53770891.25</v>
      </c>
      <c r="L51" s="580">
        <f t="shared" si="13"/>
        <v>6.7414753045654359E-6</v>
      </c>
      <c r="N51" s="218"/>
    </row>
    <row r="52" spans="2:14" ht="18.600000000000001" thickBot="1">
      <c r="B52" s="570" t="s">
        <v>653</v>
      </c>
      <c r="C52" s="571">
        <v>2878829.5399999996</v>
      </c>
      <c r="D52" s="571">
        <v>17300000</v>
      </c>
      <c r="E52" s="571">
        <v>17300000</v>
      </c>
      <c r="F52" s="571">
        <v>2650767.11</v>
      </c>
      <c r="G52" s="571">
        <v>950767.11</v>
      </c>
      <c r="H52" s="571">
        <v>950767.11</v>
      </c>
      <c r="I52" s="568">
        <f t="shared" si="15"/>
        <v>950767.11</v>
      </c>
      <c r="J52" s="567">
        <v>0</v>
      </c>
      <c r="K52" s="568">
        <f t="shared" si="2"/>
        <v>950767.11</v>
      </c>
      <c r="L52" s="580">
        <f t="shared" si="13"/>
        <v>1.1920153903824402E-7</v>
      </c>
    </row>
    <row r="53" spans="2:14" ht="18.600000000000001" thickBot="1">
      <c r="B53" s="570" t="s">
        <v>654</v>
      </c>
      <c r="C53" s="571">
        <v>20493756.360000003</v>
      </c>
      <c r="D53" s="571">
        <v>4740902179</v>
      </c>
      <c r="E53" s="571">
        <v>4633101725.3499994</v>
      </c>
      <c r="F53" s="571">
        <v>1205250579.0599999</v>
      </c>
      <c r="G53" s="571">
        <v>1013111831.51</v>
      </c>
      <c r="H53" s="571">
        <v>922260342.94999981</v>
      </c>
      <c r="I53" s="568">
        <f t="shared" si="15"/>
        <v>1013111831.51</v>
      </c>
      <c r="J53" s="567">
        <v>0</v>
      </c>
      <c r="K53" s="568">
        <f t="shared" si="2"/>
        <v>1013111831.51</v>
      </c>
      <c r="L53" s="580">
        <f t="shared" si="13"/>
        <v>1.2701795030945712E-4</v>
      </c>
    </row>
    <row r="54" spans="2:14" ht="18.600000000000001" thickBot="1">
      <c r="B54" s="570" t="s">
        <v>655</v>
      </c>
      <c r="C54" s="577">
        <v>0</v>
      </c>
      <c r="D54" s="571">
        <v>6044676</v>
      </c>
      <c r="E54" s="571">
        <v>435406292</v>
      </c>
      <c r="F54" s="571">
        <v>8243400</v>
      </c>
      <c r="G54" s="571">
        <v>4500000</v>
      </c>
      <c r="H54" s="571">
        <v>4500000</v>
      </c>
      <c r="I54" s="568">
        <f t="shared" si="15"/>
        <v>4500000</v>
      </c>
      <c r="J54" s="567">
        <v>0</v>
      </c>
      <c r="K54" s="568">
        <f t="shared" si="2"/>
        <v>4500000</v>
      </c>
      <c r="L54" s="580">
        <f t="shared" si="13"/>
        <v>5.6418330002191403E-7</v>
      </c>
      <c r="N54" s="218"/>
    </row>
    <row r="55" spans="2:14" ht="18.600000000000001" thickBot="1">
      <c r="B55" s="570" t="s">
        <v>656</v>
      </c>
      <c r="C55" s="571">
        <v>3078946.8800000004</v>
      </c>
      <c r="D55" s="571">
        <v>6553009</v>
      </c>
      <c r="E55" s="571">
        <v>5037253.68</v>
      </c>
      <c r="F55" s="571">
        <v>4067253.25</v>
      </c>
      <c r="G55" s="571">
        <v>2202413.1100000003</v>
      </c>
      <c r="H55" s="571">
        <v>2202413.1100000003</v>
      </c>
      <c r="I55" s="568">
        <f t="shared" si="15"/>
        <v>2202413.1100000003</v>
      </c>
      <c r="J55" s="567">
        <v>0</v>
      </c>
      <c r="K55" s="568">
        <f t="shared" si="2"/>
        <v>2202413.1100000003</v>
      </c>
      <c r="L55" s="580">
        <f t="shared" si="13"/>
        <v>2.7612548809140599E-7</v>
      </c>
    </row>
    <row r="56" spans="2:14" ht="42" customHeight="1">
      <c r="B56" s="570" t="s">
        <v>657</v>
      </c>
      <c r="C56" s="571">
        <v>59269215.870000005</v>
      </c>
      <c r="D56" s="571">
        <v>159164567</v>
      </c>
      <c r="E56" s="571">
        <v>241356712.58000001</v>
      </c>
      <c r="F56" s="571">
        <v>123405589.06000002</v>
      </c>
      <c r="G56" s="571">
        <v>66532691.489999995</v>
      </c>
      <c r="H56" s="571">
        <v>66346074.420000002</v>
      </c>
      <c r="I56" s="568">
        <f t="shared" si="15"/>
        <v>66532691.489999995</v>
      </c>
      <c r="J56" s="567">
        <v>0</v>
      </c>
      <c r="K56" s="568">
        <f t="shared" si="2"/>
        <v>66532691.489999995</v>
      </c>
      <c r="L56" s="580">
        <f t="shared" si="13"/>
        <v>8.3414740987040245E-6</v>
      </c>
    </row>
    <row r="57" spans="2:14" ht="18" thickBot="1">
      <c r="B57" s="582" t="s">
        <v>658</v>
      </c>
      <c r="C57" s="583">
        <f t="shared" ref="C57:I57" si="16">C17+C20+C33</f>
        <v>67241524064.900002</v>
      </c>
      <c r="D57" s="583">
        <f t="shared" si="16"/>
        <v>142145485646</v>
      </c>
      <c r="E57" s="583">
        <f t="shared" si="16"/>
        <v>140615113686.69</v>
      </c>
      <c r="F57" s="583">
        <f t="shared" si="16"/>
        <v>69937039740.520004</v>
      </c>
      <c r="G57" s="583">
        <f t="shared" si="16"/>
        <v>63781712712.110001</v>
      </c>
      <c r="H57" s="583">
        <f t="shared" si="16"/>
        <v>63169980857.630005</v>
      </c>
      <c r="I57" s="583">
        <f t="shared" si="16"/>
        <v>19618015828.919998</v>
      </c>
      <c r="J57" s="583">
        <f>J17+J20+J33</f>
        <v>44163696883.189995</v>
      </c>
      <c r="K57" s="583">
        <f>I57-J57</f>
        <v>-24545681054.269997</v>
      </c>
      <c r="L57" s="584">
        <f t="shared" si="13"/>
        <v>7.9965727019928635E-3</v>
      </c>
      <c r="N57" s="218"/>
    </row>
    <row r="58" spans="2:14">
      <c r="I58" s="673">
        <f>+I57/G57</f>
        <v>0.30758057434847147</v>
      </c>
      <c r="J58" s="218">
        <f>+J57/G57</f>
        <v>0.69241942565152836</v>
      </c>
      <c r="K58" s="669">
        <f t="shared" si="2"/>
        <v>-0.38483885130305689</v>
      </c>
    </row>
    <row r="59" spans="2:14" ht="15.6">
      <c r="B59" s="666" t="s">
        <v>608</v>
      </c>
      <c r="H59" s="218">
        <f>G57/E57</f>
        <v>0.4535907345936121</v>
      </c>
    </row>
    <row r="60" spans="2:14" ht="15.6">
      <c r="B60" s="667" t="s">
        <v>531</v>
      </c>
    </row>
    <row r="61" spans="2:14" ht="15.6">
      <c r="B61" s="667" t="s">
        <v>532</v>
      </c>
    </row>
    <row r="62" spans="2:14" ht="15.6">
      <c r="B62" s="667" t="s">
        <v>473</v>
      </c>
    </row>
    <row r="63" spans="2:14" ht="15.6">
      <c r="B63" s="668" t="s">
        <v>609</v>
      </c>
    </row>
    <row r="65" spans="12:13">
      <c r="L65" s="673"/>
      <c r="M65" s="673"/>
    </row>
    <row r="67" spans="12:13">
      <c r="L67" s="673"/>
    </row>
    <row r="68" spans="12:13">
      <c r="L68" s="673"/>
    </row>
    <row r="69" spans="12:13">
      <c r="L69" s="673"/>
    </row>
    <row r="70" spans="12:13">
      <c r="L70" s="676"/>
    </row>
    <row r="71" spans="12:13">
      <c r="L71" s="676"/>
    </row>
    <row r="75" spans="12:13">
      <c r="L75" s="673"/>
    </row>
  </sheetData>
  <mergeCells count="18">
    <mergeCell ref="D11:H11"/>
    <mergeCell ref="I11:I15"/>
    <mergeCell ref="B2:L2"/>
    <mergeCell ref="B3:L3"/>
    <mergeCell ref="B4:L4"/>
    <mergeCell ref="B7:L7"/>
    <mergeCell ref="J11:J15"/>
    <mergeCell ref="K11:K15"/>
    <mergeCell ref="C12:C15"/>
    <mergeCell ref="D12:D15"/>
    <mergeCell ref="E12:E15"/>
    <mergeCell ref="F12:F15"/>
    <mergeCell ref="G12:G15"/>
    <mergeCell ref="H12:H15"/>
    <mergeCell ref="B8:L8"/>
    <mergeCell ref="B10:B16"/>
    <mergeCell ref="D10:K10"/>
    <mergeCell ref="L10:L15"/>
  </mergeCells>
  <pageMargins left="0.7" right="0.7" top="0.75" bottom="0.75" header="0.3" footer="0.3"/>
  <ignoredErrors>
    <ignoredError sqref="I37" formula="1"/>
  </ignoredErrors>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181C4-1BC7-4E46-9D88-E2DC2B80EC49}">
  <sheetPr>
    <tabColor rgb="FF92D050"/>
  </sheetPr>
  <dimension ref="B2:O269"/>
  <sheetViews>
    <sheetView showGridLines="0" zoomScale="70" zoomScaleNormal="70" workbookViewId="0">
      <selection sqref="A1:XFD1"/>
    </sheetView>
  </sheetViews>
  <sheetFormatPr defaultColWidth="11.42578125" defaultRowHeight="13.9"/>
  <cols>
    <col min="1" max="1" width="11.42578125" style="670"/>
    <col min="2" max="2" width="106.28515625" style="670" customWidth="1"/>
    <col min="3" max="3" width="25.7109375" style="670" customWidth="1"/>
    <col min="4" max="4" width="21.28515625" style="670" customWidth="1"/>
    <col min="5" max="5" width="18.85546875" style="670" customWidth="1"/>
    <col min="6" max="6" width="25" style="670" customWidth="1"/>
    <col min="7" max="7" width="20.7109375" style="670" customWidth="1"/>
    <col min="8" max="8" width="18.85546875" style="670" customWidth="1"/>
    <col min="9" max="9" width="26.7109375" style="670" customWidth="1"/>
    <col min="10" max="10" width="21.85546875" style="670" customWidth="1"/>
    <col min="11" max="11" width="38.5703125" style="670" customWidth="1"/>
    <col min="12" max="12" width="23.7109375" style="670" customWidth="1"/>
    <col min="13" max="13" width="15.7109375" style="670" customWidth="1"/>
    <col min="14" max="15" width="0" style="670" hidden="1" customWidth="1"/>
    <col min="16" max="16384" width="11.42578125" style="670"/>
  </cols>
  <sheetData>
    <row r="2" spans="2:15" s="61" customFormat="1" ht="15" customHeight="1">
      <c r="B2" s="2349" t="s">
        <v>26</v>
      </c>
      <c r="C2" s="2349"/>
      <c r="D2" s="2349"/>
      <c r="E2" s="2349"/>
      <c r="F2" s="2349"/>
      <c r="G2" s="2349"/>
      <c r="H2" s="2349"/>
      <c r="I2" s="2349"/>
      <c r="J2" s="605"/>
      <c r="K2" s="605"/>
      <c r="L2" s="605"/>
      <c r="M2" s="605"/>
      <c r="N2" s="605"/>
    </row>
    <row r="3" spans="2:15" s="61" customFormat="1" ht="15" customHeight="1" thickBot="1">
      <c r="B3" s="2349" t="s">
        <v>1</v>
      </c>
      <c r="C3" s="2349"/>
      <c r="D3" s="2349"/>
      <c r="E3" s="2349"/>
      <c r="F3" s="2349"/>
      <c r="G3" s="2349"/>
      <c r="H3" s="2349"/>
      <c r="I3" s="2349"/>
      <c r="J3" s="605"/>
      <c r="K3" s="605"/>
      <c r="L3" s="606"/>
      <c r="M3" s="606"/>
      <c r="N3" s="606"/>
    </row>
    <row r="4" spans="2:15" s="59" customFormat="1" ht="15" customHeight="1" thickBot="1">
      <c r="B4" s="2350" t="s">
        <v>2</v>
      </c>
      <c r="C4" s="2350"/>
      <c r="D4" s="2350"/>
      <c r="E4" s="2350"/>
      <c r="F4" s="2350"/>
      <c r="G4" s="2350"/>
      <c r="H4" s="2350"/>
      <c r="I4" s="2350"/>
      <c r="J4" s="606"/>
      <c r="K4" s="606"/>
      <c r="N4" s="678" t="s">
        <v>537</v>
      </c>
      <c r="O4" s="679">
        <v>7976131161317.9814</v>
      </c>
    </row>
    <row r="6" spans="2:15">
      <c r="K6" s="680"/>
      <c r="L6" s="680"/>
    </row>
    <row r="7" spans="2:15">
      <c r="B7" s="2410" t="s">
        <v>659</v>
      </c>
      <c r="C7" s="2410"/>
      <c r="D7" s="2410"/>
      <c r="E7" s="2410"/>
      <c r="F7" s="2410"/>
      <c r="G7" s="2410"/>
      <c r="H7" s="2410"/>
      <c r="K7" s="680"/>
      <c r="L7" s="680"/>
    </row>
    <row r="8" spans="2:15" ht="14.45" thickBot="1">
      <c r="B8" s="2448" t="s">
        <v>660</v>
      </c>
      <c r="C8" s="2448"/>
      <c r="D8" s="2448"/>
      <c r="E8" s="2448"/>
      <c r="F8" s="2448"/>
      <c r="G8" s="2448"/>
      <c r="H8" s="2448"/>
      <c r="K8" s="680"/>
      <c r="L8" s="680"/>
    </row>
    <row r="9" spans="2:15" ht="14.45" thickBot="1">
      <c r="B9" s="2423" t="s">
        <v>339</v>
      </c>
      <c r="C9" s="2423"/>
      <c r="D9" s="2423"/>
      <c r="E9" s="2423"/>
      <c r="F9" s="2423"/>
      <c r="G9" s="2423"/>
      <c r="H9" s="2423"/>
      <c r="K9" s="681"/>
      <c r="L9" s="681"/>
    </row>
    <row r="10" spans="2:15" ht="14.45" thickBot="1">
      <c r="B10" s="682"/>
      <c r="C10" s="683"/>
      <c r="D10" s="683"/>
      <c r="E10" s="683"/>
      <c r="F10" s="683"/>
      <c r="G10" s="683"/>
      <c r="H10" s="683"/>
      <c r="K10" s="671" t="s">
        <v>340</v>
      </c>
      <c r="L10" s="672">
        <v>7976131161317.9814</v>
      </c>
    </row>
    <row r="11" spans="2:15" ht="21.6" customHeight="1" thickBot="1">
      <c r="B11" s="2433" t="s">
        <v>341</v>
      </c>
      <c r="C11" s="414">
        <v>2024</v>
      </c>
      <c r="D11" s="2436">
        <v>2025</v>
      </c>
      <c r="E11" s="2437"/>
      <c r="F11" s="2437"/>
      <c r="G11" s="2437"/>
      <c r="H11" s="2437"/>
      <c r="I11" s="2437"/>
      <c r="J11" s="684"/>
    </row>
    <row r="12" spans="2:15" ht="21.6" customHeight="1" thickBot="1">
      <c r="B12" s="2434"/>
      <c r="C12" s="2438" t="s">
        <v>615</v>
      </c>
      <c r="D12" s="2441" t="s">
        <v>611</v>
      </c>
      <c r="E12" s="2441"/>
      <c r="F12" s="2441"/>
      <c r="G12" s="2441"/>
      <c r="H12" s="2441"/>
      <c r="I12" s="2442" t="s">
        <v>661</v>
      </c>
      <c r="J12" s="684"/>
    </row>
    <row r="13" spans="2:15" ht="21.6" customHeight="1">
      <c r="B13" s="2434"/>
      <c r="C13" s="2439"/>
      <c r="D13" s="2445" t="s">
        <v>434</v>
      </c>
      <c r="E13" s="2438" t="s">
        <v>435</v>
      </c>
      <c r="F13" s="2438" t="s">
        <v>575</v>
      </c>
      <c r="G13" s="2438" t="s">
        <v>483</v>
      </c>
      <c r="H13" s="2438" t="s">
        <v>576</v>
      </c>
      <c r="I13" s="2443"/>
      <c r="J13" s="685"/>
      <c r="K13" s="686"/>
    </row>
    <row r="14" spans="2:15" ht="15" customHeight="1">
      <c r="B14" s="2434"/>
      <c r="C14" s="2439"/>
      <c r="D14" s="2446"/>
      <c r="E14" s="2439"/>
      <c r="F14" s="2439"/>
      <c r="G14" s="2439"/>
      <c r="H14" s="2439"/>
      <c r="I14" s="2443"/>
      <c r="J14" s="685"/>
      <c r="K14" s="686"/>
      <c r="M14" s="687"/>
    </row>
    <row r="15" spans="2:15" ht="15" customHeight="1" thickBot="1">
      <c r="B15" s="2434"/>
      <c r="C15" s="2440"/>
      <c r="D15" s="2447"/>
      <c r="E15" s="2440"/>
      <c r="F15" s="2440"/>
      <c r="G15" s="2440"/>
      <c r="H15" s="2440"/>
      <c r="I15" s="2444"/>
      <c r="J15" s="685"/>
      <c r="K15" s="686"/>
    </row>
    <row r="16" spans="2:15" ht="21" thickBot="1">
      <c r="B16" s="2435"/>
      <c r="C16" s="415">
        <v>1</v>
      </c>
      <c r="D16" s="416">
        <v>2</v>
      </c>
      <c r="E16" s="415">
        <v>3</v>
      </c>
      <c r="F16" s="416">
        <v>4</v>
      </c>
      <c r="G16" s="416">
        <v>5</v>
      </c>
      <c r="H16" s="415">
        <v>6</v>
      </c>
      <c r="I16" s="416" t="s">
        <v>662</v>
      </c>
      <c r="J16" s="684"/>
      <c r="K16" s="688"/>
    </row>
    <row r="17" spans="2:11" ht="15.6">
      <c r="B17" s="417" t="s">
        <v>618</v>
      </c>
      <c r="C17" s="418">
        <f t="shared" ref="C17:H17" si="0">C18+C20</f>
        <v>337015912.54999971</v>
      </c>
      <c r="D17" s="418">
        <f t="shared" si="0"/>
        <v>882638691</v>
      </c>
      <c r="E17" s="418">
        <f t="shared" si="0"/>
        <v>829947418</v>
      </c>
      <c r="F17" s="418">
        <f t="shared" si="0"/>
        <v>589389788.56999993</v>
      </c>
      <c r="G17" s="418">
        <f t="shared" si="0"/>
        <v>377081873.05999994</v>
      </c>
      <c r="H17" s="418">
        <f t="shared" si="0"/>
        <v>364670377.06999993</v>
      </c>
      <c r="I17" s="419">
        <f>G17/$L$10</f>
        <v>4.7276287893652276E-5</v>
      </c>
      <c r="J17" s="689"/>
      <c r="K17" s="686"/>
    </row>
    <row r="18" spans="2:11" ht="15.6">
      <c r="B18" s="420" t="s">
        <v>663</v>
      </c>
      <c r="C18" s="421">
        <f t="shared" ref="C18:H18" si="1">C19</f>
        <v>302273842.54999971</v>
      </c>
      <c r="D18" s="421">
        <f t="shared" si="1"/>
        <v>813154551</v>
      </c>
      <c r="E18" s="421">
        <f t="shared" si="1"/>
        <v>760463278</v>
      </c>
      <c r="F18" s="421">
        <f t="shared" si="1"/>
        <v>554647718.56999993</v>
      </c>
      <c r="G18" s="421">
        <f t="shared" si="1"/>
        <v>342339803.05999994</v>
      </c>
      <c r="H18" s="421">
        <f t="shared" si="1"/>
        <v>329928307.06999993</v>
      </c>
      <c r="I18" s="422">
        <f t="shared" ref="I18:I35" si="2">G18/$L$10</f>
        <v>4.292053329316509E-5</v>
      </c>
      <c r="J18" s="690"/>
      <c r="K18" s="686"/>
    </row>
    <row r="19" spans="2:11" ht="15.6">
      <c r="B19" s="423" t="s">
        <v>664</v>
      </c>
      <c r="C19" s="424">
        <v>302273842.54999971</v>
      </c>
      <c r="D19" s="425">
        <v>813154551</v>
      </c>
      <c r="E19" s="425">
        <v>760463278</v>
      </c>
      <c r="F19" s="425">
        <v>554647718.56999993</v>
      </c>
      <c r="G19" s="425">
        <v>342339803.05999994</v>
      </c>
      <c r="H19" s="425">
        <v>329928307.06999993</v>
      </c>
      <c r="I19" s="422">
        <f t="shared" si="2"/>
        <v>4.292053329316509E-5</v>
      </c>
      <c r="J19" s="689"/>
      <c r="K19" s="686"/>
    </row>
    <row r="20" spans="2:11" ht="15.6">
      <c r="B20" s="420" t="s">
        <v>619</v>
      </c>
      <c r="C20" s="421">
        <f t="shared" ref="C20:H20" si="3">C21</f>
        <v>34742070</v>
      </c>
      <c r="D20" s="421">
        <f t="shared" si="3"/>
        <v>69484140</v>
      </c>
      <c r="E20" s="421">
        <f t="shared" si="3"/>
        <v>69484140</v>
      </c>
      <c r="F20" s="421">
        <f t="shared" si="3"/>
        <v>34742070</v>
      </c>
      <c r="G20" s="421">
        <f t="shared" si="3"/>
        <v>34742070</v>
      </c>
      <c r="H20" s="421">
        <f t="shared" si="3"/>
        <v>34742070</v>
      </c>
      <c r="I20" s="422">
        <f t="shared" si="2"/>
        <v>4.3557546004871858E-6</v>
      </c>
      <c r="J20" s="690"/>
      <c r="K20" s="688"/>
    </row>
    <row r="21" spans="2:11" ht="15.6">
      <c r="B21" s="423" t="s">
        <v>665</v>
      </c>
      <c r="C21" s="424">
        <v>34742070</v>
      </c>
      <c r="D21" s="425">
        <v>69484140</v>
      </c>
      <c r="E21" s="425">
        <v>69484140</v>
      </c>
      <c r="F21" s="425">
        <v>34742070</v>
      </c>
      <c r="G21" s="425">
        <v>34742070</v>
      </c>
      <c r="H21" s="425">
        <v>34742070</v>
      </c>
      <c r="I21" s="422">
        <f t="shared" si="2"/>
        <v>4.3557546004871858E-6</v>
      </c>
      <c r="J21" s="690"/>
      <c r="K21" s="688"/>
    </row>
    <row r="22" spans="2:11" ht="15.6">
      <c r="B22" s="426" t="s">
        <v>621</v>
      </c>
      <c r="C22" s="427">
        <f t="shared" ref="C22:H23" si="4">C23</f>
        <v>105297011.75000003</v>
      </c>
      <c r="D22" s="427">
        <f t="shared" si="4"/>
        <v>243289105</v>
      </c>
      <c r="E22" s="427">
        <f t="shared" si="4"/>
        <v>288682141.43000001</v>
      </c>
      <c r="F22" s="427">
        <f t="shared" si="4"/>
        <v>193116731.03</v>
      </c>
      <c r="G22" s="427">
        <f t="shared" si="4"/>
        <v>122529448.76000001</v>
      </c>
      <c r="H22" s="427">
        <f t="shared" si="4"/>
        <v>119744644.10000002</v>
      </c>
      <c r="I22" s="419">
        <f t="shared" si="2"/>
        <v>1.5362015278062848E-5</v>
      </c>
      <c r="J22" s="218"/>
      <c r="K22" s="673"/>
    </row>
    <row r="23" spans="2:11" ht="15.6">
      <c r="B23" s="420" t="s">
        <v>666</v>
      </c>
      <c r="C23" s="421">
        <f t="shared" si="4"/>
        <v>105297011.75000003</v>
      </c>
      <c r="D23" s="421">
        <f t="shared" si="4"/>
        <v>243289105</v>
      </c>
      <c r="E23" s="421">
        <f t="shared" si="4"/>
        <v>288682141.43000001</v>
      </c>
      <c r="F23" s="421">
        <f t="shared" si="4"/>
        <v>193116731.03</v>
      </c>
      <c r="G23" s="421">
        <f t="shared" si="4"/>
        <v>122529448.76000001</v>
      </c>
      <c r="H23" s="421">
        <f t="shared" si="4"/>
        <v>119744644.10000002</v>
      </c>
      <c r="I23" s="422">
        <f t="shared" si="2"/>
        <v>1.5362015278062848E-5</v>
      </c>
      <c r="J23" s="690"/>
      <c r="K23" s="688"/>
    </row>
    <row r="24" spans="2:11" ht="15.6">
      <c r="B24" s="428" t="s">
        <v>667</v>
      </c>
      <c r="C24" s="429">
        <v>105297011.75000003</v>
      </c>
      <c r="D24" s="425">
        <v>243289105</v>
      </c>
      <c r="E24" s="425">
        <v>288682141.43000001</v>
      </c>
      <c r="F24" s="425">
        <v>193116731.03</v>
      </c>
      <c r="G24" s="425">
        <v>122529448.76000001</v>
      </c>
      <c r="H24" s="425">
        <v>119744644.10000002</v>
      </c>
      <c r="I24" s="422">
        <f t="shared" si="2"/>
        <v>1.5362015278062848E-5</v>
      </c>
      <c r="J24" s="690"/>
      <c r="K24" s="688"/>
    </row>
    <row r="25" spans="2:11" ht="15.6">
      <c r="B25" s="426" t="s">
        <v>668</v>
      </c>
      <c r="C25" s="427">
        <f t="shared" ref="C25:H25" si="5">C26+C28+C30</f>
        <v>1150153009.5899999</v>
      </c>
      <c r="D25" s="427">
        <f t="shared" si="5"/>
        <v>1026488236</v>
      </c>
      <c r="E25" s="427">
        <f t="shared" si="5"/>
        <v>1097235106.54</v>
      </c>
      <c r="F25" s="427">
        <f t="shared" si="5"/>
        <v>498904002.48000008</v>
      </c>
      <c r="G25" s="427">
        <f t="shared" si="5"/>
        <v>360507688.72000003</v>
      </c>
      <c r="H25" s="427">
        <f t="shared" si="5"/>
        <v>337879529.09999996</v>
      </c>
      <c r="I25" s="419">
        <f t="shared" si="2"/>
        <v>4.5198315001182788E-5</v>
      </c>
      <c r="J25" s="689"/>
      <c r="K25" s="688"/>
    </row>
    <row r="26" spans="2:11" ht="15.6">
      <c r="B26" s="420" t="s">
        <v>669</v>
      </c>
      <c r="C26" s="421">
        <f t="shared" ref="C26:H26" si="6">C27</f>
        <v>29820298.59</v>
      </c>
      <c r="D26" s="421">
        <f t="shared" si="6"/>
        <v>35070000</v>
      </c>
      <c r="E26" s="421">
        <f t="shared" si="6"/>
        <v>82870972.260000005</v>
      </c>
      <c r="F26" s="421">
        <f t="shared" si="6"/>
        <v>5948412.9799999995</v>
      </c>
      <c r="G26" s="421">
        <f t="shared" si="6"/>
        <v>3303035.29</v>
      </c>
      <c r="H26" s="421">
        <f t="shared" si="6"/>
        <v>2132180.2800000003</v>
      </c>
      <c r="I26" s="422">
        <f t="shared" si="2"/>
        <v>4.1411496666689769E-7</v>
      </c>
      <c r="J26" s="690"/>
      <c r="K26" s="688"/>
    </row>
    <row r="27" spans="2:11" ht="15.6">
      <c r="B27" s="428" t="s">
        <v>670</v>
      </c>
      <c r="C27" s="429">
        <v>29820298.59</v>
      </c>
      <c r="D27" s="425">
        <v>35070000</v>
      </c>
      <c r="E27" s="425">
        <v>82870972.260000005</v>
      </c>
      <c r="F27" s="425">
        <v>5948412.9799999995</v>
      </c>
      <c r="G27" s="425">
        <v>3303035.29</v>
      </c>
      <c r="H27" s="425">
        <v>2132180.2800000003</v>
      </c>
      <c r="I27" s="422">
        <f t="shared" si="2"/>
        <v>4.1411496666689769E-7</v>
      </c>
      <c r="J27" s="690"/>
      <c r="K27" s="688"/>
    </row>
    <row r="28" spans="2:11" ht="15.6">
      <c r="B28" s="420" t="s">
        <v>671</v>
      </c>
      <c r="C28" s="421">
        <f t="shared" ref="C28:H28" si="7">C29</f>
        <v>793310086.8599999</v>
      </c>
      <c r="D28" s="421">
        <f t="shared" si="7"/>
        <v>6692496</v>
      </c>
      <c r="E28" s="421">
        <f t="shared" si="7"/>
        <v>24692486.989999998</v>
      </c>
      <c r="F28" s="421">
        <f t="shared" si="7"/>
        <v>20004688.449999999</v>
      </c>
      <c r="G28" s="421">
        <f t="shared" si="7"/>
        <v>0</v>
      </c>
      <c r="H28" s="421">
        <f t="shared" si="7"/>
        <v>0</v>
      </c>
      <c r="I28" s="422">
        <f t="shared" si="2"/>
        <v>0</v>
      </c>
      <c r="J28" s="690"/>
      <c r="K28" s="688"/>
    </row>
    <row r="29" spans="2:11" ht="15.6">
      <c r="B29" s="428" t="s">
        <v>672</v>
      </c>
      <c r="C29" s="429">
        <v>793310086.8599999</v>
      </c>
      <c r="D29" s="425">
        <v>6692496</v>
      </c>
      <c r="E29" s="425">
        <v>24692486.989999998</v>
      </c>
      <c r="F29" s="425">
        <v>20004688.449999999</v>
      </c>
      <c r="G29" s="425">
        <v>0</v>
      </c>
      <c r="H29" s="425">
        <v>0</v>
      </c>
      <c r="I29" s="422">
        <f t="shared" si="2"/>
        <v>0</v>
      </c>
      <c r="J29" s="690"/>
      <c r="K29" s="688"/>
    </row>
    <row r="30" spans="2:11" ht="15.6">
      <c r="B30" s="420" t="s">
        <v>605</v>
      </c>
      <c r="C30" s="421">
        <f t="shared" ref="C30:H30" si="8">C31+C33+C34+C32</f>
        <v>327022624.13999999</v>
      </c>
      <c r="D30" s="421">
        <f t="shared" si="8"/>
        <v>984725740</v>
      </c>
      <c r="E30" s="421">
        <f t="shared" si="8"/>
        <v>989671647.28999996</v>
      </c>
      <c r="F30" s="421">
        <f t="shared" si="8"/>
        <v>472950901.05000007</v>
      </c>
      <c r="G30" s="421">
        <f t="shared" si="8"/>
        <v>357204653.43000001</v>
      </c>
      <c r="H30" s="421">
        <f t="shared" si="8"/>
        <v>335747348.81999999</v>
      </c>
      <c r="I30" s="422">
        <f t="shared" si="2"/>
        <v>4.4784200034515892E-5</v>
      </c>
      <c r="J30" s="690"/>
      <c r="K30" s="688"/>
    </row>
    <row r="31" spans="2:11" ht="15.6">
      <c r="B31" s="428" t="s">
        <v>673</v>
      </c>
      <c r="C31" s="429">
        <v>59934733.710000001</v>
      </c>
      <c r="D31" s="425">
        <v>224073001</v>
      </c>
      <c r="E31" s="425">
        <v>212053286.94</v>
      </c>
      <c r="F31" s="425">
        <v>90118416.930000007</v>
      </c>
      <c r="G31" s="425">
        <v>84259108.699999988</v>
      </c>
      <c r="H31" s="425">
        <v>73133267.949999988</v>
      </c>
      <c r="I31" s="422">
        <f t="shared" si="2"/>
        <v>1.0563907111838036E-5</v>
      </c>
      <c r="J31" s="690"/>
      <c r="K31" s="688"/>
    </row>
    <row r="32" spans="2:11" ht="15.6">
      <c r="B32" s="428" t="s">
        <v>674</v>
      </c>
      <c r="C32" s="429">
        <v>22408629.759999998</v>
      </c>
      <c r="D32" s="425">
        <v>112471764</v>
      </c>
      <c r="E32" s="425">
        <v>112861764</v>
      </c>
      <c r="F32" s="425">
        <v>52573120.129999995</v>
      </c>
      <c r="G32" s="425">
        <v>27301008.079999998</v>
      </c>
      <c r="H32" s="425">
        <v>27222082.379999999</v>
      </c>
      <c r="I32" s="422">
        <f t="shared" si="2"/>
        <v>3.4228384072220748E-6</v>
      </c>
      <c r="J32" s="690"/>
      <c r="K32" s="686"/>
    </row>
    <row r="33" spans="2:12" ht="15.6">
      <c r="B33" s="428" t="s">
        <v>675</v>
      </c>
      <c r="C33" s="429">
        <v>52875809.840000004</v>
      </c>
      <c r="D33" s="425">
        <v>253359525</v>
      </c>
      <c r="E33" s="425">
        <v>244758110.47999999</v>
      </c>
      <c r="F33" s="425">
        <v>121035971.90000001</v>
      </c>
      <c r="G33" s="425">
        <v>57279556.82</v>
      </c>
      <c r="H33" s="425">
        <v>54308748.780000009</v>
      </c>
      <c r="I33" s="422">
        <f t="shared" si="2"/>
        <v>7.1813709756667401E-6</v>
      </c>
      <c r="J33" s="690"/>
      <c r="K33" s="673"/>
    </row>
    <row r="34" spans="2:12" ht="15.6">
      <c r="B34" s="428" t="s">
        <v>676</v>
      </c>
      <c r="C34" s="429">
        <v>191803450.82999998</v>
      </c>
      <c r="D34" s="425">
        <v>394821450</v>
      </c>
      <c r="E34" s="425">
        <v>419998485.87</v>
      </c>
      <c r="F34" s="425">
        <v>209223392.09000003</v>
      </c>
      <c r="G34" s="425">
        <v>188364979.83000001</v>
      </c>
      <c r="H34" s="425">
        <v>181083249.71000001</v>
      </c>
      <c r="I34" s="422">
        <f t="shared" si="2"/>
        <v>2.3616083539789038E-5</v>
      </c>
      <c r="J34" s="691"/>
    </row>
    <row r="35" spans="2:12" ht="16.149999999999999" thickBot="1">
      <c r="B35" s="430" t="s">
        <v>470</v>
      </c>
      <c r="C35" s="431">
        <f t="shared" ref="C35:H35" si="9">C17+C22+C25</f>
        <v>1592465933.8899996</v>
      </c>
      <c r="D35" s="431">
        <f t="shared" si="9"/>
        <v>2152416032</v>
      </c>
      <c r="E35" s="431">
        <f t="shared" si="9"/>
        <v>2215864665.9700003</v>
      </c>
      <c r="F35" s="431">
        <f t="shared" si="9"/>
        <v>1281410522.0799999</v>
      </c>
      <c r="G35" s="431">
        <f t="shared" si="9"/>
        <v>860119010.53999996</v>
      </c>
      <c r="H35" s="431">
        <f t="shared" si="9"/>
        <v>822294550.26999998</v>
      </c>
      <c r="I35" s="432">
        <f t="shared" si="2"/>
        <v>1.0783661817289791E-4</v>
      </c>
      <c r="J35" s="690"/>
    </row>
    <row r="36" spans="2:12">
      <c r="B36" s="692"/>
      <c r="C36" s="692"/>
      <c r="D36" s="693"/>
      <c r="E36" s="693"/>
      <c r="F36" s="693"/>
      <c r="G36" s="693"/>
      <c r="H36" s="693"/>
      <c r="I36" s="694"/>
      <c r="J36" s="695"/>
    </row>
    <row r="37" spans="2:12" ht="15.6">
      <c r="B37" s="666" t="s">
        <v>608</v>
      </c>
      <c r="C37" s="696"/>
    </row>
    <row r="38" spans="2:12" ht="15.6">
      <c r="B38" s="667" t="s">
        <v>531</v>
      </c>
      <c r="H38" s="218"/>
    </row>
    <row r="39" spans="2:12" ht="15.6">
      <c r="B39" s="667" t="s">
        <v>532</v>
      </c>
      <c r="C39" s="635"/>
      <c r="H39" s="218"/>
    </row>
    <row r="40" spans="2:12" ht="15.6">
      <c r="B40" s="667" t="s">
        <v>473</v>
      </c>
      <c r="C40" s="696"/>
      <c r="H40" s="218"/>
    </row>
    <row r="41" spans="2:12" ht="15.6">
      <c r="B41" s="668" t="s">
        <v>609</v>
      </c>
      <c r="H41" s="218"/>
      <c r="I41" s="218"/>
    </row>
    <row r="42" spans="2:12">
      <c r="D42" s="218"/>
      <c r="E42" s="218"/>
      <c r="F42" s="218"/>
      <c r="G42" s="218"/>
    </row>
    <row r="45" spans="2:12" ht="14.45" thickBot="1">
      <c r="E45" s="697"/>
    </row>
    <row r="46" spans="2:12">
      <c r="L46" s="686"/>
    </row>
    <row r="269" spans="2:2">
      <c r="B269" s="670" t="s">
        <v>677</v>
      </c>
    </row>
  </sheetData>
  <mergeCells count="16">
    <mergeCell ref="B9:H9"/>
    <mergeCell ref="B2:I2"/>
    <mergeCell ref="B3:I3"/>
    <mergeCell ref="B4:I4"/>
    <mergeCell ref="B7:H7"/>
    <mergeCell ref="B8:H8"/>
    <mergeCell ref="B11:B16"/>
    <mergeCell ref="D11:I11"/>
    <mergeCell ref="C12:C15"/>
    <mergeCell ref="D12:H12"/>
    <mergeCell ref="I12:I15"/>
    <mergeCell ref="D13:D15"/>
    <mergeCell ref="E13:E15"/>
    <mergeCell ref="F13:F15"/>
    <mergeCell ref="G13:G15"/>
    <mergeCell ref="H13:H15"/>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093F2-F16D-48C8-ABA7-0BBBB2C56516}">
  <sheetPr>
    <tabColor rgb="FF92D050"/>
  </sheetPr>
  <dimension ref="C3:K37"/>
  <sheetViews>
    <sheetView showGridLines="0" zoomScaleNormal="100" workbookViewId="0">
      <selection sqref="A1:XFD1"/>
    </sheetView>
  </sheetViews>
  <sheetFormatPr defaultColWidth="11.42578125" defaultRowHeight="13.9"/>
  <cols>
    <col min="1" max="2" width="11.42578125" style="59"/>
    <col min="3" max="3" width="40.28515625" style="59" customWidth="1"/>
    <col min="4" max="5" width="26.85546875" style="59" customWidth="1"/>
    <col min="6" max="6" width="20.85546875" style="59" customWidth="1"/>
    <col min="7" max="7" width="26.85546875" style="59" customWidth="1"/>
    <col min="8" max="8" width="15.5703125" style="59" customWidth="1"/>
    <col min="9" max="9" width="22.5703125" style="59" customWidth="1"/>
    <col min="10" max="10" width="38.7109375" style="59" customWidth="1"/>
    <col min="11" max="11" width="28.85546875" style="59" customWidth="1"/>
    <col min="12" max="16384" width="11.42578125" style="59"/>
  </cols>
  <sheetData>
    <row r="3" spans="3:11" ht="20.45">
      <c r="C3" s="2225" t="s">
        <v>26</v>
      </c>
      <c r="D3" s="2225"/>
      <c r="E3" s="2225"/>
      <c r="F3" s="2225"/>
      <c r="G3" s="2225"/>
      <c r="H3" s="2225"/>
    </row>
    <row r="4" spans="3:11" ht="20.45">
      <c r="C4" s="2225" t="s">
        <v>1</v>
      </c>
      <c r="D4" s="2225"/>
      <c r="E4" s="2225"/>
      <c r="F4" s="2225"/>
      <c r="G4" s="2225"/>
      <c r="H4" s="2225"/>
    </row>
    <row r="5" spans="3:11" ht="20.45">
      <c r="C5" s="2225" t="s">
        <v>2</v>
      </c>
      <c r="D5" s="2225"/>
      <c r="E5" s="2225"/>
      <c r="F5" s="2225"/>
      <c r="G5" s="2225"/>
      <c r="H5" s="2225"/>
    </row>
    <row r="8" spans="3:11" ht="15" customHeight="1">
      <c r="C8" s="2249" t="s">
        <v>678</v>
      </c>
      <c r="D8" s="2249"/>
      <c r="E8" s="2249"/>
      <c r="F8" s="2249"/>
      <c r="G8" s="2249"/>
      <c r="H8" s="2249"/>
    </row>
    <row r="9" spans="3:11" ht="15" customHeight="1">
      <c r="C9" s="2249" t="s">
        <v>679</v>
      </c>
      <c r="D9" s="2249"/>
      <c r="E9" s="2249"/>
      <c r="F9" s="2249"/>
      <c r="G9" s="2249"/>
      <c r="H9" s="2249"/>
    </row>
    <row r="10" spans="3:11" ht="15.75" customHeight="1">
      <c r="C10" s="2450" t="s">
        <v>481</v>
      </c>
      <c r="D10" s="2450"/>
      <c r="E10" s="2450"/>
      <c r="F10" s="2450"/>
      <c r="G10" s="2450"/>
      <c r="H10" s="2450"/>
    </row>
    <row r="11" spans="3:11" ht="15.75" customHeight="1" thickBot="1">
      <c r="C11" s="2450"/>
      <c r="D11" s="2450"/>
      <c r="E11" s="2450"/>
      <c r="F11" s="2450"/>
      <c r="G11" s="2450"/>
      <c r="H11" s="2450"/>
    </row>
    <row r="12" spans="3:11">
      <c r="C12" s="2451" t="s">
        <v>41</v>
      </c>
      <c r="D12" s="2453" t="s">
        <v>680</v>
      </c>
      <c r="E12" s="2454" t="s">
        <v>484</v>
      </c>
      <c r="F12" s="2451" t="s">
        <v>681</v>
      </c>
      <c r="G12" s="2454" t="s">
        <v>682</v>
      </c>
      <c r="H12" s="2453" t="s">
        <v>683</v>
      </c>
      <c r="J12" s="698" t="s">
        <v>684</v>
      </c>
      <c r="K12" s="699">
        <v>7976131161317.9814</v>
      </c>
    </row>
    <row r="13" spans="3:11" ht="36.75" customHeight="1" thickBot="1">
      <c r="C13" s="2452"/>
      <c r="D13" s="2452"/>
      <c r="E13" s="2455"/>
      <c r="F13" s="2452"/>
      <c r="G13" s="2456"/>
      <c r="H13" s="2457"/>
    </row>
    <row r="14" spans="3:11" ht="15.6">
      <c r="C14" s="384" t="s">
        <v>685</v>
      </c>
      <c r="D14" s="385">
        <f>D15+D16</f>
        <v>1241364731494</v>
      </c>
      <c r="E14" s="385">
        <f>E15+E16</f>
        <v>1242169757768.0398</v>
      </c>
      <c r="F14" s="385">
        <f>F15+F16</f>
        <v>619541670763.27002</v>
      </c>
      <c r="G14" s="386">
        <f>F14/E14</f>
        <v>0.49875765118970311</v>
      </c>
      <c r="H14" s="387">
        <f t="shared" ref="H14:H20" si="0">F14/$K$12</f>
        <v>7.7674458736069291E-2</v>
      </c>
      <c r="I14" s="700"/>
      <c r="K14" s="625"/>
    </row>
    <row r="15" spans="3:11" ht="15.6">
      <c r="C15" s="388" t="s">
        <v>686</v>
      </c>
      <c r="D15" s="389">
        <v>1240428372056</v>
      </c>
      <c r="E15" s="389">
        <v>1241170764501.4397</v>
      </c>
      <c r="F15" s="389">
        <v>619074759501.41003</v>
      </c>
      <c r="G15" s="390">
        <f t="shared" ref="G15:G28" si="1">F15/E15</f>
        <v>0.49878290498574818</v>
      </c>
      <c r="H15" s="391">
        <f t="shared" si="0"/>
        <v>7.7615920172395172E-2</v>
      </c>
      <c r="I15" s="700"/>
      <c r="J15" s="701"/>
      <c r="K15" s="701"/>
    </row>
    <row r="16" spans="3:11" ht="15.6">
      <c r="C16" s="388" t="s">
        <v>687</v>
      </c>
      <c r="D16" s="389">
        <v>936359438</v>
      </c>
      <c r="E16" s="389">
        <v>998993266.60000002</v>
      </c>
      <c r="F16" s="389">
        <v>466911261.85999995</v>
      </c>
      <c r="G16" s="390">
        <f t="shared" si="1"/>
        <v>0.46738179071926883</v>
      </c>
      <c r="H16" s="391">
        <f t="shared" si="0"/>
        <v>5.8538563674126846E-5</v>
      </c>
      <c r="I16" s="700"/>
    </row>
    <row r="17" spans="3:11" ht="15.6">
      <c r="C17" s="392" t="s">
        <v>688</v>
      </c>
      <c r="D17" s="385">
        <f>D18+D20</f>
        <v>1484234610959</v>
      </c>
      <c r="E17" s="385">
        <f>E18+E20</f>
        <v>1485039637233.0405</v>
      </c>
      <c r="F17" s="385">
        <f>F18+F20</f>
        <v>701629581442.19971</v>
      </c>
      <c r="G17" s="386">
        <f t="shared" si="1"/>
        <v>0.47246522170242661</v>
      </c>
      <c r="H17" s="393">
        <f t="shared" si="0"/>
        <v>8.7966153922456561E-2</v>
      </c>
      <c r="I17" s="700"/>
    </row>
    <row r="18" spans="3:11" ht="15.6">
      <c r="C18" s="388" t="s">
        <v>689</v>
      </c>
      <c r="D18" s="389">
        <v>1308196684792</v>
      </c>
      <c r="E18" s="389">
        <v>1307008618086.2305</v>
      </c>
      <c r="F18" s="389">
        <v>638535175551.25977</v>
      </c>
      <c r="G18" s="390">
        <f t="shared" si="1"/>
        <v>0.4885470277053155</v>
      </c>
      <c r="H18" s="391">
        <f t="shared" si="0"/>
        <v>8.0055751671684869E-2</v>
      </c>
      <c r="I18" s="700"/>
      <c r="K18" s="701"/>
    </row>
    <row r="19" spans="3:11" ht="15.6">
      <c r="C19" s="394" t="s">
        <v>690</v>
      </c>
      <c r="D19" s="389">
        <v>298486441612</v>
      </c>
      <c r="E19" s="389">
        <v>298478665637</v>
      </c>
      <c r="F19" s="389">
        <v>150914320126.29999</v>
      </c>
      <c r="G19" s="390">
        <f t="shared" si="1"/>
        <v>0.50561174884719251</v>
      </c>
      <c r="H19" s="391">
        <f t="shared" si="0"/>
        <v>1.8920742033204329E-2</v>
      </c>
      <c r="I19" s="700"/>
    </row>
    <row r="20" spans="3:11" ht="15.6">
      <c r="C20" s="388" t="s">
        <v>691</v>
      </c>
      <c r="D20" s="389">
        <v>176037926167</v>
      </c>
      <c r="E20" s="389">
        <v>178031019146.81003</v>
      </c>
      <c r="F20" s="389">
        <v>63094405890.939987</v>
      </c>
      <c r="G20" s="390">
        <f t="shared" si="1"/>
        <v>0.3544011947654489</v>
      </c>
      <c r="H20" s="391">
        <f t="shared" si="0"/>
        <v>7.910402250771692E-3</v>
      </c>
      <c r="I20" s="700"/>
    </row>
    <row r="21" spans="3:11" ht="15.6">
      <c r="C21" s="395" t="s">
        <v>692</v>
      </c>
      <c r="D21" s="396"/>
      <c r="E21" s="396"/>
      <c r="F21" s="396"/>
      <c r="G21" s="397"/>
      <c r="H21" s="398"/>
      <c r="I21" s="702"/>
    </row>
    <row r="22" spans="3:11" ht="15.6">
      <c r="C22" s="399" t="s">
        <v>693</v>
      </c>
      <c r="D22" s="400">
        <f>D14-(D17-D19)</f>
        <v>55616562147</v>
      </c>
      <c r="E22" s="400">
        <f>E14-(E17-E19)</f>
        <v>55608786171.999268</v>
      </c>
      <c r="F22" s="400">
        <f>F14-(F17-F19)</f>
        <v>68826409447.370361</v>
      </c>
      <c r="G22" s="401">
        <f t="shared" si="1"/>
        <v>1.2376894765242434</v>
      </c>
      <c r="H22" s="402">
        <f t="shared" ref="H22:H28" si="2">F22/$K$12</f>
        <v>8.6290468468170779E-3</v>
      </c>
      <c r="I22" s="700"/>
    </row>
    <row r="23" spans="3:11" ht="15.6">
      <c r="C23" s="399" t="s">
        <v>694</v>
      </c>
      <c r="D23" s="400">
        <f>D15-D18</f>
        <v>-67768312736</v>
      </c>
      <c r="E23" s="400">
        <f>E15-E18</f>
        <v>-65837853584.790771</v>
      </c>
      <c r="F23" s="400">
        <f>F15-F18</f>
        <v>-19460416049.849731</v>
      </c>
      <c r="G23" s="401">
        <f t="shared" si="1"/>
        <v>0.2955809612594249</v>
      </c>
      <c r="H23" s="402">
        <f t="shared" si="2"/>
        <v>-2.4398314992896981E-3</v>
      </c>
      <c r="I23" s="703"/>
      <c r="J23" s="704"/>
      <c r="K23" s="218"/>
    </row>
    <row r="24" spans="3:11" ht="15.6">
      <c r="C24" s="399" t="s">
        <v>695</v>
      </c>
      <c r="D24" s="400">
        <f>D16-D20</f>
        <v>-175101566729</v>
      </c>
      <c r="E24" s="400">
        <f>E16-E20</f>
        <v>-177032025880.21002</v>
      </c>
      <c r="F24" s="400">
        <f>F16-F20</f>
        <v>-62627494629.079987</v>
      </c>
      <c r="G24" s="401">
        <f t="shared" si="1"/>
        <v>0.3537636442767555</v>
      </c>
      <c r="H24" s="402">
        <f t="shared" si="2"/>
        <v>-7.8518636870975652E-3</v>
      </c>
      <c r="I24" s="700"/>
      <c r="J24" s="705"/>
    </row>
    <row r="25" spans="3:11" ht="15.6">
      <c r="C25" s="403" t="s">
        <v>696</v>
      </c>
      <c r="D25" s="404">
        <f>D14-D17</f>
        <v>-242869879465</v>
      </c>
      <c r="E25" s="404">
        <f>E14-E17</f>
        <v>-242869879465.00073</v>
      </c>
      <c r="F25" s="404">
        <f>F14-F17</f>
        <v>-82087910678.929688</v>
      </c>
      <c r="G25" s="405">
        <f t="shared" si="1"/>
        <v>0.33799131806609695</v>
      </c>
      <c r="H25" s="406">
        <f t="shared" si="2"/>
        <v>-1.029169518638726E-2</v>
      </c>
      <c r="I25" s="700"/>
    </row>
    <row r="26" spans="3:11" ht="15.6">
      <c r="C26" s="407" t="s">
        <v>697</v>
      </c>
      <c r="D26" s="400">
        <v>350990390000</v>
      </c>
      <c r="E26" s="400">
        <v>350990390000</v>
      </c>
      <c r="F26" s="400">
        <v>217669443069.82001</v>
      </c>
      <c r="G26" s="408">
        <f t="shared" si="1"/>
        <v>0.62015784269711771</v>
      </c>
      <c r="H26" s="409">
        <f t="shared" si="2"/>
        <v>2.729010326779182E-2</v>
      </c>
      <c r="I26" s="706"/>
    </row>
    <row r="27" spans="3:11" ht="15.6">
      <c r="C27" s="407" t="s">
        <v>698</v>
      </c>
      <c r="D27" s="400">
        <v>108120510535</v>
      </c>
      <c r="E27" s="400">
        <v>108120510535</v>
      </c>
      <c r="F27" s="400">
        <v>55543276271.019997</v>
      </c>
      <c r="G27" s="408">
        <f t="shared" si="1"/>
        <v>0.51371637070692455</v>
      </c>
      <c r="H27" s="409">
        <f t="shared" si="2"/>
        <v>6.9636864223584288E-3</v>
      </c>
      <c r="I27" s="701"/>
    </row>
    <row r="28" spans="3:11" ht="16.149999999999999" thickBot="1">
      <c r="C28" s="410" t="s">
        <v>699</v>
      </c>
      <c r="D28" s="411">
        <f>D26-D27</f>
        <v>242869879465</v>
      </c>
      <c r="E28" s="411">
        <f>E26-E27</f>
        <v>242869879465</v>
      </c>
      <c r="F28" s="411">
        <f>F26-F27</f>
        <v>162126166798.80002</v>
      </c>
      <c r="G28" s="412">
        <f t="shared" si="1"/>
        <v>0.66754332466395461</v>
      </c>
      <c r="H28" s="413">
        <f t="shared" si="2"/>
        <v>2.032641684543339E-2</v>
      </c>
      <c r="I28" s="701"/>
    </row>
    <row r="29" spans="3:11">
      <c r="C29" s="121" t="s">
        <v>700</v>
      </c>
      <c r="D29" s="709"/>
      <c r="E29" s="709"/>
      <c r="F29" s="85"/>
      <c r="G29" s="85"/>
      <c r="H29" s="85"/>
    </row>
    <row r="30" spans="3:11">
      <c r="C30" s="710" t="s">
        <v>531</v>
      </c>
      <c r="D30" s="85"/>
      <c r="E30" s="85"/>
      <c r="F30" s="85"/>
      <c r="G30" s="85"/>
      <c r="H30" s="85"/>
    </row>
    <row r="31" spans="3:11" ht="15" customHeight="1">
      <c r="C31" s="710" t="s">
        <v>532</v>
      </c>
      <c r="D31" s="711"/>
      <c r="E31" s="711"/>
      <c r="F31" s="712"/>
      <c r="G31" s="713"/>
      <c r="H31" s="711"/>
    </row>
    <row r="32" spans="3:11" ht="48" customHeight="1">
      <c r="C32" s="2449" t="s">
        <v>473</v>
      </c>
      <c r="D32" s="2449"/>
      <c r="E32" s="2449"/>
      <c r="F32" s="2449"/>
      <c r="G32" s="2449"/>
      <c r="H32" s="2449"/>
    </row>
    <row r="33" spans="3:8">
      <c r="C33" s="714" t="s">
        <v>701</v>
      </c>
      <c r="D33" s="85"/>
      <c r="E33" s="85"/>
      <c r="F33" s="715"/>
      <c r="G33" s="715"/>
      <c r="H33" s="85"/>
    </row>
    <row r="34" spans="3:8">
      <c r="C34" s="635"/>
    </row>
    <row r="35" spans="3:8">
      <c r="C35" s="624"/>
      <c r="F35" s="218"/>
    </row>
    <row r="36" spans="3:8">
      <c r="F36" s="704"/>
    </row>
    <row r="37" spans="3:8">
      <c r="C37" s="707"/>
      <c r="F37" s="218"/>
    </row>
  </sheetData>
  <mergeCells count="14">
    <mergeCell ref="C3:H3"/>
    <mergeCell ref="C4:H4"/>
    <mergeCell ref="C5:H5"/>
    <mergeCell ref="C32:H32"/>
    <mergeCell ref="C8:H8"/>
    <mergeCell ref="C9:H9"/>
    <mergeCell ref="C10:H10"/>
    <mergeCell ref="C11:H11"/>
    <mergeCell ref="C12:C13"/>
    <mergeCell ref="D12:D13"/>
    <mergeCell ref="E12:E13"/>
    <mergeCell ref="F12:F13"/>
    <mergeCell ref="G12:G13"/>
    <mergeCell ref="H12:H13"/>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7EA79-DF2E-4B93-A9EF-9E3C2D44AB64}">
  <sheetPr>
    <tabColor rgb="FF92D050"/>
  </sheetPr>
  <dimension ref="B1:W67"/>
  <sheetViews>
    <sheetView showGridLines="0" zoomScale="60" zoomScaleNormal="60" workbookViewId="0">
      <selection sqref="A1:XFD1"/>
    </sheetView>
  </sheetViews>
  <sheetFormatPr defaultColWidth="11.42578125" defaultRowHeight="13.9"/>
  <cols>
    <col min="1" max="2" width="11.42578125" style="59"/>
    <col min="3" max="3" width="130.5703125" style="637" customWidth="1"/>
    <col min="4" max="4" width="34.28515625" style="59" customWidth="1"/>
    <col min="5" max="5" width="26.140625" style="59" customWidth="1"/>
    <col min="6" max="6" width="26.7109375" style="59" customWidth="1"/>
    <col min="7" max="7" width="34.42578125" style="59" customWidth="1"/>
    <col min="8" max="9" width="27.28515625" style="59" customWidth="1"/>
    <col min="10" max="10" width="25" style="59" customWidth="1"/>
    <col min="11" max="11" width="25.140625" style="59" customWidth="1"/>
    <col min="12" max="12" width="24.85546875" style="59" customWidth="1"/>
    <col min="13" max="13" width="11.42578125" style="59"/>
    <col min="14" max="14" width="30.140625" style="59" customWidth="1"/>
    <col min="15" max="15" width="22.42578125" style="59" customWidth="1"/>
    <col min="16" max="16" width="11.42578125" style="59"/>
    <col min="17" max="17" width="111.5703125" style="59" hidden="1" customWidth="1"/>
    <col min="18" max="19" width="14.28515625" style="59" hidden="1" customWidth="1"/>
    <col min="20" max="20" width="12.85546875" style="59" hidden="1" customWidth="1"/>
    <col min="21" max="21" width="17.42578125" style="59" hidden="1" customWidth="1"/>
    <col min="22" max="22" width="16.140625" style="59" hidden="1" customWidth="1"/>
    <col min="23" max="23" width="13" style="59" hidden="1" customWidth="1"/>
    <col min="24" max="25" width="0" style="59" hidden="1" customWidth="1"/>
    <col min="26" max="16384" width="11.42578125" style="59"/>
  </cols>
  <sheetData>
    <row r="1" spans="3:23" s="61" customFormat="1" ht="15" customHeight="1">
      <c r="F1" s="605"/>
      <c r="K1" s="605"/>
      <c r="L1" s="605"/>
      <c r="M1" s="605"/>
      <c r="N1" s="605"/>
    </row>
    <row r="2" spans="3:23" s="61" customFormat="1" ht="15" customHeight="1">
      <c r="C2" s="2349" t="s">
        <v>26</v>
      </c>
      <c r="D2" s="2349"/>
      <c r="E2" s="2349"/>
      <c r="F2" s="2349"/>
      <c r="G2" s="2349"/>
      <c r="H2" s="2349"/>
      <c r="I2" s="2349"/>
      <c r="J2" s="2349"/>
      <c r="K2" s="2349"/>
      <c r="L2" s="605"/>
      <c r="M2" s="605"/>
      <c r="N2" s="605"/>
    </row>
    <row r="3" spans="3:23" s="61" customFormat="1" ht="15" customHeight="1" thickBot="1">
      <c r="C3" s="2349" t="s">
        <v>1</v>
      </c>
      <c r="D3" s="2349"/>
      <c r="E3" s="2349"/>
      <c r="F3" s="2349"/>
      <c r="G3" s="2349"/>
      <c r="H3" s="2349"/>
      <c r="I3" s="2349"/>
      <c r="J3" s="2349"/>
      <c r="K3" s="2349"/>
      <c r="L3" s="606"/>
      <c r="M3" s="606"/>
      <c r="N3" s="606"/>
    </row>
    <row r="4" spans="3:23" ht="14.45" thickBot="1">
      <c r="C4" s="2350" t="s">
        <v>2</v>
      </c>
      <c r="D4" s="2350"/>
      <c r="E4" s="2350"/>
      <c r="F4" s="2350"/>
      <c r="G4" s="2350"/>
      <c r="H4" s="2350"/>
      <c r="I4" s="2350"/>
      <c r="J4" s="2350"/>
      <c r="K4" s="2350"/>
      <c r="N4" s="678" t="s">
        <v>537</v>
      </c>
      <c r="O4" s="679">
        <v>7976131161317.9814</v>
      </c>
    </row>
    <row r="5" spans="3:23">
      <c r="C5" s="607"/>
      <c r="D5" s="607"/>
      <c r="E5" s="607"/>
      <c r="F5" s="607"/>
      <c r="G5" s="607"/>
      <c r="H5" s="607"/>
      <c r="I5" s="607"/>
      <c r="J5" s="607"/>
      <c r="K5" s="607"/>
      <c r="N5" s="716"/>
      <c r="O5" s="717"/>
    </row>
    <row r="6" spans="3:23" ht="17.45">
      <c r="C6" s="2470" t="s">
        <v>702</v>
      </c>
      <c r="D6" s="2470"/>
      <c r="E6" s="2470"/>
      <c r="F6" s="2470"/>
      <c r="G6" s="2470"/>
      <c r="H6" s="2470"/>
      <c r="I6" s="2470"/>
      <c r="J6" s="2470"/>
      <c r="K6" s="2470"/>
    </row>
    <row r="7" spans="3:23" ht="33.75" customHeight="1" thickBot="1">
      <c r="C7" s="2471" t="s">
        <v>703</v>
      </c>
      <c r="D7" s="2470"/>
      <c r="E7" s="2470"/>
      <c r="F7" s="2470"/>
      <c r="G7" s="2470"/>
      <c r="H7" s="2470"/>
      <c r="I7" s="2470"/>
      <c r="J7" s="2470"/>
      <c r="K7" s="2472"/>
    </row>
    <row r="8" spans="3:23" ht="17.45" customHeight="1" thickBot="1">
      <c r="Q8" s="2468" t="s">
        <v>341</v>
      </c>
      <c r="R8" s="718">
        <v>2023</v>
      </c>
      <c r="S8" s="2458">
        <v>2024</v>
      </c>
      <c r="T8" s="2459"/>
      <c r="U8" s="2459"/>
      <c r="V8" s="2459"/>
      <c r="W8" s="2460"/>
    </row>
    <row r="9" spans="3:23" s="635" customFormat="1" ht="46.5" customHeight="1" thickBot="1">
      <c r="C9" s="637"/>
      <c r="D9" s="719"/>
      <c r="E9" s="59"/>
      <c r="F9" s="59"/>
      <c r="G9" s="586"/>
      <c r="H9" s="59"/>
      <c r="I9" s="59"/>
      <c r="J9" s="59"/>
      <c r="K9" s="59"/>
      <c r="L9" s="59"/>
      <c r="M9" s="59"/>
      <c r="Q9" s="2469"/>
      <c r="R9" s="720" t="s">
        <v>704</v>
      </c>
      <c r="S9" s="721" t="s">
        <v>434</v>
      </c>
      <c r="T9" s="721" t="s">
        <v>705</v>
      </c>
      <c r="U9" s="721" t="s">
        <v>706</v>
      </c>
      <c r="V9" s="721" t="s">
        <v>707</v>
      </c>
      <c r="W9" s="721" t="s">
        <v>708</v>
      </c>
    </row>
    <row r="10" spans="3:23" ht="24.6" customHeight="1" thickBot="1">
      <c r="C10" s="2433" t="s">
        <v>341</v>
      </c>
      <c r="D10" s="358">
        <v>2024</v>
      </c>
      <c r="E10" s="2461">
        <v>2025</v>
      </c>
      <c r="F10" s="2462"/>
      <c r="G10" s="2462"/>
      <c r="H10" s="2462"/>
      <c r="I10" s="2463"/>
      <c r="J10" s="2464" t="s">
        <v>709</v>
      </c>
      <c r="K10" s="2464" t="s">
        <v>710</v>
      </c>
      <c r="L10" s="2466" t="s">
        <v>432</v>
      </c>
      <c r="Q10" s="2469"/>
      <c r="R10" s="722">
        <v>1</v>
      </c>
      <c r="S10" s="722">
        <v>2</v>
      </c>
      <c r="T10" s="722">
        <v>3</v>
      </c>
      <c r="U10" s="722">
        <v>4</v>
      </c>
      <c r="V10" s="722">
        <v>5</v>
      </c>
      <c r="W10" s="722">
        <v>6</v>
      </c>
    </row>
    <row r="11" spans="3:23" ht="49.9" customHeight="1" thickBot="1">
      <c r="C11" s="2434"/>
      <c r="D11" s="340" t="s">
        <v>704</v>
      </c>
      <c r="E11" s="359" t="s">
        <v>434</v>
      </c>
      <c r="F11" s="359" t="s">
        <v>711</v>
      </c>
      <c r="G11" s="359" t="s">
        <v>712</v>
      </c>
      <c r="H11" s="359" t="s">
        <v>713</v>
      </c>
      <c r="I11" s="359" t="s">
        <v>714</v>
      </c>
      <c r="J11" s="2465"/>
      <c r="K11" s="2465"/>
      <c r="L11" s="2467"/>
      <c r="Q11" s="723" t="s">
        <v>715</v>
      </c>
      <c r="S11" s="724">
        <f>S12+S16</f>
        <v>350990390000</v>
      </c>
      <c r="T11" s="724">
        <f>T12+T16</f>
        <v>350990390000</v>
      </c>
      <c r="U11" s="724">
        <f>U12+U16</f>
        <v>217669443069.82004</v>
      </c>
      <c r="V11" s="724">
        <f>V12+V16</f>
        <v>217669443069.82004</v>
      </c>
      <c r="W11" s="724">
        <f>W12+W16</f>
        <v>217669443069.82004</v>
      </c>
    </row>
    <row r="12" spans="3:23" ht="23.45" customHeight="1" thickBot="1">
      <c r="C12" s="2434"/>
      <c r="D12" s="360">
        <v>1</v>
      </c>
      <c r="E12" s="360">
        <v>2</v>
      </c>
      <c r="F12" s="360">
        <v>3</v>
      </c>
      <c r="G12" s="360">
        <v>4</v>
      </c>
      <c r="H12" s="360">
        <v>5</v>
      </c>
      <c r="I12" s="360">
        <v>6</v>
      </c>
      <c r="J12" s="361" t="s">
        <v>716</v>
      </c>
      <c r="K12" s="361" t="s">
        <v>717</v>
      </c>
      <c r="L12" s="362" t="s">
        <v>443</v>
      </c>
      <c r="Q12" s="725" t="s">
        <v>718</v>
      </c>
      <c r="S12" s="726">
        <v>0</v>
      </c>
      <c r="T12" s="726">
        <v>0</v>
      </c>
      <c r="U12" s="726">
        <v>7954333000</v>
      </c>
      <c r="V12" s="726">
        <v>7954333000</v>
      </c>
      <c r="W12" s="726">
        <v>7954333000</v>
      </c>
    </row>
    <row r="13" spans="3:23" ht="16.149999999999999" thickBot="1">
      <c r="C13" s="363" t="s">
        <v>715</v>
      </c>
      <c r="D13" s="364">
        <f t="shared" ref="D13:I13" si="0">D14+D18+D31</f>
        <v>131114353099.95</v>
      </c>
      <c r="E13" s="364">
        <f t="shared" si="0"/>
        <v>350990390000</v>
      </c>
      <c r="F13" s="364">
        <f t="shared" si="0"/>
        <v>350990390000</v>
      </c>
      <c r="G13" s="364">
        <f t="shared" si="0"/>
        <v>217669443069.81998</v>
      </c>
      <c r="H13" s="364">
        <f t="shared" si="0"/>
        <v>217669443069.81998</v>
      </c>
      <c r="I13" s="364">
        <f t="shared" si="0"/>
        <v>217669443069.81998</v>
      </c>
      <c r="J13" s="365">
        <f>IFERROR(((H13-D13)/D13),"-")</f>
        <v>0.66014961690645746</v>
      </c>
      <c r="K13" s="365">
        <f>IFERROR((H13/F13),"-")</f>
        <v>0.6201578426971176</v>
      </c>
      <c r="L13" s="365">
        <f>+H13/$O$4</f>
        <v>2.7290103267791816E-2</v>
      </c>
      <c r="Q13" s="661" t="s">
        <v>719</v>
      </c>
      <c r="S13" s="726">
        <v>0</v>
      </c>
      <c r="T13" s="726">
        <v>0</v>
      </c>
      <c r="U13" s="726">
        <v>7954333000</v>
      </c>
      <c r="V13" s="726">
        <v>7954333000</v>
      </c>
      <c r="W13" s="726">
        <v>7954333000</v>
      </c>
    </row>
    <row r="14" spans="3:23" ht="15.6">
      <c r="C14" s="366" t="s">
        <v>718</v>
      </c>
      <c r="D14" s="367">
        <v>0</v>
      </c>
      <c r="E14" s="367">
        <v>0</v>
      </c>
      <c r="F14" s="367">
        <v>0</v>
      </c>
      <c r="G14" s="367">
        <v>7954333000</v>
      </c>
      <c r="H14" s="367">
        <v>7954333000</v>
      </c>
      <c r="I14" s="367">
        <v>7954333000</v>
      </c>
      <c r="J14" s="368" t="str">
        <f t="shared" ref="J14:J55" si="1">IFERROR(((H14-D14)/D14),"-")</f>
        <v>-</v>
      </c>
      <c r="K14" s="368" t="str">
        <f t="shared" ref="K14:K55" si="2">IFERROR((H14/F14),"-")</f>
        <v>-</v>
      </c>
      <c r="L14" s="368">
        <f t="shared" ref="L14:L55" si="3">+H14/$O$4</f>
        <v>9.9726707586960252E-4</v>
      </c>
      <c r="Q14" s="59" t="s">
        <v>720</v>
      </c>
      <c r="S14" s="727">
        <v>0</v>
      </c>
      <c r="T14" s="727">
        <v>0</v>
      </c>
      <c r="U14" s="727">
        <v>7954333000</v>
      </c>
      <c r="V14" s="727">
        <v>7954333000</v>
      </c>
      <c r="W14" s="727">
        <v>7954333000</v>
      </c>
    </row>
    <row r="15" spans="3:23" ht="16.149999999999999" thickBot="1">
      <c r="C15" s="369" t="s">
        <v>719</v>
      </c>
      <c r="D15" s="370">
        <v>0</v>
      </c>
      <c r="E15" s="370">
        <v>0</v>
      </c>
      <c r="F15" s="370">
        <v>0</v>
      </c>
      <c r="G15" s="370">
        <v>7954333000</v>
      </c>
      <c r="H15" s="370">
        <v>7954333000</v>
      </c>
      <c r="I15" s="370">
        <v>7954333000</v>
      </c>
      <c r="J15" s="371" t="str">
        <f t="shared" si="1"/>
        <v>-</v>
      </c>
      <c r="K15" s="371" t="str">
        <f t="shared" si="2"/>
        <v>-</v>
      </c>
      <c r="L15" s="371">
        <f t="shared" si="3"/>
        <v>9.9726707586960252E-4</v>
      </c>
      <c r="Q15" s="59" t="s">
        <v>721</v>
      </c>
      <c r="S15" s="727">
        <v>0</v>
      </c>
      <c r="T15" s="727">
        <v>0</v>
      </c>
      <c r="U15" s="727">
        <v>7954333000</v>
      </c>
      <c r="V15" s="727">
        <v>7954333000</v>
      </c>
      <c r="W15" s="727">
        <v>7954333000</v>
      </c>
    </row>
    <row r="16" spans="3:23" ht="16.149999999999999" thickBot="1">
      <c r="C16" s="372" t="s">
        <v>720</v>
      </c>
      <c r="D16" s="370">
        <v>0</v>
      </c>
      <c r="E16" s="370">
        <v>0</v>
      </c>
      <c r="F16" s="370">
        <v>0</v>
      </c>
      <c r="G16" s="370">
        <v>7954333000</v>
      </c>
      <c r="H16" s="370">
        <v>7954333000</v>
      </c>
      <c r="I16" s="370">
        <v>7954333000</v>
      </c>
      <c r="J16" s="371" t="str">
        <f t="shared" si="1"/>
        <v>-</v>
      </c>
      <c r="K16" s="371" t="str">
        <f t="shared" si="2"/>
        <v>-</v>
      </c>
      <c r="L16" s="371">
        <f t="shared" si="3"/>
        <v>9.9726707586960252E-4</v>
      </c>
      <c r="Q16" s="725" t="s">
        <v>722</v>
      </c>
      <c r="S16" s="726">
        <v>350990390000</v>
      </c>
      <c r="T16" s="726">
        <v>350990390000</v>
      </c>
      <c r="U16" s="726">
        <v>209715110069.82004</v>
      </c>
      <c r="V16" s="726">
        <v>209715110069.82004</v>
      </c>
      <c r="W16" s="726">
        <v>209715110069.82004</v>
      </c>
    </row>
    <row r="17" spans="3:23" ht="15.6">
      <c r="C17" s="373" t="s">
        <v>721</v>
      </c>
      <c r="D17" s="370">
        <v>0</v>
      </c>
      <c r="E17" s="370">
        <v>0</v>
      </c>
      <c r="F17" s="370">
        <v>0</v>
      </c>
      <c r="G17" s="370">
        <v>7954333000</v>
      </c>
      <c r="H17" s="370">
        <v>7954333000</v>
      </c>
      <c r="I17" s="370">
        <v>7954333000</v>
      </c>
      <c r="J17" s="371" t="str">
        <f t="shared" si="1"/>
        <v>-</v>
      </c>
      <c r="K17" s="371" t="str">
        <f t="shared" si="2"/>
        <v>-</v>
      </c>
      <c r="L17" s="371">
        <f t="shared" si="3"/>
        <v>9.9726707586960252E-4</v>
      </c>
      <c r="Q17" s="661" t="s">
        <v>723</v>
      </c>
      <c r="S17" s="726">
        <v>0</v>
      </c>
      <c r="T17" s="726">
        <v>0</v>
      </c>
      <c r="U17" s="726">
        <v>0</v>
      </c>
      <c r="V17" s="726">
        <v>0</v>
      </c>
      <c r="W17" s="726">
        <v>0</v>
      </c>
    </row>
    <row r="18" spans="3:23" ht="15.6">
      <c r="C18" s="366" t="s">
        <v>722</v>
      </c>
      <c r="D18" s="367">
        <v>128894799247.52</v>
      </c>
      <c r="E18" s="367">
        <v>350990390000</v>
      </c>
      <c r="F18" s="367">
        <v>350990390000</v>
      </c>
      <c r="G18" s="367">
        <v>209715110069.81998</v>
      </c>
      <c r="H18" s="367">
        <v>209715110069.81998</v>
      </c>
      <c r="I18" s="367">
        <v>209715110069.81998</v>
      </c>
      <c r="J18" s="368">
        <f t="shared" si="1"/>
        <v>0.62702538266961916</v>
      </c>
      <c r="K18" s="368">
        <f t="shared" si="2"/>
        <v>0.59749530484244873</v>
      </c>
      <c r="L18" s="368">
        <f t="shared" si="3"/>
        <v>2.6292836191922214E-2</v>
      </c>
      <c r="Q18" s="59" t="s">
        <v>724</v>
      </c>
      <c r="S18" s="727">
        <v>0</v>
      </c>
      <c r="T18" s="727">
        <v>0</v>
      </c>
      <c r="U18" s="727">
        <v>0</v>
      </c>
      <c r="V18" s="727">
        <v>0</v>
      </c>
      <c r="W18" s="727">
        <v>0</v>
      </c>
    </row>
    <row r="19" spans="3:23" ht="16.149999999999999" thickBot="1">
      <c r="C19" s="369" t="s">
        <v>723</v>
      </c>
      <c r="D19" s="370">
        <v>0</v>
      </c>
      <c r="E19" s="370">
        <v>0</v>
      </c>
      <c r="F19" s="370">
        <v>0</v>
      </c>
      <c r="G19" s="370">
        <v>0</v>
      </c>
      <c r="H19" s="370">
        <v>0</v>
      </c>
      <c r="I19" s="370">
        <v>0</v>
      </c>
      <c r="J19" s="371" t="str">
        <f t="shared" si="1"/>
        <v>-</v>
      </c>
      <c r="K19" s="371" t="str">
        <f t="shared" si="2"/>
        <v>-</v>
      </c>
      <c r="L19" s="371">
        <f t="shared" si="3"/>
        <v>0</v>
      </c>
      <c r="Q19" s="59" t="s">
        <v>725</v>
      </c>
      <c r="S19" s="727">
        <v>0</v>
      </c>
      <c r="T19" s="727">
        <v>0</v>
      </c>
      <c r="U19" s="727">
        <v>0</v>
      </c>
      <c r="V19" s="727">
        <v>0</v>
      </c>
      <c r="W19" s="727">
        <v>0</v>
      </c>
    </row>
    <row r="20" spans="3:23" ht="15.6">
      <c r="C20" s="372" t="s">
        <v>724</v>
      </c>
      <c r="D20" s="370">
        <v>0</v>
      </c>
      <c r="E20" s="370">
        <v>0</v>
      </c>
      <c r="F20" s="370">
        <v>0</v>
      </c>
      <c r="G20" s="370">
        <v>0</v>
      </c>
      <c r="H20" s="370">
        <v>0</v>
      </c>
      <c r="I20" s="370">
        <v>0</v>
      </c>
      <c r="J20" s="371" t="str">
        <f t="shared" si="1"/>
        <v>-</v>
      </c>
      <c r="K20" s="371" t="str">
        <f t="shared" si="2"/>
        <v>-</v>
      </c>
      <c r="L20" s="371">
        <f t="shared" si="3"/>
        <v>0</v>
      </c>
      <c r="Q20" s="661" t="s">
        <v>726</v>
      </c>
      <c r="S20" s="726">
        <v>350990390000</v>
      </c>
      <c r="T20" s="726">
        <v>350990390000</v>
      </c>
      <c r="U20" s="726">
        <v>209715110069.82004</v>
      </c>
      <c r="V20" s="726">
        <v>209715110069.82004</v>
      </c>
      <c r="W20" s="726">
        <v>209715110069.82004</v>
      </c>
    </row>
    <row r="21" spans="3:23" ht="15.6">
      <c r="C21" s="373" t="s">
        <v>725</v>
      </c>
      <c r="D21" s="370">
        <v>0</v>
      </c>
      <c r="E21" s="370">
        <v>0</v>
      </c>
      <c r="F21" s="370">
        <v>0</v>
      </c>
      <c r="G21" s="370">
        <v>0</v>
      </c>
      <c r="H21" s="370">
        <v>0</v>
      </c>
      <c r="I21" s="370">
        <v>0</v>
      </c>
      <c r="J21" s="371" t="str">
        <f t="shared" si="1"/>
        <v>-</v>
      </c>
      <c r="K21" s="371" t="str">
        <f t="shared" si="2"/>
        <v>-</v>
      </c>
      <c r="L21" s="371">
        <f t="shared" si="3"/>
        <v>0</v>
      </c>
      <c r="Q21" s="59" t="s">
        <v>727</v>
      </c>
      <c r="S21" s="727">
        <v>244776260000</v>
      </c>
      <c r="T21" s="727">
        <v>244776260000</v>
      </c>
      <c r="U21" s="727">
        <v>157745786315.57999</v>
      </c>
      <c r="V21" s="727">
        <v>157745786315.57999</v>
      </c>
      <c r="W21" s="727">
        <v>157745786315.57999</v>
      </c>
    </row>
    <row r="22" spans="3:23" ht="15.6">
      <c r="C22" s="369" t="s">
        <v>726</v>
      </c>
      <c r="D22" s="370">
        <v>128894799247.52</v>
      </c>
      <c r="E22" s="370">
        <v>350990390000</v>
      </c>
      <c r="F22" s="370">
        <v>350990390000</v>
      </c>
      <c r="G22" s="370">
        <v>209715110069.81998</v>
      </c>
      <c r="H22" s="370">
        <v>209715110069.81998</v>
      </c>
      <c r="I22" s="370">
        <v>209715110069.81998</v>
      </c>
      <c r="J22" s="371">
        <f t="shared" si="1"/>
        <v>0.62702538266961916</v>
      </c>
      <c r="K22" s="371">
        <f t="shared" si="2"/>
        <v>0.59749530484244873</v>
      </c>
      <c r="L22" s="371">
        <f t="shared" si="3"/>
        <v>2.6292836191922214E-2</v>
      </c>
      <c r="Q22" s="59" t="s">
        <v>728</v>
      </c>
      <c r="S22" s="727">
        <v>118556260000</v>
      </c>
      <c r="T22" s="727">
        <v>118556260000</v>
      </c>
      <c r="U22" s="727">
        <v>0</v>
      </c>
      <c r="V22" s="727">
        <v>0</v>
      </c>
      <c r="W22" s="727">
        <v>0</v>
      </c>
    </row>
    <row r="23" spans="3:23" ht="15.6">
      <c r="C23" s="372" t="s">
        <v>729</v>
      </c>
      <c r="D23" s="370">
        <v>0</v>
      </c>
      <c r="E23" s="370">
        <v>0</v>
      </c>
      <c r="F23" s="370">
        <v>0</v>
      </c>
      <c r="G23" s="370">
        <v>0</v>
      </c>
      <c r="H23" s="370">
        <v>0</v>
      </c>
      <c r="I23" s="370">
        <v>0</v>
      </c>
      <c r="J23" s="371" t="str">
        <f t="shared" si="1"/>
        <v>-</v>
      </c>
      <c r="K23" s="371" t="str">
        <f t="shared" si="2"/>
        <v>-</v>
      </c>
      <c r="L23" s="371">
        <f t="shared" si="3"/>
        <v>0</v>
      </c>
      <c r="Q23" s="59" t="s">
        <v>730</v>
      </c>
      <c r="S23" s="727">
        <v>126220000000</v>
      </c>
      <c r="T23" s="727">
        <v>126220000000</v>
      </c>
      <c r="U23" s="727">
        <v>157745786315.57999</v>
      </c>
      <c r="V23" s="727">
        <v>157745786315.57999</v>
      </c>
      <c r="W23" s="727">
        <v>157745786315.57999</v>
      </c>
    </row>
    <row r="24" spans="3:23" ht="15.6">
      <c r="C24" s="373" t="s">
        <v>731</v>
      </c>
      <c r="D24" s="370">
        <v>0</v>
      </c>
      <c r="E24" s="370">
        <v>0</v>
      </c>
      <c r="F24" s="370">
        <v>0</v>
      </c>
      <c r="G24" s="370">
        <v>0</v>
      </c>
      <c r="H24" s="370">
        <v>0</v>
      </c>
      <c r="I24" s="370">
        <v>0</v>
      </c>
      <c r="J24" s="371" t="str">
        <f t="shared" si="1"/>
        <v>-</v>
      </c>
      <c r="K24" s="371" t="str">
        <f t="shared" si="2"/>
        <v>-</v>
      </c>
      <c r="L24" s="371">
        <f t="shared" si="3"/>
        <v>0</v>
      </c>
      <c r="Q24" s="59" t="s">
        <v>732</v>
      </c>
      <c r="S24" s="727">
        <v>106214130000</v>
      </c>
      <c r="T24" s="727">
        <v>106214130000</v>
      </c>
      <c r="U24" s="727">
        <v>51969323754.239998</v>
      </c>
      <c r="V24" s="727">
        <v>51969323754.239998</v>
      </c>
      <c r="W24" s="727">
        <v>51969323754.239998</v>
      </c>
    </row>
    <row r="25" spans="3:23" ht="15.6">
      <c r="C25" s="372" t="s">
        <v>727</v>
      </c>
      <c r="D25" s="370">
        <v>100000000000</v>
      </c>
      <c r="E25" s="370">
        <v>244776260000</v>
      </c>
      <c r="F25" s="370">
        <v>244776260000</v>
      </c>
      <c r="G25" s="370">
        <v>157745786315.57999</v>
      </c>
      <c r="H25" s="370">
        <v>157745786315.57999</v>
      </c>
      <c r="I25" s="370">
        <v>157745786315.57999</v>
      </c>
      <c r="J25" s="371">
        <f t="shared" si="1"/>
        <v>0.57745786315579983</v>
      </c>
      <c r="K25" s="371">
        <f t="shared" si="2"/>
        <v>0.64444887880703783</v>
      </c>
      <c r="L25" s="371">
        <f t="shared" si="3"/>
        <v>1.9777230730683465E-2</v>
      </c>
      <c r="Q25" s="59" t="s">
        <v>733</v>
      </c>
      <c r="S25" s="727">
        <v>106214130000</v>
      </c>
      <c r="T25" s="727">
        <v>106214130000</v>
      </c>
      <c r="U25" s="727">
        <v>51969323754.239998</v>
      </c>
      <c r="V25" s="727">
        <v>51969323754.239998</v>
      </c>
      <c r="W25" s="727">
        <v>51969323754.239998</v>
      </c>
    </row>
    <row r="26" spans="3:23" ht="16.149999999999999" thickBot="1">
      <c r="C26" s="373" t="s">
        <v>728</v>
      </c>
      <c r="D26" s="370">
        <v>100000000000</v>
      </c>
      <c r="E26" s="370">
        <v>118556260000</v>
      </c>
      <c r="F26" s="370">
        <v>118556260000</v>
      </c>
      <c r="G26" s="370">
        <v>0</v>
      </c>
      <c r="H26" s="370">
        <v>0</v>
      </c>
      <c r="I26" s="370">
        <v>0</v>
      </c>
      <c r="J26" s="371">
        <f t="shared" si="1"/>
        <v>-1</v>
      </c>
      <c r="K26" s="371">
        <f t="shared" si="2"/>
        <v>0</v>
      </c>
      <c r="L26" s="371">
        <f t="shared" si="3"/>
        <v>0</v>
      </c>
      <c r="Q26" s="723" t="s">
        <v>734</v>
      </c>
      <c r="S26" s="724">
        <f>S27+S32</f>
        <v>108120510535</v>
      </c>
      <c r="T26" s="724">
        <f>T27+T32</f>
        <v>108120510535</v>
      </c>
      <c r="U26" s="724">
        <f>U27+U32</f>
        <v>55543278219.48999</v>
      </c>
      <c r="V26" s="724">
        <f>V27+V32</f>
        <v>55543276271.020004</v>
      </c>
      <c r="W26" s="724">
        <f>W27+W32</f>
        <v>54204730559.779999</v>
      </c>
    </row>
    <row r="27" spans="3:23" ht="15.6">
      <c r="C27" s="373" t="s">
        <v>730</v>
      </c>
      <c r="D27" s="370">
        <v>0</v>
      </c>
      <c r="E27" s="370">
        <v>126220000000</v>
      </c>
      <c r="F27" s="370">
        <v>126220000000</v>
      </c>
      <c r="G27" s="370">
        <v>157745786315.57999</v>
      </c>
      <c r="H27" s="370">
        <v>157745786315.57999</v>
      </c>
      <c r="I27" s="370">
        <v>157745786315.57999</v>
      </c>
      <c r="J27" s="371" t="str">
        <f t="shared" si="1"/>
        <v>-</v>
      </c>
      <c r="K27" s="371">
        <f t="shared" si="2"/>
        <v>1.2497685494816986</v>
      </c>
      <c r="L27" s="371">
        <f t="shared" si="3"/>
        <v>1.9777230730683465E-2</v>
      </c>
      <c r="Q27" s="728" t="s">
        <v>735</v>
      </c>
      <c r="S27" s="729">
        <v>5117721882</v>
      </c>
      <c r="T27" s="729">
        <v>5117721882</v>
      </c>
      <c r="U27" s="729">
        <v>225782100</v>
      </c>
      <c r="V27" s="729">
        <v>225782100</v>
      </c>
      <c r="W27" s="729">
        <v>225782100</v>
      </c>
    </row>
    <row r="28" spans="3:23" ht="15.6">
      <c r="C28" s="372" t="s">
        <v>732</v>
      </c>
      <c r="D28" s="370">
        <v>28894799247.52</v>
      </c>
      <c r="E28" s="370">
        <v>106214130000</v>
      </c>
      <c r="F28" s="370">
        <v>106214130000</v>
      </c>
      <c r="G28" s="370">
        <v>51969323754.239998</v>
      </c>
      <c r="H28" s="370">
        <v>51969323754.239998</v>
      </c>
      <c r="I28" s="370">
        <v>51969323754.239998</v>
      </c>
      <c r="J28" s="371">
        <f t="shared" si="1"/>
        <v>0.79857016167712092</v>
      </c>
      <c r="K28" s="371">
        <f t="shared" si="2"/>
        <v>0.48928823080544931</v>
      </c>
      <c r="L28" s="371">
        <f t="shared" si="3"/>
        <v>6.5156054612387484E-3</v>
      </c>
      <c r="N28" s="727"/>
      <c r="Q28" s="59" t="s">
        <v>736</v>
      </c>
      <c r="S28" s="727">
        <v>5117721882</v>
      </c>
      <c r="T28" s="727">
        <v>5117721882</v>
      </c>
      <c r="U28" s="727">
        <v>225782100</v>
      </c>
      <c r="V28" s="727">
        <v>225782100</v>
      </c>
      <c r="W28" s="727">
        <v>225782100</v>
      </c>
    </row>
    <row r="29" spans="3:23" ht="15.6">
      <c r="C29" s="373" t="s">
        <v>737</v>
      </c>
      <c r="D29" s="370">
        <v>0</v>
      </c>
      <c r="E29" s="370"/>
      <c r="F29" s="370"/>
      <c r="G29" s="370"/>
      <c r="H29" s="370"/>
      <c r="I29" s="370"/>
      <c r="J29" s="371" t="str">
        <f t="shared" si="1"/>
        <v>-</v>
      </c>
      <c r="K29" s="371" t="str">
        <f t="shared" si="2"/>
        <v>-</v>
      </c>
      <c r="L29" s="371">
        <f t="shared" si="3"/>
        <v>0</v>
      </c>
      <c r="Q29" s="59" t="s">
        <v>738</v>
      </c>
      <c r="S29" s="727">
        <v>5117721882</v>
      </c>
      <c r="T29" s="727">
        <v>5117721882</v>
      </c>
      <c r="U29" s="727">
        <v>225782100</v>
      </c>
      <c r="V29" s="727">
        <v>225782100</v>
      </c>
      <c r="W29" s="727">
        <v>225782100</v>
      </c>
    </row>
    <row r="30" spans="3:23" ht="15.6">
      <c r="C30" s="373" t="s">
        <v>733</v>
      </c>
      <c r="D30" s="370">
        <v>28894799247.52</v>
      </c>
      <c r="E30" s="370">
        <v>106214130000</v>
      </c>
      <c r="F30" s="370">
        <v>106214130000</v>
      </c>
      <c r="G30" s="370">
        <v>51969323754.239998</v>
      </c>
      <c r="H30" s="370">
        <v>51969323754.239998</v>
      </c>
      <c r="I30" s="370">
        <v>51969323754.239998</v>
      </c>
      <c r="J30" s="371">
        <f t="shared" si="1"/>
        <v>0.79857016167712092</v>
      </c>
      <c r="K30" s="371">
        <f t="shared" si="2"/>
        <v>0.48928823080544931</v>
      </c>
      <c r="L30" s="371">
        <f t="shared" si="3"/>
        <v>6.5156054612387484E-3</v>
      </c>
      <c r="N30" s="727"/>
      <c r="Q30" s="59" t="s">
        <v>739</v>
      </c>
      <c r="S30" s="727">
        <v>835789266</v>
      </c>
      <c r="T30" s="727">
        <v>835789266</v>
      </c>
      <c r="U30" s="727">
        <v>0</v>
      </c>
      <c r="V30" s="727">
        <v>0</v>
      </c>
      <c r="W30" s="727">
        <v>0</v>
      </c>
    </row>
    <row r="31" spans="3:23" ht="15.6">
      <c r="C31" s="366" t="s">
        <v>740</v>
      </c>
      <c r="D31" s="367">
        <v>2219553852.4299998</v>
      </c>
      <c r="E31" s="367">
        <v>0</v>
      </c>
      <c r="F31" s="367">
        <v>0</v>
      </c>
      <c r="G31" s="367">
        <v>0</v>
      </c>
      <c r="H31" s="367">
        <v>0</v>
      </c>
      <c r="I31" s="367">
        <v>0</v>
      </c>
      <c r="J31" s="368">
        <f t="shared" si="1"/>
        <v>-1</v>
      </c>
      <c r="K31" s="368" t="str">
        <f t="shared" si="2"/>
        <v>-</v>
      </c>
      <c r="L31" s="368">
        <f t="shared" si="3"/>
        <v>0</v>
      </c>
      <c r="Q31" s="59" t="s">
        <v>741</v>
      </c>
      <c r="S31" s="727">
        <v>4281932616</v>
      </c>
      <c r="T31" s="727">
        <v>4281932616</v>
      </c>
      <c r="U31" s="727">
        <v>225782100</v>
      </c>
      <c r="V31" s="727">
        <v>225782100</v>
      </c>
      <c r="W31" s="727">
        <v>225782100</v>
      </c>
    </row>
    <row r="32" spans="3:23" ht="16.149999999999999" thickBot="1">
      <c r="C32" s="369" t="s">
        <v>742</v>
      </c>
      <c r="D32" s="370">
        <v>2219553852.4299998</v>
      </c>
      <c r="E32" s="370">
        <v>0</v>
      </c>
      <c r="F32" s="370">
        <v>0</v>
      </c>
      <c r="G32" s="370">
        <v>0</v>
      </c>
      <c r="H32" s="370">
        <v>0</v>
      </c>
      <c r="I32" s="370">
        <v>0</v>
      </c>
      <c r="J32" s="371">
        <f>IFERROR(((H32-D32)/D32),"-")</f>
        <v>-1</v>
      </c>
      <c r="K32" s="371" t="str">
        <f t="shared" si="2"/>
        <v>-</v>
      </c>
      <c r="L32" s="371">
        <f t="shared" si="3"/>
        <v>0</v>
      </c>
      <c r="N32" s="218"/>
      <c r="Q32" s="728" t="s">
        <v>743</v>
      </c>
      <c r="S32" s="729">
        <v>103002788653</v>
      </c>
      <c r="T32" s="729">
        <v>103002788653</v>
      </c>
      <c r="U32" s="729">
        <v>55317496119.48999</v>
      </c>
      <c r="V32" s="729">
        <v>55317494171.020004</v>
      </c>
      <c r="W32" s="729">
        <v>53978948459.779999</v>
      </c>
    </row>
    <row r="33" spans="3:23" ht="15.6">
      <c r="C33" s="372" t="s">
        <v>744</v>
      </c>
      <c r="D33" s="370">
        <v>1866685000</v>
      </c>
      <c r="E33" s="370">
        <v>0</v>
      </c>
      <c r="F33" s="370">
        <v>0</v>
      </c>
      <c r="G33" s="370">
        <v>0</v>
      </c>
      <c r="H33" s="370">
        <v>0</v>
      </c>
      <c r="I33" s="370">
        <v>0</v>
      </c>
      <c r="J33" s="371">
        <f t="shared" si="1"/>
        <v>-1</v>
      </c>
      <c r="K33" s="371" t="str">
        <f t="shared" si="2"/>
        <v>-</v>
      </c>
      <c r="L33" s="371">
        <f t="shared" si="3"/>
        <v>0</v>
      </c>
      <c r="Q33" s="59" t="s">
        <v>745</v>
      </c>
      <c r="S33" s="726">
        <v>103002788653</v>
      </c>
      <c r="T33" s="726">
        <v>103002788653</v>
      </c>
      <c r="U33" s="726">
        <v>55317496119.48999</v>
      </c>
      <c r="V33" s="726">
        <v>55317494171.020004</v>
      </c>
      <c r="W33" s="726">
        <v>53978948459.779999</v>
      </c>
    </row>
    <row r="34" spans="3:23" ht="15.6">
      <c r="C34" s="373" t="s">
        <v>746</v>
      </c>
      <c r="D34" s="370">
        <v>1866685000</v>
      </c>
      <c r="E34" s="370">
        <v>0</v>
      </c>
      <c r="F34" s="370">
        <v>0</v>
      </c>
      <c r="G34" s="370">
        <v>0</v>
      </c>
      <c r="H34" s="370">
        <v>0</v>
      </c>
      <c r="I34" s="370">
        <v>0</v>
      </c>
      <c r="J34" s="371">
        <f t="shared" si="1"/>
        <v>-1</v>
      </c>
      <c r="K34" s="371" t="str">
        <f t="shared" si="2"/>
        <v>-</v>
      </c>
      <c r="L34" s="371">
        <f t="shared" si="3"/>
        <v>0</v>
      </c>
      <c r="Q34" s="59" t="s">
        <v>747</v>
      </c>
      <c r="S34" s="727">
        <v>13500000000</v>
      </c>
      <c r="T34" s="727">
        <v>13500000000</v>
      </c>
      <c r="U34" s="727">
        <v>1504276121.6799998</v>
      </c>
      <c r="V34" s="727">
        <v>1504276121.6799998</v>
      </c>
      <c r="W34" s="727">
        <v>1445012587.0799999</v>
      </c>
    </row>
    <row r="35" spans="3:23" ht="15.6">
      <c r="C35" s="372" t="s">
        <v>748</v>
      </c>
      <c r="D35" s="370">
        <v>352868852.43000001</v>
      </c>
      <c r="E35" s="370">
        <v>0</v>
      </c>
      <c r="F35" s="370">
        <v>0</v>
      </c>
      <c r="G35" s="370">
        <v>0</v>
      </c>
      <c r="H35" s="370">
        <v>0</v>
      </c>
      <c r="I35" s="370">
        <v>0</v>
      </c>
      <c r="J35" s="371">
        <f t="shared" si="1"/>
        <v>-1</v>
      </c>
      <c r="K35" s="371" t="str">
        <f t="shared" si="2"/>
        <v>-</v>
      </c>
      <c r="L35" s="371">
        <f t="shared" si="3"/>
        <v>0</v>
      </c>
      <c r="Q35" s="59" t="s">
        <v>749</v>
      </c>
      <c r="S35" s="727">
        <v>0</v>
      </c>
      <c r="T35" s="727">
        <v>0</v>
      </c>
      <c r="U35" s="727">
        <v>0</v>
      </c>
      <c r="V35" s="727">
        <v>0</v>
      </c>
      <c r="W35" s="727">
        <v>0</v>
      </c>
    </row>
    <row r="36" spans="3:23" ht="16.149999999999999" thickBot="1">
      <c r="C36" s="373" t="s">
        <v>750</v>
      </c>
      <c r="D36" s="370">
        <v>352868852.43000001</v>
      </c>
      <c r="E36" s="370">
        <v>0</v>
      </c>
      <c r="F36" s="370">
        <v>0</v>
      </c>
      <c r="G36" s="370">
        <v>0</v>
      </c>
      <c r="H36" s="370">
        <v>0</v>
      </c>
      <c r="I36" s="370">
        <v>0</v>
      </c>
      <c r="J36" s="371">
        <f t="shared" si="1"/>
        <v>-1</v>
      </c>
      <c r="K36" s="371" t="str">
        <f t="shared" si="2"/>
        <v>-</v>
      </c>
      <c r="L36" s="371">
        <f t="shared" si="3"/>
        <v>0</v>
      </c>
      <c r="Q36" s="59" t="s">
        <v>751</v>
      </c>
      <c r="S36" s="727">
        <v>3500000000</v>
      </c>
      <c r="T36" s="727">
        <v>3500000000</v>
      </c>
      <c r="U36" s="727">
        <v>1156408674.5999999</v>
      </c>
      <c r="V36" s="727">
        <v>1156408674.5999999</v>
      </c>
      <c r="W36" s="727">
        <v>1098416742.47</v>
      </c>
    </row>
    <row r="37" spans="3:23" ht="16.149999999999999" thickBot="1">
      <c r="C37" s="374" t="s">
        <v>734</v>
      </c>
      <c r="D37" s="375">
        <v>56140659538.520004</v>
      </c>
      <c r="E37" s="375">
        <v>108120510535</v>
      </c>
      <c r="F37" s="375">
        <v>108120510535</v>
      </c>
      <c r="G37" s="375">
        <v>55543278219.489998</v>
      </c>
      <c r="H37" s="375">
        <v>55543276271.020004</v>
      </c>
      <c r="I37" s="375">
        <v>54204730559.779999</v>
      </c>
      <c r="J37" s="365">
        <f t="shared" si="1"/>
        <v>-1.0640830948737166E-2</v>
      </c>
      <c r="K37" s="365">
        <f t="shared" si="2"/>
        <v>0.51371637070692455</v>
      </c>
      <c r="L37" s="365">
        <f t="shared" si="3"/>
        <v>6.9636864223584297E-3</v>
      </c>
      <c r="Q37" s="59" t="s">
        <v>752</v>
      </c>
      <c r="S37" s="727">
        <v>10000000000</v>
      </c>
      <c r="T37" s="727">
        <v>10000000000</v>
      </c>
      <c r="U37" s="727">
        <v>347867447.07999992</v>
      </c>
      <c r="V37" s="727">
        <v>347867447.07999992</v>
      </c>
      <c r="W37" s="727">
        <v>346595844.60999995</v>
      </c>
    </row>
    <row r="38" spans="3:23" ht="15.6">
      <c r="C38" s="366" t="s">
        <v>735</v>
      </c>
      <c r="D38" s="367">
        <v>225517410</v>
      </c>
      <c r="E38" s="367">
        <v>5117721882</v>
      </c>
      <c r="F38" s="367">
        <v>5117721882</v>
      </c>
      <c r="G38" s="367">
        <v>225782100</v>
      </c>
      <c r="H38" s="367">
        <v>225782100</v>
      </c>
      <c r="I38" s="367">
        <v>225782100</v>
      </c>
      <c r="J38" s="368">
        <f t="shared" si="1"/>
        <v>1.1737009572786419E-3</v>
      </c>
      <c r="K38" s="368">
        <f t="shared" si="2"/>
        <v>4.4117696351206291E-2</v>
      </c>
      <c r="L38" s="368">
        <f t="shared" si="3"/>
        <v>2.8307220058639509E-5</v>
      </c>
      <c r="Q38" s="59" t="s">
        <v>753</v>
      </c>
      <c r="S38" s="727">
        <v>32727768220</v>
      </c>
      <c r="T38" s="727">
        <v>32727768220</v>
      </c>
      <c r="U38" s="727">
        <v>22428283120.200001</v>
      </c>
      <c r="V38" s="727">
        <v>22428283120.200001</v>
      </c>
      <c r="W38" s="727">
        <v>22428283120.200001</v>
      </c>
    </row>
    <row r="39" spans="3:23" ht="15.6">
      <c r="C39" s="369" t="s">
        <v>736</v>
      </c>
      <c r="D39" s="370">
        <v>225517410</v>
      </c>
      <c r="E39" s="370">
        <v>5117721882</v>
      </c>
      <c r="F39" s="370">
        <v>5117721882</v>
      </c>
      <c r="G39" s="370">
        <v>225782100</v>
      </c>
      <c r="H39" s="370">
        <v>225782100</v>
      </c>
      <c r="I39" s="370">
        <v>225782100</v>
      </c>
      <c r="J39" s="371">
        <f t="shared" si="1"/>
        <v>1.1737009572786419E-3</v>
      </c>
      <c r="K39" s="371">
        <f t="shared" si="2"/>
        <v>4.4117696351206291E-2</v>
      </c>
      <c r="L39" s="371">
        <f t="shared" si="3"/>
        <v>2.8307220058639509E-5</v>
      </c>
      <c r="Q39" s="59" t="s">
        <v>754</v>
      </c>
      <c r="S39" s="727">
        <v>9238100000</v>
      </c>
      <c r="T39" s="727">
        <v>9238100000</v>
      </c>
      <c r="U39" s="727">
        <v>0</v>
      </c>
      <c r="V39" s="727">
        <v>0</v>
      </c>
      <c r="W39" s="727">
        <v>0</v>
      </c>
    </row>
    <row r="40" spans="3:23" ht="15.6">
      <c r="C40" s="372" t="s">
        <v>738</v>
      </c>
      <c r="D40" s="370">
        <v>225517410</v>
      </c>
      <c r="E40" s="370">
        <v>5117721882</v>
      </c>
      <c r="F40" s="370">
        <v>5117721882</v>
      </c>
      <c r="G40" s="370">
        <v>225782100</v>
      </c>
      <c r="H40" s="370">
        <v>225782100</v>
      </c>
      <c r="I40" s="370">
        <v>225782100</v>
      </c>
      <c r="J40" s="371">
        <f t="shared" si="1"/>
        <v>1.1737009572786419E-3</v>
      </c>
      <c r="K40" s="371">
        <f t="shared" si="2"/>
        <v>4.4117696351206291E-2</v>
      </c>
      <c r="L40" s="371">
        <f t="shared" si="3"/>
        <v>2.8307220058639509E-5</v>
      </c>
      <c r="Q40" s="59" t="s">
        <v>755</v>
      </c>
      <c r="S40" s="727">
        <v>23489668220</v>
      </c>
      <c r="T40" s="727">
        <v>23489668220</v>
      </c>
      <c r="U40" s="727">
        <v>22428283120.200001</v>
      </c>
      <c r="V40" s="727">
        <v>22428283120.200001</v>
      </c>
      <c r="W40" s="727">
        <v>22428283120.200001</v>
      </c>
    </row>
    <row r="41" spans="3:23" ht="15.6">
      <c r="C41" s="373" t="s">
        <v>739</v>
      </c>
      <c r="D41" s="370">
        <v>0</v>
      </c>
      <c r="E41" s="370">
        <v>835789266</v>
      </c>
      <c r="F41" s="370">
        <v>835789266</v>
      </c>
      <c r="G41" s="370">
        <v>0</v>
      </c>
      <c r="H41" s="370">
        <v>0</v>
      </c>
      <c r="I41" s="370">
        <v>0</v>
      </c>
      <c r="J41" s="371" t="str">
        <f t="shared" si="1"/>
        <v>-</v>
      </c>
      <c r="K41" s="371">
        <f t="shared" si="2"/>
        <v>0</v>
      </c>
      <c r="L41" s="371">
        <f t="shared" si="3"/>
        <v>0</v>
      </c>
      <c r="Q41" s="59" t="s">
        <v>756</v>
      </c>
      <c r="S41" s="727">
        <v>56775020433</v>
      </c>
      <c r="T41" s="727">
        <v>56775020433</v>
      </c>
      <c r="U41" s="727">
        <v>31384936877.609997</v>
      </c>
      <c r="V41" s="727">
        <v>31384934929.139999</v>
      </c>
      <c r="W41" s="727">
        <v>30105652752.5</v>
      </c>
    </row>
    <row r="42" spans="3:23" ht="15.6">
      <c r="C42" s="373" t="s">
        <v>741</v>
      </c>
      <c r="D42" s="370">
        <v>225517410</v>
      </c>
      <c r="E42" s="370">
        <v>4281932616</v>
      </c>
      <c r="F42" s="370">
        <v>4281932616</v>
      </c>
      <c r="G42" s="370">
        <v>225782100</v>
      </c>
      <c r="H42" s="370">
        <v>225782100</v>
      </c>
      <c r="I42" s="370">
        <v>225782100</v>
      </c>
      <c r="J42" s="371">
        <f t="shared" si="1"/>
        <v>1.1737009572786419E-3</v>
      </c>
      <c r="K42" s="371">
        <f t="shared" si="2"/>
        <v>5.2729017536692596E-2</v>
      </c>
      <c r="L42" s="371">
        <f t="shared" si="3"/>
        <v>2.8307220058639509E-5</v>
      </c>
      <c r="Q42" s="59" t="s">
        <v>757</v>
      </c>
      <c r="S42" s="727">
        <v>1287444000</v>
      </c>
      <c r="T42" s="727">
        <v>1287444000</v>
      </c>
      <c r="U42" s="727">
        <v>726535349.38999999</v>
      </c>
      <c r="V42" s="727">
        <v>726535290</v>
      </c>
      <c r="W42" s="727">
        <v>625424560</v>
      </c>
    </row>
    <row r="43" spans="3:23" ht="16.149999999999999" thickBot="1">
      <c r="C43" s="366" t="s">
        <v>743</v>
      </c>
      <c r="D43" s="367">
        <v>55915142128.520004</v>
      </c>
      <c r="E43" s="367">
        <v>103002788653</v>
      </c>
      <c r="F43" s="367">
        <v>103002788653</v>
      </c>
      <c r="G43" s="367">
        <v>55317496119.489998</v>
      </c>
      <c r="H43" s="367">
        <v>55317494171.020004</v>
      </c>
      <c r="I43" s="367">
        <v>53978948459.779999</v>
      </c>
      <c r="J43" s="368">
        <f t="shared" si="1"/>
        <v>-1.0688481415755258E-2</v>
      </c>
      <c r="K43" s="368">
        <f t="shared" si="2"/>
        <v>0.53704850999108222</v>
      </c>
      <c r="L43" s="368">
        <f t="shared" si="3"/>
        <v>6.9353792022997908E-3</v>
      </c>
      <c r="Q43" s="59" t="s">
        <v>758</v>
      </c>
      <c r="S43" s="727">
        <v>55487576433</v>
      </c>
      <c r="T43" s="727">
        <v>55487576433</v>
      </c>
      <c r="U43" s="727">
        <v>30658401528.219997</v>
      </c>
      <c r="V43" s="727">
        <v>30658399639.139999</v>
      </c>
      <c r="W43" s="727">
        <v>29480228192.5</v>
      </c>
    </row>
    <row r="44" spans="3:23" ht="16.149999999999999" thickBot="1">
      <c r="C44" s="376" t="s">
        <v>745</v>
      </c>
      <c r="D44" s="377">
        <v>55915142128.520004</v>
      </c>
      <c r="E44" s="377">
        <v>103002788653</v>
      </c>
      <c r="F44" s="377">
        <v>103002788653</v>
      </c>
      <c r="G44" s="377">
        <v>55317496119.489998</v>
      </c>
      <c r="H44" s="377">
        <v>55317494171.020004</v>
      </c>
      <c r="I44" s="377">
        <v>53978948459.779999</v>
      </c>
      <c r="J44" s="378">
        <f t="shared" si="1"/>
        <v>-1.0688481415755258E-2</v>
      </c>
      <c r="K44" s="378">
        <f t="shared" si="2"/>
        <v>0.53704850999108222</v>
      </c>
      <c r="L44" s="378">
        <f t="shared" si="3"/>
        <v>6.9353792022997908E-3</v>
      </c>
      <c r="Q44" s="730" t="s">
        <v>759</v>
      </c>
      <c r="S44" s="731">
        <f>+S11-S26</f>
        <v>242869879465</v>
      </c>
      <c r="T44" s="731">
        <f>+T11-T26</f>
        <v>242869879465</v>
      </c>
      <c r="U44" s="731">
        <f>+U11-U26</f>
        <v>162126164850.33005</v>
      </c>
      <c r="V44" s="731">
        <f>+V11-V26</f>
        <v>162126166798.80005</v>
      </c>
      <c r="W44" s="731">
        <f>+W11-W26</f>
        <v>163464712510.04004</v>
      </c>
    </row>
    <row r="45" spans="3:23" ht="15.6">
      <c r="C45" s="379" t="s">
        <v>747</v>
      </c>
      <c r="D45" s="377">
        <v>4108510425.4099998</v>
      </c>
      <c r="E45" s="377">
        <v>13500000000</v>
      </c>
      <c r="F45" s="377">
        <v>13500000000</v>
      </c>
      <c r="G45" s="377">
        <v>1504276121.6799998</v>
      </c>
      <c r="H45" s="377">
        <v>1504276121.6799998</v>
      </c>
      <c r="I45" s="377">
        <v>1445012587.0799999</v>
      </c>
      <c r="J45" s="378">
        <f t="shared" si="1"/>
        <v>-0.63386337968708362</v>
      </c>
      <c r="K45" s="378">
        <f t="shared" si="2"/>
        <v>0.11142786086518518</v>
      </c>
      <c r="L45" s="378">
        <f t="shared" si="3"/>
        <v>1.8859721477190857E-4</v>
      </c>
      <c r="Q45" s="635"/>
      <c r="R45" s="635"/>
      <c r="S45" s="635"/>
      <c r="T45" s="635"/>
      <c r="U45" s="635"/>
      <c r="V45" s="635"/>
      <c r="W45" s="635"/>
    </row>
    <row r="46" spans="3:23" ht="15.6">
      <c r="C46" s="373" t="s">
        <v>749</v>
      </c>
      <c r="D46" s="370">
        <v>0</v>
      </c>
      <c r="E46" s="370">
        <v>0</v>
      </c>
      <c r="F46" s="370">
        <v>0</v>
      </c>
      <c r="G46" s="370">
        <v>0</v>
      </c>
      <c r="H46" s="370">
        <v>0</v>
      </c>
      <c r="I46" s="370">
        <v>0</v>
      </c>
      <c r="J46" s="371" t="str">
        <f t="shared" si="1"/>
        <v>-</v>
      </c>
      <c r="K46" s="371" t="str">
        <f t="shared" si="2"/>
        <v>-</v>
      </c>
      <c r="L46" s="371">
        <f t="shared" si="3"/>
        <v>0</v>
      </c>
      <c r="Q46" s="635"/>
      <c r="R46" s="635"/>
      <c r="S46" s="635"/>
      <c r="T46" s="635"/>
      <c r="U46" s="635"/>
      <c r="V46" s="635"/>
      <c r="W46" s="635"/>
    </row>
    <row r="47" spans="3:23" s="635" customFormat="1" ht="15.6">
      <c r="C47" s="373" t="s">
        <v>751</v>
      </c>
      <c r="D47" s="370">
        <v>4089487869.71</v>
      </c>
      <c r="E47" s="370">
        <v>3500000000</v>
      </c>
      <c r="F47" s="370">
        <v>3500000000</v>
      </c>
      <c r="G47" s="370">
        <v>1156408674.5999999</v>
      </c>
      <c r="H47" s="370">
        <v>1156408674.5999999</v>
      </c>
      <c r="I47" s="370">
        <v>1098416742.47</v>
      </c>
      <c r="J47" s="371">
        <f t="shared" si="1"/>
        <v>-0.71722408491163836</v>
      </c>
      <c r="K47" s="371">
        <f t="shared" si="2"/>
        <v>0.33040247845714282</v>
      </c>
      <c r="L47" s="371">
        <f t="shared" si="3"/>
        <v>1.4498365826884349E-4</v>
      </c>
      <c r="M47" s="59"/>
    </row>
    <row r="48" spans="3:23" s="635" customFormat="1" ht="15.6">
      <c r="C48" s="373" t="s">
        <v>752</v>
      </c>
      <c r="D48" s="370">
        <v>19022555.699999999</v>
      </c>
      <c r="E48" s="370">
        <v>10000000000</v>
      </c>
      <c r="F48" s="370">
        <v>10000000000</v>
      </c>
      <c r="G48" s="370">
        <v>347867447.07999992</v>
      </c>
      <c r="H48" s="370">
        <v>347867447.07999992</v>
      </c>
      <c r="I48" s="370">
        <v>346595844.61000001</v>
      </c>
      <c r="J48" s="371">
        <f t="shared" si="1"/>
        <v>17.287103613527595</v>
      </c>
      <c r="K48" s="371">
        <f t="shared" si="2"/>
        <v>3.4786744707999993E-2</v>
      </c>
      <c r="L48" s="371">
        <f t="shared" si="3"/>
        <v>4.3613556503065083E-5</v>
      </c>
      <c r="M48" s="59"/>
      <c r="Q48" s="59"/>
      <c r="R48" s="59"/>
      <c r="S48" s="59"/>
      <c r="T48" s="59"/>
      <c r="U48" s="59"/>
      <c r="V48" s="59"/>
      <c r="W48" s="59"/>
    </row>
    <row r="49" spans="3:23" s="635" customFormat="1" ht="15.6">
      <c r="C49" s="372" t="s">
        <v>753</v>
      </c>
      <c r="D49" s="370">
        <v>18073397557.400002</v>
      </c>
      <c r="E49" s="370">
        <v>32727768220</v>
      </c>
      <c r="F49" s="370">
        <v>32727768220</v>
      </c>
      <c r="G49" s="370">
        <v>22428283120.200001</v>
      </c>
      <c r="H49" s="370">
        <v>22428283120.200001</v>
      </c>
      <c r="I49" s="370">
        <v>22428283120.200001</v>
      </c>
      <c r="J49" s="371">
        <f t="shared" si="1"/>
        <v>0.24095555630695059</v>
      </c>
      <c r="K49" s="371">
        <f t="shared" si="2"/>
        <v>0.68529827544103772</v>
      </c>
      <c r="L49" s="371">
        <f t="shared" si="3"/>
        <v>2.8119250632400502E-3</v>
      </c>
      <c r="M49" s="59"/>
      <c r="Q49" s="59"/>
      <c r="R49" s="59"/>
      <c r="S49" s="59"/>
      <c r="T49" s="59"/>
      <c r="U49" s="59"/>
      <c r="V49" s="59"/>
      <c r="W49" s="59"/>
    </row>
    <row r="50" spans="3:23" ht="15.6">
      <c r="C50" s="373" t="s">
        <v>754</v>
      </c>
      <c r="D50" s="370">
        <v>14885000000</v>
      </c>
      <c r="E50" s="370">
        <v>9238100000</v>
      </c>
      <c r="F50" s="370">
        <v>9238100000</v>
      </c>
      <c r="G50" s="370">
        <v>0</v>
      </c>
      <c r="H50" s="370">
        <v>0</v>
      </c>
      <c r="I50" s="370">
        <v>0</v>
      </c>
      <c r="J50" s="371">
        <f t="shared" si="1"/>
        <v>-1</v>
      </c>
      <c r="K50" s="371">
        <f t="shared" si="2"/>
        <v>0</v>
      </c>
      <c r="L50" s="371">
        <f t="shared" si="3"/>
        <v>0</v>
      </c>
    </row>
    <row r="51" spans="3:23" ht="15.6">
      <c r="C51" s="373" t="s">
        <v>755</v>
      </c>
      <c r="D51" s="370">
        <v>3188397557.4000001</v>
      </c>
      <c r="E51" s="370">
        <v>23489668220</v>
      </c>
      <c r="F51" s="370">
        <v>23489668220</v>
      </c>
      <c r="G51" s="370">
        <v>22428283120.200001</v>
      </c>
      <c r="H51" s="370">
        <v>22428283120.200001</v>
      </c>
      <c r="I51" s="370">
        <v>22428283120.200001</v>
      </c>
      <c r="J51" s="371">
        <f t="shared" si="1"/>
        <v>6.0343433390688244</v>
      </c>
      <c r="K51" s="371">
        <f t="shared" si="2"/>
        <v>0.95481481092626519</v>
      </c>
      <c r="L51" s="371">
        <f t="shared" si="3"/>
        <v>2.8119250632400502E-3</v>
      </c>
    </row>
    <row r="52" spans="3:23" ht="15.6">
      <c r="C52" s="372" t="s">
        <v>756</v>
      </c>
      <c r="D52" s="370">
        <v>33733234145.709999</v>
      </c>
      <c r="E52" s="370">
        <v>56775020433</v>
      </c>
      <c r="F52" s="370">
        <v>56775020433</v>
      </c>
      <c r="G52" s="370">
        <v>31384936877.610001</v>
      </c>
      <c r="H52" s="370">
        <v>31384934929.140003</v>
      </c>
      <c r="I52" s="370">
        <v>30105652752.499996</v>
      </c>
      <c r="J52" s="371">
        <f t="shared" si="1"/>
        <v>-6.9613817828037675E-2</v>
      </c>
      <c r="K52" s="371">
        <f t="shared" si="2"/>
        <v>0.55279477998915483</v>
      </c>
      <c r="L52" s="371">
        <f t="shared" si="3"/>
        <v>3.9348569242878316E-3</v>
      </c>
    </row>
    <row r="53" spans="3:23" ht="15.6">
      <c r="C53" s="373" t="s">
        <v>757</v>
      </c>
      <c r="D53" s="370">
        <v>4975784676.3699999</v>
      </c>
      <c r="E53" s="370">
        <v>1287444000</v>
      </c>
      <c r="F53" s="370">
        <v>1287444000</v>
      </c>
      <c r="G53" s="370">
        <v>726535349.38999999</v>
      </c>
      <c r="H53" s="370">
        <v>726535290</v>
      </c>
      <c r="I53" s="370">
        <v>625424560</v>
      </c>
      <c r="J53" s="371">
        <f t="shared" si="1"/>
        <v>-0.85398578570927397</v>
      </c>
      <c r="K53" s="371">
        <f t="shared" si="2"/>
        <v>0.56432379971478375</v>
      </c>
      <c r="L53" s="371">
        <f t="shared" si="3"/>
        <v>9.1088683887684065E-5</v>
      </c>
    </row>
    <row r="54" spans="3:23" ht="16.149999999999999" thickBot="1">
      <c r="C54" s="373" t="s">
        <v>758</v>
      </c>
      <c r="D54" s="370">
        <v>28757449469.34</v>
      </c>
      <c r="E54" s="370">
        <v>55487576433</v>
      </c>
      <c r="F54" s="370">
        <v>55487576433</v>
      </c>
      <c r="G54" s="370">
        <v>30658401528.220001</v>
      </c>
      <c r="H54" s="370">
        <v>30658399639.140003</v>
      </c>
      <c r="I54" s="370">
        <v>29480228192.499996</v>
      </c>
      <c r="J54" s="371">
        <f t="shared" si="1"/>
        <v>6.6102877858716824E-2</v>
      </c>
      <c r="K54" s="371">
        <f t="shared" si="2"/>
        <v>0.55252727925789535</v>
      </c>
      <c r="L54" s="371">
        <f t="shared" si="3"/>
        <v>3.8437682404001477E-3</v>
      </c>
    </row>
    <row r="55" spans="3:23" ht="16.149999999999999" thickBot="1">
      <c r="C55" s="380" t="s">
        <v>759</v>
      </c>
      <c r="D55" s="381">
        <f t="shared" ref="D55:I55" si="4">+D13-D37</f>
        <v>74973693561.429993</v>
      </c>
      <c r="E55" s="381">
        <f t="shared" si="4"/>
        <v>242869879465</v>
      </c>
      <c r="F55" s="381">
        <f t="shared" si="4"/>
        <v>242869879465</v>
      </c>
      <c r="G55" s="381">
        <f t="shared" si="4"/>
        <v>162126164850.32999</v>
      </c>
      <c r="H55" s="381">
        <f t="shared" si="4"/>
        <v>162126166798.79999</v>
      </c>
      <c r="I55" s="381">
        <f t="shared" si="4"/>
        <v>163464712510.03998</v>
      </c>
      <c r="J55" s="382">
        <f t="shared" si="1"/>
        <v>1.1624407054984063</v>
      </c>
      <c r="K55" s="382">
        <f t="shared" si="2"/>
        <v>0.6675433246639545</v>
      </c>
      <c r="L55" s="383">
        <f t="shared" si="3"/>
        <v>2.0326416845433386E-2</v>
      </c>
    </row>
    <row r="57" spans="3:23" ht="15.6">
      <c r="C57" s="666" t="s">
        <v>608</v>
      </c>
    </row>
    <row r="58" spans="3:23" ht="15.6">
      <c r="C58" s="667" t="s">
        <v>531</v>
      </c>
    </row>
    <row r="59" spans="3:23" ht="15.6">
      <c r="C59" s="667" t="s">
        <v>760</v>
      </c>
    </row>
    <row r="60" spans="3:23" ht="15.6">
      <c r="C60" s="667" t="s">
        <v>473</v>
      </c>
    </row>
    <row r="61" spans="3:23" ht="15.6">
      <c r="C61" s="668" t="s">
        <v>609</v>
      </c>
    </row>
    <row r="63" spans="3:23" ht="30.75" customHeight="1"/>
    <row r="67" spans="2:2">
      <c r="B67" s="732"/>
    </row>
  </sheetData>
  <mergeCells count="12">
    <mergeCell ref="C2:K2"/>
    <mergeCell ref="C3:K3"/>
    <mergeCell ref="C4:K4"/>
    <mergeCell ref="C6:K6"/>
    <mergeCell ref="C7:K7"/>
    <mergeCell ref="S8:W8"/>
    <mergeCell ref="C10:C12"/>
    <mergeCell ref="E10:I10"/>
    <mergeCell ref="J10:J11"/>
    <mergeCell ref="K10:K11"/>
    <mergeCell ref="L10:L11"/>
    <mergeCell ref="Q8:Q1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9F8C7-F607-40BA-AC4C-02E6EA839899}">
  <sheetPr>
    <tabColor rgb="FF92D050"/>
  </sheetPr>
  <dimension ref="D2:S36"/>
  <sheetViews>
    <sheetView showGridLines="0" zoomScale="90" zoomScaleNormal="90" workbookViewId="0">
      <selection activeCell="E33" sqref="E33"/>
    </sheetView>
  </sheetViews>
  <sheetFormatPr defaultColWidth="9.140625" defaultRowHeight="14.45"/>
  <cols>
    <col min="3" max="3" width="9" customWidth="1"/>
    <col min="4" max="4" width="19.85546875" style="3" customWidth="1"/>
    <col min="5" max="5" width="20.42578125" customWidth="1"/>
    <col min="6" max="6" width="21" customWidth="1"/>
    <col min="11" max="11" width="8.85546875" customWidth="1"/>
    <col min="12" max="12" width="6.7109375" customWidth="1"/>
    <col min="14" max="14" width="24.28515625" customWidth="1"/>
    <col min="16" max="16" width="16.7109375" customWidth="1"/>
    <col min="18" max="18" width="5" customWidth="1"/>
  </cols>
  <sheetData>
    <row r="2" spans="4:12" ht="20.45">
      <c r="D2" s="2225" t="s">
        <v>26</v>
      </c>
      <c r="E2" s="2225"/>
      <c r="F2" s="2225"/>
      <c r="G2" s="2225"/>
      <c r="H2" s="2225"/>
    </row>
    <row r="3" spans="4:12" ht="20.45">
      <c r="D3" s="2225" t="s">
        <v>1</v>
      </c>
      <c r="E3" s="2225"/>
      <c r="F3" s="2225"/>
      <c r="G3" s="2225"/>
      <c r="H3" s="2225"/>
    </row>
    <row r="4" spans="4:12" ht="20.45">
      <c r="D4" s="2033" t="s">
        <v>2</v>
      </c>
      <c r="E4" s="2033"/>
      <c r="F4" s="2033"/>
      <c r="G4" s="2033"/>
      <c r="H4" s="2033"/>
    </row>
    <row r="5" spans="4:12" ht="20.45">
      <c r="D5" s="2032"/>
      <c r="E5" s="2032"/>
      <c r="F5" s="2032"/>
    </row>
    <row r="6" spans="4:12" ht="14.45" customHeight="1">
      <c r="D6" s="2260" t="s">
        <v>73</v>
      </c>
      <c r="E6" s="2260"/>
      <c r="F6" s="2260"/>
      <c r="G6" s="2260"/>
      <c r="H6" s="2"/>
      <c r="I6" s="2"/>
      <c r="J6" s="2"/>
      <c r="K6" s="2"/>
      <c r="L6" s="2"/>
    </row>
    <row r="7" spans="4:12" ht="15.6">
      <c r="D7" s="2244" t="s">
        <v>28</v>
      </c>
      <c r="E7" s="2244"/>
      <c r="F7" s="2244"/>
      <c r="G7" s="2244"/>
      <c r="H7" s="1"/>
    </row>
    <row r="8" spans="4:12" ht="16.899999999999999" customHeight="1">
      <c r="D8" s="2245" t="s">
        <v>29</v>
      </c>
      <c r="E8" s="2245"/>
      <c r="F8" s="2245"/>
      <c r="G8" s="2245"/>
      <c r="H8" s="9"/>
      <c r="I8" s="2"/>
      <c r="J8" s="2"/>
      <c r="K8" s="2"/>
    </row>
    <row r="15" spans="4:12">
      <c r="L15" s="4"/>
    </row>
    <row r="16" spans="4:12">
      <c r="L16" s="4"/>
    </row>
    <row r="17" spans="4:19">
      <c r="L17" s="5"/>
    </row>
    <row r="20" spans="4:19" ht="30" customHeight="1"/>
    <row r="21" spans="4:19" ht="30" customHeight="1"/>
    <row r="24" spans="4:19">
      <c r="N24" s="62"/>
      <c r="O24" s="62"/>
      <c r="P24" s="62"/>
      <c r="Q24" s="62"/>
      <c r="R24" s="62"/>
      <c r="S24" s="62"/>
    </row>
    <row r="27" spans="4:19">
      <c r="D27" s="45" t="s">
        <v>30</v>
      </c>
    </row>
    <row r="28" spans="4:19">
      <c r="D28" s="45" t="s">
        <v>31</v>
      </c>
      <c r="L28" s="3"/>
    </row>
    <row r="29" spans="4:19">
      <c r="L29" s="3"/>
      <c r="N29" s="62"/>
      <c r="O29" s="62"/>
      <c r="P29" s="62"/>
      <c r="Q29" s="62"/>
      <c r="R29" s="62"/>
      <c r="S29" s="62"/>
    </row>
    <row r="30" spans="4:19">
      <c r="L30" s="3"/>
      <c r="N30" s="62"/>
      <c r="O30" s="62"/>
      <c r="P30" s="62"/>
      <c r="Q30" s="62"/>
      <c r="R30" s="62"/>
      <c r="S30" s="62"/>
    </row>
    <row r="31" spans="4:19">
      <c r="L31" s="3"/>
      <c r="N31" s="86"/>
      <c r="O31" s="2247" t="s">
        <v>74</v>
      </c>
      <c r="P31" s="2247"/>
      <c r="Q31" s="2247"/>
      <c r="R31" s="2247"/>
      <c r="S31" s="2247"/>
    </row>
    <row r="32" spans="4:19">
      <c r="L32" s="3"/>
      <c r="N32" s="86"/>
      <c r="O32" s="2247"/>
      <c r="P32" s="2247"/>
      <c r="Q32" s="2247"/>
      <c r="R32" s="2247"/>
      <c r="S32" s="2247"/>
    </row>
    <row r="33" spans="12:19">
      <c r="L33" s="3"/>
      <c r="N33" s="86"/>
      <c r="O33" s="87" t="s">
        <v>33</v>
      </c>
      <c r="P33" s="87" t="s">
        <v>34</v>
      </c>
      <c r="Q33" s="87" t="s">
        <v>35</v>
      </c>
      <c r="R33" s="62"/>
      <c r="S33" s="62"/>
    </row>
    <row r="34" spans="12:19">
      <c r="L34" s="3"/>
      <c r="N34" s="88" t="s">
        <v>75</v>
      </c>
      <c r="O34" s="90">
        <v>2.8</v>
      </c>
      <c r="P34" s="90">
        <v>1.9</v>
      </c>
      <c r="Q34" s="91">
        <v>2</v>
      </c>
      <c r="R34" s="62"/>
      <c r="S34" s="62"/>
    </row>
    <row r="35" spans="12:19">
      <c r="N35" s="62"/>
      <c r="O35" s="62"/>
      <c r="P35" s="62"/>
      <c r="Q35" s="62"/>
      <c r="R35" s="62"/>
      <c r="S35" s="62"/>
    </row>
    <row r="36" spans="12:19">
      <c r="N36" s="23"/>
      <c r="O36" s="23"/>
      <c r="P36" s="23"/>
      <c r="Q36" s="23"/>
      <c r="R36" s="23"/>
      <c r="S36" s="23"/>
    </row>
  </sheetData>
  <mergeCells count="6">
    <mergeCell ref="O31:S32"/>
    <mergeCell ref="D8:G8"/>
    <mergeCell ref="D7:G7"/>
    <mergeCell ref="D6:G6"/>
    <mergeCell ref="D2:H2"/>
    <mergeCell ref="D3:H3"/>
  </mergeCells>
  <pageMargins left="0.7" right="0.7" top="0.75" bottom="0.75" header="0.3" footer="0.3"/>
  <pageSetup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C2DED-66EE-430E-B14B-7A0EC4B17965}">
  <sheetPr>
    <tabColor rgb="FF92D050"/>
  </sheetPr>
  <dimension ref="C2:Q39"/>
  <sheetViews>
    <sheetView showGridLines="0" zoomScale="90" zoomScaleNormal="90" workbookViewId="0">
      <selection sqref="A1:XFD1"/>
    </sheetView>
  </sheetViews>
  <sheetFormatPr defaultColWidth="9.140625" defaultRowHeight="13.9"/>
  <cols>
    <col min="1" max="2" width="9.140625" style="59"/>
    <col min="3" max="3" width="30" style="59" customWidth="1"/>
    <col min="4" max="4" width="22.85546875" style="59" customWidth="1"/>
    <col min="5" max="5" width="19.7109375" style="59" customWidth="1"/>
    <col min="6" max="6" width="20.7109375" style="59" customWidth="1"/>
    <col min="7" max="7" width="32.85546875" style="59" customWidth="1"/>
    <col min="8" max="8" width="24.7109375" style="59" customWidth="1"/>
    <col min="9" max="9" width="22.42578125" style="59" customWidth="1"/>
    <col min="10" max="10" width="28.28515625" style="59" customWidth="1"/>
    <col min="11" max="11" width="19.28515625" style="59" customWidth="1"/>
    <col min="12" max="12" width="20.7109375" style="59" customWidth="1"/>
    <col min="13" max="13" width="25.28515625" style="59" customWidth="1"/>
    <col min="14" max="14" width="9.28515625" style="59" customWidth="1"/>
    <col min="15" max="15" width="9.140625" style="59"/>
    <col min="16" max="16" width="29.28515625" style="59" customWidth="1"/>
    <col min="17" max="17" width="19.7109375" style="59" customWidth="1"/>
    <col min="18" max="16384" width="9.140625" style="59"/>
  </cols>
  <sheetData>
    <row r="2" spans="3:17" s="61" customFormat="1" ht="15" customHeight="1">
      <c r="C2" s="2349" t="s">
        <v>26</v>
      </c>
      <c r="D2" s="2349"/>
      <c r="E2" s="2349"/>
      <c r="F2" s="2349"/>
      <c r="G2" s="2349"/>
      <c r="H2" s="2349"/>
      <c r="I2" s="2349"/>
      <c r="J2" s="2349"/>
      <c r="K2" s="2349"/>
      <c r="L2" s="2349"/>
      <c r="M2" s="2349"/>
      <c r="N2" s="605"/>
    </row>
    <row r="3" spans="3:17" s="61" customFormat="1" ht="15" customHeight="1">
      <c r="C3" s="2349" t="s">
        <v>1</v>
      </c>
      <c r="D3" s="2349"/>
      <c r="E3" s="2349"/>
      <c r="F3" s="2349"/>
      <c r="G3" s="2349"/>
      <c r="H3" s="2349"/>
      <c r="I3" s="2349"/>
      <c r="J3" s="2349"/>
      <c r="K3" s="2349"/>
      <c r="L3" s="2349"/>
      <c r="M3" s="2349"/>
      <c r="N3" s="605"/>
    </row>
    <row r="4" spans="3:17" s="61" customFormat="1" ht="15" customHeight="1">
      <c r="C4" s="2350" t="s">
        <v>2</v>
      </c>
      <c r="D4" s="2350"/>
      <c r="E4" s="2350"/>
      <c r="F4" s="2350"/>
      <c r="G4" s="2350"/>
      <c r="H4" s="2350"/>
      <c r="I4" s="2350"/>
      <c r="J4" s="2350"/>
      <c r="K4" s="2350"/>
      <c r="L4" s="2350"/>
      <c r="M4" s="2350"/>
      <c r="N4" s="606"/>
    </row>
    <row r="8" spans="3:17" ht="14.45" thickBot="1">
      <c r="C8" s="2493" t="s">
        <v>761</v>
      </c>
      <c r="D8" s="2493"/>
      <c r="E8" s="2493"/>
      <c r="F8" s="2493"/>
      <c r="G8" s="2493"/>
      <c r="H8" s="2493"/>
      <c r="I8" s="2493"/>
      <c r="J8" s="2493"/>
      <c r="K8" s="2493"/>
      <c r="L8" s="2493"/>
      <c r="M8" s="2493"/>
    </row>
    <row r="9" spans="3:17" ht="14.45" thickBot="1">
      <c r="C9" s="2493" t="s">
        <v>338</v>
      </c>
      <c r="D9" s="2493"/>
      <c r="E9" s="2493"/>
      <c r="F9" s="2493"/>
      <c r="G9" s="2493"/>
      <c r="H9" s="2493"/>
      <c r="I9" s="2493"/>
      <c r="J9" s="2493"/>
      <c r="K9" s="2493"/>
      <c r="L9" s="2493"/>
      <c r="M9" s="2493"/>
      <c r="P9" s="733" t="s">
        <v>537</v>
      </c>
      <c r="Q9" s="734">
        <v>7976131161317.9814</v>
      </c>
    </row>
    <row r="10" spans="3:17">
      <c r="C10" s="2492" t="s">
        <v>481</v>
      </c>
      <c r="D10" s="2492"/>
      <c r="E10" s="2492"/>
      <c r="F10" s="2492"/>
      <c r="G10" s="2492"/>
      <c r="H10" s="2492"/>
      <c r="I10" s="2492"/>
      <c r="J10" s="2492"/>
      <c r="K10" s="2492"/>
      <c r="L10" s="2492"/>
      <c r="M10" s="2492"/>
      <c r="P10" s="735"/>
      <c r="Q10" s="736"/>
    </row>
    <row r="11" spans="3:17" ht="24.6" customHeight="1" thickBot="1">
      <c r="C11" s="2473" t="s">
        <v>341</v>
      </c>
      <c r="D11" s="337">
        <v>2024</v>
      </c>
      <c r="E11" s="2476">
        <v>2025</v>
      </c>
      <c r="F11" s="2477"/>
      <c r="G11" s="2477"/>
      <c r="H11" s="2477"/>
      <c r="I11" s="2478"/>
      <c r="J11" s="2479" t="s">
        <v>488</v>
      </c>
      <c r="K11" s="2481" t="s">
        <v>343</v>
      </c>
      <c r="L11" s="2478"/>
      <c r="M11" s="2484" t="s">
        <v>10</v>
      </c>
    </row>
    <row r="12" spans="3:17" ht="33.6" customHeight="1" thickBot="1">
      <c r="C12" s="2474"/>
      <c r="D12" s="2486" t="s">
        <v>762</v>
      </c>
      <c r="E12" s="2487" t="s">
        <v>434</v>
      </c>
      <c r="F12" s="2489" t="s">
        <v>763</v>
      </c>
      <c r="G12" s="2490"/>
      <c r="H12" s="2490"/>
      <c r="I12" s="2491"/>
      <c r="J12" s="2480"/>
      <c r="K12" s="2482"/>
      <c r="L12" s="2483"/>
      <c r="M12" s="2485"/>
    </row>
    <row r="13" spans="3:17" ht="16.149999999999999" thickBot="1">
      <c r="C13" s="2474"/>
      <c r="D13" s="2467"/>
      <c r="E13" s="2488"/>
      <c r="F13" s="338" t="s">
        <v>435</v>
      </c>
      <c r="G13" s="338" t="s">
        <v>764</v>
      </c>
      <c r="H13" s="339" t="s">
        <v>765</v>
      </c>
      <c r="I13" s="339" t="s">
        <v>766</v>
      </c>
      <c r="J13" s="2465"/>
      <c r="K13" s="340" t="s">
        <v>351</v>
      </c>
      <c r="L13" s="340" t="s">
        <v>352</v>
      </c>
      <c r="M13" s="2485"/>
    </row>
    <row r="14" spans="3:17" ht="16.149999999999999" thickBot="1">
      <c r="C14" s="2475"/>
      <c r="D14" s="341" t="s">
        <v>767</v>
      </c>
      <c r="E14" s="342" t="s">
        <v>768</v>
      </c>
      <c r="F14" s="341" t="s">
        <v>769</v>
      </c>
      <c r="G14" s="342" t="s">
        <v>770</v>
      </c>
      <c r="H14" s="341" t="s">
        <v>771</v>
      </c>
      <c r="I14" s="342" t="s">
        <v>772</v>
      </c>
      <c r="J14" s="343" t="s">
        <v>773</v>
      </c>
      <c r="K14" s="343" t="s">
        <v>578</v>
      </c>
      <c r="L14" s="343" t="s">
        <v>774</v>
      </c>
      <c r="M14" s="344" t="s">
        <v>490</v>
      </c>
      <c r="N14" s="737"/>
    </row>
    <row r="15" spans="3:17" ht="16.149999999999999" thickBot="1">
      <c r="C15" s="345" t="s">
        <v>775</v>
      </c>
      <c r="D15" s="346">
        <f t="shared" ref="D15:I15" si="0">D16+D20</f>
        <v>198750958956.46002</v>
      </c>
      <c r="E15" s="346">
        <f t="shared" si="0"/>
        <v>387989230265</v>
      </c>
      <c r="F15" s="346">
        <f t="shared" si="0"/>
        <v>387981454290</v>
      </c>
      <c r="G15" s="346">
        <f t="shared" si="0"/>
        <v>204727792408.54999</v>
      </c>
      <c r="H15" s="346">
        <f t="shared" si="0"/>
        <v>204727538175.63998</v>
      </c>
      <c r="I15" s="346">
        <f t="shared" si="0"/>
        <v>170750794223.62</v>
      </c>
      <c r="J15" s="347">
        <f t="shared" ref="J15:J23" si="1">+H15/F15</f>
        <v>0.52767351612279556</v>
      </c>
      <c r="K15" s="346">
        <f t="shared" ref="K15:K23" si="2">H15-D15</f>
        <v>5976579219.1799622</v>
      </c>
      <c r="L15" s="347">
        <f t="shared" ref="L15:L23" si="3">+H15/D15-1</f>
        <v>3.0070693749403521E-2</v>
      </c>
      <c r="M15" s="348">
        <f t="shared" ref="M15:M23" si="4">+H15/$Q$9</f>
        <v>2.5667524020732208E-2</v>
      </c>
      <c r="N15" s="218"/>
    </row>
    <row r="16" spans="3:17" ht="15.6">
      <c r="C16" s="349" t="s">
        <v>776</v>
      </c>
      <c r="D16" s="350">
        <f t="shared" ref="D16:I16" si="5">SUM(D17:D19)</f>
        <v>129100639193.64</v>
      </c>
      <c r="E16" s="350">
        <f t="shared" si="5"/>
        <v>257354121669</v>
      </c>
      <c r="F16" s="350">
        <f t="shared" si="5"/>
        <v>257456621669</v>
      </c>
      <c r="G16" s="350">
        <f t="shared" si="5"/>
        <v>149861157279.59</v>
      </c>
      <c r="H16" s="350">
        <f t="shared" si="5"/>
        <v>149861152192.16998</v>
      </c>
      <c r="I16" s="350">
        <f t="shared" si="5"/>
        <v>125461884647.93999</v>
      </c>
      <c r="J16" s="351">
        <f t="shared" si="1"/>
        <v>0.5820831145094395</v>
      </c>
      <c r="K16" s="350">
        <f t="shared" si="2"/>
        <v>20760512998.529984</v>
      </c>
      <c r="L16" s="351">
        <f t="shared" si="3"/>
        <v>0.16080875453599397</v>
      </c>
      <c r="M16" s="351">
        <f t="shared" si="4"/>
        <v>1.878870208641439E-2</v>
      </c>
    </row>
    <row r="17" spans="3:16" ht="15.6">
      <c r="C17" s="352" t="s">
        <v>777</v>
      </c>
      <c r="D17" s="353">
        <v>31945847026.739998</v>
      </c>
      <c r="E17" s="353">
        <v>78977244653</v>
      </c>
      <c r="F17" s="353">
        <v>78977244653</v>
      </c>
      <c r="G17" s="353">
        <v>53086684648.419998</v>
      </c>
      <c r="H17" s="353">
        <v>53086682759.339996</v>
      </c>
      <c r="I17" s="353">
        <v>51908511312.699997</v>
      </c>
      <c r="J17" s="354">
        <f t="shared" si="1"/>
        <v>0.67217694150492835</v>
      </c>
      <c r="K17" s="353">
        <f t="shared" si="2"/>
        <v>21140835732.599998</v>
      </c>
      <c r="L17" s="354">
        <f t="shared" si="3"/>
        <v>0.66177101877762845</v>
      </c>
      <c r="M17" s="354">
        <f t="shared" si="4"/>
        <v>6.655693303640197E-3</v>
      </c>
      <c r="N17" s="218"/>
    </row>
    <row r="18" spans="3:16" ht="15.6">
      <c r="C18" s="352" t="s">
        <v>778</v>
      </c>
      <c r="D18" s="353">
        <v>96635201221.350006</v>
      </c>
      <c r="E18" s="353">
        <v>176990963659</v>
      </c>
      <c r="F18" s="353">
        <v>176990963659</v>
      </c>
      <c r="G18" s="353">
        <v>95417229959.659988</v>
      </c>
      <c r="H18" s="353">
        <v>95417227456.389999</v>
      </c>
      <c r="I18" s="353">
        <v>72250861872.019989</v>
      </c>
      <c r="J18" s="354">
        <f t="shared" si="1"/>
        <v>0.53910790406354192</v>
      </c>
      <c r="K18" s="353">
        <f t="shared" si="2"/>
        <v>-1217973764.9600067</v>
      </c>
      <c r="L18" s="354">
        <f t="shared" si="3"/>
        <v>-1.2603831208155225E-2</v>
      </c>
      <c r="M18" s="354">
        <f t="shared" si="4"/>
        <v>1.1962845836730598E-2</v>
      </c>
      <c r="N18" s="218"/>
    </row>
    <row r="19" spans="3:16" ht="16.149999999999999" thickBot="1">
      <c r="C19" s="355" t="s">
        <v>779</v>
      </c>
      <c r="D19" s="356">
        <v>519590945.54999995</v>
      </c>
      <c r="E19" s="356">
        <v>1385913357</v>
      </c>
      <c r="F19" s="356">
        <v>1488413357</v>
      </c>
      <c r="G19" s="356">
        <v>1357242671.51</v>
      </c>
      <c r="H19" s="356">
        <v>1357241976.4400001</v>
      </c>
      <c r="I19" s="356">
        <v>1302511463.22</v>
      </c>
      <c r="J19" s="357">
        <f t="shared" si="1"/>
        <v>0.91187167197667118</v>
      </c>
      <c r="K19" s="356">
        <f t="shared" si="2"/>
        <v>837651030.8900001</v>
      </c>
      <c r="L19" s="357">
        <f t="shared" si="3"/>
        <v>1.6121355425147481</v>
      </c>
      <c r="M19" s="357">
        <f t="shared" si="4"/>
        <v>1.7016294604359645E-4</v>
      </c>
      <c r="N19" s="218"/>
    </row>
    <row r="20" spans="3:16" ht="15.6">
      <c r="C20" s="349" t="s">
        <v>780</v>
      </c>
      <c r="D20" s="350">
        <f t="shared" ref="D20:I20" si="6">SUM(D21:D23)</f>
        <v>69650319762.820007</v>
      </c>
      <c r="E20" s="350">
        <f t="shared" si="6"/>
        <v>130635108596</v>
      </c>
      <c r="F20" s="350">
        <f t="shared" si="6"/>
        <v>130524832621</v>
      </c>
      <c r="G20" s="350">
        <f t="shared" si="6"/>
        <v>54866635128.959999</v>
      </c>
      <c r="H20" s="350">
        <f t="shared" si="6"/>
        <v>54866385983.470001</v>
      </c>
      <c r="I20" s="350">
        <f t="shared" si="6"/>
        <v>45288909575.68</v>
      </c>
      <c r="J20" s="351">
        <f t="shared" si="1"/>
        <v>0.42035208842430344</v>
      </c>
      <c r="K20" s="350">
        <f t="shared" si="2"/>
        <v>-14783933779.350006</v>
      </c>
      <c r="L20" s="351">
        <f t="shared" si="3"/>
        <v>-0.21225938128774835</v>
      </c>
      <c r="M20" s="351">
        <f t="shared" si="4"/>
        <v>6.8788219343178204E-3</v>
      </c>
      <c r="N20" s="218"/>
    </row>
    <row r="21" spans="3:16" ht="15.6">
      <c r="C21" s="352" t="s">
        <v>777</v>
      </c>
      <c r="D21" s="353">
        <v>19860784676.370003</v>
      </c>
      <c r="E21" s="353">
        <v>10525544000</v>
      </c>
      <c r="F21" s="353">
        <v>10525544000</v>
      </c>
      <c r="G21" s="353">
        <v>726535349.38999999</v>
      </c>
      <c r="H21" s="353">
        <v>726535290</v>
      </c>
      <c r="I21" s="353">
        <v>625424560</v>
      </c>
      <c r="J21" s="354">
        <f t="shared" si="1"/>
        <v>6.9025913529980013E-2</v>
      </c>
      <c r="K21" s="353">
        <f t="shared" si="2"/>
        <v>-19134249386.370003</v>
      </c>
      <c r="L21" s="354">
        <f t="shared" si="3"/>
        <v>-0.96341860093451304</v>
      </c>
      <c r="M21" s="354">
        <f t="shared" si="4"/>
        <v>9.1088683887684065E-5</v>
      </c>
      <c r="N21" s="218"/>
    </row>
    <row r="22" spans="3:16" ht="15.6">
      <c r="C22" s="352" t="s">
        <v>778</v>
      </c>
      <c r="D22" s="353">
        <v>49757311805.110008</v>
      </c>
      <c r="E22" s="353">
        <v>120010652162</v>
      </c>
      <c r="F22" s="353">
        <v>119900376187</v>
      </c>
      <c r="G22" s="353">
        <v>54094186900.760002</v>
      </c>
      <c r="H22" s="353">
        <v>54093937970.470001</v>
      </c>
      <c r="I22" s="353">
        <v>44622306625.400002</v>
      </c>
      <c r="J22" s="354">
        <f t="shared" si="1"/>
        <v>0.45115736656325062</v>
      </c>
      <c r="K22" s="353">
        <f t="shared" si="2"/>
        <v>4336626165.359993</v>
      </c>
      <c r="L22" s="354">
        <f t="shared" si="3"/>
        <v>8.7155555797421957E-2</v>
      </c>
      <c r="M22" s="354">
        <f t="shared" si="4"/>
        <v>6.7819769856356628E-3</v>
      </c>
      <c r="N22" s="218"/>
    </row>
    <row r="23" spans="3:16" ht="16.149999999999999" thickBot="1">
      <c r="C23" s="355" t="s">
        <v>779</v>
      </c>
      <c r="D23" s="356">
        <v>32223281.34</v>
      </c>
      <c r="E23" s="356">
        <v>98912434</v>
      </c>
      <c r="F23" s="356">
        <v>98912434</v>
      </c>
      <c r="G23" s="356">
        <v>45912878.810000002</v>
      </c>
      <c r="H23" s="356">
        <v>45912723</v>
      </c>
      <c r="I23" s="356">
        <v>41178390.280000001</v>
      </c>
      <c r="J23" s="357">
        <f t="shared" si="1"/>
        <v>0.46417544431269381</v>
      </c>
      <c r="K23" s="356">
        <f t="shared" si="2"/>
        <v>13689441.66</v>
      </c>
      <c r="L23" s="357">
        <f t="shared" si="3"/>
        <v>0.42483077733634689</v>
      </c>
      <c r="M23" s="357">
        <f t="shared" si="4"/>
        <v>5.7562647944737847E-6</v>
      </c>
      <c r="N23" s="608"/>
    </row>
    <row r="24" spans="3:16" ht="15.6">
      <c r="C24" s="666" t="s">
        <v>608</v>
      </c>
    </row>
    <row r="25" spans="3:16" ht="15.6">
      <c r="C25" s="667" t="s">
        <v>531</v>
      </c>
    </row>
    <row r="26" spans="3:16" ht="15" customHeight="1">
      <c r="C26" s="667" t="s">
        <v>532</v>
      </c>
    </row>
    <row r="27" spans="3:16" ht="15.6">
      <c r="C27" s="667" t="s">
        <v>473</v>
      </c>
    </row>
    <row r="28" spans="3:16" ht="15.6">
      <c r="C28" s="668" t="s">
        <v>609</v>
      </c>
    </row>
    <row r="31" spans="3:16">
      <c r="P31" s="586"/>
    </row>
    <row r="33" spans="6:11">
      <c r="J33" s="586"/>
      <c r="K33" s="586"/>
    </row>
    <row r="34" spans="6:11">
      <c r="F34" s="738"/>
      <c r="G34" s="738"/>
      <c r="H34" s="738"/>
      <c r="I34" s="738"/>
    </row>
    <row r="35" spans="6:11">
      <c r="F35" s="738"/>
      <c r="G35" s="738"/>
      <c r="H35" s="738"/>
      <c r="I35" s="738"/>
    </row>
    <row r="39" spans="6:11">
      <c r="H39" s="218"/>
    </row>
  </sheetData>
  <mergeCells count="14">
    <mergeCell ref="C10:M10"/>
    <mergeCell ref="C2:M2"/>
    <mergeCell ref="C3:M3"/>
    <mergeCell ref="C4:M4"/>
    <mergeCell ref="C8:M8"/>
    <mergeCell ref="C9:M9"/>
    <mergeCell ref="C11:C14"/>
    <mergeCell ref="E11:I11"/>
    <mergeCell ref="J11:J13"/>
    <mergeCell ref="K11:L12"/>
    <mergeCell ref="M11:M13"/>
    <mergeCell ref="D12:D13"/>
    <mergeCell ref="E12:E13"/>
    <mergeCell ref="F12:I12"/>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E096C-7E83-4C04-A4C3-DA0849E0F569}">
  <sheetPr>
    <tabColor rgb="FF92D050"/>
    <pageSetUpPr autoPageBreaks="0"/>
  </sheetPr>
  <dimension ref="B2:I34"/>
  <sheetViews>
    <sheetView showGridLines="0" zoomScaleNormal="100" workbookViewId="0">
      <selection sqref="A1:XFD1"/>
    </sheetView>
  </sheetViews>
  <sheetFormatPr defaultColWidth="11.42578125" defaultRowHeight="13.9"/>
  <cols>
    <col min="1" max="2" width="11.42578125" style="59"/>
    <col min="3" max="3" width="64.5703125" style="59" customWidth="1"/>
    <col min="4" max="4" width="18.28515625" style="59" customWidth="1"/>
    <col min="5" max="5" width="17.85546875" style="59" customWidth="1"/>
    <col min="6" max="6" width="11.5703125" style="59" customWidth="1"/>
    <col min="7" max="7" width="11.42578125" style="59"/>
    <col min="8" max="8" width="29.85546875" style="59" customWidth="1"/>
    <col min="9" max="9" width="15.7109375" style="59" customWidth="1"/>
    <col min="10" max="10" width="15.5703125" style="59" customWidth="1"/>
    <col min="11" max="11" width="15.7109375" style="59" bestFit="1" customWidth="1"/>
    <col min="12" max="257" width="11.42578125" style="59"/>
    <col min="258" max="258" width="49.42578125" style="59" customWidth="1"/>
    <col min="259" max="260" width="21.85546875" style="59" customWidth="1"/>
    <col min="261" max="513" width="11.42578125" style="59"/>
    <col min="514" max="514" width="49.42578125" style="59" customWidth="1"/>
    <col min="515" max="516" width="21.85546875" style="59" customWidth="1"/>
    <col min="517" max="769" width="11.42578125" style="59"/>
    <col min="770" max="770" width="49.42578125" style="59" customWidth="1"/>
    <col min="771" max="772" width="21.85546875" style="59" customWidth="1"/>
    <col min="773" max="1025" width="11.42578125" style="59"/>
    <col min="1026" max="1026" width="49.42578125" style="59" customWidth="1"/>
    <col min="1027" max="1028" width="21.85546875" style="59" customWidth="1"/>
    <col min="1029" max="1281" width="11.42578125" style="59"/>
    <col min="1282" max="1282" width="49.42578125" style="59" customWidth="1"/>
    <col min="1283" max="1284" width="21.85546875" style="59" customWidth="1"/>
    <col min="1285" max="1537" width="11.42578125" style="59"/>
    <col min="1538" max="1538" width="49.42578125" style="59" customWidth="1"/>
    <col min="1539" max="1540" width="21.85546875" style="59" customWidth="1"/>
    <col min="1541" max="1793" width="11.42578125" style="59"/>
    <col min="1794" max="1794" width="49.42578125" style="59" customWidth="1"/>
    <col min="1795" max="1796" width="21.85546875" style="59" customWidth="1"/>
    <col min="1797" max="2049" width="11.42578125" style="59"/>
    <col min="2050" max="2050" width="49.42578125" style="59" customWidth="1"/>
    <col min="2051" max="2052" width="21.85546875" style="59" customWidth="1"/>
    <col min="2053" max="2305" width="11.42578125" style="59"/>
    <col min="2306" max="2306" width="49.42578125" style="59" customWidth="1"/>
    <col min="2307" max="2308" width="21.85546875" style="59" customWidth="1"/>
    <col min="2309" max="2561" width="11.42578125" style="59"/>
    <col min="2562" max="2562" width="49.42578125" style="59" customWidth="1"/>
    <col min="2563" max="2564" width="21.85546875" style="59" customWidth="1"/>
    <col min="2565" max="2817" width="11.42578125" style="59"/>
    <col min="2818" max="2818" width="49.42578125" style="59" customWidth="1"/>
    <col min="2819" max="2820" width="21.85546875" style="59" customWidth="1"/>
    <col min="2821" max="3073" width="11.42578125" style="59"/>
    <col min="3074" max="3074" width="49.42578125" style="59" customWidth="1"/>
    <col min="3075" max="3076" width="21.85546875" style="59" customWidth="1"/>
    <col min="3077" max="3329" width="11.42578125" style="59"/>
    <col min="3330" max="3330" width="49.42578125" style="59" customWidth="1"/>
    <col min="3331" max="3332" width="21.85546875" style="59" customWidth="1"/>
    <col min="3333" max="3585" width="11.42578125" style="59"/>
    <col min="3586" max="3586" width="49.42578125" style="59" customWidth="1"/>
    <col min="3587" max="3588" width="21.85546875" style="59" customWidth="1"/>
    <col min="3589" max="3841" width="11.42578125" style="59"/>
    <col min="3842" max="3842" width="49.42578125" style="59" customWidth="1"/>
    <col min="3843" max="3844" width="21.85546875" style="59" customWidth="1"/>
    <col min="3845" max="4097" width="11.42578125" style="59"/>
    <col min="4098" max="4098" width="49.42578125" style="59" customWidth="1"/>
    <col min="4099" max="4100" width="21.85546875" style="59" customWidth="1"/>
    <col min="4101" max="4353" width="11.42578125" style="59"/>
    <col min="4354" max="4354" width="49.42578125" style="59" customWidth="1"/>
    <col min="4355" max="4356" width="21.85546875" style="59" customWidth="1"/>
    <col min="4357" max="4609" width="11.42578125" style="59"/>
    <col min="4610" max="4610" width="49.42578125" style="59" customWidth="1"/>
    <col min="4611" max="4612" width="21.85546875" style="59" customWidth="1"/>
    <col min="4613" max="4865" width="11.42578125" style="59"/>
    <col min="4866" max="4866" width="49.42578125" style="59" customWidth="1"/>
    <col min="4867" max="4868" width="21.85546875" style="59" customWidth="1"/>
    <col min="4869" max="5121" width="11.42578125" style="59"/>
    <col min="5122" max="5122" width="49.42578125" style="59" customWidth="1"/>
    <col min="5123" max="5124" width="21.85546875" style="59" customWidth="1"/>
    <col min="5125" max="5377" width="11.42578125" style="59"/>
    <col min="5378" max="5378" width="49.42578125" style="59" customWidth="1"/>
    <col min="5379" max="5380" width="21.85546875" style="59" customWidth="1"/>
    <col min="5381" max="5633" width="11.42578125" style="59"/>
    <col min="5634" max="5634" width="49.42578125" style="59" customWidth="1"/>
    <col min="5635" max="5636" width="21.85546875" style="59" customWidth="1"/>
    <col min="5637" max="5889" width="11.42578125" style="59"/>
    <col min="5890" max="5890" width="49.42578125" style="59" customWidth="1"/>
    <col min="5891" max="5892" width="21.85546875" style="59" customWidth="1"/>
    <col min="5893" max="6145" width="11.42578125" style="59"/>
    <col min="6146" max="6146" width="49.42578125" style="59" customWidth="1"/>
    <col min="6147" max="6148" width="21.85546875" style="59" customWidth="1"/>
    <col min="6149" max="6401" width="11.42578125" style="59"/>
    <col min="6402" max="6402" width="49.42578125" style="59" customWidth="1"/>
    <col min="6403" max="6404" width="21.85546875" style="59" customWidth="1"/>
    <col min="6405" max="6657" width="11.42578125" style="59"/>
    <col min="6658" max="6658" width="49.42578125" style="59" customWidth="1"/>
    <col min="6659" max="6660" width="21.85546875" style="59" customWidth="1"/>
    <col min="6661" max="6913" width="11.42578125" style="59"/>
    <col min="6914" max="6914" width="49.42578125" style="59" customWidth="1"/>
    <col min="6915" max="6916" width="21.85546875" style="59" customWidth="1"/>
    <col min="6917" max="7169" width="11.42578125" style="59"/>
    <col min="7170" max="7170" width="49.42578125" style="59" customWidth="1"/>
    <col min="7171" max="7172" width="21.85546875" style="59" customWidth="1"/>
    <col min="7173" max="7425" width="11.42578125" style="59"/>
    <col min="7426" max="7426" width="49.42578125" style="59" customWidth="1"/>
    <col min="7427" max="7428" width="21.85546875" style="59" customWidth="1"/>
    <col min="7429" max="7681" width="11.42578125" style="59"/>
    <col min="7682" max="7682" width="49.42578125" style="59" customWidth="1"/>
    <col min="7683" max="7684" width="21.85546875" style="59" customWidth="1"/>
    <col min="7685" max="7937" width="11.42578125" style="59"/>
    <col min="7938" max="7938" width="49.42578125" style="59" customWidth="1"/>
    <col min="7939" max="7940" width="21.85546875" style="59" customWidth="1"/>
    <col min="7941" max="8193" width="11.42578125" style="59"/>
    <col min="8194" max="8194" width="49.42578125" style="59" customWidth="1"/>
    <col min="8195" max="8196" width="21.85546875" style="59" customWidth="1"/>
    <col min="8197" max="8449" width="11.42578125" style="59"/>
    <col min="8450" max="8450" width="49.42578125" style="59" customWidth="1"/>
    <col min="8451" max="8452" width="21.85546875" style="59" customWidth="1"/>
    <col min="8453" max="8705" width="11.42578125" style="59"/>
    <col min="8706" max="8706" width="49.42578125" style="59" customWidth="1"/>
    <col min="8707" max="8708" width="21.85546875" style="59" customWidth="1"/>
    <col min="8709" max="8961" width="11.42578125" style="59"/>
    <col min="8962" max="8962" width="49.42578125" style="59" customWidth="1"/>
    <col min="8963" max="8964" width="21.85546875" style="59" customWidth="1"/>
    <col min="8965" max="9217" width="11.42578125" style="59"/>
    <col min="9218" max="9218" width="49.42578125" style="59" customWidth="1"/>
    <col min="9219" max="9220" width="21.85546875" style="59" customWidth="1"/>
    <col min="9221" max="9473" width="11.42578125" style="59"/>
    <col min="9474" max="9474" width="49.42578125" style="59" customWidth="1"/>
    <col min="9475" max="9476" width="21.85546875" style="59" customWidth="1"/>
    <col min="9477" max="9729" width="11.42578125" style="59"/>
    <col min="9730" max="9730" width="49.42578125" style="59" customWidth="1"/>
    <col min="9731" max="9732" width="21.85546875" style="59" customWidth="1"/>
    <col min="9733" max="9985" width="11.42578125" style="59"/>
    <col min="9986" max="9986" width="49.42578125" style="59" customWidth="1"/>
    <col min="9987" max="9988" width="21.85546875" style="59" customWidth="1"/>
    <col min="9989" max="10241" width="11.42578125" style="59"/>
    <col min="10242" max="10242" width="49.42578125" style="59" customWidth="1"/>
    <col min="10243" max="10244" width="21.85546875" style="59" customWidth="1"/>
    <col min="10245" max="10497" width="11.42578125" style="59"/>
    <col min="10498" max="10498" width="49.42578125" style="59" customWidth="1"/>
    <col min="10499" max="10500" width="21.85546875" style="59" customWidth="1"/>
    <col min="10501" max="10753" width="11.42578125" style="59"/>
    <col min="10754" max="10754" width="49.42578125" style="59" customWidth="1"/>
    <col min="10755" max="10756" width="21.85546875" style="59" customWidth="1"/>
    <col min="10757" max="11009" width="11.42578125" style="59"/>
    <col min="11010" max="11010" width="49.42578125" style="59" customWidth="1"/>
    <col min="11011" max="11012" width="21.85546875" style="59" customWidth="1"/>
    <col min="11013" max="11265" width="11.42578125" style="59"/>
    <col min="11266" max="11266" width="49.42578125" style="59" customWidth="1"/>
    <col min="11267" max="11268" width="21.85546875" style="59" customWidth="1"/>
    <col min="11269" max="11521" width="11.42578125" style="59"/>
    <col min="11522" max="11522" width="49.42578125" style="59" customWidth="1"/>
    <col min="11523" max="11524" width="21.85546875" style="59" customWidth="1"/>
    <col min="11525" max="11777" width="11.42578125" style="59"/>
    <col min="11778" max="11778" width="49.42578125" style="59" customWidth="1"/>
    <col min="11779" max="11780" width="21.85546875" style="59" customWidth="1"/>
    <col min="11781" max="12033" width="11.42578125" style="59"/>
    <col min="12034" max="12034" width="49.42578125" style="59" customWidth="1"/>
    <col min="12035" max="12036" width="21.85546875" style="59" customWidth="1"/>
    <col min="12037" max="12289" width="11.42578125" style="59"/>
    <col min="12290" max="12290" width="49.42578125" style="59" customWidth="1"/>
    <col min="12291" max="12292" width="21.85546875" style="59" customWidth="1"/>
    <col min="12293" max="12545" width="11.42578125" style="59"/>
    <col min="12546" max="12546" width="49.42578125" style="59" customWidth="1"/>
    <col min="12547" max="12548" width="21.85546875" style="59" customWidth="1"/>
    <col min="12549" max="12801" width="11.42578125" style="59"/>
    <col min="12802" max="12802" width="49.42578125" style="59" customWidth="1"/>
    <col min="12803" max="12804" width="21.85546875" style="59" customWidth="1"/>
    <col min="12805" max="13057" width="11.42578125" style="59"/>
    <col min="13058" max="13058" width="49.42578125" style="59" customWidth="1"/>
    <col min="13059" max="13060" width="21.85546875" style="59" customWidth="1"/>
    <col min="13061" max="13313" width="11.42578125" style="59"/>
    <col min="13314" max="13314" width="49.42578125" style="59" customWidth="1"/>
    <col min="13315" max="13316" width="21.85546875" style="59" customWidth="1"/>
    <col min="13317" max="13569" width="11.42578125" style="59"/>
    <col min="13570" max="13570" width="49.42578125" style="59" customWidth="1"/>
    <col min="13571" max="13572" width="21.85546875" style="59" customWidth="1"/>
    <col min="13573" max="13825" width="11.42578125" style="59"/>
    <col min="13826" max="13826" width="49.42578125" style="59" customWidth="1"/>
    <col min="13827" max="13828" width="21.85546875" style="59" customWidth="1"/>
    <col min="13829" max="14081" width="11.42578125" style="59"/>
    <col min="14082" max="14082" width="49.42578125" style="59" customWidth="1"/>
    <col min="14083" max="14084" width="21.85546875" style="59" customWidth="1"/>
    <col min="14085" max="14337" width="11.42578125" style="59"/>
    <col min="14338" max="14338" width="49.42578125" style="59" customWidth="1"/>
    <col min="14339" max="14340" width="21.85546875" style="59" customWidth="1"/>
    <col min="14341" max="14593" width="11.42578125" style="59"/>
    <col min="14594" max="14594" width="49.42578125" style="59" customWidth="1"/>
    <col min="14595" max="14596" width="21.85546875" style="59" customWidth="1"/>
    <col min="14597" max="14849" width="11.42578125" style="59"/>
    <col min="14850" max="14850" width="49.42578125" style="59" customWidth="1"/>
    <col min="14851" max="14852" width="21.85546875" style="59" customWidth="1"/>
    <col min="14853" max="15105" width="11.42578125" style="59"/>
    <col min="15106" max="15106" width="49.42578125" style="59" customWidth="1"/>
    <col min="15107" max="15108" width="21.85546875" style="59" customWidth="1"/>
    <col min="15109" max="15361" width="11.42578125" style="59"/>
    <col min="15362" max="15362" width="49.42578125" style="59" customWidth="1"/>
    <col min="15363" max="15364" width="21.85546875" style="59" customWidth="1"/>
    <col min="15365" max="15617" width="11.42578125" style="59"/>
    <col min="15618" max="15618" width="49.42578125" style="59" customWidth="1"/>
    <col min="15619" max="15620" width="21.85546875" style="59" customWidth="1"/>
    <col min="15621" max="15873" width="11.42578125" style="59"/>
    <col min="15874" max="15874" width="49.42578125" style="59" customWidth="1"/>
    <col min="15875" max="15876" width="21.85546875" style="59" customWidth="1"/>
    <col min="15877" max="16129" width="11.42578125" style="59"/>
    <col min="16130" max="16130" width="49.42578125" style="59" customWidth="1"/>
    <col min="16131" max="16132" width="21.85546875" style="59" customWidth="1"/>
    <col min="16133" max="16384" width="11.42578125" style="59"/>
  </cols>
  <sheetData>
    <row r="2" spans="2:9" s="61" customFormat="1" ht="15" customHeight="1">
      <c r="B2" s="605"/>
      <c r="C2" s="2349" t="s">
        <v>26</v>
      </c>
      <c r="D2" s="2349"/>
      <c r="E2" s="2349"/>
      <c r="F2" s="2349"/>
      <c r="G2" s="605"/>
      <c r="H2" s="605"/>
      <c r="I2" s="605"/>
    </row>
    <row r="3" spans="2:9" s="61" customFormat="1" ht="15" customHeight="1">
      <c r="B3" s="605"/>
      <c r="C3" s="2349" t="s">
        <v>1</v>
      </c>
      <c r="D3" s="2349"/>
      <c r="E3" s="2349"/>
      <c r="F3" s="2349"/>
      <c r="G3" s="605"/>
      <c r="H3" s="605"/>
      <c r="I3" s="605"/>
    </row>
    <row r="4" spans="2:9" s="61" customFormat="1" ht="15" customHeight="1">
      <c r="B4" s="606"/>
      <c r="C4" s="2350" t="s">
        <v>2</v>
      </c>
      <c r="D4" s="2350"/>
      <c r="E4" s="2350"/>
      <c r="F4" s="2350"/>
      <c r="G4" s="606"/>
      <c r="H4" s="606"/>
      <c r="I4" s="606"/>
    </row>
    <row r="6" spans="2:9">
      <c r="C6" s="2348" t="s">
        <v>781</v>
      </c>
      <c r="D6" s="2348"/>
      <c r="E6" s="2348"/>
      <c r="F6" s="2348"/>
    </row>
    <row r="7" spans="2:9">
      <c r="C7" s="2495" t="s">
        <v>782</v>
      </c>
      <c r="D7" s="2495"/>
      <c r="E7" s="2495"/>
      <c r="F7" s="2495"/>
    </row>
    <row r="8" spans="2:9" ht="7.5" customHeight="1">
      <c r="C8" s="740"/>
      <c r="D8" s="740"/>
      <c r="E8" s="740"/>
      <c r="F8" s="740"/>
    </row>
    <row r="9" spans="2:9" ht="15" customHeight="1" thickBot="1">
      <c r="C9" s="2494" t="s">
        <v>783</v>
      </c>
      <c r="D9" s="276" t="s">
        <v>784</v>
      </c>
      <c r="E9" s="2494" t="s">
        <v>785</v>
      </c>
      <c r="F9" s="2494" t="s">
        <v>10</v>
      </c>
    </row>
    <row r="10" spans="2:9" ht="16.5" customHeight="1" thickBot="1">
      <c r="C10" s="2494"/>
      <c r="D10" s="276" t="s">
        <v>786</v>
      </c>
      <c r="E10" s="2494"/>
      <c r="F10" s="2494"/>
      <c r="H10" s="741" t="s">
        <v>787</v>
      </c>
      <c r="I10" s="745">
        <v>130356.37608856522</v>
      </c>
    </row>
    <row r="11" spans="2:9" ht="14.45" thickBot="1">
      <c r="C11" s="277" t="s">
        <v>788</v>
      </c>
      <c r="D11" s="328">
        <f>+D12+D16+D17</f>
        <v>44308.763730382867</v>
      </c>
      <c r="E11" s="329">
        <f>+D11/$D$23</f>
        <v>0.72691804959014161</v>
      </c>
      <c r="F11" s="329">
        <f>D11/$I$10</f>
        <v>0.33990484439579022</v>
      </c>
      <c r="I11" s="218"/>
    </row>
    <row r="12" spans="2:9">
      <c r="C12" s="59" t="s">
        <v>789</v>
      </c>
      <c r="D12" s="330">
        <f>+D13+D14+D15</f>
        <v>34078.074577825741</v>
      </c>
      <c r="E12" s="331">
        <f t="shared" ref="E12:E23" si="0">+D12/$D$23</f>
        <v>0.55907602515468391</v>
      </c>
      <c r="F12" s="331">
        <f t="shared" ref="F12:F23" si="1">D12/$I$10</f>
        <v>0.26142238377870225</v>
      </c>
      <c r="I12" s="218"/>
    </row>
    <row r="13" spans="2:9">
      <c r="C13" s="332" t="s">
        <v>790</v>
      </c>
      <c r="D13" s="330">
        <v>34024.196363657225</v>
      </c>
      <c r="E13" s="331">
        <f t="shared" si="0"/>
        <v>0.55819211319096729</v>
      </c>
      <c r="F13" s="331">
        <f t="shared" si="1"/>
        <v>0.26100906901969184</v>
      </c>
      <c r="G13" s="218"/>
      <c r="I13" s="218"/>
    </row>
    <row r="14" spans="2:9">
      <c r="C14" s="332" t="s">
        <v>791</v>
      </c>
      <c r="D14" s="330">
        <v>47.90279238228765</v>
      </c>
      <c r="E14" s="331">
        <f t="shared" si="0"/>
        <v>7.8588074856570018E-4</v>
      </c>
      <c r="F14" s="331">
        <f t="shared" si="1"/>
        <v>3.6747563732319539E-4</v>
      </c>
      <c r="G14" s="218"/>
      <c r="I14" s="218"/>
    </row>
    <row r="15" spans="2:9">
      <c r="C15" s="332" t="s">
        <v>792</v>
      </c>
      <c r="D15" s="333">
        <v>5.9754217862280639</v>
      </c>
      <c r="E15" s="334">
        <f t="shared" si="0"/>
        <v>9.8031215150895198E-5</v>
      </c>
      <c r="F15" s="334">
        <f t="shared" si="1"/>
        <v>4.5839121687214686E-5</v>
      </c>
      <c r="G15" s="218"/>
    </row>
    <row r="16" spans="2:9">
      <c r="C16" s="282" t="s">
        <v>793</v>
      </c>
      <c r="D16" s="333">
        <v>8009.2390171948291</v>
      </c>
      <c r="E16" s="334">
        <f t="shared" si="0"/>
        <v>0.1313974914874074</v>
      </c>
      <c r="F16" s="334">
        <f t="shared" si="1"/>
        <v>6.1441099066403049E-2</v>
      </c>
      <c r="G16" s="218"/>
      <c r="H16" s="218"/>
      <c r="I16" s="611"/>
    </row>
    <row r="17" spans="3:7">
      <c r="C17" s="282" t="s">
        <v>794</v>
      </c>
      <c r="D17" s="333">
        <v>2221.4501353623014</v>
      </c>
      <c r="E17" s="334">
        <f t="shared" si="0"/>
        <v>3.6444532948050432E-2</v>
      </c>
      <c r="F17" s="334">
        <f t="shared" si="1"/>
        <v>1.7041361550684943E-2</v>
      </c>
      <c r="G17" s="218"/>
    </row>
    <row r="18" spans="3:7" ht="14.45" thickBot="1">
      <c r="C18" s="277" t="s">
        <v>795</v>
      </c>
      <c r="D18" s="328">
        <f>+D19+D20+D21+D22</f>
        <v>16645.512690962682</v>
      </c>
      <c r="E18" s="329">
        <f t="shared" si="0"/>
        <v>0.27308195040985833</v>
      </c>
      <c r="F18" s="329">
        <f t="shared" si="1"/>
        <v>0.1276923552987817</v>
      </c>
    </row>
    <row r="19" spans="3:7">
      <c r="C19" s="282" t="s">
        <v>796</v>
      </c>
      <c r="D19" s="333">
        <v>13825.829803614573</v>
      </c>
      <c r="E19" s="334">
        <f t="shared" si="0"/>
        <v>0.22682296657979706</v>
      </c>
      <c r="F19" s="331">
        <f t="shared" si="1"/>
        <v>0.10606178399912858</v>
      </c>
      <c r="G19" s="218"/>
    </row>
    <row r="20" spans="3:7">
      <c r="C20" s="282" t="s">
        <v>797</v>
      </c>
      <c r="D20" s="333">
        <v>2233.157081348108</v>
      </c>
      <c r="E20" s="334">
        <f t="shared" si="0"/>
        <v>3.6636594058002458E-2</v>
      </c>
      <c r="F20" s="334">
        <f t="shared" si="1"/>
        <v>1.7131168787868745E-2</v>
      </c>
      <c r="G20" s="218"/>
    </row>
    <row r="21" spans="3:7">
      <c r="C21" s="282" t="s">
        <v>798</v>
      </c>
      <c r="D21" s="333">
        <v>97.525806000000173</v>
      </c>
      <c r="E21" s="334">
        <f t="shared" si="0"/>
        <v>1.5999829991558666E-3</v>
      </c>
      <c r="F21" s="334">
        <f t="shared" si="1"/>
        <v>7.4814756996420583E-4</v>
      </c>
      <c r="G21" s="218"/>
    </row>
    <row r="22" spans="3:7">
      <c r="C22" s="282" t="s">
        <v>799</v>
      </c>
      <c r="D22" s="333">
        <v>489</v>
      </c>
      <c r="E22" s="334">
        <f t="shared" si="0"/>
        <v>8.0224067729029319E-3</v>
      </c>
      <c r="F22" s="334">
        <f t="shared" si="1"/>
        <v>3.7512549418201786E-3</v>
      </c>
      <c r="G22" s="218"/>
    </row>
    <row r="23" spans="3:7">
      <c r="C23" s="286" t="s">
        <v>259</v>
      </c>
      <c r="D23" s="335">
        <f>+D11+D18</f>
        <v>60954.276421345552</v>
      </c>
      <c r="E23" s="336">
        <f t="shared" si="0"/>
        <v>1</v>
      </c>
      <c r="F23" s="336">
        <f t="shared" si="1"/>
        <v>0.46759719969457192</v>
      </c>
    </row>
    <row r="24" spans="3:7">
      <c r="C24" s="742" t="s">
        <v>800</v>
      </c>
    </row>
    <row r="25" spans="3:7">
      <c r="C25" s="742" t="s">
        <v>801</v>
      </c>
    </row>
    <row r="26" spans="3:7" ht="12.75" customHeight="1">
      <c r="C26" s="743" t="s">
        <v>802</v>
      </c>
      <c r="D26" s="743"/>
    </row>
    <row r="29" spans="3:7">
      <c r="D29" s="218"/>
      <c r="E29" s="218"/>
    </row>
    <row r="30" spans="3:7">
      <c r="D30" s="744"/>
      <c r="E30" s="744"/>
    </row>
    <row r="33" spans="8:8" ht="14.25" customHeight="1">
      <c r="H33" s="618"/>
    </row>
    <row r="34" spans="8:8">
      <c r="H34" s="586"/>
    </row>
  </sheetData>
  <mergeCells count="8">
    <mergeCell ref="C9:C10"/>
    <mergeCell ref="E9:E10"/>
    <mergeCell ref="F9:F10"/>
    <mergeCell ref="C2:F2"/>
    <mergeCell ref="C3:F3"/>
    <mergeCell ref="C4:F4"/>
    <mergeCell ref="C6:F6"/>
    <mergeCell ref="C7:F7"/>
  </mergeCells>
  <pageMargins left="0.7" right="0.7" top="0.75" bottom="0.75" header="0.3" footer="0.3"/>
  <pageSetup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7A229-8ED5-4594-9EEE-14FFA5C3C1F4}">
  <sheetPr>
    <tabColor rgb="FF92D050"/>
    <pageSetUpPr autoPageBreaks="0"/>
  </sheetPr>
  <dimension ref="B2:L33"/>
  <sheetViews>
    <sheetView showGridLines="0" zoomScaleNormal="100" workbookViewId="0">
      <selection sqref="A1:XFD1"/>
    </sheetView>
  </sheetViews>
  <sheetFormatPr defaultColWidth="11.42578125" defaultRowHeight="13.9"/>
  <cols>
    <col min="1" max="2" width="11.42578125" style="59"/>
    <col min="3" max="3" width="32.5703125" style="59" customWidth="1"/>
    <col min="4" max="4" width="21.85546875" style="59" customWidth="1"/>
    <col min="5" max="5" width="18.140625" style="59" customWidth="1"/>
    <col min="6" max="6" width="11.5703125" style="59" customWidth="1"/>
    <col min="7" max="8" width="11.42578125" style="59"/>
    <col min="9" max="9" width="15.7109375" style="59" customWidth="1"/>
    <col min="10" max="255" width="11.42578125" style="59"/>
    <col min="256" max="256" width="49.42578125" style="59" customWidth="1"/>
    <col min="257" max="258" width="21.85546875" style="59" customWidth="1"/>
    <col min="259" max="511" width="11.42578125" style="59"/>
    <col min="512" max="512" width="49.42578125" style="59" customWidth="1"/>
    <col min="513" max="514" width="21.85546875" style="59" customWidth="1"/>
    <col min="515" max="767" width="11.42578125" style="59"/>
    <col min="768" max="768" width="49.42578125" style="59" customWidth="1"/>
    <col min="769" max="770" width="21.85546875" style="59" customWidth="1"/>
    <col min="771" max="1023" width="11.42578125" style="59"/>
    <col min="1024" max="1024" width="49.42578125" style="59" customWidth="1"/>
    <col min="1025" max="1026" width="21.85546875" style="59" customWidth="1"/>
    <col min="1027" max="1279" width="11.42578125" style="59"/>
    <col min="1280" max="1280" width="49.42578125" style="59" customWidth="1"/>
    <col min="1281" max="1282" width="21.85546875" style="59" customWidth="1"/>
    <col min="1283" max="1535" width="11.42578125" style="59"/>
    <col min="1536" max="1536" width="49.42578125" style="59" customWidth="1"/>
    <col min="1537" max="1538" width="21.85546875" style="59" customWidth="1"/>
    <col min="1539" max="1791" width="11.42578125" style="59"/>
    <col min="1792" max="1792" width="49.42578125" style="59" customWidth="1"/>
    <col min="1793" max="1794" width="21.85546875" style="59" customWidth="1"/>
    <col min="1795" max="2047" width="11.42578125" style="59"/>
    <col min="2048" max="2048" width="49.42578125" style="59" customWidth="1"/>
    <col min="2049" max="2050" width="21.85546875" style="59" customWidth="1"/>
    <col min="2051" max="2303" width="11.42578125" style="59"/>
    <col min="2304" max="2304" width="49.42578125" style="59" customWidth="1"/>
    <col min="2305" max="2306" width="21.85546875" style="59" customWidth="1"/>
    <col min="2307" max="2559" width="11.42578125" style="59"/>
    <col min="2560" max="2560" width="49.42578125" style="59" customWidth="1"/>
    <col min="2561" max="2562" width="21.85546875" style="59" customWidth="1"/>
    <col min="2563" max="2815" width="11.42578125" style="59"/>
    <col min="2816" max="2816" width="49.42578125" style="59" customWidth="1"/>
    <col min="2817" max="2818" width="21.85546875" style="59" customWidth="1"/>
    <col min="2819" max="3071" width="11.42578125" style="59"/>
    <col min="3072" max="3072" width="49.42578125" style="59" customWidth="1"/>
    <col min="3073" max="3074" width="21.85546875" style="59" customWidth="1"/>
    <col min="3075" max="3327" width="11.42578125" style="59"/>
    <col min="3328" max="3328" width="49.42578125" style="59" customWidth="1"/>
    <col min="3329" max="3330" width="21.85546875" style="59" customWidth="1"/>
    <col min="3331" max="3583" width="11.42578125" style="59"/>
    <col min="3584" max="3584" width="49.42578125" style="59" customWidth="1"/>
    <col min="3585" max="3586" width="21.85546875" style="59" customWidth="1"/>
    <col min="3587" max="3839" width="11.42578125" style="59"/>
    <col min="3840" max="3840" width="49.42578125" style="59" customWidth="1"/>
    <col min="3841" max="3842" width="21.85546875" style="59" customWidth="1"/>
    <col min="3843" max="4095" width="11.42578125" style="59"/>
    <col min="4096" max="4096" width="49.42578125" style="59" customWidth="1"/>
    <col min="4097" max="4098" width="21.85546875" style="59" customWidth="1"/>
    <col min="4099" max="4351" width="11.42578125" style="59"/>
    <col min="4352" max="4352" width="49.42578125" style="59" customWidth="1"/>
    <col min="4353" max="4354" width="21.85546875" style="59" customWidth="1"/>
    <col min="4355" max="4607" width="11.42578125" style="59"/>
    <col min="4608" max="4608" width="49.42578125" style="59" customWidth="1"/>
    <col min="4609" max="4610" width="21.85546875" style="59" customWidth="1"/>
    <col min="4611" max="4863" width="11.42578125" style="59"/>
    <col min="4864" max="4864" width="49.42578125" style="59" customWidth="1"/>
    <col min="4865" max="4866" width="21.85546875" style="59" customWidth="1"/>
    <col min="4867" max="5119" width="11.42578125" style="59"/>
    <col min="5120" max="5120" width="49.42578125" style="59" customWidth="1"/>
    <col min="5121" max="5122" width="21.85546875" style="59" customWidth="1"/>
    <col min="5123" max="5375" width="11.42578125" style="59"/>
    <col min="5376" max="5376" width="49.42578125" style="59" customWidth="1"/>
    <col min="5377" max="5378" width="21.85546875" style="59" customWidth="1"/>
    <col min="5379" max="5631" width="11.42578125" style="59"/>
    <col min="5632" max="5632" width="49.42578125" style="59" customWidth="1"/>
    <col min="5633" max="5634" width="21.85546875" style="59" customWidth="1"/>
    <col min="5635" max="5887" width="11.42578125" style="59"/>
    <col min="5888" max="5888" width="49.42578125" style="59" customWidth="1"/>
    <col min="5889" max="5890" width="21.85546875" style="59" customWidth="1"/>
    <col min="5891" max="6143" width="11.42578125" style="59"/>
    <col min="6144" max="6144" width="49.42578125" style="59" customWidth="1"/>
    <col min="6145" max="6146" width="21.85546875" style="59" customWidth="1"/>
    <col min="6147" max="6399" width="11.42578125" style="59"/>
    <col min="6400" max="6400" width="49.42578125" style="59" customWidth="1"/>
    <col min="6401" max="6402" width="21.85546875" style="59" customWidth="1"/>
    <col min="6403" max="6655" width="11.42578125" style="59"/>
    <col min="6656" max="6656" width="49.42578125" style="59" customWidth="1"/>
    <col min="6657" max="6658" width="21.85546875" style="59" customWidth="1"/>
    <col min="6659" max="6911" width="11.42578125" style="59"/>
    <col min="6912" max="6912" width="49.42578125" style="59" customWidth="1"/>
    <col min="6913" max="6914" width="21.85546875" style="59" customWidth="1"/>
    <col min="6915" max="7167" width="11.42578125" style="59"/>
    <col min="7168" max="7168" width="49.42578125" style="59" customWidth="1"/>
    <col min="7169" max="7170" width="21.85546875" style="59" customWidth="1"/>
    <col min="7171" max="7423" width="11.42578125" style="59"/>
    <col min="7424" max="7424" width="49.42578125" style="59" customWidth="1"/>
    <col min="7425" max="7426" width="21.85546875" style="59" customWidth="1"/>
    <col min="7427" max="7679" width="11.42578125" style="59"/>
    <col min="7680" max="7680" width="49.42578125" style="59" customWidth="1"/>
    <col min="7681" max="7682" width="21.85546875" style="59" customWidth="1"/>
    <col min="7683" max="7935" width="11.42578125" style="59"/>
    <col min="7936" max="7936" width="49.42578125" style="59" customWidth="1"/>
    <col min="7937" max="7938" width="21.85546875" style="59" customWidth="1"/>
    <col min="7939" max="8191" width="11.42578125" style="59"/>
    <col min="8192" max="8192" width="49.42578125" style="59" customWidth="1"/>
    <col min="8193" max="8194" width="21.85546875" style="59" customWidth="1"/>
    <col min="8195" max="8447" width="11.42578125" style="59"/>
    <col min="8448" max="8448" width="49.42578125" style="59" customWidth="1"/>
    <col min="8449" max="8450" width="21.85546875" style="59" customWidth="1"/>
    <col min="8451" max="8703" width="11.42578125" style="59"/>
    <col min="8704" max="8704" width="49.42578125" style="59" customWidth="1"/>
    <col min="8705" max="8706" width="21.85546875" style="59" customWidth="1"/>
    <col min="8707" max="8959" width="11.42578125" style="59"/>
    <col min="8960" max="8960" width="49.42578125" style="59" customWidth="1"/>
    <col min="8961" max="8962" width="21.85546875" style="59" customWidth="1"/>
    <col min="8963" max="9215" width="11.42578125" style="59"/>
    <col min="9216" max="9216" width="49.42578125" style="59" customWidth="1"/>
    <col min="9217" max="9218" width="21.85546875" style="59" customWidth="1"/>
    <col min="9219" max="9471" width="11.42578125" style="59"/>
    <col min="9472" max="9472" width="49.42578125" style="59" customWidth="1"/>
    <col min="9473" max="9474" width="21.85546875" style="59" customWidth="1"/>
    <col min="9475" max="9727" width="11.42578125" style="59"/>
    <col min="9728" max="9728" width="49.42578125" style="59" customWidth="1"/>
    <col min="9729" max="9730" width="21.85546875" style="59" customWidth="1"/>
    <col min="9731" max="9983" width="11.42578125" style="59"/>
    <col min="9984" max="9984" width="49.42578125" style="59" customWidth="1"/>
    <col min="9985" max="9986" width="21.85546875" style="59" customWidth="1"/>
    <col min="9987" max="10239" width="11.42578125" style="59"/>
    <col min="10240" max="10240" width="49.42578125" style="59" customWidth="1"/>
    <col min="10241" max="10242" width="21.85546875" style="59" customWidth="1"/>
    <col min="10243" max="10495" width="11.42578125" style="59"/>
    <col min="10496" max="10496" width="49.42578125" style="59" customWidth="1"/>
    <col min="10497" max="10498" width="21.85546875" style="59" customWidth="1"/>
    <col min="10499" max="10751" width="11.42578125" style="59"/>
    <col min="10752" max="10752" width="49.42578125" style="59" customWidth="1"/>
    <col min="10753" max="10754" width="21.85546875" style="59" customWidth="1"/>
    <col min="10755" max="11007" width="11.42578125" style="59"/>
    <col min="11008" max="11008" width="49.42578125" style="59" customWidth="1"/>
    <col min="11009" max="11010" width="21.85546875" style="59" customWidth="1"/>
    <col min="11011" max="11263" width="11.42578125" style="59"/>
    <col min="11264" max="11264" width="49.42578125" style="59" customWidth="1"/>
    <col min="11265" max="11266" width="21.85546875" style="59" customWidth="1"/>
    <col min="11267" max="11519" width="11.42578125" style="59"/>
    <col min="11520" max="11520" width="49.42578125" style="59" customWidth="1"/>
    <col min="11521" max="11522" width="21.85546875" style="59" customWidth="1"/>
    <col min="11523" max="11775" width="11.42578125" style="59"/>
    <col min="11776" max="11776" width="49.42578125" style="59" customWidth="1"/>
    <col min="11777" max="11778" width="21.85546875" style="59" customWidth="1"/>
    <col min="11779" max="12031" width="11.42578125" style="59"/>
    <col min="12032" max="12032" width="49.42578125" style="59" customWidth="1"/>
    <col min="12033" max="12034" width="21.85546875" style="59" customWidth="1"/>
    <col min="12035" max="12287" width="11.42578125" style="59"/>
    <col min="12288" max="12288" width="49.42578125" style="59" customWidth="1"/>
    <col min="12289" max="12290" width="21.85546875" style="59" customWidth="1"/>
    <col min="12291" max="12543" width="11.42578125" style="59"/>
    <col min="12544" max="12544" width="49.42578125" style="59" customWidth="1"/>
    <col min="12545" max="12546" width="21.85546875" style="59" customWidth="1"/>
    <col min="12547" max="12799" width="11.42578125" style="59"/>
    <col min="12800" max="12800" width="49.42578125" style="59" customWidth="1"/>
    <col min="12801" max="12802" width="21.85546875" style="59" customWidth="1"/>
    <col min="12803" max="13055" width="11.42578125" style="59"/>
    <col min="13056" max="13056" width="49.42578125" style="59" customWidth="1"/>
    <col min="13057" max="13058" width="21.85546875" style="59" customWidth="1"/>
    <col min="13059" max="13311" width="11.42578125" style="59"/>
    <col min="13312" max="13312" width="49.42578125" style="59" customWidth="1"/>
    <col min="13313" max="13314" width="21.85546875" style="59" customWidth="1"/>
    <col min="13315" max="13567" width="11.42578125" style="59"/>
    <col min="13568" max="13568" width="49.42578125" style="59" customWidth="1"/>
    <col min="13569" max="13570" width="21.85546875" style="59" customWidth="1"/>
    <col min="13571" max="13823" width="11.42578125" style="59"/>
    <col min="13824" max="13824" width="49.42578125" style="59" customWidth="1"/>
    <col min="13825" max="13826" width="21.85546875" style="59" customWidth="1"/>
    <col min="13827" max="14079" width="11.42578125" style="59"/>
    <col min="14080" max="14080" width="49.42578125" style="59" customWidth="1"/>
    <col min="14081" max="14082" width="21.85546875" style="59" customWidth="1"/>
    <col min="14083" max="14335" width="11.42578125" style="59"/>
    <col min="14336" max="14336" width="49.42578125" style="59" customWidth="1"/>
    <col min="14337" max="14338" width="21.85546875" style="59" customWidth="1"/>
    <col min="14339" max="14591" width="11.42578125" style="59"/>
    <col min="14592" max="14592" width="49.42578125" style="59" customWidth="1"/>
    <col min="14593" max="14594" width="21.85546875" style="59" customWidth="1"/>
    <col min="14595" max="14847" width="11.42578125" style="59"/>
    <col min="14848" max="14848" width="49.42578125" style="59" customWidth="1"/>
    <col min="14849" max="14850" width="21.85546875" style="59" customWidth="1"/>
    <col min="14851" max="15103" width="11.42578125" style="59"/>
    <col min="15104" max="15104" width="49.42578125" style="59" customWidth="1"/>
    <col min="15105" max="15106" width="21.85546875" style="59" customWidth="1"/>
    <col min="15107" max="15359" width="11.42578125" style="59"/>
    <col min="15360" max="15360" width="49.42578125" style="59" customWidth="1"/>
    <col min="15361" max="15362" width="21.85546875" style="59" customWidth="1"/>
    <col min="15363" max="15615" width="11.42578125" style="59"/>
    <col min="15616" max="15616" width="49.42578125" style="59" customWidth="1"/>
    <col min="15617" max="15618" width="21.85546875" style="59" customWidth="1"/>
    <col min="15619" max="15871" width="11.42578125" style="59"/>
    <col min="15872" max="15872" width="49.42578125" style="59" customWidth="1"/>
    <col min="15873" max="15874" width="21.85546875" style="59" customWidth="1"/>
    <col min="15875" max="16127" width="11.42578125" style="59"/>
    <col min="16128" max="16128" width="49.42578125" style="59" customWidth="1"/>
    <col min="16129" max="16130" width="21.85546875" style="59" customWidth="1"/>
    <col min="16131" max="16384" width="11.42578125" style="59"/>
  </cols>
  <sheetData>
    <row r="2" spans="2:12" s="61" customFormat="1" ht="15" customHeight="1">
      <c r="B2" s="605"/>
      <c r="C2" s="2349" t="s">
        <v>26</v>
      </c>
      <c r="D2" s="2349"/>
      <c r="E2" s="2349"/>
      <c r="F2" s="2349"/>
      <c r="G2" s="605"/>
      <c r="H2" s="605"/>
    </row>
    <row r="3" spans="2:12" s="61" customFormat="1" ht="15" customHeight="1">
      <c r="B3" s="605"/>
      <c r="C3" s="2349" t="s">
        <v>1</v>
      </c>
      <c r="D3" s="2349"/>
      <c r="E3" s="2349"/>
      <c r="F3" s="2349"/>
      <c r="G3" s="605"/>
      <c r="H3" s="605"/>
    </row>
    <row r="4" spans="2:12" s="61" customFormat="1" ht="15" customHeight="1">
      <c r="B4" s="606"/>
      <c r="C4" s="2350" t="s">
        <v>2</v>
      </c>
      <c r="D4" s="2350"/>
      <c r="E4" s="2350"/>
      <c r="F4" s="2350"/>
      <c r="G4" s="606"/>
      <c r="H4" s="606"/>
    </row>
    <row r="6" spans="2:12">
      <c r="C6" s="2500" t="s">
        <v>803</v>
      </c>
      <c r="D6" s="2348"/>
      <c r="E6" s="2348"/>
      <c r="F6" s="2348"/>
    </row>
    <row r="7" spans="2:12">
      <c r="C7" s="2495" t="s">
        <v>782</v>
      </c>
      <c r="D7" s="2495"/>
      <c r="E7" s="2495"/>
      <c r="F7" s="2495"/>
    </row>
    <row r="8" spans="2:12" ht="7.5" customHeight="1" thickBot="1">
      <c r="C8" s="746"/>
      <c r="D8" s="746"/>
      <c r="E8" s="746"/>
      <c r="F8" s="746"/>
    </row>
    <row r="9" spans="2:12" ht="15" customHeight="1">
      <c r="C9" s="2496" t="s">
        <v>804</v>
      </c>
      <c r="D9" s="2498" t="s">
        <v>805</v>
      </c>
      <c r="E9" s="2498" t="s">
        <v>806</v>
      </c>
      <c r="F9" s="2498" t="s">
        <v>807</v>
      </c>
    </row>
    <row r="10" spans="2:12" ht="33" customHeight="1">
      <c r="C10" s="2497"/>
      <c r="D10" s="2499"/>
      <c r="E10" s="2499"/>
      <c r="F10" s="2499"/>
    </row>
    <row r="11" spans="2:12" ht="16.5" customHeight="1">
      <c r="C11" s="291" t="s">
        <v>808</v>
      </c>
      <c r="D11" s="292">
        <v>72.69180495901432</v>
      </c>
      <c r="E11" s="293">
        <v>6.6030540755072478</v>
      </c>
      <c r="F11" s="294">
        <v>12.033463018607327</v>
      </c>
    </row>
    <row r="12" spans="2:12">
      <c r="C12" s="295" t="s">
        <v>809</v>
      </c>
      <c r="D12" s="296">
        <v>13.13974914874062</v>
      </c>
      <c r="E12" s="297">
        <v>5.7001353718513537</v>
      </c>
      <c r="F12" s="298">
        <v>8.1583850155170925</v>
      </c>
    </row>
    <row r="13" spans="2:12">
      <c r="C13" s="295" t="s">
        <v>794</v>
      </c>
      <c r="D13" s="296">
        <v>3.644453294805039</v>
      </c>
      <c r="E13" s="297">
        <v>3.70020673727223</v>
      </c>
      <c r="F13" s="298">
        <v>7.4185313693617161</v>
      </c>
      <c r="G13" s="218"/>
    </row>
    <row r="14" spans="2:12" ht="26.25" customHeight="1">
      <c r="C14" s="299" t="s">
        <v>810</v>
      </c>
      <c r="D14" s="296">
        <v>8.9115653829625718E-2</v>
      </c>
      <c r="E14" s="297">
        <v>1</v>
      </c>
      <c r="F14" s="298">
        <v>5.0504025131984962</v>
      </c>
      <c r="H14" s="608"/>
    </row>
    <row r="15" spans="2:12">
      <c r="C15" s="295" t="s">
        <v>811</v>
      </c>
      <c r="D15" s="296">
        <v>7.8588074856569295E-2</v>
      </c>
      <c r="E15" s="297">
        <v>3.9799999999999995</v>
      </c>
      <c r="F15" s="298">
        <v>4.3034246575342463</v>
      </c>
      <c r="H15" s="608"/>
    </row>
    <row r="16" spans="2:12" ht="16.5" customHeight="1">
      <c r="C16" s="295" t="s">
        <v>812</v>
      </c>
      <c r="D16" s="296">
        <v>55.819211319096219</v>
      </c>
      <c r="E16" s="297">
        <v>7.0099800708525528</v>
      </c>
      <c r="F16" s="298">
        <v>13.259870093278423</v>
      </c>
      <c r="H16" s="608"/>
      <c r="L16" s="59" t="s">
        <v>251</v>
      </c>
    </row>
    <row r="17" spans="3:8">
      <c r="C17" s="295" t="s">
        <v>813</v>
      </c>
      <c r="D17" s="296">
        <v>9.8031215150894309E-3</v>
      </c>
      <c r="E17" s="297">
        <v>0</v>
      </c>
      <c r="F17" s="298">
        <v>0.49315068493150682</v>
      </c>
      <c r="G17" s="218"/>
      <c r="H17" s="218"/>
    </row>
    <row r="18" spans="3:8">
      <c r="C18" s="300" t="s">
        <v>814</v>
      </c>
      <c r="D18" s="301">
        <v>27.308195040985677</v>
      </c>
      <c r="E18" s="302">
        <v>10.656014289520051</v>
      </c>
      <c r="F18" s="303">
        <v>6.3703273989683336</v>
      </c>
      <c r="G18" s="218"/>
      <c r="H18" s="218"/>
    </row>
    <row r="19" spans="3:8">
      <c r="C19" s="295" t="s">
        <v>811</v>
      </c>
      <c r="D19" s="296">
        <v>0.1599982999155852</v>
      </c>
      <c r="E19" s="297">
        <v>8.1474947666671191</v>
      </c>
      <c r="F19" s="298">
        <v>2.3173990003936495</v>
      </c>
      <c r="G19" s="218"/>
      <c r="H19" s="218"/>
    </row>
    <row r="20" spans="3:8">
      <c r="C20" s="304" t="s">
        <v>815</v>
      </c>
      <c r="D20" s="296">
        <v>6.9335855466245017E-2</v>
      </c>
      <c r="E20" s="297">
        <v>10.009957724656186</v>
      </c>
      <c r="F20" s="298">
        <v>1.6316404712472372</v>
      </c>
      <c r="G20" s="218"/>
      <c r="H20" s="218"/>
    </row>
    <row r="21" spans="3:8">
      <c r="C21" s="304" t="s">
        <v>816</v>
      </c>
      <c r="D21" s="296">
        <v>9.0662444449340185E-2</v>
      </c>
      <c r="E21" s="297">
        <v>6.7231402475419175</v>
      </c>
      <c r="F21" s="298">
        <v>2.8418460804435477</v>
      </c>
      <c r="G21" s="218"/>
      <c r="H21" s="218"/>
    </row>
    <row r="22" spans="3:8">
      <c r="C22" s="305" t="s">
        <v>812</v>
      </c>
      <c r="D22" s="296">
        <v>23.484537335269785</v>
      </c>
      <c r="E22" s="297">
        <v>10.724105971218561</v>
      </c>
      <c r="F22" s="298">
        <v>7.1209324110792949</v>
      </c>
      <c r="G22" s="218"/>
      <c r="H22" s="218"/>
    </row>
    <row r="23" spans="3:8">
      <c r="C23" s="304" t="s">
        <v>815</v>
      </c>
      <c r="D23" s="296">
        <v>20.992702325202973</v>
      </c>
      <c r="E23" s="297">
        <v>11.194030296481696</v>
      </c>
      <c r="F23" s="298">
        <v>6.7366851130025971</v>
      </c>
      <c r="G23" s="218"/>
      <c r="H23" s="218"/>
    </row>
    <row r="24" spans="3:8">
      <c r="C24" s="304" t="s">
        <v>816</v>
      </c>
      <c r="D24" s="296">
        <v>2.4918350100668132</v>
      </c>
      <c r="E24" s="297">
        <v>6.765183556304633</v>
      </c>
      <c r="F24" s="298">
        <v>10.358060517555092</v>
      </c>
      <c r="G24" s="218"/>
      <c r="H24" s="218"/>
    </row>
    <row r="25" spans="3:8">
      <c r="C25" s="305" t="s">
        <v>817</v>
      </c>
      <c r="D25" s="296">
        <v>3.6636594058002134</v>
      </c>
      <c r="E25" s="297">
        <v>10.329089035439955</v>
      </c>
      <c r="F25" s="298">
        <v>1.7358491637295745</v>
      </c>
      <c r="G25" s="218"/>
      <c r="H25" s="218"/>
    </row>
    <row r="26" spans="3:8">
      <c r="C26" s="306" t="s">
        <v>815</v>
      </c>
      <c r="D26" s="307">
        <v>3.6636594058002134</v>
      </c>
      <c r="E26" s="308">
        <v>10.329089035439955</v>
      </c>
      <c r="F26" s="309">
        <v>1.7358491637295745</v>
      </c>
      <c r="G26" s="218"/>
      <c r="H26" s="218"/>
    </row>
    <row r="27" spans="3:8" ht="14.45" thickBot="1">
      <c r="C27" s="310" t="s">
        <v>818</v>
      </c>
      <c r="D27" s="311">
        <v>100</v>
      </c>
      <c r="E27" s="312">
        <v>7.7098443556835043</v>
      </c>
      <c r="F27" s="313">
        <v>10.486962898160632</v>
      </c>
    </row>
    <row r="28" spans="3:8">
      <c r="C28" s="747" t="s">
        <v>819</v>
      </c>
      <c r="D28" s="748"/>
      <c r="E28" s="749"/>
      <c r="F28" s="750"/>
    </row>
    <row r="29" spans="3:8">
      <c r="C29" s="747" t="s">
        <v>802</v>
      </c>
    </row>
    <row r="32" spans="3:8">
      <c r="D32" s="218"/>
      <c r="E32" s="218"/>
    </row>
    <row r="33" spans="4:5">
      <c r="D33" s="744"/>
      <c r="E33" s="744"/>
    </row>
  </sheetData>
  <mergeCells count="9">
    <mergeCell ref="C9:C10"/>
    <mergeCell ref="D9:D10"/>
    <mergeCell ref="E9:E10"/>
    <mergeCell ref="F9:F10"/>
    <mergeCell ref="C2:F2"/>
    <mergeCell ref="C3:F3"/>
    <mergeCell ref="C4:F4"/>
    <mergeCell ref="C6:F6"/>
    <mergeCell ref="C7:F7"/>
  </mergeCells>
  <pageMargins left="0.7" right="0.7" top="0.75" bottom="0.75" header="0.3" footer="0.3"/>
  <pageSetup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67C79-B49C-4CF2-B22E-20C0C8012317}">
  <sheetPr>
    <tabColor rgb="FF92D050"/>
    <pageSetUpPr autoPageBreaks="0"/>
  </sheetPr>
  <dimension ref="B2:F30"/>
  <sheetViews>
    <sheetView showGridLines="0" workbookViewId="0">
      <selection sqref="A1:XFD1"/>
    </sheetView>
  </sheetViews>
  <sheetFormatPr defaultColWidth="9.140625" defaultRowHeight="13.9"/>
  <cols>
    <col min="1" max="2" width="11.42578125" style="59" customWidth="1"/>
    <col min="3" max="3" width="39.85546875" style="59" customWidth="1"/>
    <col min="4" max="4" width="19.140625" style="59" customWidth="1"/>
    <col min="5" max="5" width="14.42578125" style="59" customWidth="1"/>
    <col min="6" max="254" width="11.42578125" style="59" customWidth="1"/>
    <col min="255" max="255" width="51.140625" style="59" customWidth="1"/>
    <col min="256" max="257" width="14.42578125" style="59" bestFit="1" customWidth="1"/>
    <col min="258" max="510" width="11.42578125" style="59" customWidth="1"/>
    <col min="511" max="511" width="51.140625" style="59" customWidth="1"/>
    <col min="512" max="513" width="14.42578125" style="59" bestFit="1" customWidth="1"/>
    <col min="514" max="766" width="11.42578125" style="59" customWidth="1"/>
    <col min="767" max="767" width="51.140625" style="59" customWidth="1"/>
    <col min="768" max="769" width="14.42578125" style="59" bestFit="1" customWidth="1"/>
    <col min="770" max="1022" width="11.42578125" style="59" customWidth="1"/>
    <col min="1023" max="1023" width="51.140625" style="59" customWidth="1"/>
    <col min="1024" max="1025" width="14.42578125" style="59" bestFit="1" customWidth="1"/>
    <col min="1026" max="1278" width="11.42578125" style="59" customWidth="1"/>
    <col min="1279" max="1279" width="51.140625" style="59" customWidth="1"/>
    <col min="1280" max="1281" width="14.42578125" style="59" bestFit="1" customWidth="1"/>
    <col min="1282" max="1534" width="11.42578125" style="59" customWidth="1"/>
    <col min="1535" max="1535" width="51.140625" style="59" customWidth="1"/>
    <col min="1536" max="1537" width="14.42578125" style="59" bestFit="1" customWidth="1"/>
    <col min="1538" max="1790" width="11.42578125" style="59" customWidth="1"/>
    <col min="1791" max="1791" width="51.140625" style="59" customWidth="1"/>
    <col min="1792" max="1793" width="14.42578125" style="59" bestFit="1" customWidth="1"/>
    <col min="1794" max="2046" width="11.42578125" style="59" customWidth="1"/>
    <col min="2047" max="2047" width="51.140625" style="59" customWidth="1"/>
    <col min="2048" max="2049" width="14.42578125" style="59" bestFit="1" customWidth="1"/>
    <col min="2050" max="2302" width="11.42578125" style="59" customWidth="1"/>
    <col min="2303" max="2303" width="51.140625" style="59" customWidth="1"/>
    <col min="2304" max="2305" width="14.42578125" style="59" bestFit="1" customWidth="1"/>
    <col min="2306" max="2558" width="11.42578125" style="59" customWidth="1"/>
    <col min="2559" max="2559" width="51.140625" style="59" customWidth="1"/>
    <col min="2560" max="2561" width="14.42578125" style="59" bestFit="1" customWidth="1"/>
    <col min="2562" max="2814" width="11.42578125" style="59" customWidth="1"/>
    <col min="2815" max="2815" width="51.140625" style="59" customWidth="1"/>
    <col min="2816" max="2817" width="14.42578125" style="59" bestFit="1" customWidth="1"/>
    <col min="2818" max="3070" width="11.42578125" style="59" customWidth="1"/>
    <col min="3071" max="3071" width="51.140625" style="59" customWidth="1"/>
    <col min="3072" max="3073" width="14.42578125" style="59" bestFit="1" customWidth="1"/>
    <col min="3074" max="3326" width="11.42578125" style="59" customWidth="1"/>
    <col min="3327" max="3327" width="51.140625" style="59" customWidth="1"/>
    <col min="3328" max="3329" width="14.42578125" style="59" bestFit="1" customWidth="1"/>
    <col min="3330" max="3582" width="11.42578125" style="59" customWidth="1"/>
    <col min="3583" max="3583" width="51.140625" style="59" customWidth="1"/>
    <col min="3584" max="3585" width="14.42578125" style="59" bestFit="1" customWidth="1"/>
    <col min="3586" max="3838" width="11.42578125" style="59" customWidth="1"/>
    <col min="3839" max="3839" width="51.140625" style="59" customWidth="1"/>
    <col min="3840" max="3841" width="14.42578125" style="59" bestFit="1" customWidth="1"/>
    <col min="3842" max="4094" width="11.42578125" style="59" customWidth="1"/>
    <col min="4095" max="4095" width="51.140625" style="59" customWidth="1"/>
    <col min="4096" max="4097" width="14.42578125" style="59" bestFit="1" customWidth="1"/>
    <col min="4098" max="4350" width="11.42578125" style="59" customWidth="1"/>
    <col min="4351" max="4351" width="51.140625" style="59" customWidth="1"/>
    <col min="4352" max="4353" width="14.42578125" style="59" bestFit="1" customWidth="1"/>
    <col min="4354" max="4606" width="11.42578125" style="59" customWidth="1"/>
    <col min="4607" max="4607" width="51.140625" style="59" customWidth="1"/>
    <col min="4608" max="4609" width="14.42578125" style="59" bestFit="1" customWidth="1"/>
    <col min="4610" max="4862" width="11.42578125" style="59" customWidth="1"/>
    <col min="4863" max="4863" width="51.140625" style="59" customWidth="1"/>
    <col min="4864" max="4865" width="14.42578125" style="59" bestFit="1" customWidth="1"/>
    <col min="4866" max="5118" width="11.42578125" style="59" customWidth="1"/>
    <col min="5119" max="5119" width="51.140625" style="59" customWidth="1"/>
    <col min="5120" max="5121" width="14.42578125" style="59" bestFit="1" customWidth="1"/>
    <col min="5122" max="5374" width="11.42578125" style="59" customWidth="1"/>
    <col min="5375" max="5375" width="51.140625" style="59" customWidth="1"/>
    <col min="5376" max="5377" width="14.42578125" style="59" bestFit="1" customWidth="1"/>
    <col min="5378" max="5630" width="11.42578125" style="59" customWidth="1"/>
    <col min="5631" max="5631" width="51.140625" style="59" customWidth="1"/>
    <col min="5632" max="5633" width="14.42578125" style="59" bestFit="1" customWidth="1"/>
    <col min="5634" max="5886" width="11.42578125" style="59" customWidth="1"/>
    <col min="5887" max="5887" width="51.140625" style="59" customWidth="1"/>
    <col min="5888" max="5889" width="14.42578125" style="59" bestFit="1" customWidth="1"/>
    <col min="5890" max="6142" width="11.42578125" style="59" customWidth="1"/>
    <col min="6143" max="6143" width="51.140625" style="59" customWidth="1"/>
    <col min="6144" max="6145" width="14.42578125" style="59" bestFit="1" customWidth="1"/>
    <col min="6146" max="6398" width="11.42578125" style="59" customWidth="1"/>
    <col min="6399" max="6399" width="51.140625" style="59" customWidth="1"/>
    <col min="6400" max="6401" width="14.42578125" style="59" bestFit="1" customWidth="1"/>
    <col min="6402" max="6654" width="11.42578125" style="59" customWidth="1"/>
    <col min="6655" max="6655" width="51.140625" style="59" customWidth="1"/>
    <col min="6656" max="6657" width="14.42578125" style="59" bestFit="1" customWidth="1"/>
    <col min="6658" max="6910" width="11.42578125" style="59" customWidth="1"/>
    <col min="6911" max="6911" width="51.140625" style="59" customWidth="1"/>
    <col min="6912" max="6913" width="14.42578125" style="59" bestFit="1" customWidth="1"/>
    <col min="6914" max="7166" width="11.42578125" style="59" customWidth="1"/>
    <col min="7167" max="7167" width="51.140625" style="59" customWidth="1"/>
    <col min="7168" max="7169" width="14.42578125" style="59" bestFit="1" customWidth="1"/>
    <col min="7170" max="7422" width="11.42578125" style="59" customWidth="1"/>
    <col min="7423" max="7423" width="51.140625" style="59" customWidth="1"/>
    <col min="7424" max="7425" width="14.42578125" style="59" bestFit="1" customWidth="1"/>
    <col min="7426" max="7678" width="11.42578125" style="59" customWidth="1"/>
    <col min="7679" max="7679" width="51.140625" style="59" customWidth="1"/>
    <col min="7680" max="7681" width="14.42578125" style="59" bestFit="1" customWidth="1"/>
    <col min="7682" max="7934" width="11.42578125" style="59" customWidth="1"/>
    <col min="7935" max="7935" width="51.140625" style="59" customWidth="1"/>
    <col min="7936" max="7937" width="14.42578125" style="59" bestFit="1" customWidth="1"/>
    <col min="7938" max="8190" width="11.42578125" style="59" customWidth="1"/>
    <col min="8191" max="8191" width="51.140625" style="59" customWidth="1"/>
    <col min="8192" max="8193" width="14.42578125" style="59" bestFit="1" customWidth="1"/>
    <col min="8194" max="8446" width="11.42578125" style="59" customWidth="1"/>
    <col min="8447" max="8447" width="51.140625" style="59" customWidth="1"/>
    <col min="8448" max="8449" width="14.42578125" style="59" bestFit="1" customWidth="1"/>
    <col min="8450" max="8702" width="11.42578125" style="59" customWidth="1"/>
    <col min="8703" max="8703" width="51.140625" style="59" customWidth="1"/>
    <col min="8704" max="8705" width="14.42578125" style="59" bestFit="1" customWidth="1"/>
    <col min="8706" max="8958" width="11.42578125" style="59" customWidth="1"/>
    <col min="8959" max="8959" width="51.140625" style="59" customWidth="1"/>
    <col min="8960" max="8961" width="14.42578125" style="59" bestFit="1" customWidth="1"/>
    <col min="8962" max="9214" width="11.42578125" style="59" customWidth="1"/>
    <col min="9215" max="9215" width="51.140625" style="59" customWidth="1"/>
    <col min="9216" max="9217" width="14.42578125" style="59" bestFit="1" customWidth="1"/>
    <col min="9218" max="9470" width="11.42578125" style="59" customWidth="1"/>
    <col min="9471" max="9471" width="51.140625" style="59" customWidth="1"/>
    <col min="9472" max="9473" width="14.42578125" style="59" bestFit="1" customWidth="1"/>
    <col min="9474" max="9726" width="11.42578125" style="59" customWidth="1"/>
    <col min="9727" max="9727" width="51.140625" style="59" customWidth="1"/>
    <col min="9728" max="9729" width="14.42578125" style="59" bestFit="1" customWidth="1"/>
    <col min="9730" max="9982" width="11.42578125" style="59" customWidth="1"/>
    <col min="9983" max="9983" width="51.140625" style="59" customWidth="1"/>
    <col min="9984" max="9985" width="14.42578125" style="59" bestFit="1" customWidth="1"/>
    <col min="9986" max="10238" width="11.42578125" style="59" customWidth="1"/>
    <col min="10239" max="10239" width="51.140625" style="59" customWidth="1"/>
    <col min="10240" max="10241" width="14.42578125" style="59" bestFit="1" customWidth="1"/>
    <col min="10242" max="10494" width="11.42578125" style="59" customWidth="1"/>
    <col min="10495" max="10495" width="51.140625" style="59" customWidth="1"/>
    <col min="10496" max="10497" width="14.42578125" style="59" bestFit="1" customWidth="1"/>
    <col min="10498" max="10750" width="11.42578125" style="59" customWidth="1"/>
    <col min="10751" max="10751" width="51.140625" style="59" customWidth="1"/>
    <col min="10752" max="10753" width="14.42578125" style="59" bestFit="1" customWidth="1"/>
    <col min="10754" max="11006" width="11.42578125" style="59" customWidth="1"/>
    <col min="11007" max="11007" width="51.140625" style="59" customWidth="1"/>
    <col min="11008" max="11009" width="14.42578125" style="59" bestFit="1" customWidth="1"/>
    <col min="11010" max="11262" width="11.42578125" style="59" customWidth="1"/>
    <col min="11263" max="11263" width="51.140625" style="59" customWidth="1"/>
    <col min="11264" max="11265" width="14.42578125" style="59" bestFit="1" customWidth="1"/>
    <col min="11266" max="11518" width="11.42578125" style="59" customWidth="1"/>
    <col min="11519" max="11519" width="51.140625" style="59" customWidth="1"/>
    <col min="11520" max="11521" width="14.42578125" style="59" bestFit="1" customWidth="1"/>
    <col min="11522" max="11774" width="11.42578125" style="59" customWidth="1"/>
    <col min="11775" max="11775" width="51.140625" style="59" customWidth="1"/>
    <col min="11776" max="11777" width="14.42578125" style="59" bestFit="1" customWidth="1"/>
    <col min="11778" max="12030" width="11.42578125" style="59" customWidth="1"/>
    <col min="12031" max="12031" width="51.140625" style="59" customWidth="1"/>
    <col min="12032" max="12033" width="14.42578125" style="59" bestFit="1" customWidth="1"/>
    <col min="12034" max="12286" width="11.42578125" style="59" customWidth="1"/>
    <col min="12287" max="12287" width="51.140625" style="59" customWidth="1"/>
    <col min="12288" max="12289" width="14.42578125" style="59" bestFit="1" customWidth="1"/>
    <col min="12290" max="12542" width="11.42578125" style="59" customWidth="1"/>
    <col min="12543" max="12543" width="51.140625" style="59" customWidth="1"/>
    <col min="12544" max="12545" width="14.42578125" style="59" bestFit="1" customWidth="1"/>
    <col min="12546" max="12798" width="11.42578125" style="59" customWidth="1"/>
    <col min="12799" max="12799" width="51.140625" style="59" customWidth="1"/>
    <col min="12800" max="12801" width="14.42578125" style="59" bestFit="1" customWidth="1"/>
    <col min="12802" max="13054" width="11.42578125" style="59" customWidth="1"/>
    <col min="13055" max="13055" width="51.140625" style="59" customWidth="1"/>
    <col min="13056" max="13057" width="14.42578125" style="59" bestFit="1" customWidth="1"/>
    <col min="13058" max="13310" width="11.42578125" style="59" customWidth="1"/>
    <col min="13311" max="13311" width="51.140625" style="59" customWidth="1"/>
    <col min="13312" max="13313" width="14.42578125" style="59" bestFit="1" customWidth="1"/>
    <col min="13314" max="13566" width="11.42578125" style="59" customWidth="1"/>
    <col min="13567" max="13567" width="51.140625" style="59" customWidth="1"/>
    <col min="13568" max="13569" width="14.42578125" style="59" bestFit="1" customWidth="1"/>
    <col min="13570" max="13822" width="11.42578125" style="59" customWidth="1"/>
    <col min="13823" max="13823" width="51.140625" style="59" customWidth="1"/>
    <col min="13824" max="13825" width="14.42578125" style="59" bestFit="1" customWidth="1"/>
    <col min="13826" max="14078" width="11.42578125" style="59" customWidth="1"/>
    <col min="14079" max="14079" width="51.140625" style="59" customWidth="1"/>
    <col min="14080" max="14081" width="14.42578125" style="59" bestFit="1" customWidth="1"/>
    <col min="14082" max="14334" width="11.42578125" style="59" customWidth="1"/>
    <col min="14335" max="14335" width="51.140625" style="59" customWidth="1"/>
    <col min="14336" max="14337" width="14.42578125" style="59" bestFit="1" customWidth="1"/>
    <col min="14338" max="14590" width="11.42578125" style="59" customWidth="1"/>
    <col min="14591" max="14591" width="51.140625" style="59" customWidth="1"/>
    <col min="14592" max="14593" width="14.42578125" style="59" bestFit="1" customWidth="1"/>
    <col min="14594" max="14846" width="11.42578125" style="59" customWidth="1"/>
    <col min="14847" max="14847" width="51.140625" style="59" customWidth="1"/>
    <col min="14848" max="14849" width="14.42578125" style="59" bestFit="1" customWidth="1"/>
    <col min="14850" max="15102" width="11.42578125" style="59" customWidth="1"/>
    <col min="15103" max="15103" width="51.140625" style="59" customWidth="1"/>
    <col min="15104" max="15105" width="14.42578125" style="59" bestFit="1" customWidth="1"/>
    <col min="15106" max="15358" width="11.42578125" style="59" customWidth="1"/>
    <col min="15359" max="15359" width="51.140625" style="59" customWidth="1"/>
    <col min="15360" max="15361" width="14.42578125" style="59" bestFit="1" customWidth="1"/>
    <col min="15362" max="15614" width="11.42578125" style="59" customWidth="1"/>
    <col min="15615" max="15615" width="51.140625" style="59" customWidth="1"/>
    <col min="15616" max="15617" width="14.42578125" style="59" bestFit="1" customWidth="1"/>
    <col min="15618" max="15870" width="11.42578125" style="59" customWidth="1"/>
    <col min="15871" max="15871" width="51.140625" style="59" customWidth="1"/>
    <col min="15872" max="15873" width="14.42578125" style="59" bestFit="1" customWidth="1"/>
    <col min="15874" max="16126" width="11.42578125" style="59" customWidth="1"/>
    <col min="16127" max="16127" width="51.140625" style="59" customWidth="1"/>
    <col min="16128" max="16129" width="14.42578125" style="59" bestFit="1" customWidth="1"/>
    <col min="16130" max="16384" width="11.42578125" style="59" customWidth="1"/>
  </cols>
  <sheetData>
    <row r="2" spans="2:6" s="61" customFormat="1" ht="15" customHeight="1">
      <c r="B2" s="605"/>
      <c r="C2" s="2349" t="s">
        <v>26</v>
      </c>
      <c r="D2" s="2349"/>
      <c r="E2" s="2349"/>
      <c r="F2" s="605"/>
    </row>
    <row r="3" spans="2:6" s="61" customFormat="1" ht="15" customHeight="1">
      <c r="B3" s="605"/>
      <c r="C3" s="2349" t="s">
        <v>1</v>
      </c>
      <c r="D3" s="2349"/>
      <c r="E3" s="2349"/>
      <c r="F3" s="605"/>
    </row>
    <row r="4" spans="2:6" s="61" customFormat="1" ht="15" customHeight="1">
      <c r="B4" s="606"/>
      <c r="C4" s="2350" t="s">
        <v>2</v>
      </c>
      <c r="D4" s="2350"/>
      <c r="E4" s="2350"/>
      <c r="F4" s="606"/>
    </row>
    <row r="6" spans="2:6">
      <c r="C6" s="2493" t="s">
        <v>820</v>
      </c>
      <c r="D6" s="2493"/>
      <c r="E6" s="2493"/>
    </row>
    <row r="7" spans="2:6" ht="21" customHeight="1">
      <c r="C7" s="2502" t="s">
        <v>782</v>
      </c>
      <c r="D7" s="2502"/>
      <c r="E7" s="2502"/>
    </row>
    <row r="8" spans="2:6" ht="21" customHeight="1">
      <c r="B8" s="751"/>
      <c r="C8" s="752"/>
      <c r="D8" s="752"/>
      <c r="E8" s="752"/>
    </row>
    <row r="9" spans="2:6" ht="15" customHeight="1">
      <c r="C9" s="2494" t="s">
        <v>821</v>
      </c>
      <c r="D9" s="276" t="s">
        <v>784</v>
      </c>
      <c r="E9" s="2494" t="s">
        <v>785</v>
      </c>
    </row>
    <row r="10" spans="2:6" ht="15.75" customHeight="1">
      <c r="C10" s="2494"/>
      <c r="D10" s="276" t="s">
        <v>786</v>
      </c>
      <c r="E10" s="2494"/>
    </row>
    <row r="11" spans="2:6" ht="14.45" thickBot="1">
      <c r="C11" s="277" t="s">
        <v>788</v>
      </c>
      <c r="D11" s="278">
        <f>SUM(D12:D18)</f>
        <v>44308.763737706016</v>
      </c>
      <c r="E11" s="279">
        <f>+D11/$D$11</f>
        <v>1</v>
      </c>
    </row>
    <row r="12" spans="2:6">
      <c r="C12" s="59" t="s">
        <v>822</v>
      </c>
      <c r="D12" s="280">
        <v>37267.19881122002</v>
      </c>
      <c r="E12" s="281">
        <f>+D12/$D$11</f>
        <v>0.841079634535284</v>
      </c>
      <c r="F12" s="218"/>
    </row>
    <row r="13" spans="2:6">
      <c r="C13" s="59" t="s">
        <v>823</v>
      </c>
      <c r="D13" s="280">
        <v>6271.6133636569994</v>
      </c>
      <c r="E13" s="281">
        <f t="shared" ref="E13:E18" si="0">+D13/$D$11</f>
        <v>0.14154340664485662</v>
      </c>
      <c r="F13" s="218"/>
    </row>
    <row r="14" spans="2:6" ht="16.899999999999999">
      <c r="C14" s="282" t="s">
        <v>824</v>
      </c>
      <c r="D14" s="283">
        <v>12.519642855000001</v>
      </c>
      <c r="E14" s="284">
        <f t="shared" si="0"/>
        <v>2.8255455126467439E-4</v>
      </c>
      <c r="F14" s="218"/>
    </row>
    <row r="15" spans="2:6">
      <c r="C15" s="282" t="s">
        <v>825</v>
      </c>
      <c r="D15" s="283">
        <v>732.81392928899993</v>
      </c>
      <c r="E15" s="281">
        <f t="shared" si="0"/>
        <v>1.6538803330804455E-2</v>
      </c>
      <c r="F15" s="218"/>
    </row>
    <row r="16" spans="2:6">
      <c r="C16" s="282" t="s">
        <v>826</v>
      </c>
      <c r="D16" s="283">
        <v>24.452649660999999</v>
      </c>
      <c r="E16" s="281">
        <f t="shared" si="0"/>
        <v>5.5186937296991664E-4</v>
      </c>
      <c r="F16" s="218"/>
    </row>
    <row r="17" spans="2:6">
      <c r="C17" s="282" t="s">
        <v>827</v>
      </c>
      <c r="D17" s="283">
        <v>4.8362581000000002E-2</v>
      </c>
      <c r="E17" s="281">
        <f t="shared" si="0"/>
        <v>1.0914901911118828E-6</v>
      </c>
      <c r="F17" s="218"/>
    </row>
    <row r="18" spans="2:6">
      <c r="C18" s="282" t="s">
        <v>828</v>
      </c>
      <c r="D18" s="283">
        <v>0.116978443</v>
      </c>
      <c r="E18" s="281">
        <f t="shared" si="0"/>
        <v>2.6400746293098062E-6</v>
      </c>
      <c r="F18" s="218"/>
    </row>
    <row r="19" spans="2:6" ht="14.45" thickBot="1">
      <c r="C19" s="277" t="s">
        <v>795</v>
      </c>
      <c r="D19" s="278">
        <f>SUM(D20:D21)</f>
        <v>16645.51269779967</v>
      </c>
      <c r="E19" s="279">
        <f>+D19/$D$19</f>
        <v>1</v>
      </c>
    </row>
    <row r="20" spans="2:6">
      <c r="C20" s="282" t="s">
        <v>823</v>
      </c>
      <c r="D20" s="283">
        <v>15071.370055529671</v>
      </c>
      <c r="E20" s="285">
        <f>+D20/$D$19</f>
        <v>0.90543141140506411</v>
      </c>
      <c r="F20" s="218"/>
    </row>
    <row r="21" spans="2:6">
      <c r="C21" s="282" t="s">
        <v>822</v>
      </c>
      <c r="D21" s="283">
        <v>1574.1426422700001</v>
      </c>
      <c r="E21" s="285">
        <f>+D21/$D$19</f>
        <v>9.4568588594935998E-2</v>
      </c>
      <c r="F21" s="218"/>
    </row>
    <row r="22" spans="2:6">
      <c r="C22" s="286" t="s">
        <v>259</v>
      </c>
      <c r="D22" s="287">
        <f>+D11+D19</f>
        <v>60954.276435505686</v>
      </c>
      <c r="E22" s="288"/>
    </row>
    <row r="23" spans="2:6">
      <c r="C23" s="753" t="s">
        <v>829</v>
      </c>
      <c r="D23" s="754"/>
      <c r="E23" s="755"/>
    </row>
    <row r="24" spans="2:6" s="756" customFormat="1" ht="24.75" customHeight="1">
      <c r="C24" s="2501" t="s">
        <v>830</v>
      </c>
      <c r="D24" s="2501"/>
      <c r="E24" s="2501"/>
    </row>
    <row r="25" spans="2:6" s="756" customFormat="1" ht="13.15">
      <c r="C25" s="743" t="s">
        <v>831</v>
      </c>
    </row>
    <row r="26" spans="2:6">
      <c r="C26" s="743" t="s">
        <v>802</v>
      </c>
    </row>
    <row r="27" spans="2:6">
      <c r="B27" s="708"/>
    </row>
    <row r="28" spans="2:6">
      <c r="F28" s="218"/>
    </row>
    <row r="29" spans="2:6">
      <c r="B29" s="757"/>
    </row>
    <row r="30" spans="2:6">
      <c r="B30" s="757"/>
    </row>
  </sheetData>
  <mergeCells count="8">
    <mergeCell ref="C24:E24"/>
    <mergeCell ref="C2:E2"/>
    <mergeCell ref="C3:E3"/>
    <mergeCell ref="C4:E4"/>
    <mergeCell ref="C9:C10"/>
    <mergeCell ref="E9:E10"/>
    <mergeCell ref="C6:E6"/>
    <mergeCell ref="C7:E7"/>
  </mergeCells>
  <pageMargins left="0.7" right="0.7" top="0.75" bottom="0.75" header="0.3" footer="0.3"/>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28772-3031-4921-BA1F-ABCF149A1A74}">
  <sheetPr>
    <tabColor rgb="FF92D050"/>
    <pageSetUpPr autoPageBreaks="0"/>
  </sheetPr>
  <dimension ref="C2:K33"/>
  <sheetViews>
    <sheetView showGridLines="0" workbookViewId="0">
      <selection sqref="A1:XFD1"/>
    </sheetView>
  </sheetViews>
  <sheetFormatPr defaultColWidth="9.140625" defaultRowHeight="13.9"/>
  <cols>
    <col min="1" max="3" width="11.42578125" style="59" customWidth="1"/>
    <col min="4" max="4" width="47.140625" style="59" customWidth="1"/>
    <col min="5" max="5" width="13.7109375" style="59" customWidth="1"/>
    <col min="6" max="6" width="17.5703125" style="59" customWidth="1"/>
    <col min="7" max="8" width="11.42578125" style="59" customWidth="1"/>
    <col min="9" max="9" width="29.85546875" style="59" customWidth="1"/>
    <col min="10" max="10" width="13.140625" style="59" customWidth="1"/>
    <col min="11" max="259" width="11.42578125" style="59" customWidth="1"/>
    <col min="260" max="260" width="51.140625" style="59" customWidth="1"/>
    <col min="261" max="262" width="14.42578125" style="59" bestFit="1" customWidth="1"/>
    <col min="263" max="515" width="11.42578125" style="59" customWidth="1"/>
    <col min="516" max="516" width="51.140625" style="59" customWidth="1"/>
    <col min="517" max="518" width="14.42578125" style="59" bestFit="1" customWidth="1"/>
    <col min="519" max="771" width="11.42578125" style="59" customWidth="1"/>
    <col min="772" max="772" width="51.140625" style="59" customWidth="1"/>
    <col min="773" max="774" width="14.42578125" style="59" bestFit="1" customWidth="1"/>
    <col min="775" max="1027" width="11.42578125" style="59" customWidth="1"/>
    <col min="1028" max="1028" width="51.140625" style="59" customWidth="1"/>
    <col min="1029" max="1030" width="14.42578125" style="59" bestFit="1" customWidth="1"/>
    <col min="1031" max="1283" width="11.42578125" style="59" customWidth="1"/>
    <col min="1284" max="1284" width="51.140625" style="59" customWidth="1"/>
    <col min="1285" max="1286" width="14.42578125" style="59" bestFit="1" customWidth="1"/>
    <col min="1287" max="1539" width="11.42578125" style="59" customWidth="1"/>
    <col min="1540" max="1540" width="51.140625" style="59" customWidth="1"/>
    <col min="1541" max="1542" width="14.42578125" style="59" bestFit="1" customWidth="1"/>
    <col min="1543" max="1795" width="11.42578125" style="59" customWidth="1"/>
    <col min="1796" max="1796" width="51.140625" style="59" customWidth="1"/>
    <col min="1797" max="1798" width="14.42578125" style="59" bestFit="1" customWidth="1"/>
    <col min="1799" max="2051" width="11.42578125" style="59" customWidth="1"/>
    <col min="2052" max="2052" width="51.140625" style="59" customWidth="1"/>
    <col min="2053" max="2054" width="14.42578125" style="59" bestFit="1" customWidth="1"/>
    <col min="2055" max="2307" width="11.42578125" style="59" customWidth="1"/>
    <col min="2308" max="2308" width="51.140625" style="59" customWidth="1"/>
    <col min="2309" max="2310" width="14.42578125" style="59" bestFit="1" customWidth="1"/>
    <col min="2311" max="2563" width="11.42578125" style="59" customWidth="1"/>
    <col min="2564" max="2564" width="51.140625" style="59" customWidth="1"/>
    <col min="2565" max="2566" width="14.42578125" style="59" bestFit="1" customWidth="1"/>
    <col min="2567" max="2819" width="11.42578125" style="59" customWidth="1"/>
    <col min="2820" max="2820" width="51.140625" style="59" customWidth="1"/>
    <col min="2821" max="2822" width="14.42578125" style="59" bestFit="1" customWidth="1"/>
    <col min="2823" max="3075" width="11.42578125" style="59" customWidth="1"/>
    <col min="3076" max="3076" width="51.140625" style="59" customWidth="1"/>
    <col min="3077" max="3078" width="14.42578125" style="59" bestFit="1" customWidth="1"/>
    <col min="3079" max="3331" width="11.42578125" style="59" customWidth="1"/>
    <col min="3332" max="3332" width="51.140625" style="59" customWidth="1"/>
    <col min="3333" max="3334" width="14.42578125" style="59" bestFit="1" customWidth="1"/>
    <col min="3335" max="3587" width="11.42578125" style="59" customWidth="1"/>
    <col min="3588" max="3588" width="51.140625" style="59" customWidth="1"/>
    <col min="3589" max="3590" width="14.42578125" style="59" bestFit="1" customWidth="1"/>
    <col min="3591" max="3843" width="11.42578125" style="59" customWidth="1"/>
    <col min="3844" max="3844" width="51.140625" style="59" customWidth="1"/>
    <col min="3845" max="3846" width="14.42578125" style="59" bestFit="1" customWidth="1"/>
    <col min="3847" max="4099" width="11.42578125" style="59" customWidth="1"/>
    <col min="4100" max="4100" width="51.140625" style="59" customWidth="1"/>
    <col min="4101" max="4102" width="14.42578125" style="59" bestFit="1" customWidth="1"/>
    <col min="4103" max="4355" width="11.42578125" style="59" customWidth="1"/>
    <col min="4356" max="4356" width="51.140625" style="59" customWidth="1"/>
    <col min="4357" max="4358" width="14.42578125" style="59" bestFit="1" customWidth="1"/>
    <col min="4359" max="4611" width="11.42578125" style="59" customWidth="1"/>
    <col min="4612" max="4612" width="51.140625" style="59" customWidth="1"/>
    <col min="4613" max="4614" width="14.42578125" style="59" bestFit="1" customWidth="1"/>
    <col min="4615" max="4867" width="11.42578125" style="59" customWidth="1"/>
    <col min="4868" max="4868" width="51.140625" style="59" customWidth="1"/>
    <col min="4869" max="4870" width="14.42578125" style="59" bestFit="1" customWidth="1"/>
    <col min="4871" max="5123" width="11.42578125" style="59" customWidth="1"/>
    <col min="5124" max="5124" width="51.140625" style="59" customWidth="1"/>
    <col min="5125" max="5126" width="14.42578125" style="59" bestFit="1" customWidth="1"/>
    <col min="5127" max="5379" width="11.42578125" style="59" customWidth="1"/>
    <col min="5380" max="5380" width="51.140625" style="59" customWidth="1"/>
    <col min="5381" max="5382" width="14.42578125" style="59" bestFit="1" customWidth="1"/>
    <col min="5383" max="5635" width="11.42578125" style="59" customWidth="1"/>
    <col min="5636" max="5636" width="51.140625" style="59" customWidth="1"/>
    <col min="5637" max="5638" width="14.42578125" style="59" bestFit="1" customWidth="1"/>
    <col min="5639" max="5891" width="11.42578125" style="59" customWidth="1"/>
    <col min="5892" max="5892" width="51.140625" style="59" customWidth="1"/>
    <col min="5893" max="5894" width="14.42578125" style="59" bestFit="1" customWidth="1"/>
    <col min="5895" max="6147" width="11.42578125" style="59" customWidth="1"/>
    <col min="6148" max="6148" width="51.140625" style="59" customWidth="1"/>
    <col min="6149" max="6150" width="14.42578125" style="59" bestFit="1" customWidth="1"/>
    <col min="6151" max="6403" width="11.42578125" style="59" customWidth="1"/>
    <col min="6404" max="6404" width="51.140625" style="59" customWidth="1"/>
    <col min="6405" max="6406" width="14.42578125" style="59" bestFit="1" customWidth="1"/>
    <col min="6407" max="6659" width="11.42578125" style="59" customWidth="1"/>
    <col min="6660" max="6660" width="51.140625" style="59" customWidth="1"/>
    <col min="6661" max="6662" width="14.42578125" style="59" bestFit="1" customWidth="1"/>
    <col min="6663" max="6915" width="11.42578125" style="59" customWidth="1"/>
    <col min="6916" max="6916" width="51.140625" style="59" customWidth="1"/>
    <col min="6917" max="6918" width="14.42578125" style="59" bestFit="1" customWidth="1"/>
    <col min="6919" max="7171" width="11.42578125" style="59" customWidth="1"/>
    <col min="7172" max="7172" width="51.140625" style="59" customWidth="1"/>
    <col min="7173" max="7174" width="14.42578125" style="59" bestFit="1" customWidth="1"/>
    <col min="7175" max="7427" width="11.42578125" style="59" customWidth="1"/>
    <col min="7428" max="7428" width="51.140625" style="59" customWidth="1"/>
    <col min="7429" max="7430" width="14.42578125" style="59" bestFit="1" customWidth="1"/>
    <col min="7431" max="7683" width="11.42578125" style="59" customWidth="1"/>
    <col min="7684" max="7684" width="51.140625" style="59" customWidth="1"/>
    <col min="7685" max="7686" width="14.42578125" style="59" bestFit="1" customWidth="1"/>
    <col min="7687" max="7939" width="11.42578125" style="59" customWidth="1"/>
    <col min="7940" max="7940" width="51.140625" style="59" customWidth="1"/>
    <col min="7941" max="7942" width="14.42578125" style="59" bestFit="1" customWidth="1"/>
    <col min="7943" max="8195" width="11.42578125" style="59" customWidth="1"/>
    <col min="8196" max="8196" width="51.140625" style="59" customWidth="1"/>
    <col min="8197" max="8198" width="14.42578125" style="59" bestFit="1" customWidth="1"/>
    <col min="8199" max="8451" width="11.42578125" style="59" customWidth="1"/>
    <col min="8452" max="8452" width="51.140625" style="59" customWidth="1"/>
    <col min="8453" max="8454" width="14.42578125" style="59" bestFit="1" customWidth="1"/>
    <col min="8455" max="8707" width="11.42578125" style="59" customWidth="1"/>
    <col min="8708" max="8708" width="51.140625" style="59" customWidth="1"/>
    <col min="8709" max="8710" width="14.42578125" style="59" bestFit="1" customWidth="1"/>
    <col min="8711" max="8963" width="11.42578125" style="59" customWidth="1"/>
    <col min="8964" max="8964" width="51.140625" style="59" customWidth="1"/>
    <col min="8965" max="8966" width="14.42578125" style="59" bestFit="1" customWidth="1"/>
    <col min="8967" max="9219" width="11.42578125" style="59" customWidth="1"/>
    <col min="9220" max="9220" width="51.140625" style="59" customWidth="1"/>
    <col min="9221" max="9222" width="14.42578125" style="59" bestFit="1" customWidth="1"/>
    <col min="9223" max="9475" width="11.42578125" style="59" customWidth="1"/>
    <col min="9476" max="9476" width="51.140625" style="59" customWidth="1"/>
    <col min="9477" max="9478" width="14.42578125" style="59" bestFit="1" customWidth="1"/>
    <col min="9479" max="9731" width="11.42578125" style="59" customWidth="1"/>
    <col min="9732" max="9732" width="51.140625" style="59" customWidth="1"/>
    <col min="9733" max="9734" width="14.42578125" style="59" bestFit="1" customWidth="1"/>
    <col min="9735" max="9987" width="11.42578125" style="59" customWidth="1"/>
    <col min="9988" max="9988" width="51.140625" style="59" customWidth="1"/>
    <col min="9989" max="9990" width="14.42578125" style="59" bestFit="1" customWidth="1"/>
    <col min="9991" max="10243" width="11.42578125" style="59" customWidth="1"/>
    <col min="10244" max="10244" width="51.140625" style="59" customWidth="1"/>
    <col min="10245" max="10246" width="14.42578125" style="59" bestFit="1" customWidth="1"/>
    <col min="10247" max="10499" width="11.42578125" style="59" customWidth="1"/>
    <col min="10500" max="10500" width="51.140625" style="59" customWidth="1"/>
    <col min="10501" max="10502" width="14.42578125" style="59" bestFit="1" customWidth="1"/>
    <col min="10503" max="10755" width="11.42578125" style="59" customWidth="1"/>
    <col min="10756" max="10756" width="51.140625" style="59" customWidth="1"/>
    <col min="10757" max="10758" width="14.42578125" style="59" bestFit="1" customWidth="1"/>
    <col min="10759" max="11011" width="11.42578125" style="59" customWidth="1"/>
    <col min="11012" max="11012" width="51.140625" style="59" customWidth="1"/>
    <col min="11013" max="11014" width="14.42578125" style="59" bestFit="1" customWidth="1"/>
    <col min="11015" max="11267" width="11.42578125" style="59" customWidth="1"/>
    <col min="11268" max="11268" width="51.140625" style="59" customWidth="1"/>
    <col min="11269" max="11270" width="14.42578125" style="59" bestFit="1" customWidth="1"/>
    <col min="11271" max="11523" width="11.42578125" style="59" customWidth="1"/>
    <col min="11524" max="11524" width="51.140625" style="59" customWidth="1"/>
    <col min="11525" max="11526" width="14.42578125" style="59" bestFit="1" customWidth="1"/>
    <col min="11527" max="11779" width="11.42578125" style="59" customWidth="1"/>
    <col min="11780" max="11780" width="51.140625" style="59" customWidth="1"/>
    <col min="11781" max="11782" width="14.42578125" style="59" bestFit="1" customWidth="1"/>
    <col min="11783" max="12035" width="11.42578125" style="59" customWidth="1"/>
    <col min="12036" max="12036" width="51.140625" style="59" customWidth="1"/>
    <col min="12037" max="12038" width="14.42578125" style="59" bestFit="1" customWidth="1"/>
    <col min="12039" max="12291" width="11.42578125" style="59" customWidth="1"/>
    <col min="12292" max="12292" width="51.140625" style="59" customWidth="1"/>
    <col min="12293" max="12294" width="14.42578125" style="59" bestFit="1" customWidth="1"/>
    <col min="12295" max="12547" width="11.42578125" style="59" customWidth="1"/>
    <col min="12548" max="12548" width="51.140625" style="59" customWidth="1"/>
    <col min="12549" max="12550" width="14.42578125" style="59" bestFit="1" customWidth="1"/>
    <col min="12551" max="12803" width="11.42578125" style="59" customWidth="1"/>
    <col min="12804" max="12804" width="51.140625" style="59" customWidth="1"/>
    <col min="12805" max="12806" width="14.42578125" style="59" bestFit="1" customWidth="1"/>
    <col min="12807" max="13059" width="11.42578125" style="59" customWidth="1"/>
    <col min="13060" max="13060" width="51.140625" style="59" customWidth="1"/>
    <col min="13061" max="13062" width="14.42578125" style="59" bestFit="1" customWidth="1"/>
    <col min="13063" max="13315" width="11.42578125" style="59" customWidth="1"/>
    <col min="13316" max="13316" width="51.140625" style="59" customWidth="1"/>
    <col min="13317" max="13318" width="14.42578125" style="59" bestFit="1" customWidth="1"/>
    <col min="13319" max="13571" width="11.42578125" style="59" customWidth="1"/>
    <col min="13572" max="13572" width="51.140625" style="59" customWidth="1"/>
    <col min="13573" max="13574" width="14.42578125" style="59" bestFit="1" customWidth="1"/>
    <col min="13575" max="13827" width="11.42578125" style="59" customWidth="1"/>
    <col min="13828" max="13828" width="51.140625" style="59" customWidth="1"/>
    <col min="13829" max="13830" width="14.42578125" style="59" bestFit="1" customWidth="1"/>
    <col min="13831" max="14083" width="11.42578125" style="59" customWidth="1"/>
    <col min="14084" max="14084" width="51.140625" style="59" customWidth="1"/>
    <col min="14085" max="14086" width="14.42578125" style="59" bestFit="1" customWidth="1"/>
    <col min="14087" max="14339" width="11.42578125" style="59" customWidth="1"/>
    <col min="14340" max="14340" width="51.140625" style="59" customWidth="1"/>
    <col min="14341" max="14342" width="14.42578125" style="59" bestFit="1" customWidth="1"/>
    <col min="14343" max="14595" width="11.42578125" style="59" customWidth="1"/>
    <col min="14596" max="14596" width="51.140625" style="59" customWidth="1"/>
    <col min="14597" max="14598" width="14.42578125" style="59" bestFit="1" customWidth="1"/>
    <col min="14599" max="14851" width="11.42578125" style="59" customWidth="1"/>
    <col min="14852" max="14852" width="51.140625" style="59" customWidth="1"/>
    <col min="14853" max="14854" width="14.42578125" style="59" bestFit="1" customWidth="1"/>
    <col min="14855" max="15107" width="11.42578125" style="59" customWidth="1"/>
    <col min="15108" max="15108" width="51.140625" style="59" customWidth="1"/>
    <col min="15109" max="15110" width="14.42578125" style="59" bestFit="1" customWidth="1"/>
    <col min="15111" max="15363" width="11.42578125" style="59" customWidth="1"/>
    <col min="15364" max="15364" width="51.140625" style="59" customWidth="1"/>
    <col min="15365" max="15366" width="14.42578125" style="59" bestFit="1" customWidth="1"/>
    <col min="15367" max="15619" width="11.42578125" style="59" customWidth="1"/>
    <col min="15620" max="15620" width="51.140625" style="59" customWidth="1"/>
    <col min="15621" max="15622" width="14.42578125" style="59" bestFit="1" customWidth="1"/>
    <col min="15623" max="15875" width="11.42578125" style="59" customWidth="1"/>
    <col min="15876" max="15876" width="51.140625" style="59" customWidth="1"/>
    <col min="15877" max="15878" width="14.42578125" style="59" bestFit="1" customWidth="1"/>
    <col min="15879" max="16131" width="11.42578125" style="59" customWidth="1"/>
    <col min="16132" max="16132" width="51.140625" style="59" customWidth="1"/>
    <col min="16133" max="16134" width="14.42578125" style="59" bestFit="1" customWidth="1"/>
    <col min="16135" max="16384" width="11.42578125" style="59" customWidth="1"/>
  </cols>
  <sheetData>
    <row r="2" spans="3:11" s="61" customFormat="1" ht="15" customHeight="1">
      <c r="C2" s="605"/>
      <c r="D2" s="2349" t="s">
        <v>26</v>
      </c>
      <c r="E2" s="2349"/>
      <c r="F2" s="2349"/>
      <c r="G2" s="2349"/>
      <c r="H2" s="605"/>
      <c r="I2" s="605"/>
      <c r="J2" s="605"/>
      <c r="K2" s="605"/>
    </row>
    <row r="3" spans="3:11" s="61" customFormat="1" ht="15" customHeight="1">
      <c r="C3" s="605"/>
      <c r="D3" s="2349" t="s">
        <v>1</v>
      </c>
      <c r="E3" s="2349"/>
      <c r="F3" s="2349"/>
      <c r="G3" s="2349"/>
      <c r="H3" s="605"/>
      <c r="I3" s="605"/>
      <c r="J3" s="605"/>
      <c r="K3" s="605"/>
    </row>
    <row r="4" spans="3:11" s="61" customFormat="1" ht="15" customHeight="1">
      <c r="C4" s="606"/>
      <c r="D4" s="2350" t="s">
        <v>2</v>
      </c>
      <c r="E4" s="2350"/>
      <c r="F4" s="2350"/>
      <c r="G4" s="2350"/>
      <c r="H4" s="606"/>
      <c r="I4" s="606"/>
      <c r="J4" s="606"/>
      <c r="K4" s="606"/>
    </row>
    <row r="6" spans="3:11">
      <c r="C6" s="2493" t="s">
        <v>832</v>
      </c>
      <c r="D6" s="2493"/>
      <c r="E6" s="2493"/>
      <c r="F6" s="2493"/>
      <c r="G6" s="2493"/>
    </row>
    <row r="7" spans="3:11" ht="21" customHeight="1" thickBot="1">
      <c r="C7" s="2495" t="s">
        <v>782</v>
      </c>
      <c r="D7" s="2495"/>
      <c r="E7" s="2495"/>
      <c r="F7" s="2495"/>
      <c r="G7" s="739"/>
    </row>
    <row r="8" spans="3:11" ht="15" customHeight="1">
      <c r="D8" s="2503" t="s">
        <v>341</v>
      </c>
      <c r="E8" s="2505" t="s">
        <v>833</v>
      </c>
      <c r="F8" s="2507" t="s">
        <v>785</v>
      </c>
    </row>
    <row r="9" spans="3:11" ht="31.5" customHeight="1" thickBot="1">
      <c r="D9" s="2504"/>
      <c r="E9" s="2506"/>
      <c r="F9" s="2508"/>
      <c r="I9" s="635"/>
      <c r="J9" s="635"/>
    </row>
    <row r="10" spans="3:11" ht="14.45" thickBot="1">
      <c r="D10" s="314" t="s">
        <v>834</v>
      </c>
      <c r="E10" s="315">
        <v>53153.795092642664</v>
      </c>
      <c r="F10" s="316">
        <f>+E10/$E$13</f>
        <v>0.87202733263323173</v>
      </c>
      <c r="G10" s="744"/>
      <c r="I10" s="763" t="s">
        <v>787</v>
      </c>
      <c r="J10" s="762">
        <v>130356.37608856522</v>
      </c>
    </row>
    <row r="11" spans="3:11">
      <c r="D11" s="314" t="s">
        <v>835</v>
      </c>
      <c r="E11" s="315">
        <v>7784.1263380630007</v>
      </c>
      <c r="F11" s="316">
        <f>+E11/$E$13</f>
        <v>0.12770435141329595</v>
      </c>
      <c r="G11" s="744"/>
    </row>
    <row r="12" spans="3:11" ht="14.45" thickBot="1">
      <c r="D12" s="317" t="s">
        <v>836</v>
      </c>
      <c r="E12" s="318">
        <v>16.3550048</v>
      </c>
      <c r="F12" s="316">
        <f>+E12/$E$13</f>
        <v>2.6831595347218758E-4</v>
      </c>
      <c r="G12" s="744"/>
    </row>
    <row r="13" spans="3:11" ht="14.45" thickBot="1">
      <c r="D13" s="319" t="s">
        <v>259</v>
      </c>
      <c r="E13" s="320">
        <f>SUM(E10:E12)</f>
        <v>60954.276435505672</v>
      </c>
      <c r="F13" s="321">
        <f>+E13/$E$13</f>
        <v>1</v>
      </c>
      <c r="G13" s="744"/>
    </row>
    <row r="14" spans="3:11">
      <c r="D14" s="747" t="s">
        <v>819</v>
      </c>
      <c r="E14" s="758"/>
      <c r="F14" s="759"/>
      <c r="G14" s="744"/>
    </row>
    <row r="15" spans="3:11">
      <c r="D15" s="760" t="s">
        <v>837</v>
      </c>
      <c r="G15" s="744"/>
    </row>
    <row r="16" spans="3:11">
      <c r="G16" s="744"/>
    </row>
    <row r="17" spans="3:8">
      <c r="E17" s="625"/>
      <c r="F17" s="625"/>
      <c r="G17" s="744"/>
    </row>
    <row r="18" spans="3:8">
      <c r="G18" s="744"/>
    </row>
    <row r="19" spans="3:8">
      <c r="G19" s="744"/>
    </row>
    <row r="20" spans="3:8">
      <c r="G20" s="744"/>
    </row>
    <row r="21" spans="3:8">
      <c r="C21" s="708"/>
      <c r="G21" s="744"/>
    </row>
    <row r="22" spans="3:8">
      <c r="G22" s="744"/>
      <c r="H22" s="218"/>
    </row>
    <row r="23" spans="3:8">
      <c r="C23" s="757"/>
      <c r="G23" s="744"/>
    </row>
    <row r="24" spans="3:8">
      <c r="C24" s="757"/>
      <c r="G24" s="744"/>
    </row>
    <row r="32" spans="3:8">
      <c r="G32" s="761"/>
    </row>
    <row r="33" spans="7:7">
      <c r="G33" s="761"/>
    </row>
  </sheetData>
  <mergeCells count="8">
    <mergeCell ref="D8:D9"/>
    <mergeCell ref="E8:E9"/>
    <mergeCell ref="F8:F9"/>
    <mergeCell ref="D2:G2"/>
    <mergeCell ref="D3:G3"/>
    <mergeCell ref="D4:G4"/>
    <mergeCell ref="C6:G6"/>
    <mergeCell ref="C7:F7"/>
  </mergeCell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D7321-AA2D-40CC-BE03-7D7642743DD8}">
  <sheetPr>
    <tabColor rgb="FF92D050"/>
    <pageSetUpPr autoPageBreaks="0"/>
  </sheetPr>
  <dimension ref="C2:K35"/>
  <sheetViews>
    <sheetView showGridLines="0" workbookViewId="0">
      <selection sqref="A1:XFD1"/>
    </sheetView>
  </sheetViews>
  <sheetFormatPr defaultColWidth="9.140625" defaultRowHeight="13.9"/>
  <cols>
    <col min="1" max="3" width="11.42578125" style="59" customWidth="1"/>
    <col min="4" max="4" width="51.140625" style="59" customWidth="1"/>
    <col min="5" max="6" width="14.42578125" style="59" customWidth="1"/>
    <col min="7" max="8" width="11.42578125" style="59" customWidth="1"/>
    <col min="9" max="9" width="29.85546875" style="59" customWidth="1"/>
    <col min="10" max="10" width="15.28515625" style="59" customWidth="1"/>
    <col min="11" max="259" width="11.42578125" style="59" customWidth="1"/>
    <col min="260" max="260" width="51.140625" style="59" customWidth="1"/>
    <col min="261" max="262" width="14.42578125" style="59" bestFit="1" customWidth="1"/>
    <col min="263" max="515" width="11.42578125" style="59" customWidth="1"/>
    <col min="516" max="516" width="51.140625" style="59" customWidth="1"/>
    <col min="517" max="518" width="14.42578125" style="59" bestFit="1" customWidth="1"/>
    <col min="519" max="771" width="11.42578125" style="59" customWidth="1"/>
    <col min="772" max="772" width="51.140625" style="59" customWidth="1"/>
    <col min="773" max="774" width="14.42578125" style="59" bestFit="1" customWidth="1"/>
    <col min="775" max="1027" width="11.42578125" style="59" customWidth="1"/>
    <col min="1028" max="1028" width="51.140625" style="59" customWidth="1"/>
    <col min="1029" max="1030" width="14.42578125" style="59" bestFit="1" customWidth="1"/>
    <col min="1031" max="1283" width="11.42578125" style="59" customWidth="1"/>
    <col min="1284" max="1284" width="51.140625" style="59" customWidth="1"/>
    <col min="1285" max="1286" width="14.42578125" style="59" bestFit="1" customWidth="1"/>
    <col min="1287" max="1539" width="11.42578125" style="59" customWidth="1"/>
    <col min="1540" max="1540" width="51.140625" style="59" customWidth="1"/>
    <col min="1541" max="1542" width="14.42578125" style="59" bestFit="1" customWidth="1"/>
    <col min="1543" max="1795" width="11.42578125" style="59" customWidth="1"/>
    <col min="1796" max="1796" width="51.140625" style="59" customWidth="1"/>
    <col min="1797" max="1798" width="14.42578125" style="59" bestFit="1" customWidth="1"/>
    <col min="1799" max="2051" width="11.42578125" style="59" customWidth="1"/>
    <col min="2052" max="2052" width="51.140625" style="59" customWidth="1"/>
    <col min="2053" max="2054" width="14.42578125" style="59" bestFit="1" customWidth="1"/>
    <col min="2055" max="2307" width="11.42578125" style="59" customWidth="1"/>
    <col min="2308" max="2308" width="51.140625" style="59" customWidth="1"/>
    <col min="2309" max="2310" width="14.42578125" style="59" bestFit="1" customWidth="1"/>
    <col min="2311" max="2563" width="11.42578125" style="59" customWidth="1"/>
    <col min="2564" max="2564" width="51.140625" style="59" customWidth="1"/>
    <col min="2565" max="2566" width="14.42578125" style="59" bestFit="1" customWidth="1"/>
    <col min="2567" max="2819" width="11.42578125" style="59" customWidth="1"/>
    <col min="2820" max="2820" width="51.140625" style="59" customWidth="1"/>
    <col min="2821" max="2822" width="14.42578125" style="59" bestFit="1" customWidth="1"/>
    <col min="2823" max="3075" width="11.42578125" style="59" customWidth="1"/>
    <col min="3076" max="3076" width="51.140625" style="59" customWidth="1"/>
    <col min="3077" max="3078" width="14.42578125" style="59" bestFit="1" customWidth="1"/>
    <col min="3079" max="3331" width="11.42578125" style="59" customWidth="1"/>
    <col min="3332" max="3332" width="51.140625" style="59" customWidth="1"/>
    <col min="3333" max="3334" width="14.42578125" style="59" bestFit="1" customWidth="1"/>
    <col min="3335" max="3587" width="11.42578125" style="59" customWidth="1"/>
    <col min="3588" max="3588" width="51.140625" style="59" customWidth="1"/>
    <col min="3589" max="3590" width="14.42578125" style="59" bestFit="1" customWidth="1"/>
    <col min="3591" max="3843" width="11.42578125" style="59" customWidth="1"/>
    <col min="3844" max="3844" width="51.140625" style="59" customWidth="1"/>
    <col min="3845" max="3846" width="14.42578125" style="59" bestFit="1" customWidth="1"/>
    <col min="3847" max="4099" width="11.42578125" style="59" customWidth="1"/>
    <col min="4100" max="4100" width="51.140625" style="59" customWidth="1"/>
    <col min="4101" max="4102" width="14.42578125" style="59" bestFit="1" customWidth="1"/>
    <col min="4103" max="4355" width="11.42578125" style="59" customWidth="1"/>
    <col min="4356" max="4356" width="51.140625" style="59" customWidth="1"/>
    <col min="4357" max="4358" width="14.42578125" style="59" bestFit="1" customWidth="1"/>
    <col min="4359" max="4611" width="11.42578125" style="59" customWidth="1"/>
    <col min="4612" max="4612" width="51.140625" style="59" customWidth="1"/>
    <col min="4613" max="4614" width="14.42578125" style="59" bestFit="1" customWidth="1"/>
    <col min="4615" max="4867" width="11.42578125" style="59" customWidth="1"/>
    <col min="4868" max="4868" width="51.140625" style="59" customWidth="1"/>
    <col min="4869" max="4870" width="14.42578125" style="59" bestFit="1" customWidth="1"/>
    <col min="4871" max="5123" width="11.42578125" style="59" customWidth="1"/>
    <col min="5124" max="5124" width="51.140625" style="59" customWidth="1"/>
    <col min="5125" max="5126" width="14.42578125" style="59" bestFit="1" customWidth="1"/>
    <col min="5127" max="5379" width="11.42578125" style="59" customWidth="1"/>
    <col min="5380" max="5380" width="51.140625" style="59" customWidth="1"/>
    <col min="5381" max="5382" width="14.42578125" style="59" bestFit="1" customWidth="1"/>
    <col min="5383" max="5635" width="11.42578125" style="59" customWidth="1"/>
    <col min="5636" max="5636" width="51.140625" style="59" customWidth="1"/>
    <col min="5637" max="5638" width="14.42578125" style="59" bestFit="1" customWidth="1"/>
    <col min="5639" max="5891" width="11.42578125" style="59" customWidth="1"/>
    <col min="5892" max="5892" width="51.140625" style="59" customWidth="1"/>
    <col min="5893" max="5894" width="14.42578125" style="59" bestFit="1" customWidth="1"/>
    <col min="5895" max="6147" width="11.42578125" style="59" customWidth="1"/>
    <col min="6148" max="6148" width="51.140625" style="59" customWidth="1"/>
    <col min="6149" max="6150" width="14.42578125" style="59" bestFit="1" customWidth="1"/>
    <col min="6151" max="6403" width="11.42578125" style="59" customWidth="1"/>
    <col min="6404" max="6404" width="51.140625" style="59" customWidth="1"/>
    <col min="6405" max="6406" width="14.42578125" style="59" bestFit="1" customWidth="1"/>
    <col min="6407" max="6659" width="11.42578125" style="59" customWidth="1"/>
    <col min="6660" max="6660" width="51.140625" style="59" customWidth="1"/>
    <col min="6661" max="6662" width="14.42578125" style="59" bestFit="1" customWidth="1"/>
    <col min="6663" max="6915" width="11.42578125" style="59" customWidth="1"/>
    <col min="6916" max="6916" width="51.140625" style="59" customWidth="1"/>
    <col min="6917" max="6918" width="14.42578125" style="59" bestFit="1" customWidth="1"/>
    <col min="6919" max="7171" width="11.42578125" style="59" customWidth="1"/>
    <col min="7172" max="7172" width="51.140625" style="59" customWidth="1"/>
    <col min="7173" max="7174" width="14.42578125" style="59" bestFit="1" customWidth="1"/>
    <col min="7175" max="7427" width="11.42578125" style="59" customWidth="1"/>
    <col min="7428" max="7428" width="51.140625" style="59" customWidth="1"/>
    <col min="7429" max="7430" width="14.42578125" style="59" bestFit="1" customWidth="1"/>
    <col min="7431" max="7683" width="11.42578125" style="59" customWidth="1"/>
    <col min="7684" max="7684" width="51.140625" style="59" customWidth="1"/>
    <col min="7685" max="7686" width="14.42578125" style="59" bestFit="1" customWidth="1"/>
    <col min="7687" max="7939" width="11.42578125" style="59" customWidth="1"/>
    <col min="7940" max="7940" width="51.140625" style="59" customWidth="1"/>
    <col min="7941" max="7942" width="14.42578125" style="59" bestFit="1" customWidth="1"/>
    <col min="7943" max="8195" width="11.42578125" style="59" customWidth="1"/>
    <col min="8196" max="8196" width="51.140625" style="59" customWidth="1"/>
    <col min="8197" max="8198" width="14.42578125" style="59" bestFit="1" customWidth="1"/>
    <col min="8199" max="8451" width="11.42578125" style="59" customWidth="1"/>
    <col min="8452" max="8452" width="51.140625" style="59" customWidth="1"/>
    <col min="8453" max="8454" width="14.42578125" style="59" bestFit="1" customWidth="1"/>
    <col min="8455" max="8707" width="11.42578125" style="59" customWidth="1"/>
    <col min="8708" max="8708" width="51.140625" style="59" customWidth="1"/>
    <col min="8709" max="8710" width="14.42578125" style="59" bestFit="1" customWidth="1"/>
    <col min="8711" max="8963" width="11.42578125" style="59" customWidth="1"/>
    <col min="8964" max="8964" width="51.140625" style="59" customWidth="1"/>
    <col min="8965" max="8966" width="14.42578125" style="59" bestFit="1" customWidth="1"/>
    <col min="8967" max="9219" width="11.42578125" style="59" customWidth="1"/>
    <col min="9220" max="9220" width="51.140625" style="59" customWidth="1"/>
    <col min="9221" max="9222" width="14.42578125" style="59" bestFit="1" customWidth="1"/>
    <col min="9223" max="9475" width="11.42578125" style="59" customWidth="1"/>
    <col min="9476" max="9476" width="51.140625" style="59" customWidth="1"/>
    <col min="9477" max="9478" width="14.42578125" style="59" bestFit="1" customWidth="1"/>
    <col min="9479" max="9731" width="11.42578125" style="59" customWidth="1"/>
    <col min="9732" max="9732" width="51.140625" style="59" customWidth="1"/>
    <col min="9733" max="9734" width="14.42578125" style="59" bestFit="1" customWidth="1"/>
    <col min="9735" max="9987" width="11.42578125" style="59" customWidth="1"/>
    <col min="9988" max="9988" width="51.140625" style="59" customWidth="1"/>
    <col min="9989" max="9990" width="14.42578125" style="59" bestFit="1" customWidth="1"/>
    <col min="9991" max="10243" width="11.42578125" style="59" customWidth="1"/>
    <col min="10244" max="10244" width="51.140625" style="59" customWidth="1"/>
    <col min="10245" max="10246" width="14.42578125" style="59" bestFit="1" customWidth="1"/>
    <col min="10247" max="10499" width="11.42578125" style="59" customWidth="1"/>
    <col min="10500" max="10500" width="51.140625" style="59" customWidth="1"/>
    <col min="10501" max="10502" width="14.42578125" style="59" bestFit="1" customWidth="1"/>
    <col min="10503" max="10755" width="11.42578125" style="59" customWidth="1"/>
    <col min="10756" max="10756" width="51.140625" style="59" customWidth="1"/>
    <col min="10757" max="10758" width="14.42578125" style="59" bestFit="1" customWidth="1"/>
    <col min="10759" max="11011" width="11.42578125" style="59" customWidth="1"/>
    <col min="11012" max="11012" width="51.140625" style="59" customWidth="1"/>
    <col min="11013" max="11014" width="14.42578125" style="59" bestFit="1" customWidth="1"/>
    <col min="11015" max="11267" width="11.42578125" style="59" customWidth="1"/>
    <col min="11268" max="11268" width="51.140625" style="59" customWidth="1"/>
    <col min="11269" max="11270" width="14.42578125" style="59" bestFit="1" customWidth="1"/>
    <col min="11271" max="11523" width="11.42578125" style="59" customWidth="1"/>
    <col min="11524" max="11524" width="51.140625" style="59" customWidth="1"/>
    <col min="11525" max="11526" width="14.42578125" style="59" bestFit="1" customWidth="1"/>
    <col min="11527" max="11779" width="11.42578125" style="59" customWidth="1"/>
    <col min="11780" max="11780" width="51.140625" style="59" customWidth="1"/>
    <col min="11781" max="11782" width="14.42578125" style="59" bestFit="1" customWidth="1"/>
    <col min="11783" max="12035" width="11.42578125" style="59" customWidth="1"/>
    <col min="12036" max="12036" width="51.140625" style="59" customWidth="1"/>
    <col min="12037" max="12038" width="14.42578125" style="59" bestFit="1" customWidth="1"/>
    <col min="12039" max="12291" width="11.42578125" style="59" customWidth="1"/>
    <col min="12292" max="12292" width="51.140625" style="59" customWidth="1"/>
    <col min="12293" max="12294" width="14.42578125" style="59" bestFit="1" customWidth="1"/>
    <col min="12295" max="12547" width="11.42578125" style="59" customWidth="1"/>
    <col min="12548" max="12548" width="51.140625" style="59" customWidth="1"/>
    <col min="12549" max="12550" width="14.42578125" style="59" bestFit="1" customWidth="1"/>
    <col min="12551" max="12803" width="11.42578125" style="59" customWidth="1"/>
    <col min="12804" max="12804" width="51.140625" style="59" customWidth="1"/>
    <col min="12805" max="12806" width="14.42578125" style="59" bestFit="1" customWidth="1"/>
    <col min="12807" max="13059" width="11.42578125" style="59" customWidth="1"/>
    <col min="13060" max="13060" width="51.140625" style="59" customWidth="1"/>
    <col min="13061" max="13062" width="14.42578125" style="59" bestFit="1" customWidth="1"/>
    <col min="13063" max="13315" width="11.42578125" style="59" customWidth="1"/>
    <col min="13316" max="13316" width="51.140625" style="59" customWidth="1"/>
    <col min="13317" max="13318" width="14.42578125" style="59" bestFit="1" customWidth="1"/>
    <col min="13319" max="13571" width="11.42578125" style="59" customWidth="1"/>
    <col min="13572" max="13572" width="51.140625" style="59" customWidth="1"/>
    <col min="13573" max="13574" width="14.42578125" style="59" bestFit="1" customWidth="1"/>
    <col min="13575" max="13827" width="11.42578125" style="59" customWidth="1"/>
    <col min="13828" max="13828" width="51.140625" style="59" customWidth="1"/>
    <col min="13829" max="13830" width="14.42578125" style="59" bestFit="1" customWidth="1"/>
    <col min="13831" max="14083" width="11.42578125" style="59" customWidth="1"/>
    <col min="14084" max="14084" width="51.140625" style="59" customWidth="1"/>
    <col min="14085" max="14086" width="14.42578125" style="59" bestFit="1" customWidth="1"/>
    <col min="14087" max="14339" width="11.42578125" style="59" customWidth="1"/>
    <col min="14340" max="14340" width="51.140625" style="59" customWidth="1"/>
    <col min="14341" max="14342" width="14.42578125" style="59" bestFit="1" customWidth="1"/>
    <col min="14343" max="14595" width="11.42578125" style="59" customWidth="1"/>
    <col min="14596" max="14596" width="51.140625" style="59" customWidth="1"/>
    <col min="14597" max="14598" width="14.42578125" style="59" bestFit="1" customWidth="1"/>
    <col min="14599" max="14851" width="11.42578125" style="59" customWidth="1"/>
    <col min="14852" max="14852" width="51.140625" style="59" customWidth="1"/>
    <col min="14853" max="14854" width="14.42578125" style="59" bestFit="1" customWidth="1"/>
    <col min="14855" max="15107" width="11.42578125" style="59" customWidth="1"/>
    <col min="15108" max="15108" width="51.140625" style="59" customWidth="1"/>
    <col min="15109" max="15110" width="14.42578125" style="59" bestFit="1" customWidth="1"/>
    <col min="15111" max="15363" width="11.42578125" style="59" customWidth="1"/>
    <col min="15364" max="15364" width="51.140625" style="59" customWidth="1"/>
    <col min="15365" max="15366" width="14.42578125" style="59" bestFit="1" customWidth="1"/>
    <col min="15367" max="15619" width="11.42578125" style="59" customWidth="1"/>
    <col min="15620" max="15620" width="51.140625" style="59" customWidth="1"/>
    <col min="15621" max="15622" width="14.42578125" style="59" bestFit="1" customWidth="1"/>
    <col min="15623" max="15875" width="11.42578125" style="59" customWidth="1"/>
    <col min="15876" max="15876" width="51.140625" style="59" customWidth="1"/>
    <col min="15877" max="15878" width="14.42578125" style="59" bestFit="1" customWidth="1"/>
    <col min="15879" max="16131" width="11.42578125" style="59" customWidth="1"/>
    <col min="16132" max="16132" width="51.140625" style="59" customWidth="1"/>
    <col min="16133" max="16134" width="14.42578125" style="59" bestFit="1" customWidth="1"/>
    <col min="16135" max="16384" width="11.42578125" style="59" customWidth="1"/>
  </cols>
  <sheetData>
    <row r="2" spans="3:11" s="61" customFormat="1" ht="15" customHeight="1">
      <c r="C2" s="605"/>
      <c r="D2" s="2349" t="s">
        <v>26</v>
      </c>
      <c r="E2" s="2349"/>
      <c r="F2" s="2349"/>
      <c r="G2" s="2349"/>
      <c r="H2" s="605"/>
      <c r="I2" s="605"/>
      <c r="J2" s="605"/>
      <c r="K2" s="605"/>
    </row>
    <row r="3" spans="3:11" s="61" customFormat="1" ht="15" customHeight="1">
      <c r="C3" s="605"/>
      <c r="D3" s="2349" t="s">
        <v>1</v>
      </c>
      <c r="E3" s="2349"/>
      <c r="F3" s="2349"/>
      <c r="G3" s="2349"/>
      <c r="H3" s="605"/>
      <c r="I3" s="605"/>
      <c r="J3" s="605"/>
      <c r="K3" s="605"/>
    </row>
    <row r="4" spans="3:11" s="61" customFormat="1" ht="15" customHeight="1">
      <c r="C4" s="606"/>
      <c r="D4" s="2350" t="s">
        <v>2</v>
      </c>
      <c r="E4" s="2350"/>
      <c r="F4" s="2350"/>
      <c r="G4" s="2350"/>
      <c r="H4" s="606"/>
      <c r="I4" s="606"/>
      <c r="J4" s="606"/>
      <c r="K4" s="606"/>
    </row>
    <row r="6" spans="3:11">
      <c r="C6" s="2493" t="s">
        <v>838</v>
      </c>
      <c r="D6" s="2493"/>
      <c r="E6" s="2493"/>
      <c r="F6" s="2493"/>
      <c r="G6" s="2493"/>
    </row>
    <row r="7" spans="3:11" ht="21" customHeight="1" thickBot="1">
      <c r="C7" s="2511" t="s">
        <v>839</v>
      </c>
      <c r="D7" s="2512"/>
      <c r="E7" s="2512"/>
      <c r="F7" s="2512"/>
      <c r="G7" s="2512"/>
    </row>
    <row r="8" spans="3:11">
      <c r="D8" s="2503" t="s">
        <v>341</v>
      </c>
      <c r="E8" s="2509">
        <v>2024</v>
      </c>
      <c r="F8" s="2507">
        <v>2025</v>
      </c>
    </row>
    <row r="9" spans="3:11" ht="14.45" thickBot="1">
      <c r="D9" s="2504"/>
      <c r="E9" s="2510"/>
      <c r="F9" s="2508"/>
    </row>
    <row r="10" spans="3:11" ht="14.45" thickBot="1">
      <c r="D10" s="314" t="s">
        <v>840</v>
      </c>
      <c r="E10" s="322">
        <v>7.6999999999999999E-2</v>
      </c>
      <c r="F10" s="316">
        <v>7.7098443556835039E-2</v>
      </c>
      <c r="G10" s="744"/>
      <c r="I10" s="741" t="s">
        <v>787</v>
      </c>
      <c r="J10" s="764">
        <v>130356.37608856522</v>
      </c>
    </row>
    <row r="11" spans="3:11">
      <c r="D11" s="323" t="s">
        <v>841</v>
      </c>
      <c r="E11" s="322">
        <v>6.5000000000000002E-2</v>
      </c>
      <c r="F11" s="316">
        <v>6.6030540755072475E-2</v>
      </c>
      <c r="G11" s="744"/>
    </row>
    <row r="12" spans="3:11">
      <c r="D12" s="323" t="s">
        <v>842</v>
      </c>
      <c r="E12" s="322">
        <v>0.1050280162582225</v>
      </c>
      <c r="F12" s="316">
        <v>0.10656014289520051</v>
      </c>
      <c r="G12" s="744"/>
    </row>
    <row r="13" spans="3:11">
      <c r="D13" s="324" t="s">
        <v>843</v>
      </c>
      <c r="E13" s="322">
        <v>0.106608309085683</v>
      </c>
      <c r="F13" s="316">
        <v>0.1106254972410092</v>
      </c>
      <c r="G13" s="744"/>
    </row>
    <row r="14" spans="3:11" ht="14.45" thickBot="1">
      <c r="D14" s="325" t="s">
        <v>844</v>
      </c>
      <c r="E14" s="326">
        <v>6.6564993049820997E-2</v>
      </c>
      <c r="F14" s="327">
        <v>6.7637075629252391E-2</v>
      </c>
      <c r="G14" s="744"/>
    </row>
    <row r="15" spans="3:11">
      <c r="D15" s="742" t="s">
        <v>800</v>
      </c>
      <c r="E15" s="765"/>
      <c r="F15" s="766"/>
      <c r="G15" s="744"/>
    </row>
    <row r="16" spans="3:11">
      <c r="D16" s="760" t="s">
        <v>837</v>
      </c>
      <c r="E16" s="761"/>
      <c r="F16" s="761"/>
    </row>
    <row r="19" spans="3:9">
      <c r="E19" s="625"/>
      <c r="F19" s="625"/>
    </row>
    <row r="21" spans="3:9">
      <c r="H21" s="586"/>
      <c r="I21" s="218"/>
    </row>
    <row r="22" spans="3:9">
      <c r="H22" s="586"/>
    </row>
    <row r="23" spans="3:9">
      <c r="C23" s="708"/>
    </row>
    <row r="24" spans="3:9">
      <c r="H24" s="218"/>
    </row>
    <row r="25" spans="3:9">
      <c r="C25" s="757"/>
      <c r="H25" s="625"/>
    </row>
    <row r="26" spans="3:9">
      <c r="C26" s="757"/>
      <c r="H26" s="218"/>
    </row>
    <row r="34" spans="7:7">
      <c r="G34" s="761"/>
    </row>
    <row r="35" spans="7:7">
      <c r="G35" s="761"/>
    </row>
  </sheetData>
  <mergeCells count="8">
    <mergeCell ref="D8:D9"/>
    <mergeCell ref="E8:E9"/>
    <mergeCell ref="F8:F9"/>
    <mergeCell ref="D2:G2"/>
    <mergeCell ref="D3:G3"/>
    <mergeCell ref="D4:G4"/>
    <mergeCell ref="C6:G6"/>
    <mergeCell ref="C7:G7"/>
  </mergeCells>
  <pageMargins left="0.7" right="0.7" top="0.75" bottom="0.75" header="0.3" footer="0.3"/>
  <pageSetup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BC68F-D0E4-4395-AAF8-29F8A6DAC133}">
  <sheetPr>
    <tabColor rgb="FF92D050"/>
  </sheetPr>
  <dimension ref="A2:BC1245"/>
  <sheetViews>
    <sheetView showGridLines="0" zoomScale="115" zoomScaleNormal="115" workbookViewId="0">
      <selection activeCell="K14" sqref="K14"/>
    </sheetView>
  </sheetViews>
  <sheetFormatPr defaultColWidth="24.42578125" defaultRowHeight="15.6"/>
  <cols>
    <col min="1" max="2" width="24.42578125" style="767"/>
    <col min="3" max="3" width="30.7109375" style="132" customWidth="1"/>
    <col min="4" max="4" width="20.5703125" style="132" customWidth="1"/>
    <col min="5" max="5" width="17.140625" style="132" customWidth="1"/>
    <col min="6" max="6" width="20.7109375" style="132" customWidth="1"/>
    <col min="7" max="7" width="14.5703125" style="132" customWidth="1"/>
    <col min="8" max="8" width="18.85546875" style="132" customWidth="1"/>
    <col min="9" max="9" width="11.7109375" style="767" customWidth="1"/>
    <col min="10" max="55" width="24.42578125" style="767"/>
    <col min="56" max="16384" width="24.42578125" style="132"/>
  </cols>
  <sheetData>
    <row r="2" spans="2:11" s="61" customFormat="1" ht="15" customHeight="1">
      <c r="C2" s="605"/>
      <c r="D2" s="2349" t="s">
        <v>26</v>
      </c>
      <c r="E2" s="2349"/>
      <c r="F2" s="2349"/>
      <c r="G2" s="2349"/>
      <c r="H2" s="605"/>
      <c r="I2" s="605"/>
      <c r="J2" s="605"/>
      <c r="K2" s="605"/>
    </row>
    <row r="3" spans="2:11" s="61" customFormat="1" ht="15" customHeight="1">
      <c r="C3" s="605"/>
      <c r="D3" s="2349" t="s">
        <v>1</v>
      </c>
      <c r="E3" s="2349"/>
      <c r="F3" s="2349"/>
      <c r="G3" s="2349"/>
      <c r="H3" s="605"/>
      <c r="I3" s="605"/>
      <c r="J3" s="605"/>
      <c r="K3" s="605"/>
    </row>
    <row r="4" spans="2:11" s="61" customFormat="1" ht="15" customHeight="1">
      <c r="C4" s="606"/>
      <c r="D4" s="2350" t="s">
        <v>2</v>
      </c>
      <c r="E4" s="2350"/>
      <c r="F4" s="2350"/>
      <c r="G4" s="2350"/>
      <c r="H4" s="606"/>
      <c r="I4" s="606"/>
      <c r="J4" s="606"/>
      <c r="K4" s="606"/>
    </row>
    <row r="5" spans="2:11" s="61" customFormat="1" ht="15" customHeight="1">
      <c r="C5" s="606"/>
      <c r="D5" s="607"/>
      <c r="E5" s="607"/>
      <c r="F5" s="607"/>
      <c r="G5" s="607"/>
      <c r="H5" s="606"/>
      <c r="I5" s="606"/>
      <c r="J5" s="606"/>
      <c r="K5" s="606"/>
    </row>
    <row r="6" spans="2:11" s="61" customFormat="1" ht="15" customHeight="1">
      <c r="C6" s="606"/>
      <c r="D6" s="607"/>
      <c r="E6" s="607"/>
      <c r="F6" s="607"/>
      <c r="G6" s="607"/>
      <c r="H6" s="606"/>
      <c r="I6" s="606"/>
      <c r="J6" s="606"/>
      <c r="K6" s="606"/>
    </row>
    <row r="7" spans="2:11" s="767" customFormat="1">
      <c r="C7" s="2514" t="s">
        <v>845</v>
      </c>
      <c r="D7" s="2514"/>
      <c r="E7" s="2514"/>
      <c r="F7" s="2514"/>
      <c r="G7" s="2514"/>
      <c r="H7" s="2514"/>
    </row>
    <row r="8" spans="2:11" s="767" customFormat="1">
      <c r="C8" s="2514" t="s">
        <v>846</v>
      </c>
      <c r="D8" s="2514"/>
      <c r="E8" s="2514"/>
      <c r="F8" s="2514"/>
      <c r="G8" s="2514"/>
      <c r="H8" s="2514"/>
    </row>
    <row r="9" spans="2:11" s="767" customFormat="1">
      <c r="C9" s="2515" t="s">
        <v>847</v>
      </c>
      <c r="D9" s="2515"/>
      <c r="E9" s="2515"/>
      <c r="F9" s="2515"/>
      <c r="G9" s="2515"/>
      <c r="H9" s="2515"/>
    </row>
    <row r="10" spans="2:11" s="767" customFormat="1"/>
    <row r="11" spans="2:11" s="767" customFormat="1">
      <c r="C11" s="2516" t="s">
        <v>41</v>
      </c>
      <c r="D11" s="2517" t="s">
        <v>848</v>
      </c>
      <c r="E11" s="2517" t="s">
        <v>849</v>
      </c>
      <c r="F11" s="2517" t="s">
        <v>850</v>
      </c>
      <c r="G11" s="2517" t="s">
        <v>849</v>
      </c>
      <c r="H11" s="2518" t="s">
        <v>851</v>
      </c>
      <c r="I11" s="2518"/>
      <c r="J11" s="769"/>
    </row>
    <row r="12" spans="2:11" s="767" customFormat="1">
      <c r="C12" s="2516"/>
      <c r="D12" s="2517"/>
      <c r="E12" s="2517"/>
      <c r="F12" s="2517"/>
      <c r="G12" s="2517"/>
      <c r="H12" s="770" t="s">
        <v>852</v>
      </c>
      <c r="I12" s="771" t="s">
        <v>853</v>
      </c>
    </row>
    <row r="13" spans="2:11" s="767" customFormat="1">
      <c r="B13" s="772"/>
      <c r="C13" s="773" t="s">
        <v>854</v>
      </c>
      <c r="D13" s="774">
        <v>1241364731494</v>
      </c>
      <c r="E13" s="775">
        <f t="shared" ref="E13:E19" si="0">D13/$D$28</f>
        <v>0.15300435576778965</v>
      </c>
      <c r="F13" s="774">
        <v>1277364731494</v>
      </c>
      <c r="G13" s="775">
        <f t="shared" ref="G13:G19" si="1">F13/$D$29</f>
        <v>0.16014841101019803</v>
      </c>
      <c r="H13" s="776">
        <f t="shared" ref="H13:H19" si="2">F13-D13</f>
        <v>36000000000</v>
      </c>
      <c r="I13" s="777">
        <f>(F13/D13)-1</f>
        <v>2.9000340582153949E-2</v>
      </c>
    </row>
    <row r="14" spans="2:11" s="767" customFormat="1">
      <c r="B14" s="772"/>
      <c r="C14" s="773" t="s">
        <v>855</v>
      </c>
      <c r="D14" s="774">
        <v>1484234610959</v>
      </c>
      <c r="E14" s="775">
        <f t="shared" si="0"/>
        <v>0.18293927215470865</v>
      </c>
      <c r="F14" s="778">
        <v>1553974819972</v>
      </c>
      <c r="G14" s="775">
        <f t="shared" si="1"/>
        <v>0.19482814268505838</v>
      </c>
      <c r="H14" s="776">
        <f t="shared" si="2"/>
        <v>69740209013</v>
      </c>
      <c r="I14" s="777">
        <f>(F14/D14)-1</f>
        <v>4.6987321612139921E-2</v>
      </c>
      <c r="K14" s="779"/>
    </row>
    <row r="15" spans="2:11" s="780" customFormat="1">
      <c r="C15" s="781" t="s">
        <v>856</v>
      </c>
      <c r="D15" s="782">
        <v>1305880911118</v>
      </c>
      <c r="E15" s="783">
        <f t="shared" si="0"/>
        <v>0.16095629466981476</v>
      </c>
      <c r="F15" s="784">
        <v>1342388646412</v>
      </c>
      <c r="G15" s="783">
        <f t="shared" si="1"/>
        <v>0.16830072365437168</v>
      </c>
      <c r="H15" s="785">
        <f t="shared" si="2"/>
        <v>36507735294</v>
      </c>
      <c r="I15" s="786">
        <f>(F15/D15)-1</f>
        <v>2.7956404740417495E-2</v>
      </c>
    </row>
    <row r="16" spans="2:11" s="767" customFormat="1">
      <c r="C16" s="787" t="s">
        <v>857</v>
      </c>
      <c r="D16" s="788">
        <v>298486441612</v>
      </c>
      <c r="E16" s="783">
        <f t="shared" si="0"/>
        <v>3.6789933325477885E-2</v>
      </c>
      <c r="F16" s="788">
        <v>298486441612</v>
      </c>
      <c r="G16" s="378">
        <f t="shared" si="1"/>
        <v>3.7422459031212565E-2</v>
      </c>
      <c r="H16" s="789">
        <f t="shared" si="2"/>
        <v>0</v>
      </c>
      <c r="I16" s="790">
        <f t="shared" ref="I16:I24" si="3">(F16/D16)-1</f>
        <v>0</v>
      </c>
    </row>
    <row r="17" spans="2:11" s="780" customFormat="1">
      <c r="C17" s="781" t="s">
        <v>858</v>
      </c>
      <c r="D17" s="782">
        <v>178353699841</v>
      </c>
      <c r="E17" s="783">
        <f t="shared" si="0"/>
        <v>2.1982977484893872E-2</v>
      </c>
      <c r="F17" s="784">
        <v>211586173560</v>
      </c>
      <c r="G17" s="783">
        <f t="shared" si="1"/>
        <v>2.6527419030686724E-2</v>
      </c>
      <c r="H17" s="785">
        <f t="shared" si="2"/>
        <v>33232473719</v>
      </c>
      <c r="I17" s="786">
        <f>(F17/D17)-1</f>
        <v>0.18632904026452102</v>
      </c>
    </row>
    <row r="18" spans="2:11" s="780" customFormat="1">
      <c r="C18" s="791" t="s">
        <v>859</v>
      </c>
      <c r="D18" s="776">
        <f>(D13-D14)</f>
        <v>-242869879465</v>
      </c>
      <c r="E18" s="792">
        <f t="shared" si="0"/>
        <v>-2.9934916386918999E-2</v>
      </c>
      <c r="F18" s="776">
        <f>(F13-F14)</f>
        <v>-276610088478</v>
      </c>
      <c r="G18" s="775">
        <f t="shared" si="1"/>
        <v>-3.4679731674860367E-2</v>
      </c>
      <c r="H18" s="776">
        <f t="shared" si="2"/>
        <v>-33740209013</v>
      </c>
      <c r="I18" s="777">
        <f>(F18/D18)-1</f>
        <v>0.1389229866104591</v>
      </c>
    </row>
    <row r="19" spans="2:11" s="767" customFormat="1">
      <c r="C19" s="793" t="s">
        <v>860</v>
      </c>
      <c r="D19" s="776">
        <f>(D13-D14)+D16</f>
        <v>55616562147</v>
      </c>
      <c r="E19" s="792">
        <f t="shared" si="0"/>
        <v>6.8550169385588836E-3</v>
      </c>
      <c r="F19" s="776">
        <f>(F13-F14)+F16</f>
        <v>21876353134</v>
      </c>
      <c r="G19" s="775">
        <f t="shared" si="1"/>
        <v>2.7427273563521916E-3</v>
      </c>
      <c r="H19" s="776">
        <f t="shared" si="2"/>
        <v>-33740209013</v>
      </c>
      <c r="I19" s="777">
        <f t="shared" si="3"/>
        <v>-0.60665758023340843</v>
      </c>
      <c r="J19" s="769"/>
    </row>
    <row r="20" spans="2:11" s="767" customFormat="1">
      <c r="C20" s="794"/>
      <c r="D20" s="794"/>
      <c r="E20" s="794"/>
      <c r="F20" s="794"/>
      <c r="G20" s="794"/>
      <c r="H20" s="795"/>
      <c r="I20" s="796"/>
    </row>
    <row r="21" spans="2:11" s="767" customFormat="1">
      <c r="B21" s="797"/>
      <c r="C21" s="773" t="s">
        <v>861</v>
      </c>
      <c r="D21" s="774">
        <f>(D14-D13)+D24</f>
        <v>350990390000</v>
      </c>
      <c r="E21" s="775">
        <f>D21/$D$28</f>
        <v>4.3261305191104348E-2</v>
      </c>
      <c r="F21" s="774">
        <f>(F14-F13)+F24</f>
        <v>384730599013</v>
      </c>
      <c r="G21" s="775">
        <f>F21/$D$29</f>
        <v>4.8235239771236019E-2</v>
      </c>
      <c r="H21" s="776">
        <f>F21-D21</f>
        <v>33740209013</v>
      </c>
      <c r="I21" s="775">
        <f t="shared" si="3"/>
        <v>9.6128583500534104E-2</v>
      </c>
      <c r="J21" s="769"/>
    </row>
    <row r="22" spans="2:11" s="767" customFormat="1">
      <c r="C22" s="781" t="s">
        <v>862</v>
      </c>
      <c r="D22" s="798"/>
      <c r="E22" s="799"/>
      <c r="F22" s="782">
        <v>23112360000</v>
      </c>
      <c r="G22" s="783">
        <f>F22/$D$29</f>
        <v>2.8976905635765523E-3</v>
      </c>
      <c r="H22" s="800"/>
      <c r="I22" s="801"/>
      <c r="J22" s="769"/>
      <c r="K22" s="779"/>
    </row>
    <row r="23" spans="2:11" s="767" customFormat="1">
      <c r="C23" s="791" t="s">
        <v>863</v>
      </c>
      <c r="D23" s="774">
        <f>D21-D22</f>
        <v>350990390000</v>
      </c>
      <c r="E23" s="775">
        <f>D23/$D$28</f>
        <v>4.3261305191104348E-2</v>
      </c>
      <c r="F23" s="774">
        <f>F21-F22</f>
        <v>361618239013</v>
      </c>
      <c r="G23" s="775">
        <f>F23/$D$29</f>
        <v>4.5337549207659471E-2</v>
      </c>
      <c r="H23" s="776">
        <f>F23-D23</f>
        <v>10627849013</v>
      </c>
      <c r="I23" s="777">
        <f>(F23/D21)-1</f>
        <v>3.0279601139507006E-2</v>
      </c>
      <c r="J23" s="779"/>
      <c r="K23" s="779"/>
    </row>
    <row r="24" spans="2:11" s="767" customFormat="1">
      <c r="C24" s="793" t="s">
        <v>864</v>
      </c>
      <c r="D24" s="774">
        <v>108120510535</v>
      </c>
      <c r="E24" s="775">
        <f>D24/$D$28</f>
        <v>1.3326388804185343E-2</v>
      </c>
      <c r="F24" s="774">
        <v>108120510535</v>
      </c>
      <c r="G24" s="775">
        <f>F24/$D$29</f>
        <v>1.355550809637565E-2</v>
      </c>
      <c r="H24" s="802">
        <f>F24-D24</f>
        <v>0</v>
      </c>
      <c r="I24" s="777">
        <f t="shared" si="3"/>
        <v>0</v>
      </c>
      <c r="J24" s="779"/>
    </row>
    <row r="25" spans="2:11" s="767" customFormat="1">
      <c r="C25" s="803" t="s">
        <v>865</v>
      </c>
      <c r="D25" s="804">
        <f>D14+D24</f>
        <v>1592355121494</v>
      </c>
      <c r="E25" s="805">
        <f>D25/D28</f>
        <v>0.19626566095889397</v>
      </c>
      <c r="F25" s="804">
        <f>F14+F24</f>
        <v>1662095330507</v>
      </c>
      <c r="G25" s="805">
        <f>F25/D29</f>
        <v>0.20838365078143403</v>
      </c>
      <c r="H25" s="804">
        <f>H14+H24</f>
        <v>69740209013</v>
      </c>
      <c r="I25" s="806">
        <f>(F25/D25)-1</f>
        <v>4.3796894343246295E-2</v>
      </c>
    </row>
    <row r="26" spans="2:11" s="767" customFormat="1">
      <c r="C26" s="2513" t="s">
        <v>866</v>
      </c>
      <c r="D26" s="2513"/>
      <c r="E26" s="2513"/>
      <c r="F26" s="2513"/>
      <c r="G26" s="2513"/>
      <c r="H26" s="2513"/>
      <c r="J26" s="807"/>
    </row>
    <row r="27" spans="2:11" s="767" customFormat="1">
      <c r="C27" s="768"/>
      <c r="D27" s="768"/>
      <c r="E27" s="768"/>
      <c r="F27" s="768"/>
      <c r="G27" s="768"/>
      <c r="H27" s="768"/>
    </row>
    <row r="28" spans="2:11" s="767" customFormat="1">
      <c r="C28" s="808" t="s">
        <v>867</v>
      </c>
      <c r="D28" s="809">
        <v>8113264000000</v>
      </c>
    </row>
    <row r="29" spans="2:11" s="767" customFormat="1">
      <c r="C29" s="808" t="s">
        <v>868</v>
      </c>
      <c r="D29" s="810">
        <v>7976131161317.9805</v>
      </c>
      <c r="E29" s="811"/>
      <c r="F29" s="811"/>
      <c r="G29" s="97"/>
      <c r="H29" s="97"/>
      <c r="I29" s="97"/>
    </row>
    <row r="30" spans="2:11" s="767" customFormat="1"/>
    <row r="31" spans="2:11" s="767" customFormat="1"/>
    <row r="32" spans="2:11" s="767" customFormat="1"/>
    <row r="33" s="767" customFormat="1"/>
    <row r="34" s="767" customFormat="1"/>
    <row r="35" s="767" customFormat="1"/>
    <row r="36" s="767" customFormat="1"/>
    <row r="37" s="767" customFormat="1"/>
    <row r="38" s="767" customFormat="1"/>
    <row r="39" s="767" customFormat="1"/>
    <row r="40" s="767" customFormat="1"/>
    <row r="41" s="767" customFormat="1"/>
    <row r="42" s="767" customFormat="1"/>
    <row r="43" s="767" customFormat="1"/>
    <row r="44" s="767" customFormat="1"/>
    <row r="45" s="767" customFormat="1"/>
    <row r="46" s="767" customFormat="1"/>
    <row r="47" s="767" customFormat="1"/>
    <row r="48" s="767" customFormat="1"/>
    <row r="49" s="767" customFormat="1"/>
    <row r="50" s="767" customFormat="1"/>
    <row r="51" s="767" customFormat="1"/>
    <row r="52" s="767" customFormat="1"/>
    <row r="53" s="767" customFormat="1"/>
    <row r="54" s="767" customFormat="1"/>
    <row r="55" s="767" customFormat="1"/>
    <row r="56" s="767" customFormat="1"/>
    <row r="57" s="767" customFormat="1"/>
    <row r="58" s="767" customFormat="1"/>
    <row r="59" s="767" customFormat="1"/>
    <row r="60" s="767" customFormat="1"/>
    <row r="61" s="767" customFormat="1"/>
    <row r="62" s="767" customFormat="1"/>
    <row r="63" s="767" customFormat="1"/>
    <row r="64" s="767" customFormat="1"/>
    <row r="65" s="767" customFormat="1"/>
    <row r="66" s="767" customFormat="1"/>
    <row r="67" s="767" customFormat="1"/>
    <row r="68" s="767" customFormat="1"/>
    <row r="69" s="767" customFormat="1"/>
    <row r="70" s="767" customFormat="1"/>
    <row r="71" s="767" customFormat="1"/>
    <row r="72" s="767" customFormat="1"/>
    <row r="73" s="767" customFormat="1"/>
    <row r="74" s="767" customFormat="1"/>
    <row r="75" s="767" customFormat="1"/>
    <row r="76" s="767" customFormat="1"/>
    <row r="77" s="767" customFormat="1"/>
    <row r="78" s="767" customFormat="1"/>
    <row r="79" s="767" customFormat="1"/>
    <row r="80" s="767" customFormat="1"/>
    <row r="81" s="767" customFormat="1"/>
    <row r="82" s="767" customFormat="1"/>
    <row r="83" s="767" customFormat="1"/>
    <row r="84" s="767" customFormat="1"/>
    <row r="85" s="767" customFormat="1"/>
    <row r="86" s="767" customFormat="1"/>
    <row r="87" s="767" customFormat="1"/>
    <row r="88" s="767" customFormat="1"/>
    <row r="89" s="767" customFormat="1"/>
    <row r="90" s="767" customFormat="1"/>
    <row r="91" s="767" customFormat="1"/>
    <row r="92" s="767" customFormat="1"/>
    <row r="93" s="767" customFormat="1"/>
    <row r="94" s="767" customFormat="1"/>
    <row r="95" s="767" customFormat="1"/>
    <row r="96" s="767" customFormat="1"/>
    <row r="97" s="767" customFormat="1"/>
    <row r="98" s="767" customFormat="1"/>
    <row r="99" s="767" customFormat="1"/>
    <row r="100" s="767" customFormat="1"/>
    <row r="101" s="767" customFormat="1"/>
    <row r="102" s="767" customFormat="1"/>
    <row r="103" s="767" customFormat="1"/>
    <row r="104" s="767" customFormat="1"/>
    <row r="105" s="767" customFormat="1"/>
    <row r="106" s="767" customFormat="1"/>
    <row r="107" s="767" customFormat="1"/>
    <row r="108" s="767" customFormat="1"/>
    <row r="109" s="767" customFormat="1"/>
    <row r="110" s="767" customFormat="1"/>
    <row r="111" s="767" customFormat="1"/>
    <row r="112" s="767" customFormat="1"/>
    <row r="113" s="767" customFormat="1"/>
    <row r="114" s="767" customFormat="1"/>
    <row r="115" s="767" customFormat="1"/>
    <row r="116" s="767" customFormat="1"/>
    <row r="117" s="767" customFormat="1"/>
    <row r="118" s="767" customFormat="1"/>
    <row r="119" s="767" customFormat="1"/>
    <row r="120" s="767" customFormat="1"/>
    <row r="121" s="767" customFormat="1"/>
    <row r="122" s="767" customFormat="1"/>
    <row r="123" s="767" customFormat="1"/>
    <row r="124" s="767" customFormat="1"/>
    <row r="125" s="767" customFormat="1"/>
    <row r="126" s="767" customFormat="1"/>
    <row r="127" s="767" customFormat="1"/>
    <row r="128" s="767" customFormat="1"/>
    <row r="129" s="767" customFormat="1"/>
    <row r="130" s="767" customFormat="1"/>
    <row r="131" s="767" customFormat="1"/>
    <row r="132" s="767" customFormat="1"/>
    <row r="133" s="767" customFormat="1"/>
    <row r="134" s="767" customFormat="1"/>
    <row r="135" s="767" customFormat="1"/>
    <row r="136" s="767" customFormat="1"/>
    <row r="137" s="767" customFormat="1"/>
    <row r="138" s="767" customFormat="1"/>
    <row r="139" s="767" customFormat="1"/>
    <row r="140" s="767" customFormat="1"/>
    <row r="141" s="767" customFormat="1"/>
    <row r="142" s="767" customFormat="1"/>
    <row r="143" s="767" customFormat="1"/>
    <row r="144" s="767" customFormat="1"/>
    <row r="145" s="767" customFormat="1"/>
    <row r="146" s="767" customFormat="1"/>
    <row r="147" s="767" customFormat="1"/>
    <row r="148" s="767" customFormat="1"/>
    <row r="149" s="767" customFormat="1"/>
    <row r="150" s="767" customFormat="1"/>
    <row r="151" s="767" customFormat="1"/>
    <row r="152" s="767" customFormat="1"/>
    <row r="153" s="767" customFormat="1"/>
    <row r="154" s="767" customFormat="1"/>
    <row r="155" s="767" customFormat="1"/>
    <row r="156" s="767" customFormat="1"/>
    <row r="157" s="767" customFormat="1"/>
    <row r="158" s="767" customFormat="1"/>
    <row r="159" s="767" customFormat="1"/>
    <row r="160" s="767" customFormat="1"/>
    <row r="161" s="767" customFormat="1"/>
    <row r="162" s="767" customFormat="1"/>
    <row r="163" s="767" customFormat="1"/>
    <row r="164" s="767" customFormat="1"/>
    <row r="165" s="767" customFormat="1"/>
    <row r="166" s="767" customFormat="1"/>
    <row r="167" s="767" customFormat="1"/>
    <row r="168" s="767" customFormat="1"/>
    <row r="169" s="767" customFormat="1"/>
    <row r="170" s="767" customFormat="1"/>
    <row r="171" s="767" customFormat="1"/>
    <row r="172" s="767" customFormat="1"/>
    <row r="173" s="767" customFormat="1"/>
    <row r="174" s="767" customFormat="1"/>
    <row r="175" s="767" customFormat="1"/>
    <row r="176" s="767" customFormat="1"/>
    <row r="177" s="767" customFormat="1"/>
    <row r="178" s="767" customFormat="1"/>
    <row r="179" s="767" customFormat="1"/>
    <row r="180" s="767" customFormat="1"/>
    <row r="181" s="767" customFormat="1"/>
    <row r="182" s="767" customFormat="1"/>
    <row r="183" s="767" customFormat="1"/>
    <row r="184" s="767" customFormat="1"/>
    <row r="185" s="767" customFormat="1"/>
    <row r="186" s="767" customFormat="1"/>
    <row r="187" s="767" customFormat="1"/>
    <row r="188" s="767" customFormat="1"/>
    <row r="189" s="767" customFormat="1"/>
    <row r="190" s="767" customFormat="1"/>
    <row r="191" s="767" customFormat="1"/>
    <row r="192" s="767" customFormat="1"/>
    <row r="193" s="767" customFormat="1"/>
    <row r="194" s="767" customFormat="1"/>
    <row r="195" s="767" customFormat="1"/>
    <row r="196" s="767" customFormat="1"/>
    <row r="197" s="767" customFormat="1"/>
    <row r="198" s="767" customFormat="1"/>
    <row r="199" s="767" customFormat="1"/>
    <row r="200" s="767" customFormat="1"/>
    <row r="201" s="767" customFormat="1"/>
    <row r="202" s="767" customFormat="1"/>
    <row r="203" s="767" customFormat="1"/>
    <row r="204" s="767" customFormat="1"/>
    <row r="205" s="767" customFormat="1"/>
    <row r="206" s="767" customFormat="1"/>
    <row r="207" s="767" customFormat="1"/>
    <row r="208" s="767" customFormat="1"/>
    <row r="209" s="767" customFormat="1"/>
    <row r="210" s="767" customFormat="1"/>
    <row r="211" s="767" customFormat="1"/>
    <row r="212" s="767" customFormat="1"/>
    <row r="213" s="767" customFormat="1"/>
    <row r="214" s="767" customFormat="1"/>
    <row r="215" s="767" customFormat="1"/>
    <row r="216" s="767" customFormat="1"/>
    <row r="217" s="767" customFormat="1"/>
    <row r="218" s="767" customFormat="1"/>
    <row r="219" s="767" customFormat="1"/>
    <row r="220" s="767" customFormat="1"/>
    <row r="221" s="767" customFormat="1"/>
    <row r="222" s="767" customFormat="1"/>
    <row r="223" s="767" customFormat="1"/>
    <row r="224" s="767" customFormat="1"/>
    <row r="225" s="767" customFormat="1"/>
    <row r="226" s="767" customFormat="1"/>
    <row r="227" s="767" customFormat="1"/>
    <row r="228" s="767" customFormat="1"/>
    <row r="229" s="767" customFormat="1"/>
    <row r="230" s="767" customFormat="1"/>
    <row r="231" s="767" customFormat="1"/>
    <row r="232" s="767" customFormat="1"/>
    <row r="233" s="767" customFormat="1"/>
    <row r="234" s="767" customFormat="1"/>
    <row r="235" s="767" customFormat="1"/>
    <row r="236" s="767" customFormat="1"/>
    <row r="237" s="767" customFormat="1"/>
    <row r="238" s="767" customFormat="1"/>
    <row r="239" s="767" customFormat="1"/>
    <row r="240" s="767" customFormat="1"/>
    <row r="241" s="767" customFormat="1"/>
    <row r="242" s="767" customFormat="1"/>
    <row r="243" s="767" customFormat="1"/>
    <row r="244" s="767" customFormat="1"/>
    <row r="245" s="767" customFormat="1"/>
    <row r="246" s="767" customFormat="1"/>
    <row r="247" s="767" customFormat="1"/>
    <row r="248" s="767" customFormat="1"/>
    <row r="249" s="767" customFormat="1"/>
    <row r="250" s="767" customFormat="1"/>
    <row r="251" s="767" customFormat="1"/>
    <row r="252" s="767" customFormat="1"/>
    <row r="253" s="767" customFormat="1"/>
    <row r="254" s="767" customFormat="1"/>
    <row r="255" s="767" customFormat="1"/>
    <row r="256" s="767" customFormat="1"/>
    <row r="257" s="767" customFormat="1"/>
    <row r="258" s="767" customFormat="1"/>
    <row r="259" s="767" customFormat="1"/>
    <row r="260" s="767" customFormat="1"/>
    <row r="261" s="767" customFormat="1"/>
    <row r="262" s="767" customFormat="1"/>
    <row r="263" s="767" customFormat="1"/>
    <row r="264" s="767" customFormat="1"/>
    <row r="265" s="767" customFormat="1"/>
    <row r="266" s="767" customFormat="1"/>
    <row r="267" s="767" customFormat="1"/>
    <row r="268" s="767" customFormat="1"/>
    <row r="269" s="767" customFormat="1"/>
    <row r="270" s="767" customFormat="1"/>
    <row r="271" s="767" customFormat="1"/>
    <row r="272" s="767" customFormat="1"/>
    <row r="273" s="767" customFormat="1"/>
    <row r="274" s="767" customFormat="1"/>
    <row r="275" s="767" customFormat="1"/>
    <row r="276" s="767" customFormat="1"/>
    <row r="277" s="767" customFormat="1"/>
    <row r="278" s="767" customFormat="1"/>
    <row r="279" s="767" customFormat="1"/>
    <row r="280" s="767" customFormat="1"/>
    <row r="281" s="767" customFormat="1"/>
    <row r="282" s="767" customFormat="1"/>
    <row r="283" s="767" customFormat="1"/>
    <row r="284" s="767" customFormat="1"/>
    <row r="285" s="767" customFormat="1"/>
    <row r="286" s="767" customFormat="1"/>
    <row r="287" s="767" customFormat="1"/>
    <row r="288" s="767" customFormat="1"/>
    <row r="289" s="767" customFormat="1"/>
    <row r="290" s="767" customFormat="1"/>
    <row r="291" s="767" customFormat="1"/>
    <row r="292" s="767" customFormat="1"/>
    <row r="293" s="767" customFormat="1"/>
    <row r="294" s="767" customFormat="1"/>
    <row r="295" s="767" customFormat="1"/>
    <row r="296" s="767" customFormat="1"/>
    <row r="297" s="767" customFormat="1"/>
    <row r="298" s="767" customFormat="1"/>
    <row r="299" s="767" customFormat="1"/>
    <row r="300" s="767" customFormat="1"/>
    <row r="301" s="767" customFormat="1"/>
    <row r="302" s="767" customFormat="1"/>
    <row r="303" s="767" customFormat="1"/>
    <row r="304" s="767" customFormat="1"/>
    <row r="305" s="767" customFormat="1"/>
    <row r="306" s="767" customFormat="1"/>
    <row r="307" s="767" customFormat="1"/>
    <row r="308" s="767" customFormat="1"/>
    <row r="309" s="767" customFormat="1"/>
    <row r="310" s="767" customFormat="1"/>
    <row r="311" s="767" customFormat="1"/>
    <row r="312" s="767" customFormat="1"/>
    <row r="313" s="767" customFormat="1"/>
    <row r="314" s="767" customFormat="1"/>
    <row r="315" s="767" customFormat="1"/>
    <row r="316" s="767" customFormat="1"/>
    <row r="317" s="767" customFormat="1"/>
    <row r="318" s="767" customFormat="1"/>
    <row r="319" s="767" customFormat="1"/>
    <row r="320" s="767" customFormat="1"/>
    <row r="321" s="767" customFormat="1"/>
    <row r="322" s="767" customFormat="1"/>
    <row r="323" s="767" customFormat="1"/>
    <row r="324" s="767" customFormat="1"/>
    <row r="325" s="767" customFormat="1"/>
    <row r="326" s="767" customFormat="1"/>
    <row r="327" s="767" customFormat="1"/>
    <row r="328" s="767" customFormat="1"/>
    <row r="329" s="767" customFormat="1"/>
    <row r="330" s="767" customFormat="1"/>
    <row r="331" s="767" customFormat="1"/>
    <row r="332" s="767" customFormat="1"/>
    <row r="333" s="767" customFormat="1"/>
    <row r="334" s="767" customFormat="1"/>
    <row r="335" s="767" customFormat="1"/>
    <row r="336" s="767" customFormat="1"/>
    <row r="337" s="767" customFormat="1"/>
    <row r="338" s="767" customFormat="1"/>
    <row r="339" s="767" customFormat="1"/>
    <row r="340" s="767" customFormat="1"/>
    <row r="341" s="767" customFormat="1"/>
    <row r="342" s="767" customFormat="1"/>
    <row r="343" s="767" customFormat="1"/>
    <row r="344" s="767" customFormat="1"/>
    <row r="345" s="767" customFormat="1"/>
    <row r="346" s="767" customFormat="1"/>
    <row r="347" s="767" customFormat="1"/>
    <row r="348" s="767" customFormat="1"/>
    <row r="349" s="767" customFormat="1"/>
    <row r="350" s="767" customFormat="1"/>
    <row r="351" s="767" customFormat="1"/>
    <row r="352" s="767" customFormat="1"/>
    <row r="353" s="767" customFormat="1"/>
    <row r="354" s="767" customFormat="1"/>
    <row r="355" s="767" customFormat="1"/>
    <row r="356" s="767" customFormat="1"/>
    <row r="357" s="767" customFormat="1"/>
    <row r="358" s="767" customFormat="1"/>
    <row r="359" s="767" customFormat="1"/>
    <row r="360" s="767" customFormat="1"/>
    <row r="361" s="767" customFormat="1"/>
    <row r="362" s="767" customFormat="1"/>
    <row r="363" s="767" customFormat="1"/>
    <row r="364" s="767" customFormat="1"/>
    <row r="365" s="767" customFormat="1"/>
    <row r="366" s="767" customFormat="1"/>
    <row r="367" s="767" customFormat="1"/>
    <row r="368" s="767" customFormat="1"/>
    <row r="369" s="767" customFormat="1"/>
    <row r="370" s="767" customFormat="1"/>
    <row r="371" s="767" customFormat="1"/>
    <row r="372" s="767" customFormat="1"/>
    <row r="373" s="767" customFormat="1"/>
    <row r="374" s="767" customFormat="1"/>
    <row r="375" s="767" customFormat="1"/>
    <row r="376" s="767" customFormat="1"/>
    <row r="377" s="767" customFormat="1"/>
    <row r="378" s="767" customFormat="1"/>
    <row r="379" s="767" customFormat="1"/>
    <row r="380" s="767" customFormat="1"/>
    <row r="381" s="767" customFormat="1"/>
    <row r="382" s="767" customFormat="1"/>
    <row r="383" s="767" customFormat="1"/>
    <row r="384" s="767" customFormat="1"/>
    <row r="385" s="767" customFormat="1"/>
    <row r="386" s="767" customFormat="1"/>
    <row r="387" s="767" customFormat="1"/>
    <row r="388" s="767" customFormat="1"/>
    <row r="389" s="767" customFormat="1"/>
    <row r="390" s="767" customFormat="1"/>
    <row r="391" s="767" customFormat="1"/>
    <row r="392" s="767" customFormat="1"/>
    <row r="393" s="767" customFormat="1"/>
    <row r="394" s="767" customFormat="1"/>
    <row r="395" s="767" customFormat="1"/>
    <row r="396" s="767" customFormat="1"/>
    <row r="397" s="767" customFormat="1"/>
    <row r="398" s="767" customFormat="1"/>
    <row r="399" s="767" customFormat="1"/>
    <row r="400" s="767" customFormat="1"/>
    <row r="401" s="767" customFormat="1"/>
    <row r="402" s="767" customFormat="1"/>
    <row r="403" s="767" customFormat="1"/>
    <row r="404" s="767" customFormat="1"/>
    <row r="405" s="767" customFormat="1"/>
    <row r="406" s="767" customFormat="1"/>
    <row r="407" s="767" customFormat="1"/>
    <row r="408" s="767" customFormat="1"/>
    <row r="409" s="767" customFormat="1"/>
    <row r="410" s="767" customFormat="1"/>
    <row r="411" s="767" customFormat="1"/>
    <row r="412" s="767" customFormat="1"/>
    <row r="413" s="767" customFormat="1"/>
    <row r="414" s="767" customFormat="1"/>
    <row r="415" s="767" customFormat="1"/>
    <row r="416" s="767" customFormat="1"/>
    <row r="417" s="767" customFormat="1"/>
    <row r="418" s="767" customFormat="1"/>
    <row r="419" s="767" customFormat="1"/>
    <row r="420" s="767" customFormat="1"/>
    <row r="421" s="767" customFormat="1"/>
    <row r="422" s="767" customFormat="1"/>
    <row r="423" s="767" customFormat="1"/>
    <row r="424" s="767" customFormat="1"/>
    <row r="425" s="767" customFormat="1"/>
    <row r="426" s="767" customFormat="1"/>
    <row r="427" s="767" customFormat="1"/>
    <row r="428" s="767" customFormat="1"/>
    <row r="429" s="767" customFormat="1"/>
    <row r="430" s="767" customFormat="1"/>
    <row r="431" s="767" customFormat="1"/>
    <row r="432" s="767" customFormat="1"/>
    <row r="433" s="767" customFormat="1"/>
    <row r="434" s="767" customFormat="1"/>
    <row r="435" s="767" customFormat="1"/>
    <row r="436" s="767" customFormat="1"/>
    <row r="437" s="767" customFormat="1"/>
    <row r="438" s="767" customFormat="1"/>
    <row r="439" s="767" customFormat="1"/>
    <row r="440" s="767" customFormat="1"/>
    <row r="441" s="767" customFormat="1"/>
    <row r="442" s="767" customFormat="1"/>
    <row r="443" s="767" customFormat="1"/>
    <row r="444" s="767" customFormat="1"/>
    <row r="445" s="767" customFormat="1"/>
    <row r="446" s="767" customFormat="1"/>
    <row r="447" s="767" customFormat="1"/>
    <row r="448" s="767" customFormat="1"/>
    <row r="449" s="767" customFormat="1"/>
    <row r="450" s="767" customFormat="1"/>
    <row r="451" s="767" customFormat="1"/>
    <row r="452" s="767" customFormat="1"/>
    <row r="453" s="767" customFormat="1"/>
    <row r="454" s="767" customFormat="1"/>
    <row r="455" s="767" customFormat="1"/>
    <row r="456" s="767" customFormat="1"/>
    <row r="457" s="767" customFormat="1"/>
    <row r="458" s="767" customFormat="1"/>
    <row r="459" s="767" customFormat="1"/>
    <row r="460" s="767" customFormat="1"/>
    <row r="461" s="767" customFormat="1"/>
    <row r="462" s="767" customFormat="1"/>
    <row r="463" s="767" customFormat="1"/>
    <row r="464" s="767" customFormat="1"/>
    <row r="465" s="767" customFormat="1"/>
    <row r="466" s="767" customFormat="1"/>
    <row r="467" s="767" customFormat="1"/>
    <row r="468" s="767" customFormat="1"/>
    <row r="469" s="767" customFormat="1"/>
    <row r="470" s="767" customFormat="1"/>
    <row r="471" s="767" customFormat="1"/>
    <row r="472" s="767" customFormat="1"/>
    <row r="473" s="767" customFormat="1"/>
    <row r="474" s="767" customFormat="1"/>
    <row r="475" s="767" customFormat="1"/>
    <row r="476" s="767" customFormat="1"/>
    <row r="477" s="767" customFormat="1"/>
    <row r="478" s="767" customFormat="1"/>
    <row r="479" s="767" customFormat="1"/>
    <row r="480" s="767" customFormat="1"/>
    <row r="481" s="767" customFormat="1"/>
    <row r="482" s="767" customFormat="1"/>
    <row r="483" s="767" customFormat="1"/>
    <row r="484" s="767" customFormat="1"/>
    <row r="485" s="767" customFormat="1"/>
    <row r="486" s="767" customFormat="1"/>
    <row r="487" s="767" customFormat="1"/>
    <row r="488" s="767" customFormat="1"/>
    <row r="489" s="767" customFormat="1"/>
    <row r="490" s="767" customFormat="1"/>
    <row r="491" s="767" customFormat="1"/>
    <row r="492" s="767" customFormat="1"/>
    <row r="493" s="767" customFormat="1"/>
    <row r="494" s="767" customFormat="1"/>
    <row r="495" s="767" customFormat="1"/>
    <row r="496" s="767" customFormat="1"/>
    <row r="497" s="767" customFormat="1"/>
    <row r="498" s="767" customFormat="1"/>
    <row r="499" s="767" customFormat="1"/>
    <row r="500" s="767" customFormat="1"/>
    <row r="501" s="767" customFormat="1"/>
    <row r="502" s="767" customFormat="1"/>
    <row r="503" s="767" customFormat="1"/>
    <row r="504" s="767" customFormat="1"/>
    <row r="505" s="767" customFormat="1"/>
    <row r="506" s="767" customFormat="1"/>
    <row r="507" s="767" customFormat="1"/>
    <row r="508" s="767" customFormat="1"/>
    <row r="509" s="767" customFormat="1"/>
    <row r="510" s="767" customFormat="1"/>
    <row r="511" s="767" customFormat="1"/>
    <row r="512" s="767" customFormat="1"/>
    <row r="513" s="767" customFormat="1"/>
    <row r="514" s="767" customFormat="1"/>
    <row r="515" s="767" customFormat="1"/>
    <row r="516" s="767" customFormat="1"/>
    <row r="517" s="767" customFormat="1"/>
    <row r="518" s="767" customFormat="1"/>
    <row r="519" s="767" customFormat="1"/>
    <row r="520" s="767" customFormat="1"/>
    <row r="521" s="767" customFormat="1"/>
    <row r="522" s="767" customFormat="1"/>
    <row r="523" s="767" customFormat="1"/>
    <row r="524" s="767" customFormat="1"/>
    <row r="525" s="767" customFormat="1"/>
    <row r="526" s="767" customFormat="1"/>
    <row r="527" s="767" customFormat="1"/>
    <row r="528" s="767" customFormat="1"/>
    <row r="529" s="767" customFormat="1"/>
    <row r="530" s="767" customFormat="1"/>
    <row r="531" s="767" customFormat="1"/>
    <row r="532" s="767" customFormat="1"/>
    <row r="533" s="767" customFormat="1"/>
    <row r="534" s="767" customFormat="1"/>
    <row r="535" s="767" customFormat="1"/>
    <row r="536" s="767" customFormat="1"/>
    <row r="537" s="767" customFormat="1"/>
    <row r="538" s="767" customFormat="1"/>
    <row r="539" s="767" customFormat="1"/>
    <row r="540" s="767" customFormat="1"/>
    <row r="541" s="767" customFormat="1"/>
    <row r="542" s="767" customFormat="1"/>
    <row r="543" s="767" customFormat="1"/>
    <row r="544" s="767" customFormat="1"/>
    <row r="545" s="767" customFormat="1"/>
    <row r="546" s="767" customFormat="1"/>
    <row r="547" s="767" customFormat="1"/>
    <row r="548" s="767" customFormat="1"/>
    <row r="549" s="767" customFormat="1"/>
    <row r="550" s="767" customFormat="1"/>
    <row r="551" s="767" customFormat="1"/>
    <row r="552" s="767" customFormat="1"/>
    <row r="553" s="767" customFormat="1"/>
    <row r="554" s="767" customFormat="1"/>
    <row r="555" s="767" customFormat="1"/>
    <row r="556" s="767" customFormat="1"/>
    <row r="557" s="767" customFormat="1"/>
    <row r="558" s="767" customFormat="1"/>
    <row r="559" s="767" customFormat="1"/>
    <row r="560" s="767" customFormat="1"/>
    <row r="561" s="767" customFormat="1"/>
    <row r="562" s="767" customFormat="1"/>
    <row r="563" s="767" customFormat="1"/>
    <row r="564" s="767" customFormat="1"/>
    <row r="565" s="767" customFormat="1"/>
    <row r="566" s="767" customFormat="1"/>
    <row r="567" s="767" customFormat="1"/>
    <row r="568" s="767" customFormat="1"/>
    <row r="569" s="767" customFormat="1"/>
    <row r="570" s="767" customFormat="1"/>
    <row r="571" s="767" customFormat="1"/>
    <row r="572" s="767" customFormat="1"/>
    <row r="573" s="767" customFormat="1"/>
    <row r="574" s="767" customFormat="1"/>
    <row r="575" s="767" customFormat="1"/>
    <row r="576" s="767" customFormat="1"/>
    <row r="577" s="767" customFormat="1"/>
    <row r="578" s="767" customFormat="1"/>
    <row r="579" s="767" customFormat="1"/>
    <row r="580" s="767" customFormat="1"/>
    <row r="581" s="767" customFormat="1"/>
    <row r="582" s="767" customFormat="1"/>
    <row r="583" s="767" customFormat="1"/>
    <row r="584" s="767" customFormat="1"/>
    <row r="585" s="767" customFormat="1"/>
    <row r="586" s="767" customFormat="1"/>
    <row r="587" s="767" customFormat="1"/>
    <row r="588" s="767" customFormat="1"/>
    <row r="589" s="767" customFormat="1"/>
    <row r="590" s="767" customFormat="1"/>
    <row r="591" s="767" customFormat="1"/>
    <row r="592" s="767" customFormat="1"/>
    <row r="593" s="767" customFormat="1"/>
    <row r="594" s="767" customFormat="1"/>
    <row r="595" s="767" customFormat="1"/>
    <row r="596" s="767" customFormat="1"/>
    <row r="597" s="767" customFormat="1"/>
    <row r="598" s="767" customFormat="1"/>
    <row r="599" s="767" customFormat="1"/>
    <row r="600" s="767" customFormat="1"/>
    <row r="601" s="767" customFormat="1"/>
    <row r="602" s="767" customFormat="1"/>
    <row r="603" s="767" customFormat="1"/>
    <row r="604" s="767" customFormat="1"/>
    <row r="605" s="767" customFormat="1"/>
    <row r="606" s="767" customFormat="1"/>
    <row r="607" s="767" customFormat="1"/>
    <row r="608" s="767" customFormat="1"/>
    <row r="609" s="767" customFormat="1"/>
    <row r="610" s="767" customFormat="1"/>
    <row r="611" s="767" customFormat="1"/>
    <row r="612" s="767" customFormat="1"/>
    <row r="613" s="767" customFormat="1"/>
    <row r="614" s="767" customFormat="1"/>
    <row r="615" s="767" customFormat="1"/>
    <row r="616" s="767" customFormat="1"/>
    <row r="617" s="767" customFormat="1"/>
    <row r="618" s="767" customFormat="1"/>
    <row r="619" s="767" customFormat="1"/>
    <row r="620" s="767" customFormat="1"/>
    <row r="621" s="767" customFormat="1"/>
    <row r="622" s="767" customFormat="1"/>
    <row r="623" s="767" customFormat="1"/>
    <row r="624" s="767" customFormat="1"/>
    <row r="625" s="767" customFormat="1"/>
    <row r="626" s="767" customFormat="1"/>
    <row r="627" s="767" customFormat="1"/>
    <row r="628" s="767" customFormat="1"/>
    <row r="629" s="767" customFormat="1"/>
    <row r="630" s="767" customFormat="1"/>
    <row r="631" s="767" customFormat="1"/>
    <row r="632" s="767" customFormat="1"/>
    <row r="633" s="767" customFormat="1"/>
    <row r="634" s="767" customFormat="1"/>
    <row r="635" s="767" customFormat="1"/>
    <row r="636" s="767" customFormat="1"/>
    <row r="637" s="767" customFormat="1"/>
    <row r="638" s="767" customFormat="1"/>
    <row r="639" s="767" customFormat="1"/>
    <row r="640" s="767" customFormat="1"/>
    <row r="641" s="767" customFormat="1"/>
    <row r="642" s="767" customFormat="1"/>
    <row r="643" s="767" customFormat="1"/>
    <row r="644" s="767" customFormat="1"/>
    <row r="645" s="767" customFormat="1"/>
    <row r="646" s="767" customFormat="1"/>
    <row r="647" s="767" customFormat="1"/>
    <row r="648" s="767" customFormat="1"/>
    <row r="649" s="767" customFormat="1"/>
    <row r="650" s="767" customFormat="1"/>
    <row r="651" s="767" customFormat="1"/>
    <row r="652" s="767" customFormat="1"/>
    <row r="653" s="767" customFormat="1"/>
    <row r="654" s="767" customFormat="1"/>
    <row r="655" s="767" customFormat="1"/>
    <row r="656" s="767" customFormat="1"/>
    <row r="657" s="767" customFormat="1"/>
    <row r="658" s="767" customFormat="1"/>
    <row r="659" s="767" customFormat="1"/>
    <row r="660" s="767" customFormat="1"/>
    <row r="661" s="767" customFormat="1"/>
    <row r="662" s="767" customFormat="1"/>
    <row r="663" s="767" customFormat="1"/>
    <row r="664" s="767" customFormat="1"/>
    <row r="665" s="767" customFormat="1"/>
    <row r="666" s="767" customFormat="1"/>
    <row r="667" s="767" customFormat="1"/>
    <row r="668" s="767" customFormat="1"/>
    <row r="669" s="767" customFormat="1"/>
    <row r="670" s="767" customFormat="1"/>
    <row r="671" s="767" customFormat="1"/>
    <row r="672" s="767" customFormat="1"/>
    <row r="673" s="767" customFormat="1"/>
    <row r="674" s="767" customFormat="1"/>
    <row r="675" s="767" customFormat="1"/>
    <row r="676" s="767" customFormat="1"/>
    <row r="677" s="767" customFormat="1"/>
    <row r="678" s="767" customFormat="1"/>
    <row r="679" s="767" customFormat="1"/>
    <row r="680" s="767" customFormat="1"/>
    <row r="681" s="767" customFormat="1"/>
    <row r="682" s="767" customFormat="1"/>
    <row r="683" s="767" customFormat="1"/>
    <row r="684" s="767" customFormat="1"/>
    <row r="685" s="767" customFormat="1"/>
    <row r="686" s="767" customFormat="1"/>
    <row r="687" s="767" customFormat="1"/>
    <row r="688" s="767" customFormat="1"/>
    <row r="689" s="767" customFormat="1"/>
    <row r="690" s="767" customFormat="1"/>
    <row r="691" s="767" customFormat="1"/>
    <row r="692" s="767" customFormat="1"/>
    <row r="693" s="767" customFormat="1"/>
    <row r="694" s="767" customFormat="1"/>
    <row r="695" s="767" customFormat="1"/>
    <row r="696" s="767" customFormat="1"/>
    <row r="697" s="767" customFormat="1"/>
    <row r="698" s="767" customFormat="1"/>
    <row r="699" s="767" customFormat="1"/>
    <row r="700" s="767" customFormat="1"/>
    <row r="701" s="767" customFormat="1"/>
    <row r="702" s="767" customFormat="1"/>
    <row r="703" s="767" customFormat="1"/>
    <row r="704" s="767" customFormat="1"/>
    <row r="705" s="767" customFormat="1"/>
    <row r="706" s="767" customFormat="1"/>
    <row r="707" s="767" customFormat="1"/>
    <row r="708" s="767" customFormat="1"/>
    <row r="709" s="767" customFormat="1"/>
    <row r="710" s="767" customFormat="1"/>
    <row r="711" s="767" customFormat="1"/>
    <row r="712" s="767" customFormat="1"/>
    <row r="713" s="767" customFormat="1"/>
    <row r="714" s="767" customFormat="1"/>
    <row r="715" s="767" customFormat="1"/>
    <row r="716" s="767" customFormat="1"/>
    <row r="717" s="767" customFormat="1"/>
    <row r="718" s="767" customFormat="1"/>
    <row r="719" s="767" customFormat="1"/>
    <row r="720" s="767" customFormat="1"/>
    <row r="721" s="767" customFormat="1"/>
    <row r="722" s="767" customFormat="1"/>
    <row r="723" s="767" customFormat="1"/>
    <row r="724" s="767" customFormat="1"/>
    <row r="725" s="767" customFormat="1"/>
    <row r="726" s="767" customFormat="1"/>
    <row r="727" s="767" customFormat="1"/>
    <row r="728" s="767" customFormat="1"/>
    <row r="729" s="767" customFormat="1"/>
    <row r="730" s="767" customFormat="1"/>
    <row r="731" s="767" customFormat="1"/>
    <row r="732" s="767" customFormat="1"/>
    <row r="733" s="767" customFormat="1"/>
    <row r="734" s="767" customFormat="1"/>
    <row r="735" s="767" customFormat="1"/>
    <row r="736" s="767" customFormat="1"/>
    <row r="737" s="767" customFormat="1"/>
    <row r="738" s="767" customFormat="1"/>
    <row r="739" s="767" customFormat="1"/>
    <row r="740" s="767" customFormat="1"/>
    <row r="741" s="767" customFormat="1"/>
    <row r="742" s="767" customFormat="1"/>
    <row r="743" s="767" customFormat="1"/>
    <row r="744" s="767" customFormat="1"/>
    <row r="745" s="767" customFormat="1"/>
    <row r="746" s="767" customFormat="1"/>
    <row r="747" s="767" customFormat="1"/>
    <row r="748" s="767" customFormat="1"/>
    <row r="749" s="767" customFormat="1"/>
    <row r="750" s="767" customFormat="1"/>
    <row r="751" s="767" customFormat="1"/>
    <row r="752" s="767" customFormat="1"/>
    <row r="753" s="767" customFormat="1"/>
    <row r="754" s="767" customFormat="1"/>
    <row r="755" s="767" customFormat="1"/>
    <row r="756" s="767" customFormat="1"/>
    <row r="757" s="767" customFormat="1"/>
    <row r="758" s="767" customFormat="1"/>
    <row r="759" s="767" customFormat="1"/>
    <row r="760" s="767" customFormat="1"/>
    <row r="761" s="767" customFormat="1"/>
    <row r="762" s="767" customFormat="1"/>
    <row r="763" s="767" customFormat="1"/>
    <row r="764" s="767" customFormat="1"/>
    <row r="765" s="767" customFormat="1"/>
    <row r="766" s="767" customFormat="1"/>
    <row r="767" s="767" customFormat="1"/>
    <row r="768" s="767" customFormat="1"/>
    <row r="769" s="767" customFormat="1"/>
    <row r="770" s="767" customFormat="1"/>
    <row r="771" s="767" customFormat="1"/>
    <row r="772" s="767" customFormat="1"/>
    <row r="773" s="767" customFormat="1"/>
    <row r="774" s="767" customFormat="1"/>
    <row r="775" s="767" customFormat="1"/>
    <row r="776" s="767" customFormat="1"/>
    <row r="777" s="767" customFormat="1"/>
    <row r="778" s="767" customFormat="1"/>
    <row r="779" s="767" customFormat="1"/>
    <row r="780" s="767" customFormat="1"/>
    <row r="781" s="767" customFormat="1"/>
    <row r="782" s="767" customFormat="1"/>
    <row r="783" s="767" customFormat="1"/>
    <row r="784" s="767" customFormat="1"/>
    <row r="785" s="767" customFormat="1"/>
    <row r="786" s="767" customFormat="1"/>
    <row r="787" s="767" customFormat="1"/>
    <row r="788" s="767" customFormat="1"/>
    <row r="789" s="767" customFormat="1"/>
    <row r="790" s="767" customFormat="1"/>
    <row r="791" s="767" customFormat="1"/>
    <row r="792" s="767" customFormat="1"/>
    <row r="793" s="767" customFormat="1"/>
    <row r="794" s="767" customFormat="1"/>
    <row r="795" s="767" customFormat="1"/>
    <row r="796" s="767" customFormat="1"/>
    <row r="797" s="767" customFormat="1"/>
    <row r="798" s="767" customFormat="1"/>
    <row r="799" s="767" customFormat="1"/>
    <row r="800" s="767" customFormat="1"/>
    <row r="801" s="767" customFormat="1"/>
    <row r="802" s="767" customFormat="1"/>
    <row r="803" s="767" customFormat="1"/>
    <row r="804" s="767" customFormat="1"/>
    <row r="805" s="767" customFormat="1"/>
    <row r="806" s="767" customFormat="1"/>
    <row r="807" s="767" customFormat="1"/>
    <row r="808" s="767" customFormat="1"/>
    <row r="809" s="767" customFormat="1"/>
    <row r="810" s="767" customFormat="1"/>
    <row r="811" s="767" customFormat="1"/>
    <row r="812" s="767" customFormat="1"/>
    <row r="813" s="767" customFormat="1"/>
    <row r="814" s="767" customFormat="1"/>
    <row r="815" s="767" customFormat="1"/>
    <row r="816" s="767" customFormat="1"/>
    <row r="817" s="767" customFormat="1"/>
    <row r="818" s="767" customFormat="1"/>
    <row r="819" s="767" customFormat="1"/>
    <row r="820" s="767" customFormat="1"/>
    <row r="821" s="767" customFormat="1"/>
    <row r="822" s="767" customFormat="1"/>
    <row r="823" s="767" customFormat="1"/>
    <row r="824" s="767" customFormat="1"/>
    <row r="825" s="767" customFormat="1"/>
    <row r="826" s="767" customFormat="1"/>
    <row r="827" s="767" customFormat="1"/>
    <row r="828" s="767" customFormat="1"/>
    <row r="829" s="767" customFormat="1"/>
    <row r="830" s="767" customFormat="1"/>
    <row r="831" s="767" customFormat="1"/>
    <row r="832" s="767" customFormat="1"/>
    <row r="833" s="767" customFormat="1"/>
    <row r="834" s="767" customFormat="1"/>
    <row r="835" s="767" customFormat="1"/>
    <row r="836" s="767" customFormat="1"/>
    <row r="837" s="767" customFormat="1"/>
    <row r="838" s="767" customFormat="1"/>
    <row r="839" s="767" customFormat="1"/>
    <row r="840" s="767" customFormat="1"/>
    <row r="841" s="767" customFormat="1"/>
    <row r="842" s="767" customFormat="1"/>
    <row r="843" s="767" customFormat="1"/>
    <row r="844" s="767" customFormat="1"/>
    <row r="845" s="767" customFormat="1"/>
    <row r="846" s="767" customFormat="1"/>
    <row r="847" s="767" customFormat="1"/>
    <row r="848" s="767" customFormat="1"/>
    <row r="849" s="767" customFormat="1"/>
    <row r="850" s="767" customFormat="1"/>
    <row r="851" s="767" customFormat="1"/>
    <row r="852" s="767" customFormat="1"/>
    <row r="853" s="767" customFormat="1"/>
    <row r="854" s="767" customFormat="1"/>
    <row r="855" s="767" customFormat="1"/>
    <row r="856" s="767" customFormat="1"/>
    <row r="857" s="767" customFormat="1"/>
    <row r="858" s="767" customFormat="1"/>
    <row r="859" s="767" customFormat="1"/>
    <row r="860" s="767" customFormat="1"/>
    <row r="861" s="767" customFormat="1"/>
    <row r="862" s="767" customFormat="1"/>
    <row r="863" s="767" customFormat="1"/>
    <row r="864" s="767" customFormat="1"/>
    <row r="865" s="767" customFormat="1"/>
    <row r="866" s="767" customFormat="1"/>
    <row r="867" s="767" customFormat="1"/>
    <row r="868" s="767" customFormat="1"/>
    <row r="869" s="767" customFormat="1"/>
    <row r="870" s="767" customFormat="1"/>
    <row r="871" s="767" customFormat="1"/>
    <row r="872" s="767" customFormat="1"/>
    <row r="873" s="767" customFormat="1"/>
    <row r="874" s="767" customFormat="1"/>
    <row r="875" s="767" customFormat="1"/>
    <row r="876" s="767" customFormat="1"/>
    <row r="877" s="767" customFormat="1"/>
    <row r="878" s="767" customFormat="1"/>
    <row r="879" s="767" customFormat="1"/>
    <row r="880" s="767" customFormat="1"/>
    <row r="881" s="767" customFormat="1"/>
    <row r="882" s="767" customFormat="1"/>
    <row r="883" s="767" customFormat="1"/>
    <row r="884" s="767" customFormat="1"/>
    <row r="885" s="767" customFormat="1"/>
    <row r="886" s="767" customFormat="1"/>
    <row r="887" s="767" customFormat="1"/>
    <row r="888" s="767" customFormat="1"/>
    <row r="889" s="767" customFormat="1"/>
    <row r="890" s="767" customFormat="1"/>
    <row r="891" s="767" customFormat="1"/>
    <row r="892" s="767" customFormat="1"/>
    <row r="893" s="767" customFormat="1"/>
    <row r="894" s="767" customFormat="1"/>
    <row r="895" s="767" customFormat="1"/>
    <row r="896" s="767" customFormat="1"/>
    <row r="897" s="767" customFormat="1"/>
    <row r="898" s="767" customFormat="1"/>
    <row r="899" s="767" customFormat="1"/>
    <row r="900" s="767" customFormat="1"/>
    <row r="901" s="767" customFormat="1"/>
    <row r="902" s="767" customFormat="1"/>
    <row r="903" s="767" customFormat="1"/>
    <row r="904" s="767" customFormat="1"/>
    <row r="905" s="767" customFormat="1"/>
    <row r="906" s="767" customFormat="1"/>
    <row r="907" s="767" customFormat="1"/>
    <row r="908" s="767" customFormat="1"/>
    <row r="909" s="767" customFormat="1"/>
    <row r="910" s="767" customFormat="1"/>
    <row r="911" s="767" customFormat="1"/>
    <row r="912" s="767" customFormat="1"/>
    <row r="913" s="767" customFormat="1"/>
    <row r="914" s="767" customFormat="1"/>
    <row r="915" s="767" customFormat="1"/>
    <row r="916" s="767" customFormat="1"/>
    <row r="917" s="767" customFormat="1"/>
    <row r="918" s="767" customFormat="1"/>
    <row r="919" s="767" customFormat="1"/>
    <row r="920" s="767" customFormat="1"/>
    <row r="921" s="767" customFormat="1"/>
    <row r="922" s="767" customFormat="1"/>
    <row r="923" s="767" customFormat="1"/>
    <row r="924" s="767" customFormat="1"/>
    <row r="925" s="767" customFormat="1"/>
    <row r="926" s="767" customFormat="1"/>
    <row r="927" s="767" customFormat="1"/>
    <row r="928" s="767" customFormat="1"/>
    <row r="929" s="767" customFormat="1"/>
    <row r="930" s="767" customFormat="1"/>
    <row r="931" s="767" customFormat="1"/>
    <row r="932" s="767" customFormat="1"/>
    <row r="933" s="767" customFormat="1"/>
    <row r="934" s="767" customFormat="1"/>
    <row r="935" s="767" customFormat="1"/>
    <row r="936" s="767" customFormat="1"/>
    <row r="937" s="767" customFormat="1"/>
    <row r="938" s="767" customFormat="1"/>
    <row r="939" s="767" customFormat="1"/>
    <row r="940" s="767" customFormat="1"/>
    <row r="941" s="767" customFormat="1"/>
    <row r="942" s="767" customFormat="1"/>
    <row r="943" s="767" customFormat="1"/>
    <row r="944" s="767" customFormat="1"/>
    <row r="945" s="767" customFormat="1"/>
    <row r="946" s="767" customFormat="1"/>
    <row r="947" s="767" customFormat="1"/>
    <row r="948" s="767" customFormat="1"/>
    <row r="949" s="767" customFormat="1"/>
    <row r="950" s="767" customFormat="1"/>
    <row r="951" s="767" customFormat="1"/>
    <row r="952" s="767" customFormat="1"/>
    <row r="953" s="767" customFormat="1"/>
    <row r="954" s="767" customFormat="1"/>
    <row r="955" s="767" customFormat="1"/>
    <row r="956" s="767" customFormat="1"/>
    <row r="957" s="767" customFormat="1"/>
    <row r="958" s="767" customFormat="1"/>
    <row r="959" s="767" customFormat="1"/>
    <row r="960" s="767" customFormat="1"/>
    <row r="961" s="767" customFormat="1"/>
    <row r="962" s="767" customFormat="1"/>
    <row r="963" s="767" customFormat="1"/>
    <row r="964" s="767" customFormat="1"/>
    <row r="965" s="767" customFormat="1"/>
    <row r="966" s="767" customFormat="1"/>
    <row r="967" s="767" customFormat="1"/>
    <row r="968" s="767" customFormat="1"/>
    <row r="969" s="767" customFormat="1"/>
    <row r="970" s="767" customFormat="1"/>
    <row r="971" s="767" customFormat="1"/>
    <row r="972" s="767" customFormat="1"/>
    <row r="973" s="767" customFormat="1"/>
    <row r="974" s="767" customFormat="1"/>
    <row r="975" s="767" customFormat="1"/>
    <row r="976" s="767" customFormat="1"/>
    <row r="977" s="767" customFormat="1"/>
    <row r="978" s="767" customFormat="1"/>
    <row r="979" s="767" customFormat="1"/>
    <row r="980" s="767" customFormat="1"/>
    <row r="981" s="767" customFormat="1"/>
    <row r="982" s="767" customFormat="1"/>
    <row r="983" s="767" customFormat="1"/>
    <row r="984" s="767" customFormat="1"/>
    <row r="985" s="767" customFormat="1"/>
    <row r="986" s="767" customFormat="1"/>
    <row r="987" s="767" customFormat="1"/>
    <row r="988" s="767" customFormat="1"/>
    <row r="989" s="767" customFormat="1"/>
    <row r="990" s="767" customFormat="1"/>
    <row r="991" s="767" customFormat="1"/>
    <row r="992" s="767" customFormat="1"/>
    <row r="993" s="767" customFormat="1"/>
    <row r="994" s="767" customFormat="1"/>
    <row r="995" s="767" customFormat="1"/>
    <row r="996" s="767" customFormat="1"/>
    <row r="997" s="767" customFormat="1"/>
    <row r="998" s="767" customFormat="1"/>
    <row r="999" s="767" customFormat="1"/>
    <row r="1000" s="767" customFormat="1"/>
    <row r="1001" s="767" customFormat="1"/>
    <row r="1002" s="767" customFormat="1"/>
    <row r="1003" s="767" customFormat="1"/>
    <row r="1004" s="767" customFormat="1"/>
    <row r="1005" s="767" customFormat="1"/>
    <row r="1006" s="767" customFormat="1"/>
    <row r="1007" s="767" customFormat="1"/>
    <row r="1008" s="767" customFormat="1"/>
    <row r="1009" s="767" customFormat="1"/>
    <row r="1010" s="767" customFormat="1"/>
    <row r="1011" s="767" customFormat="1"/>
    <row r="1012" s="767" customFormat="1"/>
    <row r="1013" s="767" customFormat="1"/>
    <row r="1014" s="767" customFormat="1"/>
    <row r="1015" s="767" customFormat="1"/>
    <row r="1016" s="767" customFormat="1"/>
    <row r="1017" s="767" customFormat="1"/>
    <row r="1018" s="767" customFormat="1"/>
    <row r="1019" s="767" customFormat="1"/>
    <row r="1020" s="767" customFormat="1"/>
    <row r="1021" s="767" customFormat="1"/>
    <row r="1022" s="767" customFormat="1"/>
    <row r="1023" s="767" customFormat="1"/>
    <row r="1024" s="767" customFormat="1"/>
    <row r="1025" s="767" customFormat="1"/>
    <row r="1026" s="767" customFormat="1"/>
    <row r="1027" s="767" customFormat="1"/>
    <row r="1028" s="767" customFormat="1"/>
    <row r="1029" s="767" customFormat="1"/>
    <row r="1030" s="767" customFormat="1"/>
    <row r="1031" s="767" customFormat="1"/>
    <row r="1032" s="767" customFormat="1"/>
    <row r="1033" s="767" customFormat="1"/>
    <row r="1034" s="767" customFormat="1"/>
    <row r="1035" s="767" customFormat="1"/>
    <row r="1036" s="767" customFormat="1"/>
    <row r="1037" s="767" customFormat="1"/>
    <row r="1038" s="767" customFormat="1"/>
    <row r="1039" s="767" customFormat="1"/>
    <row r="1040" s="767" customFormat="1"/>
    <row r="1041" s="767" customFormat="1"/>
    <row r="1042" s="767" customFormat="1"/>
    <row r="1043" s="767" customFormat="1"/>
    <row r="1044" s="767" customFormat="1"/>
    <row r="1045" s="767" customFormat="1"/>
    <row r="1046" s="767" customFormat="1"/>
    <row r="1047" s="767" customFormat="1"/>
    <row r="1048" s="767" customFormat="1"/>
    <row r="1049" s="767" customFormat="1"/>
    <row r="1050" s="767" customFormat="1"/>
    <row r="1051" s="767" customFormat="1"/>
    <row r="1052" s="767" customFormat="1"/>
    <row r="1053" s="767" customFormat="1"/>
    <row r="1054" s="767" customFormat="1"/>
    <row r="1055" s="767" customFormat="1"/>
    <row r="1056" s="767" customFormat="1"/>
    <row r="1057" s="767" customFormat="1"/>
    <row r="1058" s="767" customFormat="1"/>
    <row r="1059" s="767" customFormat="1"/>
    <row r="1060" s="767" customFormat="1"/>
    <row r="1061" s="767" customFormat="1"/>
    <row r="1062" s="767" customFormat="1"/>
    <row r="1063" s="767" customFormat="1"/>
    <row r="1064" s="767" customFormat="1"/>
    <row r="1065" s="767" customFormat="1"/>
    <row r="1066" s="767" customFormat="1"/>
    <row r="1067" s="767" customFormat="1"/>
    <row r="1068" s="767" customFormat="1"/>
    <row r="1069" s="767" customFormat="1"/>
    <row r="1070" s="767" customFormat="1"/>
    <row r="1071" s="767" customFormat="1"/>
    <row r="1072" s="767" customFormat="1"/>
    <row r="1073" s="767" customFormat="1"/>
    <row r="1074" s="767" customFormat="1"/>
    <row r="1075" s="767" customFormat="1"/>
    <row r="1076" s="767" customFormat="1"/>
    <row r="1077" s="767" customFormat="1"/>
    <row r="1078" s="767" customFormat="1"/>
    <row r="1079" s="767" customFormat="1"/>
    <row r="1080" s="767" customFormat="1"/>
    <row r="1081" s="767" customFormat="1"/>
    <row r="1082" s="767" customFormat="1"/>
    <row r="1083" s="767" customFormat="1"/>
    <row r="1084" s="767" customFormat="1"/>
    <row r="1085" s="767" customFormat="1"/>
    <row r="1086" s="767" customFormat="1"/>
    <row r="1087" s="767" customFormat="1"/>
    <row r="1088" s="767" customFormat="1"/>
    <row r="1089" s="767" customFormat="1"/>
    <row r="1090" s="767" customFormat="1"/>
    <row r="1091" s="767" customFormat="1"/>
    <row r="1092" s="767" customFormat="1"/>
    <row r="1093" s="767" customFormat="1"/>
    <row r="1094" s="767" customFormat="1"/>
    <row r="1095" s="767" customFormat="1"/>
    <row r="1096" s="767" customFormat="1"/>
    <row r="1097" s="767" customFormat="1"/>
    <row r="1098" s="767" customFormat="1"/>
    <row r="1099" s="767" customFormat="1"/>
    <row r="1100" s="767" customFormat="1"/>
    <row r="1101" s="767" customFormat="1"/>
    <row r="1102" s="767" customFormat="1"/>
    <row r="1103" s="767" customFormat="1"/>
    <row r="1104" s="767" customFormat="1"/>
    <row r="1105" s="767" customFormat="1"/>
    <row r="1106" s="767" customFormat="1"/>
    <row r="1107" s="767" customFormat="1"/>
    <row r="1108" s="767" customFormat="1"/>
    <row r="1109" s="767" customFormat="1"/>
    <row r="1110" s="767" customFormat="1"/>
    <row r="1111" s="767" customFormat="1"/>
    <row r="1112" s="767" customFormat="1"/>
    <row r="1113" s="767" customFormat="1"/>
    <row r="1114" s="767" customFormat="1"/>
    <row r="1115" s="767" customFormat="1"/>
    <row r="1116" s="767" customFormat="1"/>
    <row r="1117" s="767" customFormat="1"/>
    <row r="1118" s="767" customFormat="1"/>
    <row r="1119" s="767" customFormat="1"/>
    <row r="1120" s="767" customFormat="1"/>
    <row r="1121" s="767" customFormat="1"/>
    <row r="1122" s="767" customFormat="1"/>
    <row r="1123" s="767" customFormat="1"/>
    <row r="1124" s="767" customFormat="1"/>
    <row r="1125" s="767" customFormat="1"/>
    <row r="1126" s="767" customFormat="1"/>
    <row r="1127" s="767" customFormat="1"/>
    <row r="1128" s="767" customFormat="1"/>
    <row r="1129" s="767" customFormat="1"/>
    <row r="1130" s="767" customFormat="1"/>
    <row r="1131" s="767" customFormat="1"/>
    <row r="1132" s="767" customFormat="1"/>
    <row r="1133" s="767" customFormat="1"/>
    <row r="1134" s="767" customFormat="1"/>
    <row r="1135" s="767" customFormat="1"/>
    <row r="1136" s="767" customFormat="1"/>
    <row r="1137" s="767" customFormat="1"/>
    <row r="1138" s="767" customFormat="1"/>
    <row r="1139" s="767" customFormat="1"/>
    <row r="1140" s="767" customFormat="1"/>
    <row r="1141" s="767" customFormat="1"/>
    <row r="1142" s="767" customFormat="1"/>
    <row r="1143" s="767" customFormat="1"/>
    <row r="1144" s="767" customFormat="1"/>
    <row r="1145" s="767" customFormat="1"/>
    <row r="1146" s="767" customFormat="1"/>
    <row r="1147" s="767" customFormat="1"/>
    <row r="1148" s="767" customFormat="1"/>
    <row r="1149" s="767" customFormat="1"/>
    <row r="1150" s="767" customFormat="1"/>
    <row r="1151" s="767" customFormat="1"/>
    <row r="1152" s="767" customFormat="1"/>
    <row r="1153" s="767" customFormat="1"/>
    <row r="1154" s="767" customFormat="1"/>
    <row r="1155" s="767" customFormat="1"/>
    <row r="1156" s="767" customFormat="1"/>
    <row r="1157" s="767" customFormat="1"/>
    <row r="1158" s="767" customFormat="1"/>
    <row r="1159" s="767" customFormat="1"/>
    <row r="1160" s="767" customFormat="1"/>
    <row r="1161" s="767" customFormat="1"/>
    <row r="1162" s="767" customFormat="1"/>
    <row r="1163" s="767" customFormat="1"/>
    <row r="1164" s="767" customFormat="1"/>
    <row r="1165" s="767" customFormat="1"/>
    <row r="1166" s="767" customFormat="1"/>
    <row r="1167" s="767" customFormat="1"/>
    <row r="1168" s="767" customFormat="1"/>
    <row r="1169" s="767" customFormat="1"/>
    <row r="1170" s="767" customFormat="1"/>
    <row r="1171" s="767" customFormat="1"/>
    <row r="1172" s="767" customFormat="1"/>
    <row r="1173" s="767" customFormat="1"/>
    <row r="1174" s="767" customFormat="1"/>
    <row r="1175" s="767" customFormat="1"/>
    <row r="1176" s="767" customFormat="1"/>
    <row r="1177" s="767" customFormat="1"/>
    <row r="1178" s="767" customFormat="1"/>
    <row r="1179" s="767" customFormat="1"/>
    <row r="1180" s="767" customFormat="1"/>
    <row r="1181" s="767" customFormat="1"/>
    <row r="1182" s="767" customFormat="1"/>
    <row r="1183" s="767" customFormat="1"/>
    <row r="1184" s="767" customFormat="1"/>
    <row r="1185" s="767" customFormat="1"/>
    <row r="1186" s="767" customFormat="1"/>
    <row r="1187" s="767" customFormat="1"/>
    <row r="1188" s="767" customFormat="1"/>
    <row r="1189" s="767" customFormat="1"/>
    <row r="1190" s="767" customFormat="1"/>
    <row r="1191" s="767" customFormat="1"/>
    <row r="1192" s="767" customFormat="1"/>
    <row r="1193" s="767" customFormat="1"/>
    <row r="1194" s="767" customFormat="1"/>
    <row r="1195" s="767" customFormat="1"/>
    <row r="1196" s="767" customFormat="1"/>
    <row r="1197" s="767" customFormat="1"/>
    <row r="1198" s="767" customFormat="1"/>
    <row r="1199" s="767" customFormat="1"/>
    <row r="1200" s="767" customFormat="1"/>
    <row r="1201" s="767" customFormat="1"/>
    <row r="1202" s="767" customFormat="1"/>
    <row r="1203" s="767" customFormat="1"/>
    <row r="1204" s="767" customFormat="1"/>
    <row r="1205" s="767" customFormat="1"/>
    <row r="1206" s="767" customFormat="1"/>
    <row r="1207" s="767" customFormat="1"/>
    <row r="1208" s="767" customFormat="1"/>
    <row r="1209" s="767" customFormat="1"/>
    <row r="1210" s="767" customFormat="1"/>
    <row r="1211" s="767" customFormat="1"/>
    <row r="1212" s="767" customFormat="1"/>
    <row r="1213" s="767" customFormat="1"/>
    <row r="1214" s="767" customFormat="1"/>
    <row r="1215" s="767" customFormat="1"/>
    <row r="1216" s="767" customFormat="1"/>
    <row r="1217" s="767" customFormat="1"/>
    <row r="1218" s="767" customFormat="1"/>
    <row r="1219" s="767" customFormat="1"/>
    <row r="1220" s="767" customFormat="1"/>
    <row r="1221" s="767" customFormat="1"/>
    <row r="1222" s="767" customFormat="1"/>
    <row r="1223" s="767" customFormat="1"/>
    <row r="1224" s="767" customFormat="1"/>
    <row r="1225" s="767" customFormat="1"/>
    <row r="1226" s="767" customFormat="1"/>
    <row r="1227" s="767" customFormat="1"/>
    <row r="1228" s="767" customFormat="1"/>
    <row r="1229" s="767" customFormat="1"/>
    <row r="1230" s="767" customFormat="1"/>
    <row r="1231" s="767" customFormat="1"/>
    <row r="1232" s="767" customFormat="1"/>
    <row r="1233" s="767" customFormat="1"/>
    <row r="1234" s="767" customFormat="1"/>
    <row r="1235" s="767" customFormat="1"/>
    <row r="1236" s="767" customFormat="1"/>
    <row r="1237" s="767" customFormat="1"/>
    <row r="1238" s="767" customFormat="1"/>
    <row r="1239" s="767" customFormat="1"/>
    <row r="1240" s="767" customFormat="1"/>
    <row r="1241" s="767" customFormat="1"/>
    <row r="1242" s="767" customFormat="1"/>
    <row r="1243" s="767" customFormat="1"/>
    <row r="1244" s="767" customFormat="1"/>
    <row r="1245" s="767" customFormat="1"/>
  </sheetData>
  <mergeCells count="13">
    <mergeCell ref="C26:H26"/>
    <mergeCell ref="D2:G2"/>
    <mergeCell ref="D3:G3"/>
    <mergeCell ref="D4:G4"/>
    <mergeCell ref="C7:H7"/>
    <mergeCell ref="C8:H8"/>
    <mergeCell ref="C9:H9"/>
    <mergeCell ref="C11:C12"/>
    <mergeCell ref="D11:D12"/>
    <mergeCell ref="E11:E12"/>
    <mergeCell ref="F11:F12"/>
    <mergeCell ref="G11:G12"/>
    <mergeCell ref="H11:I11"/>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087E5-615D-4185-9F3D-156E02D239A9}">
  <sheetPr>
    <tabColor rgb="FF92D050"/>
  </sheetPr>
  <dimension ref="C2:O42"/>
  <sheetViews>
    <sheetView showGridLines="0" workbookViewId="0">
      <selection activeCell="J15" sqref="J15"/>
    </sheetView>
  </sheetViews>
  <sheetFormatPr defaultColWidth="8.85546875" defaultRowHeight="14.45"/>
  <cols>
    <col min="4" max="4" width="31.28515625" customWidth="1"/>
    <col min="5" max="7" width="31.28515625" hidden="1" customWidth="1"/>
    <col min="8" max="11" width="11.5703125" customWidth="1"/>
    <col min="12" max="13" width="12.7109375" customWidth="1"/>
  </cols>
  <sheetData>
    <row r="2" spans="3:13" s="61" customFormat="1" ht="15" customHeight="1">
      <c r="C2" s="605"/>
      <c r="D2" s="2349" t="s">
        <v>26</v>
      </c>
      <c r="E2" s="2349"/>
      <c r="F2" s="2349"/>
      <c r="G2" s="2349"/>
      <c r="H2" s="2349"/>
      <c r="I2" s="2349"/>
      <c r="J2" s="2349"/>
      <c r="K2" s="2349"/>
      <c r="L2" s="2349"/>
      <c r="M2" s="2349"/>
    </row>
    <row r="3" spans="3:13" s="61" customFormat="1" ht="15" customHeight="1">
      <c r="C3" s="605"/>
      <c r="D3" s="2349" t="s">
        <v>1</v>
      </c>
      <c r="E3" s="2349"/>
      <c r="F3" s="2349"/>
      <c r="G3" s="2349"/>
      <c r="H3" s="2349"/>
      <c r="I3" s="2349"/>
      <c r="J3" s="2349"/>
      <c r="K3" s="2349"/>
      <c r="L3" s="2349"/>
      <c r="M3" s="2349"/>
    </row>
    <row r="4" spans="3:13" s="61" customFormat="1" ht="15" customHeight="1">
      <c r="C4" s="606"/>
      <c r="D4" s="2350" t="s">
        <v>2</v>
      </c>
      <c r="E4" s="2350"/>
      <c r="F4" s="2350"/>
      <c r="G4" s="2350"/>
      <c r="H4" s="2350"/>
      <c r="I4" s="2350"/>
      <c r="J4" s="2350"/>
      <c r="K4" s="2350"/>
      <c r="L4" s="2350"/>
      <c r="M4" s="2350"/>
    </row>
    <row r="7" spans="3:13" ht="17.45">
      <c r="D7" s="2248" t="s">
        <v>869</v>
      </c>
      <c r="E7" s="2248"/>
      <c r="F7" s="2248"/>
      <c r="G7" s="2248"/>
      <c r="H7" s="2248"/>
      <c r="I7" s="2248"/>
      <c r="J7" s="2248"/>
      <c r="K7" s="2248"/>
      <c r="L7" s="2248"/>
      <c r="M7" s="2248"/>
    </row>
    <row r="8" spans="3:13">
      <c r="D8" s="2450" t="s">
        <v>870</v>
      </c>
      <c r="E8" s="2450"/>
      <c r="F8" s="2450"/>
      <c r="G8" s="2450"/>
      <c r="H8" s="2450"/>
      <c r="I8" s="2450"/>
      <c r="J8" s="2450"/>
      <c r="K8" s="2450"/>
      <c r="L8" s="2450"/>
      <c r="M8" s="2450"/>
    </row>
    <row r="9" spans="3:13" ht="15" thickBot="1"/>
    <row r="10" spans="3:13">
      <c r="D10" s="2527" t="s">
        <v>871</v>
      </c>
      <c r="E10" s="2519">
        <v>2021</v>
      </c>
      <c r="F10" s="2519">
        <v>2022</v>
      </c>
      <c r="G10" s="2519">
        <v>2023</v>
      </c>
      <c r="H10" s="2519">
        <f t="shared" ref="H10:M10" si="0">G10+1</f>
        <v>2024</v>
      </c>
      <c r="I10" s="2521">
        <f t="shared" si="0"/>
        <v>2025</v>
      </c>
      <c r="J10" s="2523">
        <f t="shared" si="0"/>
        <v>2026</v>
      </c>
      <c r="K10" s="2523">
        <f t="shared" si="0"/>
        <v>2027</v>
      </c>
      <c r="L10" s="2523">
        <f t="shared" si="0"/>
        <v>2028</v>
      </c>
      <c r="M10" s="2525">
        <f t="shared" si="0"/>
        <v>2029</v>
      </c>
    </row>
    <row r="11" spans="3:13" ht="15" thickBot="1">
      <c r="D11" s="2528"/>
      <c r="E11" s="2520"/>
      <c r="F11" s="2520"/>
      <c r="G11" s="2520"/>
      <c r="H11" s="2520"/>
      <c r="I11" s="2522"/>
      <c r="J11" s="2524"/>
      <c r="K11" s="2524"/>
      <c r="L11" s="2524"/>
      <c r="M11" s="2526"/>
    </row>
    <row r="12" spans="3:13" ht="15.6">
      <c r="D12" s="812" t="s">
        <v>872</v>
      </c>
      <c r="E12" s="813">
        <v>110.10970087770266</v>
      </c>
      <c r="F12" s="813">
        <v>115.87719914421697</v>
      </c>
      <c r="G12" s="813">
        <v>118.4175732231101</v>
      </c>
      <c r="H12" s="813">
        <v>124.28125249140005</v>
      </c>
      <c r="I12" s="814">
        <f>H12*(1+I13/100)</f>
        <v>128.00969006614207</v>
      </c>
      <c r="J12" s="814">
        <f>I12*(1+J13/100)</f>
        <v>133.77012611911846</v>
      </c>
      <c r="K12" s="814">
        <f>J12*(1+K13/100)</f>
        <v>140.4586324250744</v>
      </c>
      <c r="L12" s="815">
        <f>K12*(1+L13/100)</f>
        <v>147.48156404632812</v>
      </c>
      <c r="M12" s="816">
        <f>L12*(1+M13/100)</f>
        <v>154.85564224864453</v>
      </c>
    </row>
    <row r="13" spans="3:13" ht="15.6">
      <c r="D13" s="817" t="s">
        <v>873</v>
      </c>
      <c r="E13" s="818">
        <v>12.271990236920516</v>
      </c>
      <c r="F13" s="818">
        <f>+F12/E12*100-100</f>
        <v>5.2379565292981738</v>
      </c>
      <c r="G13" s="818">
        <f>+G12/F12*100-100</f>
        <v>2.1922984829236896</v>
      </c>
      <c r="H13" s="819">
        <f>+H12/G12*100-100</f>
        <v>4.951696871242433</v>
      </c>
      <c r="I13" s="820">
        <v>3</v>
      </c>
      <c r="J13" s="821">
        <v>4.5</v>
      </c>
      <c r="K13" s="821">
        <v>5</v>
      </c>
      <c r="L13" s="822">
        <v>5</v>
      </c>
      <c r="M13" s="823">
        <v>5</v>
      </c>
    </row>
    <row r="14" spans="3:13" ht="15.6">
      <c r="D14" s="824"/>
      <c r="E14" s="825"/>
      <c r="F14" s="825"/>
      <c r="G14" s="825"/>
      <c r="H14" s="825"/>
      <c r="I14" s="826"/>
      <c r="J14" s="825"/>
      <c r="K14" s="825"/>
      <c r="L14" s="827"/>
      <c r="M14" s="828"/>
    </row>
    <row r="15" spans="3:13" ht="15.6">
      <c r="D15" s="817" t="s">
        <v>874</v>
      </c>
      <c r="E15" s="829">
        <v>5427464.1189651676</v>
      </c>
      <c r="F15" s="829">
        <v>6257295.2027097447</v>
      </c>
      <c r="G15" s="829">
        <v>6764533.2958832569</v>
      </c>
      <c r="H15" s="829">
        <f t="shared" ref="H15:M15" si="1">G15*(1+H13/100)*(1+H24/100)</f>
        <v>7402888.4910161477</v>
      </c>
      <c r="I15" s="830">
        <f t="shared" si="1"/>
        <v>7968099.0273052305</v>
      </c>
      <c r="J15" s="830">
        <f t="shared" si="1"/>
        <v>8659730.0228753239</v>
      </c>
      <c r="K15" s="830">
        <f t="shared" si="1"/>
        <v>9456425.1849798542</v>
      </c>
      <c r="L15" s="831">
        <f t="shared" si="1"/>
        <v>10326416.301998001</v>
      </c>
      <c r="M15" s="832">
        <f t="shared" si="1"/>
        <v>11276446.601781817</v>
      </c>
    </row>
    <row r="16" spans="3:13" ht="15.6">
      <c r="D16" s="817" t="s">
        <v>875</v>
      </c>
      <c r="E16" s="818">
        <v>21.003560384304663</v>
      </c>
      <c r="F16" s="818">
        <f t="shared" ref="F16:M16" si="2">(F15/E15-1)*100</f>
        <v>15.289480787996389</v>
      </c>
      <c r="G16" s="818">
        <f t="shared" si="2"/>
        <v>8.1063474990575877</v>
      </c>
      <c r="H16" s="819">
        <f>(H15/G15-1)*100</f>
        <v>9.4367958174051516</v>
      </c>
      <c r="I16" s="833">
        <f t="shared" si="2"/>
        <v>7.6349999999999918</v>
      </c>
      <c r="J16" s="833">
        <f t="shared" si="2"/>
        <v>8.68</v>
      </c>
      <c r="K16" s="833">
        <f t="shared" si="2"/>
        <v>9.2000000000000082</v>
      </c>
      <c r="L16" s="834">
        <f t="shared" si="2"/>
        <v>9.2000000000000082</v>
      </c>
      <c r="M16" s="835">
        <f t="shared" si="2"/>
        <v>9.2000000000000082</v>
      </c>
    </row>
    <row r="17" spans="4:13" ht="15.6">
      <c r="D17" s="824"/>
      <c r="E17" s="836"/>
      <c r="F17" s="836"/>
      <c r="G17" s="836"/>
      <c r="H17" s="836"/>
      <c r="I17" s="837"/>
      <c r="J17" s="836"/>
      <c r="K17" s="836"/>
      <c r="L17" s="838"/>
      <c r="M17" s="839"/>
    </row>
    <row r="18" spans="4:13" ht="15.6">
      <c r="D18" s="817" t="s">
        <v>876</v>
      </c>
      <c r="E18" s="840">
        <v>95122.821337963818</v>
      </c>
      <c r="F18" s="840">
        <v>113908.09293460243</v>
      </c>
      <c r="G18" s="840">
        <v>120759.57257717982</v>
      </c>
      <c r="H18" s="840">
        <f t="shared" ref="H18:M18" si="3">H15/H26</f>
        <v>124254.36174150319</v>
      </c>
      <c r="I18" s="841">
        <f t="shared" si="3"/>
        <v>128424.41161942284</v>
      </c>
      <c r="J18" s="841">
        <f t="shared" si="3"/>
        <v>132209.61866985227</v>
      </c>
      <c r="K18" s="841">
        <f t="shared" si="3"/>
        <v>138820.09960334489</v>
      </c>
      <c r="L18" s="842">
        <f t="shared" si="3"/>
        <v>145761.10458351212</v>
      </c>
      <c r="M18" s="843">
        <f t="shared" si="3"/>
        <v>153049.15981268772</v>
      </c>
    </row>
    <row r="19" spans="4:13" ht="15.6">
      <c r="D19" s="817" t="s">
        <v>877</v>
      </c>
      <c r="E19" s="818">
        <v>19.909789453700455</v>
      </c>
      <c r="F19" s="818">
        <f t="shared" ref="F19:M19" si="4">(F18/E18-1)*100</f>
        <v>19.748438211158636</v>
      </c>
      <c r="G19" s="818">
        <f t="shared" si="4"/>
        <v>6.014919103694405</v>
      </c>
      <c r="H19" s="819">
        <f t="shared" si="4"/>
        <v>2.8940059075563518</v>
      </c>
      <c r="I19" s="833">
        <f t="shared" si="4"/>
        <v>3.3560591511426763</v>
      </c>
      <c r="J19" s="833">
        <f t="shared" si="4"/>
        <v>2.9474202004885486</v>
      </c>
      <c r="K19" s="833">
        <f t="shared" si="4"/>
        <v>5.0000000000000044</v>
      </c>
      <c r="L19" s="834">
        <f t="shared" si="4"/>
        <v>4.9999999999999822</v>
      </c>
      <c r="M19" s="835">
        <f t="shared" si="4"/>
        <v>5.0000000000000044</v>
      </c>
    </row>
    <row r="20" spans="4:13" ht="15.6">
      <c r="D20" s="824"/>
      <c r="E20" s="844"/>
      <c r="F20" s="844"/>
      <c r="G20" s="844"/>
      <c r="H20" s="844"/>
      <c r="I20" s="845"/>
      <c r="J20" s="844"/>
      <c r="K20" s="844"/>
      <c r="L20" s="846"/>
      <c r="M20" s="847"/>
    </row>
    <row r="21" spans="4:13" ht="15.6">
      <c r="D21" s="848" t="s">
        <v>878</v>
      </c>
      <c r="E21" s="849">
        <v>4</v>
      </c>
      <c r="F21" s="849">
        <v>4</v>
      </c>
      <c r="G21" s="849">
        <v>4</v>
      </c>
      <c r="H21" s="849">
        <v>4</v>
      </c>
      <c r="I21" s="850">
        <v>4</v>
      </c>
      <c r="J21" s="850">
        <v>4</v>
      </c>
      <c r="K21" s="850">
        <v>4</v>
      </c>
      <c r="L21" s="851">
        <v>4</v>
      </c>
      <c r="M21" s="852">
        <v>4</v>
      </c>
    </row>
    <row r="22" spans="4:13" ht="15.6">
      <c r="D22" s="848" t="s">
        <v>879</v>
      </c>
      <c r="E22" s="853">
        <v>8.242920754477856</v>
      </c>
      <c r="F22" s="853">
        <v>8.8111752385420452</v>
      </c>
      <c r="G22" s="853">
        <v>4.7856128102113482</v>
      </c>
      <c r="H22" s="853">
        <v>3.302198773959053</v>
      </c>
      <c r="I22" s="850">
        <v>3.5</v>
      </c>
      <c r="J22" s="850">
        <v>3.8</v>
      </c>
      <c r="K22" s="850">
        <v>4</v>
      </c>
      <c r="L22" s="851">
        <v>4</v>
      </c>
      <c r="M22" s="852">
        <v>4</v>
      </c>
    </row>
    <row r="23" spans="4:13" ht="15.6">
      <c r="D23" s="848" t="s">
        <v>880</v>
      </c>
      <c r="E23" s="854">
        <v>8.4956989865317958</v>
      </c>
      <c r="F23" s="854">
        <v>7.8269161155893663</v>
      </c>
      <c r="G23" s="854">
        <v>3.5688785536486245</v>
      </c>
      <c r="H23" s="854">
        <v>3.348496994938599</v>
      </c>
      <c r="I23" s="850">
        <v>3.7</v>
      </c>
      <c r="J23" s="850">
        <v>4</v>
      </c>
      <c r="K23" s="850">
        <v>4</v>
      </c>
      <c r="L23" s="851">
        <v>4</v>
      </c>
      <c r="M23" s="852">
        <v>4</v>
      </c>
    </row>
    <row r="24" spans="4:13" ht="15.6">
      <c r="D24" s="817" t="s">
        <v>881</v>
      </c>
      <c r="E24" s="855">
        <v>7.2210335012008215</v>
      </c>
      <c r="F24" s="855">
        <v>9.5512347352543685</v>
      </c>
      <c r="G24" s="855">
        <v>5.787176826365382</v>
      </c>
      <c r="H24" s="855">
        <v>4.2734887380288455</v>
      </c>
      <c r="I24" s="850">
        <v>4.5</v>
      </c>
      <c r="J24" s="850">
        <v>4</v>
      </c>
      <c r="K24" s="850">
        <v>4</v>
      </c>
      <c r="L24" s="851">
        <v>4</v>
      </c>
      <c r="M24" s="852">
        <v>4</v>
      </c>
    </row>
    <row r="25" spans="4:13" ht="15.6">
      <c r="D25" s="824"/>
      <c r="E25" s="844"/>
      <c r="F25" s="844"/>
      <c r="G25" s="844"/>
      <c r="H25" s="844"/>
      <c r="I25" s="845"/>
      <c r="J25" s="844"/>
      <c r="K25" s="844"/>
      <c r="L25" s="846"/>
      <c r="M25" s="847"/>
    </row>
    <row r="26" spans="4:13" ht="15.6">
      <c r="D26" s="848" t="s">
        <v>882</v>
      </c>
      <c r="E26" s="856">
        <v>57.253999999999998</v>
      </c>
      <c r="F26" s="856">
        <v>55.144599999999997</v>
      </c>
      <c r="G26" s="856">
        <v>56.167499999999997</v>
      </c>
      <c r="H26" s="856">
        <v>59.578499999999998</v>
      </c>
      <c r="I26" s="857">
        <f>+H26*(1+I27/100)</f>
        <v>62.045049900000002</v>
      </c>
      <c r="J26" s="857">
        <v>65.5</v>
      </c>
      <c r="K26" s="850">
        <f>+J26*(1+K27/100)</f>
        <v>68.12</v>
      </c>
      <c r="L26" s="851">
        <f>+K26*(1+L27/100)</f>
        <v>70.844800000000006</v>
      </c>
      <c r="M26" s="852">
        <f>+L26*(1+M27/100)</f>
        <v>73.678592000000009</v>
      </c>
    </row>
    <row r="27" spans="4:13" ht="16.149999999999999" thickBot="1">
      <c r="D27" s="858" t="s">
        <v>883</v>
      </c>
      <c r="E27" s="859">
        <v>1.0961470484270208</v>
      </c>
      <c r="F27" s="859">
        <f>+F26/E26*100-100</f>
        <v>-3.6842840674887469</v>
      </c>
      <c r="G27" s="859">
        <v>3</v>
      </c>
      <c r="H27" s="859">
        <f>+H26/G26*100-100</f>
        <v>6.0729069301642511</v>
      </c>
      <c r="I27" s="860">
        <v>4.1399999999999997</v>
      </c>
      <c r="J27" s="860">
        <f>+J26/I26*100-100</f>
        <v>5.5684540597008976</v>
      </c>
      <c r="K27" s="860">
        <v>4</v>
      </c>
      <c r="L27" s="860">
        <v>4</v>
      </c>
      <c r="M27" s="861">
        <v>4</v>
      </c>
    </row>
    <row r="28" spans="4:13" ht="16.149999999999999" thickBot="1">
      <c r="D28" s="862" t="s">
        <v>884</v>
      </c>
      <c r="E28" s="863"/>
      <c r="F28" s="863"/>
      <c r="G28" s="863"/>
      <c r="H28" s="863"/>
      <c r="I28" s="864"/>
      <c r="J28" s="865"/>
      <c r="K28" s="865"/>
      <c r="L28" s="865"/>
      <c r="M28" s="866"/>
    </row>
    <row r="29" spans="4:13" ht="15.6">
      <c r="D29" s="812" t="s">
        <v>885</v>
      </c>
      <c r="E29" s="867">
        <v>68.209999999999994</v>
      </c>
      <c r="F29" s="867">
        <v>94.786666666666676</v>
      </c>
      <c r="G29" s="868">
        <v>77.079166666666666</v>
      </c>
      <c r="H29" s="867">
        <v>76.600553360000006</v>
      </c>
      <c r="I29" s="869">
        <v>63.58</v>
      </c>
      <c r="J29" s="869">
        <v>47.77</v>
      </c>
      <c r="K29" s="869">
        <v>62.611666666666679</v>
      </c>
      <c r="L29" s="869">
        <v>61.213333333333331</v>
      </c>
      <c r="M29" s="870">
        <v>62.823333333333331</v>
      </c>
    </row>
    <row r="30" spans="4:13" ht="15.6">
      <c r="D30" s="817" t="s">
        <v>886</v>
      </c>
      <c r="E30" s="871">
        <v>1800</v>
      </c>
      <c r="F30" s="871">
        <v>1800.9534615384614</v>
      </c>
      <c r="G30" s="872">
        <v>1882.2461538461537</v>
      </c>
      <c r="H30" s="871">
        <v>2387.6897637795278</v>
      </c>
      <c r="I30" s="873">
        <v>3363.5800000000004</v>
      </c>
      <c r="J30" s="873">
        <v>3467.8416666666672</v>
      </c>
      <c r="K30" s="873">
        <v>3589.06</v>
      </c>
      <c r="L30" s="873">
        <v>3749.5</v>
      </c>
      <c r="M30" s="874">
        <v>3940.6</v>
      </c>
    </row>
    <row r="31" spans="4:13" ht="15.6">
      <c r="D31" s="817" t="s">
        <v>887</v>
      </c>
      <c r="E31" s="871">
        <v>18465</v>
      </c>
      <c r="F31" s="871">
        <v>26371.803846153845</v>
      </c>
      <c r="G31" s="872">
        <v>22474.714285714286</v>
      </c>
      <c r="H31" s="871">
        <v>16813.962500000001</v>
      </c>
      <c r="I31" s="873">
        <v>15800</v>
      </c>
      <c r="J31" s="873">
        <v>16000</v>
      </c>
      <c r="K31" s="873">
        <v>16160</v>
      </c>
      <c r="L31" s="873">
        <v>16321.6</v>
      </c>
      <c r="M31" s="874">
        <v>16484.815999999999</v>
      </c>
    </row>
    <row r="32" spans="4:13" ht="15.6">
      <c r="D32" s="875" t="s">
        <v>888</v>
      </c>
      <c r="E32" s="876">
        <v>117.29600000000001</v>
      </c>
      <c r="F32" s="876">
        <v>231.70454545454547</v>
      </c>
      <c r="G32" s="877">
        <v>222.18459999999999</v>
      </c>
      <c r="H32" s="876">
        <v>112.31688976377961</v>
      </c>
      <c r="I32" s="878">
        <v>104.1</v>
      </c>
      <c r="J32" s="878">
        <v>123.97</v>
      </c>
      <c r="K32" s="878">
        <v>125.2097</v>
      </c>
      <c r="L32" s="878">
        <v>126.461797</v>
      </c>
      <c r="M32" s="879">
        <v>127.72641497000001</v>
      </c>
    </row>
    <row r="33" spans="4:15" ht="15.6">
      <c r="D33" s="817" t="s">
        <v>889</v>
      </c>
      <c r="E33" s="876">
        <v>5.7</v>
      </c>
      <c r="F33" s="876">
        <v>2.1</v>
      </c>
      <c r="G33" s="877">
        <v>1</v>
      </c>
      <c r="H33" s="856">
        <v>2.8</v>
      </c>
      <c r="I33" s="880">
        <v>1.6</v>
      </c>
      <c r="J33" s="881">
        <v>1.7</v>
      </c>
      <c r="K33" s="881">
        <v>1.8</v>
      </c>
      <c r="L33" s="881">
        <v>1.8</v>
      </c>
      <c r="M33" s="882">
        <v>1.8</v>
      </c>
    </row>
    <row r="34" spans="4:15" ht="15.6">
      <c r="D34" s="817" t="s">
        <v>890</v>
      </c>
      <c r="E34" s="883">
        <v>4.6849999999999996</v>
      </c>
      <c r="F34" s="883">
        <v>7.9864819690391471</v>
      </c>
      <c r="G34" s="884">
        <v>4.2</v>
      </c>
      <c r="H34" s="885">
        <v>3</v>
      </c>
      <c r="I34" s="880">
        <v>2.8</v>
      </c>
      <c r="J34" s="881">
        <v>2.7</v>
      </c>
      <c r="K34" s="881">
        <v>2.2999999999999998</v>
      </c>
      <c r="L34" s="881">
        <v>2</v>
      </c>
      <c r="M34" s="882">
        <v>2</v>
      </c>
    </row>
    <row r="35" spans="4:15" ht="16.149999999999999" thickBot="1">
      <c r="D35" s="886" t="s">
        <v>891</v>
      </c>
      <c r="E35" s="887">
        <v>7.4260000000000002</v>
      </c>
      <c r="F35" s="887">
        <v>6.4449404920840152</v>
      </c>
      <c r="G35" s="888">
        <v>2.3460000000000001</v>
      </c>
      <c r="H35" s="889">
        <v>2.7</v>
      </c>
      <c r="I35" s="860">
        <v>3.3</v>
      </c>
      <c r="J35" s="860">
        <v>2.2709999999999999</v>
      </c>
      <c r="K35" s="860">
        <v>2.371</v>
      </c>
      <c r="L35" s="860">
        <v>2</v>
      </c>
      <c r="M35" s="890">
        <v>2</v>
      </c>
    </row>
    <row r="37" spans="4:15">
      <c r="D37" s="661" t="s">
        <v>69</v>
      </c>
    </row>
    <row r="38" spans="4:15">
      <c r="D38" s="59" t="s">
        <v>892</v>
      </c>
    </row>
    <row r="39" spans="4:15">
      <c r="D39" s="59" t="s">
        <v>893</v>
      </c>
    </row>
    <row r="40" spans="4:15" ht="46.15" customHeight="1">
      <c r="D40" s="2357" t="s">
        <v>894</v>
      </c>
      <c r="E40" s="2357"/>
      <c r="F40" s="2357"/>
      <c r="G40" s="2357"/>
      <c r="H40" s="2357"/>
      <c r="I40" s="2357"/>
      <c r="J40" s="2357"/>
      <c r="K40" s="2357"/>
      <c r="L40" s="2357"/>
      <c r="M40" s="2357"/>
      <c r="N40" s="2357"/>
      <c r="O40" s="2357"/>
    </row>
    <row r="41" spans="4:15">
      <c r="D41" s="59" t="s">
        <v>895</v>
      </c>
    </row>
    <row r="42" spans="4:15">
      <c r="D42" s="59" t="s">
        <v>896</v>
      </c>
    </row>
  </sheetData>
  <mergeCells count="16">
    <mergeCell ref="D40:O40"/>
    <mergeCell ref="H10:H11"/>
    <mergeCell ref="I10:I11"/>
    <mergeCell ref="J10:J11"/>
    <mergeCell ref="K10:K11"/>
    <mergeCell ref="L10:L11"/>
    <mergeCell ref="M10:M11"/>
    <mergeCell ref="D10:D11"/>
    <mergeCell ref="E10:E11"/>
    <mergeCell ref="F10:F11"/>
    <mergeCell ref="G10:G11"/>
    <mergeCell ref="D2:M2"/>
    <mergeCell ref="D3:M3"/>
    <mergeCell ref="D4:M4"/>
    <mergeCell ref="D7:M7"/>
    <mergeCell ref="D8:M8"/>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1243D-F312-4140-860F-83A529C4D44E}">
  <sheetPr>
    <tabColor rgb="FF92D050"/>
  </sheetPr>
  <dimension ref="C2:O41"/>
  <sheetViews>
    <sheetView showGridLines="0" workbookViewId="0">
      <selection activeCell="M13" sqref="M13"/>
    </sheetView>
  </sheetViews>
  <sheetFormatPr defaultColWidth="8.85546875" defaultRowHeight="14.45"/>
  <cols>
    <col min="4" max="7" width="31.28515625" customWidth="1"/>
    <col min="8" max="11" width="11.5703125" customWidth="1"/>
    <col min="12" max="13" width="12.7109375" customWidth="1"/>
  </cols>
  <sheetData>
    <row r="2" spans="3:13" s="61" customFormat="1" ht="15" customHeight="1">
      <c r="C2" s="605"/>
      <c r="D2" s="2349" t="s">
        <v>26</v>
      </c>
      <c r="E2" s="2349"/>
      <c r="F2" s="2349"/>
      <c r="G2" s="2349"/>
      <c r="H2" s="605"/>
      <c r="I2" s="605"/>
      <c r="J2" s="605"/>
      <c r="K2" s="605"/>
      <c r="L2" s="605"/>
      <c r="M2" s="605"/>
    </row>
    <row r="3" spans="3:13" s="61" customFormat="1" ht="15" customHeight="1">
      <c r="C3" s="605"/>
      <c r="D3" s="2349" t="s">
        <v>1</v>
      </c>
      <c r="E3" s="2349"/>
      <c r="F3" s="2349"/>
      <c r="G3" s="2349"/>
      <c r="H3" s="605"/>
      <c r="I3" s="605"/>
      <c r="J3" s="605"/>
      <c r="K3" s="605"/>
      <c r="L3" s="605"/>
      <c r="M3" s="605"/>
    </row>
    <row r="4" spans="3:13" s="61" customFormat="1" ht="15" customHeight="1">
      <c r="C4" s="606"/>
      <c r="D4" s="2350" t="s">
        <v>2</v>
      </c>
      <c r="E4" s="2350"/>
      <c r="F4" s="2350"/>
      <c r="G4" s="2350"/>
      <c r="H4" s="606"/>
      <c r="I4" s="606"/>
      <c r="J4" s="606"/>
      <c r="K4" s="606"/>
      <c r="L4" s="606"/>
      <c r="M4" s="606"/>
    </row>
    <row r="7" spans="3:13" ht="17.45">
      <c r="D7" s="2532" t="s">
        <v>897</v>
      </c>
      <c r="E7" s="2248"/>
      <c r="F7" s="2248"/>
      <c r="G7" s="2248"/>
    </row>
    <row r="8" spans="3:13" ht="15" thickBot="1"/>
    <row r="9" spans="3:13">
      <c r="D9" s="2527" t="s">
        <v>871</v>
      </c>
      <c r="E9" s="2527" t="s">
        <v>898</v>
      </c>
      <c r="F9" s="2527" t="s">
        <v>899</v>
      </c>
      <c r="G9" s="2530" t="s">
        <v>900</v>
      </c>
    </row>
    <row r="10" spans="3:13" ht="15" thickBot="1">
      <c r="D10" s="2528"/>
      <c r="E10" s="2529"/>
      <c r="F10" s="2529"/>
      <c r="G10" s="2531"/>
    </row>
    <row r="11" spans="3:13" ht="15.6">
      <c r="D11" s="891" t="s">
        <v>872</v>
      </c>
      <c r="E11" s="892">
        <v>222.7</v>
      </c>
      <c r="F11" s="893">
        <v>128.00969006614207</v>
      </c>
      <c r="G11" s="894">
        <f>F11-E11</f>
        <v>-94.690309933857918</v>
      </c>
    </row>
    <row r="12" spans="3:13" ht="15.6">
      <c r="D12" s="895" t="s">
        <v>873</v>
      </c>
      <c r="E12" s="896">
        <v>4.8</v>
      </c>
      <c r="F12" s="897">
        <v>3</v>
      </c>
      <c r="G12" s="898">
        <f t="shared" ref="G12:G34" si="0">F12-E12</f>
        <v>-1.7999999999999998</v>
      </c>
    </row>
    <row r="13" spans="3:13" ht="15.6">
      <c r="D13" s="895"/>
      <c r="E13" s="896"/>
      <c r="F13" s="896"/>
      <c r="G13" s="898"/>
    </row>
    <row r="14" spans="3:13" ht="15.6">
      <c r="D14" s="895" t="s">
        <v>874</v>
      </c>
      <c r="E14" s="899">
        <v>8113264</v>
      </c>
      <c r="F14" s="900">
        <v>7968099.0273052305</v>
      </c>
      <c r="G14" s="901">
        <f t="shared" si="0"/>
        <v>-145164.9726947695</v>
      </c>
    </row>
    <row r="15" spans="3:13" ht="15.6">
      <c r="D15" s="895" t="s">
        <v>875</v>
      </c>
      <c r="E15" s="896">
        <v>8.9</v>
      </c>
      <c r="F15" s="897">
        <v>7.6349999999999918</v>
      </c>
      <c r="G15" s="898">
        <f t="shared" si="0"/>
        <v>-1.2650000000000086</v>
      </c>
    </row>
    <row r="16" spans="3:13" ht="15.6">
      <c r="D16" s="895"/>
      <c r="E16" s="896"/>
      <c r="F16" s="896"/>
      <c r="G16" s="898"/>
    </row>
    <row r="17" spans="4:7" ht="15.6">
      <c r="D17" s="895" t="s">
        <v>876</v>
      </c>
      <c r="E17" s="899">
        <v>128557.5</v>
      </c>
      <c r="F17" s="900">
        <v>128424.41161942284</v>
      </c>
      <c r="G17" s="898">
        <f t="shared" si="0"/>
        <v>-133.08838057715911</v>
      </c>
    </row>
    <row r="18" spans="4:7" ht="15.6">
      <c r="D18" s="895" t="s">
        <v>877</v>
      </c>
      <c r="E18" s="896">
        <v>3.3</v>
      </c>
      <c r="F18" s="900">
        <v>3.3560591511426763</v>
      </c>
      <c r="G18" s="898">
        <f t="shared" si="0"/>
        <v>5.6059151142676455E-2</v>
      </c>
    </row>
    <row r="19" spans="4:7" ht="15.6">
      <c r="D19" s="895"/>
      <c r="E19" s="896"/>
      <c r="F19" s="896"/>
      <c r="G19" s="898"/>
    </row>
    <row r="20" spans="4:7" ht="15.6">
      <c r="D20" s="902" t="s">
        <v>878</v>
      </c>
      <c r="E20" s="903">
        <v>4</v>
      </c>
      <c r="F20" s="903">
        <v>4</v>
      </c>
      <c r="G20" s="904">
        <f t="shared" si="0"/>
        <v>0</v>
      </c>
    </row>
    <row r="21" spans="4:7" ht="15.6">
      <c r="D21" s="902" t="s">
        <v>879</v>
      </c>
      <c r="E21" s="903">
        <v>4</v>
      </c>
      <c r="F21" s="903">
        <v>3.5</v>
      </c>
      <c r="G21" s="904">
        <f t="shared" si="0"/>
        <v>-0.5</v>
      </c>
    </row>
    <row r="22" spans="4:7" ht="15.6">
      <c r="D22" s="902" t="s">
        <v>880</v>
      </c>
      <c r="E22" s="903">
        <v>4</v>
      </c>
      <c r="F22" s="903">
        <v>3.7</v>
      </c>
      <c r="G22" s="904">
        <f t="shared" si="0"/>
        <v>-0.29999999999999982</v>
      </c>
    </row>
    <row r="23" spans="4:7" ht="15.6">
      <c r="D23" s="895" t="s">
        <v>881</v>
      </c>
      <c r="E23" s="903">
        <v>4</v>
      </c>
      <c r="F23" s="903">
        <v>4.5</v>
      </c>
      <c r="G23" s="904">
        <f t="shared" si="0"/>
        <v>0.5</v>
      </c>
    </row>
    <row r="24" spans="4:7" ht="15.6">
      <c r="D24" s="895"/>
      <c r="E24" s="896"/>
      <c r="F24" s="896"/>
      <c r="G24" s="898"/>
    </row>
    <row r="25" spans="4:7" ht="15.6">
      <c r="D25" s="902" t="s">
        <v>882</v>
      </c>
      <c r="E25" s="896">
        <v>63.11</v>
      </c>
      <c r="F25" s="903">
        <v>62.045049900000002</v>
      </c>
      <c r="G25" s="904">
        <f t="shared" si="0"/>
        <v>-1.0649500999999972</v>
      </c>
    </row>
    <row r="26" spans="4:7" ht="16.149999999999999" thickBot="1">
      <c r="D26" s="905" t="s">
        <v>883</v>
      </c>
      <c r="E26" s="903">
        <v>5.5</v>
      </c>
      <c r="F26" s="903">
        <v>4.1399999999999997</v>
      </c>
      <c r="G26" s="904">
        <f t="shared" si="0"/>
        <v>-1.3600000000000003</v>
      </c>
    </row>
    <row r="27" spans="4:7" ht="16.149999999999999" thickBot="1">
      <c r="D27" s="862" t="s">
        <v>884</v>
      </c>
      <c r="E27" s="906"/>
      <c r="F27" s="906"/>
      <c r="G27" s="907"/>
    </row>
    <row r="28" spans="4:7" ht="15.6">
      <c r="D28" s="908" t="s">
        <v>885</v>
      </c>
      <c r="E28" s="897">
        <v>81.3</v>
      </c>
      <c r="F28" s="897">
        <v>63.58</v>
      </c>
      <c r="G28" s="898">
        <f t="shared" si="0"/>
        <v>-17.72</v>
      </c>
    </row>
    <row r="29" spans="4:7" ht="15.6">
      <c r="D29" s="909" t="s">
        <v>886</v>
      </c>
      <c r="E29" s="900">
        <v>2548.4</v>
      </c>
      <c r="F29" s="900">
        <v>3363.5800000000004</v>
      </c>
      <c r="G29" s="898">
        <f t="shared" si="0"/>
        <v>815.18000000000029</v>
      </c>
    </row>
    <row r="30" spans="4:7" ht="15.6">
      <c r="D30" s="909" t="s">
        <v>887</v>
      </c>
      <c r="E30" s="900">
        <v>19352.099999999999</v>
      </c>
      <c r="F30" s="900">
        <v>15800</v>
      </c>
      <c r="G30" s="901">
        <f t="shared" si="0"/>
        <v>-3552.0999999999985</v>
      </c>
    </row>
    <row r="31" spans="4:7" ht="15.6">
      <c r="D31" s="895" t="s">
        <v>888</v>
      </c>
      <c r="E31" s="897">
        <v>128.9</v>
      </c>
      <c r="F31" s="897">
        <v>104.1</v>
      </c>
      <c r="G31" s="898">
        <f t="shared" si="0"/>
        <v>-24.800000000000011</v>
      </c>
    </row>
    <row r="32" spans="4:7" ht="15.6">
      <c r="D32" s="909" t="s">
        <v>889</v>
      </c>
      <c r="E32" s="897">
        <v>1.7</v>
      </c>
      <c r="F32" s="897">
        <v>1.6</v>
      </c>
      <c r="G32" s="898">
        <f t="shared" si="0"/>
        <v>-9.9999999999999867E-2</v>
      </c>
    </row>
    <row r="33" spans="4:15" ht="15.6">
      <c r="D33" s="909" t="s">
        <v>890</v>
      </c>
      <c r="E33" s="897">
        <v>2.2000000000000002</v>
      </c>
      <c r="F33" s="897">
        <v>2.8</v>
      </c>
      <c r="G33" s="898">
        <f t="shared" si="0"/>
        <v>0.59999999999999964</v>
      </c>
    </row>
    <row r="34" spans="4:15" ht="16.149999999999999" thickBot="1">
      <c r="D34" s="910" t="s">
        <v>891</v>
      </c>
      <c r="E34" s="911">
        <v>2</v>
      </c>
      <c r="F34" s="911">
        <v>3.3</v>
      </c>
      <c r="G34" s="912">
        <f t="shared" si="0"/>
        <v>1.2999999999999998</v>
      </c>
    </row>
    <row r="36" spans="4:15">
      <c r="D36" s="661" t="s">
        <v>69</v>
      </c>
    </row>
    <row r="37" spans="4:15">
      <c r="D37" s="59" t="s">
        <v>892</v>
      </c>
    </row>
    <row r="38" spans="4:15">
      <c r="D38" s="59" t="s">
        <v>893</v>
      </c>
    </row>
    <row r="39" spans="4:15" ht="46.15" customHeight="1">
      <c r="D39" s="2357" t="s">
        <v>894</v>
      </c>
      <c r="E39" s="2357"/>
      <c r="F39" s="2357"/>
      <c r="G39" s="2357"/>
      <c r="H39" s="2357"/>
      <c r="I39" s="2357"/>
      <c r="J39" s="2357"/>
      <c r="K39" s="2357"/>
      <c r="L39" s="2357"/>
      <c r="M39" s="2357"/>
      <c r="N39" s="2357"/>
      <c r="O39" s="2357"/>
    </row>
    <row r="40" spans="4:15">
      <c r="D40" s="59" t="s">
        <v>895</v>
      </c>
    </row>
    <row r="41" spans="4:15">
      <c r="D41" s="59" t="s">
        <v>896</v>
      </c>
    </row>
  </sheetData>
  <mergeCells count="9">
    <mergeCell ref="D2:G2"/>
    <mergeCell ref="D3:G3"/>
    <mergeCell ref="D4:G4"/>
    <mergeCell ref="D39:O39"/>
    <mergeCell ref="D9:D10"/>
    <mergeCell ref="E9:E10"/>
    <mergeCell ref="F9:F10"/>
    <mergeCell ref="G9:G10"/>
    <mergeCell ref="D7:G7"/>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0504D-B5A6-4AF6-B95E-B93858244887}">
  <sheetPr>
    <tabColor rgb="FF92D050"/>
  </sheetPr>
  <dimension ref="C2:M18"/>
  <sheetViews>
    <sheetView showGridLines="0" workbookViewId="0">
      <selection activeCell="E16" sqref="E16"/>
    </sheetView>
  </sheetViews>
  <sheetFormatPr defaultColWidth="8.85546875" defaultRowHeight="14.45"/>
  <cols>
    <col min="4" max="7" width="31.28515625" customWidth="1"/>
    <col min="8" max="11" width="11.5703125" customWidth="1"/>
    <col min="12" max="13" width="12.7109375" customWidth="1"/>
  </cols>
  <sheetData>
    <row r="2" spans="3:13" s="61" customFormat="1" ht="15" customHeight="1">
      <c r="C2" s="605"/>
      <c r="D2" s="2349" t="s">
        <v>26</v>
      </c>
      <c r="E2" s="2349"/>
      <c r="F2" s="2349"/>
      <c r="G2" s="2349"/>
      <c r="H2" s="605"/>
      <c r="I2" s="605"/>
      <c r="J2" s="605"/>
      <c r="K2" s="605"/>
      <c r="L2" s="605"/>
      <c r="M2" s="605"/>
    </row>
    <row r="3" spans="3:13" s="61" customFormat="1" ht="15" customHeight="1">
      <c r="C3" s="605"/>
      <c r="D3" s="2349" t="s">
        <v>1</v>
      </c>
      <c r="E3" s="2349"/>
      <c r="F3" s="2349"/>
      <c r="G3" s="2349"/>
      <c r="H3" s="605"/>
      <c r="I3" s="605"/>
      <c r="J3" s="605"/>
      <c r="K3" s="605"/>
      <c r="L3" s="605"/>
      <c r="M3" s="605"/>
    </row>
    <row r="4" spans="3:13" s="61" customFormat="1" ht="15" customHeight="1">
      <c r="C4" s="606"/>
      <c r="D4" s="2350" t="s">
        <v>2</v>
      </c>
      <c r="E4" s="2350"/>
      <c r="F4" s="2350"/>
      <c r="G4" s="2350"/>
      <c r="H4" s="606"/>
      <c r="I4" s="606"/>
      <c r="J4" s="606"/>
      <c r="K4" s="606"/>
      <c r="L4" s="606"/>
      <c r="M4" s="606"/>
    </row>
    <row r="7" spans="3:13" ht="17.45">
      <c r="D7" s="2248" t="s">
        <v>901</v>
      </c>
      <c r="E7" s="2248"/>
      <c r="F7" s="2248"/>
      <c r="G7" s="2248"/>
    </row>
    <row r="16" spans="3:13">
      <c r="D16" s="661" t="s">
        <v>69</v>
      </c>
    </row>
    <row r="17" spans="4:8" s="59" customFormat="1" ht="52.9" customHeight="1">
      <c r="D17" s="2533" t="s">
        <v>902</v>
      </c>
      <c r="E17" s="2533"/>
      <c r="F17" s="2533"/>
      <c r="G17" s="2533"/>
      <c r="H17" s="2533"/>
    </row>
    <row r="18" spans="4:8" s="59" customFormat="1" ht="13.9">
      <c r="D18" s="59" t="s">
        <v>903</v>
      </c>
    </row>
  </sheetData>
  <mergeCells count="5">
    <mergeCell ref="D17:H17"/>
    <mergeCell ref="D2:G2"/>
    <mergeCell ref="D3:G3"/>
    <mergeCell ref="D4:G4"/>
    <mergeCell ref="D7:G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ECDC7-C028-4105-8F70-712A5F7D6C7E}">
  <sheetPr>
    <tabColor rgb="FF92D050"/>
  </sheetPr>
  <dimension ref="C3:R40"/>
  <sheetViews>
    <sheetView showGridLines="0" zoomScale="90" zoomScaleNormal="90" workbookViewId="0">
      <selection activeCell="E33" sqref="E33"/>
    </sheetView>
  </sheetViews>
  <sheetFormatPr defaultColWidth="9.140625" defaultRowHeight="14.45"/>
  <cols>
    <col min="2" max="2" width="9" customWidth="1"/>
    <col min="3" max="3" width="19.85546875" style="3" customWidth="1"/>
    <col min="4" max="4" width="20.42578125" customWidth="1"/>
    <col min="5" max="5" width="21" customWidth="1"/>
    <col min="10" max="10" width="8.85546875" customWidth="1"/>
    <col min="11" max="11" width="6.7109375" customWidth="1"/>
    <col min="13" max="13" width="24.28515625" customWidth="1"/>
    <col min="15" max="15" width="16.7109375" customWidth="1"/>
    <col min="17" max="17" width="5" customWidth="1"/>
  </cols>
  <sheetData>
    <row r="3" spans="3:11" ht="20.45">
      <c r="C3" s="2225" t="s">
        <v>26</v>
      </c>
      <c r="D3" s="2225"/>
      <c r="E3" s="2225"/>
      <c r="F3" s="2225"/>
      <c r="G3" s="2225"/>
      <c r="H3" s="2225"/>
      <c r="I3" s="2225"/>
    </row>
    <row r="4" spans="3:11" ht="20.45">
      <c r="C4" s="2225" t="s">
        <v>1</v>
      </c>
      <c r="D4" s="2225"/>
      <c r="E4" s="2225"/>
      <c r="F4" s="2225"/>
      <c r="G4" s="2225"/>
      <c r="H4" s="2225"/>
      <c r="I4" s="2225"/>
    </row>
    <row r="5" spans="3:11" ht="20.45">
      <c r="C5" s="2033" t="s">
        <v>2</v>
      </c>
      <c r="D5" s="2033"/>
      <c r="E5" s="2033"/>
    </row>
    <row r="7" spans="3:11" ht="15.6" customHeight="1">
      <c r="C7" s="2251" t="s">
        <v>76</v>
      </c>
      <c r="D7" s="2251"/>
      <c r="E7" s="2251"/>
      <c r="F7" s="2251"/>
      <c r="G7" s="2251"/>
      <c r="H7" s="2251"/>
      <c r="I7" s="2251"/>
      <c r="J7" s="2"/>
      <c r="K7" s="2"/>
    </row>
    <row r="8" spans="3:11" ht="15.6">
      <c r="C8" s="2244" t="s">
        <v>28</v>
      </c>
      <c r="D8" s="2244"/>
      <c r="E8" s="2244"/>
      <c r="F8" s="2244"/>
      <c r="G8" s="2244"/>
      <c r="H8" s="2244"/>
      <c r="I8" s="2244"/>
    </row>
    <row r="9" spans="3:11" ht="16.899999999999999" customHeight="1">
      <c r="C9" s="2245" t="s">
        <v>29</v>
      </c>
      <c r="D9" s="2245"/>
      <c r="E9" s="2245"/>
      <c r="F9" s="2245"/>
      <c r="G9" s="2245"/>
      <c r="H9" s="2245"/>
      <c r="I9" s="2245"/>
      <c r="J9" s="2"/>
    </row>
    <row r="16" spans="3:11">
      <c r="K16" s="4"/>
    </row>
    <row r="17" spans="3:18">
      <c r="K17" s="4"/>
    </row>
    <row r="18" spans="3:18">
      <c r="K18" s="5"/>
    </row>
    <row r="21" spans="3:18" ht="30" customHeight="1"/>
    <row r="22" spans="3:18" ht="30" customHeight="1"/>
    <row r="23" spans="3:18">
      <c r="K23" s="23"/>
      <c r="L23" s="23"/>
      <c r="M23" s="23"/>
      <c r="N23" s="23"/>
      <c r="O23" s="23"/>
      <c r="P23" s="23"/>
      <c r="Q23" s="23"/>
      <c r="R23" s="23"/>
    </row>
    <row r="24" spans="3:18">
      <c r="K24" s="23"/>
      <c r="L24" s="23"/>
      <c r="M24" s="23"/>
      <c r="N24" s="23"/>
      <c r="O24" s="23"/>
      <c r="P24" s="23"/>
      <c r="Q24" s="23"/>
      <c r="R24" s="23"/>
    </row>
    <row r="25" spans="3:18">
      <c r="K25" s="23"/>
      <c r="L25" s="6"/>
      <c r="M25" s="6"/>
      <c r="N25" s="6"/>
      <c r="O25" s="6"/>
      <c r="P25" s="6"/>
      <c r="Q25" s="6"/>
      <c r="R25" s="6"/>
    </row>
    <row r="26" spans="3:18">
      <c r="K26" s="23"/>
      <c r="L26" s="6"/>
      <c r="M26" s="6"/>
      <c r="N26" s="6"/>
      <c r="O26" s="6"/>
      <c r="P26" s="6"/>
      <c r="Q26" s="6"/>
      <c r="R26" s="6"/>
    </row>
    <row r="27" spans="3:18">
      <c r="K27" s="23"/>
      <c r="L27" s="6"/>
      <c r="M27" s="6"/>
      <c r="N27" s="6"/>
      <c r="O27" s="6"/>
      <c r="P27" s="6"/>
      <c r="Q27" s="6"/>
      <c r="R27" s="6"/>
    </row>
    <row r="28" spans="3:18">
      <c r="K28" s="23"/>
      <c r="L28" s="6"/>
      <c r="M28" s="6"/>
      <c r="N28" s="6"/>
      <c r="O28" s="6"/>
      <c r="P28" s="6"/>
      <c r="Q28" s="6"/>
      <c r="R28" s="6"/>
    </row>
    <row r="29" spans="3:18">
      <c r="C29" s="45" t="s">
        <v>30</v>
      </c>
      <c r="K29" s="23"/>
      <c r="L29" s="6"/>
      <c r="M29" s="61"/>
      <c r="N29" s="61"/>
      <c r="O29" s="61"/>
      <c r="P29" s="61"/>
      <c r="Q29" s="61"/>
      <c r="R29" s="61"/>
    </row>
    <row r="30" spans="3:18">
      <c r="C30" s="45" t="s">
        <v>31</v>
      </c>
      <c r="K30" s="23"/>
      <c r="L30" s="6"/>
    </row>
    <row r="31" spans="3:18">
      <c r="K31" s="24"/>
      <c r="L31" s="6"/>
    </row>
    <row r="32" spans="3:18">
      <c r="K32" s="24"/>
      <c r="L32" s="6"/>
      <c r="M32" s="86"/>
      <c r="N32" s="2247" t="s">
        <v>74</v>
      </c>
      <c r="O32" s="2247"/>
      <c r="P32" s="2247"/>
      <c r="Q32" s="2247"/>
      <c r="R32" s="2247"/>
    </row>
    <row r="33" spans="11:18">
      <c r="K33" s="24"/>
      <c r="L33" s="6"/>
      <c r="M33" s="86"/>
      <c r="N33" s="2247"/>
      <c r="O33" s="2247"/>
      <c r="P33" s="2247"/>
      <c r="Q33" s="2247"/>
      <c r="R33" s="2247"/>
    </row>
    <row r="34" spans="11:18">
      <c r="K34" s="24"/>
      <c r="L34" s="6"/>
      <c r="M34" s="86"/>
      <c r="N34" s="87" t="s">
        <v>33</v>
      </c>
      <c r="O34" s="87" t="s">
        <v>34</v>
      </c>
      <c r="P34" s="87" t="s">
        <v>35</v>
      </c>
      <c r="Q34" s="62"/>
      <c r="R34" s="62"/>
    </row>
    <row r="35" spans="11:18">
      <c r="K35" s="24"/>
      <c r="L35" s="6"/>
      <c r="M35" s="62" t="s">
        <v>77</v>
      </c>
      <c r="N35" s="91">
        <v>0.9</v>
      </c>
      <c r="O35" s="91">
        <v>1</v>
      </c>
      <c r="P35" s="91">
        <v>1.2</v>
      </c>
      <c r="Q35" s="62"/>
      <c r="R35" s="62"/>
    </row>
    <row r="36" spans="11:18">
      <c r="K36" s="24"/>
      <c r="L36" s="6"/>
      <c r="M36" s="62" t="s">
        <v>78</v>
      </c>
      <c r="N36" s="91">
        <v>-0.2</v>
      </c>
      <c r="O36" s="91">
        <v>0.1</v>
      </c>
      <c r="P36" s="91">
        <v>0.9</v>
      </c>
      <c r="Q36" s="62"/>
      <c r="R36" s="62"/>
    </row>
    <row r="37" spans="11:18">
      <c r="K37" s="24"/>
      <c r="L37" s="6"/>
      <c r="M37" s="62" t="s">
        <v>79</v>
      </c>
      <c r="N37" s="91">
        <v>1.1000000000000001</v>
      </c>
      <c r="O37" s="91">
        <v>0.6</v>
      </c>
      <c r="P37" s="91">
        <v>1</v>
      </c>
      <c r="Q37" s="62"/>
      <c r="R37" s="62"/>
    </row>
    <row r="38" spans="11:18">
      <c r="K38" s="23"/>
      <c r="L38" s="6"/>
      <c r="M38" s="62" t="s">
        <v>80</v>
      </c>
      <c r="N38" s="91">
        <v>0.7</v>
      </c>
      <c r="O38" s="91">
        <v>0.5</v>
      </c>
      <c r="P38" s="91">
        <v>0.8</v>
      </c>
      <c r="Q38" s="62"/>
      <c r="R38" s="62"/>
    </row>
    <row r="39" spans="11:18">
      <c r="K39" s="23"/>
      <c r="L39" s="23"/>
      <c r="M39" s="62" t="s">
        <v>81</v>
      </c>
      <c r="N39" s="91">
        <v>3.2</v>
      </c>
      <c r="O39" s="91">
        <v>2.5</v>
      </c>
      <c r="P39" s="91">
        <v>1.8</v>
      </c>
      <c r="Q39" s="62"/>
      <c r="R39" s="62"/>
    </row>
    <row r="40" spans="11:18">
      <c r="K40" s="23"/>
      <c r="L40" s="23"/>
      <c r="M40" s="6"/>
      <c r="N40" s="6"/>
      <c r="O40" s="6"/>
      <c r="P40" s="6"/>
      <c r="Q40" s="6"/>
      <c r="R40" s="6"/>
    </row>
  </sheetData>
  <mergeCells count="6">
    <mergeCell ref="N32:R33"/>
    <mergeCell ref="C7:I7"/>
    <mergeCell ref="C8:I8"/>
    <mergeCell ref="C9:I9"/>
    <mergeCell ref="C3:I3"/>
    <mergeCell ref="C4:I4"/>
  </mergeCells>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DE0E1-E4FE-4A1D-BA71-B74CCB84BA20}">
  <sheetPr>
    <tabColor rgb="FF92D050"/>
  </sheetPr>
  <dimension ref="B2:N59"/>
  <sheetViews>
    <sheetView showGridLines="0" zoomScale="85" zoomScaleNormal="85" workbookViewId="0">
      <selection activeCell="K9" sqref="K9"/>
    </sheetView>
  </sheetViews>
  <sheetFormatPr defaultColWidth="9.140625" defaultRowHeight="13.15"/>
  <cols>
    <col min="1" max="1" width="9.140625" style="913"/>
    <col min="2" max="2" width="50.140625" style="913" customWidth="1"/>
    <col min="3" max="3" width="18" style="913" customWidth="1"/>
    <col min="4" max="5" width="15.7109375" style="913" customWidth="1"/>
    <col min="6" max="6" width="15.28515625" style="913" customWidth="1"/>
    <col min="7" max="7" width="14.42578125" style="913" customWidth="1"/>
    <col min="8" max="8" width="11.42578125" style="913" customWidth="1"/>
    <col min="9" max="9" width="10.85546875" style="913" customWidth="1"/>
    <col min="10" max="10" width="9.42578125" style="913" customWidth="1"/>
    <col min="11" max="11" width="12.42578125" style="913" customWidth="1"/>
    <col min="12" max="12" width="11.42578125" style="913" customWidth="1"/>
    <col min="13" max="13" width="9.140625" style="913"/>
    <col min="14" max="14" width="9.140625" style="913" customWidth="1"/>
    <col min="15" max="16384" width="9.140625" style="913"/>
  </cols>
  <sheetData>
    <row r="2" spans="2:13" s="61" customFormat="1" ht="15" customHeight="1">
      <c r="B2" s="2349" t="s">
        <v>26</v>
      </c>
      <c r="C2" s="2349"/>
      <c r="D2" s="2349"/>
      <c r="E2" s="2349"/>
      <c r="F2" s="2349"/>
      <c r="G2" s="2349"/>
      <c r="H2" s="2349"/>
      <c r="I2" s="2349"/>
      <c r="J2" s="605"/>
      <c r="K2" s="605"/>
      <c r="L2" s="605"/>
      <c r="M2" s="605"/>
    </row>
    <row r="3" spans="2:13" s="61" customFormat="1" ht="15" customHeight="1">
      <c r="B3" s="2349" t="s">
        <v>1</v>
      </c>
      <c r="C3" s="2349"/>
      <c r="D3" s="2349"/>
      <c r="E3" s="2349"/>
      <c r="F3" s="2349"/>
      <c r="G3" s="2349"/>
      <c r="H3" s="2349"/>
      <c r="I3" s="2349"/>
      <c r="J3" s="605"/>
      <c r="K3" s="605"/>
      <c r="L3" s="605"/>
      <c r="M3" s="605"/>
    </row>
    <row r="4" spans="2:13" s="61" customFormat="1" ht="15" customHeight="1">
      <c r="B4" s="2350" t="s">
        <v>2</v>
      </c>
      <c r="C4" s="2350"/>
      <c r="D4" s="2350"/>
      <c r="E4" s="2350"/>
      <c r="F4" s="2350"/>
      <c r="G4" s="2350"/>
      <c r="H4" s="2350"/>
      <c r="I4" s="2350"/>
      <c r="J4" s="606"/>
      <c r="K4" s="606"/>
      <c r="L4" s="606"/>
      <c r="M4" s="606"/>
    </row>
    <row r="7" spans="2:13" ht="15.6">
      <c r="B7" s="2544" t="s">
        <v>904</v>
      </c>
      <c r="C7" s="2544"/>
      <c r="D7" s="2544"/>
      <c r="E7" s="2544"/>
      <c r="F7" s="2544"/>
      <c r="G7" s="2544"/>
      <c r="H7" s="2544"/>
      <c r="I7" s="2544"/>
    </row>
    <row r="8" spans="2:13" ht="15.6">
      <c r="B8" s="2545" t="s">
        <v>905</v>
      </c>
      <c r="C8" s="2545"/>
      <c r="D8" s="2545"/>
      <c r="E8" s="2545"/>
      <c r="F8" s="2268"/>
      <c r="G8" s="2268"/>
      <c r="H8" s="2268"/>
      <c r="I8" s="2268"/>
    </row>
    <row r="9" spans="2:13" ht="15.6">
      <c r="B9" s="2534" t="s">
        <v>906</v>
      </c>
      <c r="C9" s="2534"/>
      <c r="D9" s="2534"/>
      <c r="E9" s="2534"/>
      <c r="F9" s="2534"/>
      <c r="G9" s="2534"/>
      <c r="H9" s="2534"/>
      <c r="I9" s="2534"/>
    </row>
    <row r="10" spans="2:13" ht="29.45" customHeight="1">
      <c r="B10" s="2535" t="s">
        <v>907</v>
      </c>
      <c r="C10" s="2537" t="s">
        <v>908</v>
      </c>
      <c r="D10" s="2539" t="s">
        <v>909</v>
      </c>
      <c r="E10" s="2539" t="s">
        <v>910</v>
      </c>
      <c r="F10" s="2539" t="s">
        <v>911</v>
      </c>
      <c r="G10" s="2539" t="s">
        <v>912</v>
      </c>
      <c r="H10" s="2542" t="s">
        <v>913</v>
      </c>
      <c r="I10" s="2543"/>
    </row>
    <row r="11" spans="2:13" ht="26.25" customHeight="1">
      <c r="B11" s="2536"/>
      <c r="C11" s="2538"/>
      <c r="D11" s="2540"/>
      <c r="E11" s="2540"/>
      <c r="F11" s="2540"/>
      <c r="G11" s="2541"/>
      <c r="H11" s="914" t="s">
        <v>852</v>
      </c>
      <c r="I11" s="914" t="s">
        <v>853</v>
      </c>
    </row>
    <row r="12" spans="2:13" ht="13.9">
      <c r="B12" s="915" t="s">
        <v>418</v>
      </c>
      <c r="C12" s="916">
        <f>+SUM(C13:C18)</f>
        <v>280623.43977457948</v>
      </c>
      <c r="D12" s="917">
        <f>+SUM(D13:D18)</f>
        <v>0</v>
      </c>
      <c r="E12" s="917">
        <f>+SUM(E13:E18)</f>
        <v>0</v>
      </c>
      <c r="F12" s="916">
        <f>+SUM(F13:F18)</f>
        <v>280623.43977457948</v>
      </c>
      <c r="G12" s="916">
        <f>+SUM(G13:G18)</f>
        <v>294174.00000000343</v>
      </c>
      <c r="H12" s="918">
        <f>+G12-F12</f>
        <v>13550.560225423949</v>
      </c>
      <c r="I12" s="919">
        <f>+G12/F12-1</f>
        <v>4.8287342769046226E-2</v>
      </c>
    </row>
    <row r="13" spans="2:13" ht="13.9">
      <c r="B13" s="920" t="s">
        <v>914</v>
      </c>
      <c r="C13" s="921">
        <f>+'[180]Tabla Ing4'!D7</f>
        <v>64600.013936206829</v>
      </c>
      <c r="D13" s="922">
        <v>0</v>
      </c>
      <c r="E13" s="923">
        <v>0</v>
      </c>
      <c r="F13" s="921">
        <f>+C13-D13-E13</f>
        <v>64600.013936206829</v>
      </c>
      <c r="G13" s="921">
        <f>+'[180]Tabla Ing4'!E7</f>
        <v>68599.077277929522</v>
      </c>
      <c r="H13" s="921">
        <f t="shared" ref="H13:H51" si="0">+G13-F13</f>
        <v>3999.0633417226927</v>
      </c>
      <c r="I13" s="924">
        <f t="shared" ref="I13:I34" si="1">+G13/F13-1</f>
        <v>6.1904991935014309E-2</v>
      </c>
      <c r="L13" s="925"/>
    </row>
    <row r="14" spans="2:13" ht="13.9">
      <c r="B14" s="920" t="s">
        <v>915</v>
      </c>
      <c r="C14" s="921">
        <f>+'[180]Tabla Ing4'!D8</f>
        <v>184426.29361997929</v>
      </c>
      <c r="D14" s="922">
        <v>0</v>
      </c>
      <c r="E14" s="923">
        <v>0</v>
      </c>
      <c r="F14" s="921">
        <f t="shared" ref="F14:F51" si="2">+C14-D14-E14</f>
        <v>184426.29361997929</v>
      </c>
      <c r="G14" s="921">
        <f>+'[180]Tabla Ing4'!E8</f>
        <v>193717.01099999883</v>
      </c>
      <c r="H14" s="921">
        <f t="shared" si="0"/>
        <v>9290.7173800195451</v>
      </c>
      <c r="I14" s="924">
        <f t="shared" si="1"/>
        <v>5.0376316726093329E-2</v>
      </c>
    </row>
    <row r="15" spans="2:13" ht="13.9">
      <c r="B15" s="920" t="s">
        <v>916</v>
      </c>
      <c r="C15" s="921">
        <f>+'[180]Tabla Ing4'!D9</f>
        <v>17342.340059502396</v>
      </c>
      <c r="D15" s="922">
        <v>0</v>
      </c>
      <c r="E15" s="923">
        <v>0</v>
      </c>
      <c r="F15" s="921">
        <f t="shared" si="2"/>
        <v>17342.340059502396</v>
      </c>
      <c r="G15" s="921">
        <f>+'[180]Tabla Ing4'!E9</f>
        <v>18332.884948068389</v>
      </c>
      <c r="H15" s="921">
        <f t="shared" si="0"/>
        <v>990.54488856599346</v>
      </c>
      <c r="I15" s="924">
        <f t="shared" si="1"/>
        <v>5.7117141352746259E-2</v>
      </c>
    </row>
    <row r="16" spans="2:13" ht="13.9">
      <c r="B16" s="920" t="s">
        <v>917</v>
      </c>
      <c r="C16" s="921">
        <f>+'[180]Tabla Ing4'!D10</f>
        <v>2659.4440688381451</v>
      </c>
      <c r="D16" s="922">
        <v>0</v>
      </c>
      <c r="E16" s="923">
        <v>0</v>
      </c>
      <c r="F16" s="921">
        <f t="shared" si="2"/>
        <v>2659.4440688381451</v>
      </c>
      <c r="G16" s="921">
        <f>+'[180]Tabla Ing4'!E10</f>
        <v>2859.0480343982622</v>
      </c>
      <c r="H16" s="921">
        <f t="shared" si="0"/>
        <v>199.6039655601171</v>
      </c>
      <c r="I16" s="924">
        <f t="shared" si="1"/>
        <v>7.5054770994796627E-2</v>
      </c>
    </row>
    <row r="17" spans="2:12" ht="27.6">
      <c r="B17" s="926" t="s">
        <v>918</v>
      </c>
      <c r="C17" s="921">
        <f>+'[180]Tabla Ing4'!D11</f>
        <v>2154.7919006317825</v>
      </c>
      <c r="D17" s="927">
        <v>0</v>
      </c>
      <c r="E17" s="928">
        <v>0</v>
      </c>
      <c r="F17" s="921">
        <f t="shared" si="2"/>
        <v>2154.7919006317825</v>
      </c>
      <c r="G17" s="921">
        <f>+'[180]Tabla Ing4'!E11</f>
        <v>2348.6813236385869</v>
      </c>
      <c r="H17" s="921">
        <f t="shared" si="0"/>
        <v>193.88942300680446</v>
      </c>
      <c r="I17" s="929">
        <f t="shared" si="1"/>
        <v>8.9980579075852329E-2</v>
      </c>
    </row>
    <row r="18" spans="2:12" ht="13.9">
      <c r="B18" s="920" t="s">
        <v>919</v>
      </c>
      <c r="C18" s="921">
        <f>+'[180]Tabla Ing4'!D12</f>
        <v>9440.5561894210477</v>
      </c>
      <c r="D18" s="921">
        <f>+[181]ReestimadoVsExtra!D13</f>
        <v>0</v>
      </c>
      <c r="E18" s="930">
        <v>0</v>
      </c>
      <c r="F18" s="921">
        <f t="shared" si="2"/>
        <v>9440.5561894210477</v>
      </c>
      <c r="G18" s="921">
        <f>+'[180]Tabla Ing4'!E12</f>
        <v>8317.2974159698606</v>
      </c>
      <c r="H18" s="921">
        <f t="shared" si="0"/>
        <v>-1123.2587734511872</v>
      </c>
      <c r="I18" s="924">
        <f t="shared" si="1"/>
        <v>-0.11898226660733136</v>
      </c>
      <c r="K18" s="931"/>
      <c r="L18" s="931"/>
    </row>
    <row r="19" spans="2:12" ht="13.9">
      <c r="B19" s="915" t="s">
        <v>417</v>
      </c>
      <c r="C19" s="932">
        <f>+SUM(C20:C31)</f>
        <v>904798.62675871933</v>
      </c>
      <c r="D19" s="932">
        <f>+SUM(D20:D31)</f>
        <v>15577.900000000001</v>
      </c>
      <c r="E19" s="932">
        <f>+SUM(E20:E31)</f>
        <v>0</v>
      </c>
      <c r="F19" s="932">
        <f>+SUM(F20:F31)</f>
        <v>889220.72675871919</v>
      </c>
      <c r="G19" s="932">
        <f>+SUM(G20:G31)</f>
        <v>962001.86627051642</v>
      </c>
      <c r="H19" s="932">
        <f t="shared" si="0"/>
        <v>72781.139511797228</v>
      </c>
      <c r="I19" s="933">
        <f t="shared" si="1"/>
        <v>8.1848226566974436E-2</v>
      </c>
      <c r="K19" s="931"/>
      <c r="L19" s="931"/>
    </row>
    <row r="20" spans="2:12" ht="13.9">
      <c r="B20" s="934" t="s">
        <v>920</v>
      </c>
      <c r="C20" s="921">
        <f>+'[180]Tabla Ing4'!D14</f>
        <v>132241.34405052126</v>
      </c>
      <c r="D20" s="921"/>
      <c r="E20" s="930"/>
      <c r="F20" s="921">
        <f t="shared" si="2"/>
        <v>132241.34405052126</v>
      </c>
      <c r="G20" s="921">
        <f>+'[180]Tabla Ing4'!E14</f>
        <v>141895.22692051384</v>
      </c>
      <c r="H20" s="921">
        <f>+G20-F20</f>
        <v>9653.8828699925798</v>
      </c>
      <c r="I20" s="924">
        <f t="shared" si="1"/>
        <v>7.3002002053944803E-2</v>
      </c>
      <c r="J20" s="935"/>
      <c r="K20" s="931"/>
      <c r="L20" s="931"/>
    </row>
    <row r="21" spans="2:12" ht="13.9">
      <c r="B21" s="934" t="s">
        <v>921</v>
      </c>
      <c r="C21" s="921">
        <f>+'[180]Tabla Ing4'!D15</f>
        <v>214715.1232477616</v>
      </c>
      <c r="D21" s="921">
        <f>13391.2+865.2</f>
        <v>14256.400000000001</v>
      </c>
      <c r="E21" s="930"/>
      <c r="F21" s="921">
        <f>+C21-D21-E21</f>
        <v>200458.72324776161</v>
      </c>
      <c r="G21" s="921">
        <f>+'[180]Tabla Ing4'!E15</f>
        <v>202484.41158375796</v>
      </c>
      <c r="H21" s="921">
        <f t="shared" si="0"/>
        <v>2025.688335996354</v>
      </c>
      <c r="I21" s="924">
        <f t="shared" si="1"/>
        <v>1.0105264082185483E-2</v>
      </c>
      <c r="J21" s="935"/>
      <c r="K21" s="931"/>
      <c r="L21" s="936"/>
    </row>
    <row r="22" spans="2:12" ht="13.9">
      <c r="B22" s="934" t="s">
        <v>922</v>
      </c>
      <c r="C22" s="921">
        <f>+'[180]Tabla Ing4'!D16</f>
        <v>67846.041231617812</v>
      </c>
      <c r="D22" s="921"/>
      <c r="E22" s="930"/>
      <c r="F22" s="921">
        <f t="shared" si="2"/>
        <v>67846.041231617812</v>
      </c>
      <c r="G22" s="921">
        <f>+'[180]Tabla Ing4'!E16</f>
        <v>80739.939344348139</v>
      </c>
      <c r="H22" s="921">
        <f t="shared" si="0"/>
        <v>12893.898112730327</v>
      </c>
      <c r="I22" s="924">
        <f t="shared" si="1"/>
        <v>0.19004643275666133</v>
      </c>
      <c r="J22" s="935"/>
      <c r="K22" s="931"/>
      <c r="L22" s="936"/>
    </row>
    <row r="23" spans="2:12" ht="13.9">
      <c r="B23" s="920" t="s">
        <v>923</v>
      </c>
      <c r="C23" s="921">
        <f>+'[180]Tabla Ing4'!D17</f>
        <v>3398.7741639789615</v>
      </c>
      <c r="D23" s="921"/>
      <c r="E23" s="930">
        <v>0</v>
      </c>
      <c r="F23" s="921">
        <f t="shared" si="2"/>
        <v>3398.7741639789615</v>
      </c>
      <c r="G23" s="921">
        <f>+'[180]Tabla Ing4'!E17</f>
        <v>3599.6155481784531</v>
      </c>
      <c r="H23" s="921">
        <f t="shared" si="0"/>
        <v>200.84138419949159</v>
      </c>
      <c r="I23" s="924">
        <f t="shared" si="1"/>
        <v>5.9092300491176308E-2</v>
      </c>
      <c r="J23" s="935"/>
      <c r="K23" s="931"/>
      <c r="L23" s="936"/>
    </row>
    <row r="24" spans="2:12" ht="13.9">
      <c r="B24" s="920" t="s">
        <v>924</v>
      </c>
      <c r="C24" s="921">
        <f>+'[180]Tabla Ing4'!D18</f>
        <v>60953.37209960469</v>
      </c>
      <c r="D24" s="921"/>
      <c r="E24" s="930"/>
      <c r="F24" s="921">
        <f t="shared" si="2"/>
        <v>60953.37209960469</v>
      </c>
      <c r="G24" s="921">
        <f>+'[180]Tabla Ing4'!E18</f>
        <v>71510.485693190101</v>
      </c>
      <c r="H24" s="921">
        <f t="shared" si="0"/>
        <v>10557.113593585411</v>
      </c>
      <c r="I24" s="924">
        <f t="shared" si="1"/>
        <v>0.17319982849076654</v>
      </c>
      <c r="J24" s="935"/>
      <c r="K24" s="931"/>
      <c r="L24" s="936"/>
    </row>
    <row r="25" spans="2:12" ht="13.9">
      <c r="B25" s="920" t="s">
        <v>915</v>
      </c>
      <c r="C25" s="921">
        <f>+'[180]Tabla Ing4'!D19</f>
        <v>217846.73447761658</v>
      </c>
      <c r="D25" s="921">
        <v>318.2</v>
      </c>
      <c r="E25" s="930"/>
      <c r="F25" s="921">
        <f t="shared" si="2"/>
        <v>217528.53447761657</v>
      </c>
      <c r="G25" s="921">
        <f>+'[180]Tabla Ing4'!E19</f>
        <v>241037.55045500648</v>
      </c>
      <c r="H25" s="921">
        <f t="shared" si="0"/>
        <v>23509.015977389907</v>
      </c>
      <c r="I25" s="924">
        <f t="shared" si="1"/>
        <v>0.10807325132698375</v>
      </c>
      <c r="J25" s="935"/>
      <c r="K25" s="931"/>
      <c r="L25" s="936"/>
    </row>
    <row r="26" spans="2:12" ht="13.9">
      <c r="B26" s="920" t="s">
        <v>916</v>
      </c>
      <c r="C26" s="921">
        <f>+'[180]Tabla Ing4'!D20</f>
        <v>31830.732546416555</v>
      </c>
      <c r="D26" s="921"/>
      <c r="E26" s="930"/>
      <c r="F26" s="921">
        <f>+C26-D26-E26</f>
        <v>31830.732546416555</v>
      </c>
      <c r="G26" s="921">
        <f>+'[180]Tabla Ing4'!E20</f>
        <v>35406.113896860545</v>
      </c>
      <c r="H26" s="921">
        <f t="shared" si="0"/>
        <v>3575.3813504439895</v>
      </c>
      <c r="I26" s="924">
        <f t="shared" si="1"/>
        <v>0.1123248214671233</v>
      </c>
      <c r="J26" s="935"/>
      <c r="K26" s="931"/>
      <c r="L26" s="936"/>
    </row>
    <row r="27" spans="2:12" ht="12.75" customHeight="1">
      <c r="B27" s="920" t="s">
        <v>917</v>
      </c>
      <c r="C27" s="921">
        <f>+'[180]Tabla Ing4'!D21</f>
        <v>411.05655693757132</v>
      </c>
      <c r="D27" s="921">
        <f>[181]ReestimadoVsExtra!D22</f>
        <v>0</v>
      </c>
      <c r="E27" s="930">
        <v>0</v>
      </c>
      <c r="F27" s="921">
        <f t="shared" si="2"/>
        <v>411.05655693757132</v>
      </c>
      <c r="G27" s="921">
        <f>+'[180]Tabla Ing4'!E21</f>
        <v>545.24923252283725</v>
      </c>
      <c r="H27" s="921">
        <f t="shared" si="0"/>
        <v>134.19267558526593</v>
      </c>
      <c r="I27" s="924">
        <f t="shared" si="1"/>
        <v>0.3264579370416083</v>
      </c>
      <c r="J27" s="935"/>
      <c r="L27" s="936"/>
    </row>
    <row r="28" spans="2:12" ht="13.9">
      <c r="B28" s="920" t="s">
        <v>925</v>
      </c>
      <c r="C28" s="921">
        <f>+'[180]Tabla Ing4'!D22</f>
        <v>53714.967849489825</v>
      </c>
      <c r="D28" s="921">
        <f>[181]ReestimadoVsExtra!D23</f>
        <v>0</v>
      </c>
      <c r="E28" s="930">
        <v>0</v>
      </c>
      <c r="F28" s="921">
        <f t="shared" si="2"/>
        <v>53714.967849489825</v>
      </c>
      <c r="G28" s="921">
        <f>+'[180]Tabla Ing4'!E22</f>
        <v>56572.644133493799</v>
      </c>
      <c r="H28" s="921">
        <f t="shared" si="0"/>
        <v>2857.6762840039737</v>
      </c>
      <c r="I28" s="924">
        <f t="shared" si="1"/>
        <v>5.3200744567347247E-2</v>
      </c>
      <c r="J28" s="935"/>
      <c r="L28" s="936"/>
    </row>
    <row r="29" spans="2:12" ht="13.9">
      <c r="B29" s="920" t="s">
        <v>926</v>
      </c>
      <c r="C29" s="921">
        <f>+'[180]Tabla Ing4'!D23</f>
        <v>31971.137705982324</v>
      </c>
      <c r="D29" s="921">
        <f>[181]ReestimadoVsExtra!D24</f>
        <v>0</v>
      </c>
      <c r="E29" s="930">
        <v>0</v>
      </c>
      <c r="F29" s="921">
        <f t="shared" si="2"/>
        <v>31971.137705982324</v>
      </c>
      <c r="G29" s="921">
        <f>+'[180]Tabla Ing4'!E23</f>
        <v>33071.362805206954</v>
      </c>
      <c r="H29" s="921">
        <f t="shared" si="0"/>
        <v>1100.22509922463</v>
      </c>
      <c r="I29" s="924">
        <f t="shared" si="1"/>
        <v>3.4413073108085168E-2</v>
      </c>
      <c r="J29" s="935"/>
      <c r="L29" s="936"/>
    </row>
    <row r="30" spans="2:12" ht="13.9">
      <c r="B30" s="920" t="s">
        <v>927</v>
      </c>
      <c r="C30" s="921">
        <f>+'[180]Tabla Ing4'!D24</f>
        <v>10733.167790335958</v>
      </c>
      <c r="D30" s="921">
        <v>0</v>
      </c>
      <c r="E30" s="930">
        <v>0</v>
      </c>
      <c r="F30" s="921">
        <f t="shared" si="2"/>
        <v>10733.167790335958</v>
      </c>
      <c r="G30" s="921">
        <f>+'[180]Tabla Ing4'!E24</f>
        <v>11785.040070105069</v>
      </c>
      <c r="H30" s="921">
        <f t="shared" si="0"/>
        <v>1051.8722797691116</v>
      </c>
      <c r="I30" s="924">
        <f t="shared" si="1"/>
        <v>9.8002034470774602E-2</v>
      </c>
      <c r="J30" s="935"/>
      <c r="K30" s="931"/>
      <c r="L30" s="936"/>
    </row>
    <row r="31" spans="2:12" ht="13.9">
      <c r="B31" s="920" t="s">
        <v>919</v>
      </c>
      <c r="C31" s="921">
        <f>+'[180]Tabla Ing4'!D25</f>
        <v>79136.17503845616</v>
      </c>
      <c r="D31" s="921">
        <v>1003.3</v>
      </c>
      <c r="E31" s="930"/>
      <c r="F31" s="921">
        <f t="shared" si="2"/>
        <v>78132.875038456157</v>
      </c>
      <c r="G31" s="921">
        <f>+'[180]Tabla Ing4'!E25</f>
        <v>83354.226587332407</v>
      </c>
      <c r="H31" s="921">
        <f t="shared" si="0"/>
        <v>5221.3515488762496</v>
      </c>
      <c r="I31" s="924">
        <f t="shared" si="1"/>
        <v>6.6826563675102868E-2</v>
      </c>
      <c r="J31" s="935"/>
      <c r="K31" s="937"/>
      <c r="L31" s="936"/>
    </row>
    <row r="32" spans="2:12" ht="13.9">
      <c r="B32" s="915" t="s">
        <v>419</v>
      </c>
      <c r="C32" s="932">
        <f>(ROUNDDOWN(+SUM(C33:C36),1))</f>
        <v>52564.7</v>
      </c>
      <c r="D32" s="932">
        <f>+SUM(D33:D36)</f>
        <v>0</v>
      </c>
      <c r="E32" s="932">
        <f>+SUM(E33:E36)</f>
        <v>29592.626460279997</v>
      </c>
      <c r="F32" s="932">
        <f>+SUM(F33:F36)</f>
        <v>22972.172627360887</v>
      </c>
      <c r="G32" s="932">
        <f>+'[180]Tabla Ing4'!E26</f>
        <v>51179.619274922952</v>
      </c>
      <c r="H32" s="932">
        <f t="shared" si="0"/>
        <v>28207.446647562065</v>
      </c>
      <c r="I32" s="919">
        <f t="shared" si="1"/>
        <v>1.2278963381097761</v>
      </c>
      <c r="L32" s="936"/>
    </row>
    <row r="33" spans="2:12" ht="13.9">
      <c r="B33" s="934" t="s">
        <v>928</v>
      </c>
      <c r="C33" s="921">
        <f>+'[180]Tabla Ing4'!D27</f>
        <v>6547.1239368275792</v>
      </c>
      <c r="D33" s="921"/>
      <c r="E33" s="921">
        <v>2008.1</v>
      </c>
      <c r="F33" s="921">
        <f t="shared" si="2"/>
        <v>4539.0239368275797</v>
      </c>
      <c r="G33" s="921">
        <f>+'[180]Tabla Ing4'!E27</f>
        <v>4979.4130737947544</v>
      </c>
      <c r="H33" s="921">
        <f t="shared" si="0"/>
        <v>440.38913696717464</v>
      </c>
      <c r="I33" s="924">
        <f t="shared" si="1"/>
        <v>9.7022871678216438E-2</v>
      </c>
      <c r="J33" s="938"/>
    </row>
    <row r="34" spans="2:12" ht="13.9">
      <c r="B34" s="920" t="s">
        <v>929</v>
      </c>
      <c r="C34" s="921">
        <f>+'[180]Tabla Ing4'!D28</f>
        <v>1038.4673353563098</v>
      </c>
      <c r="D34" s="921">
        <f>[181]ReestimadoVsExtra!D29</f>
        <v>0</v>
      </c>
      <c r="E34" s="930">
        <v>0</v>
      </c>
      <c r="F34" s="921">
        <f t="shared" si="2"/>
        <v>1038.4673353563098</v>
      </c>
      <c r="G34" s="921">
        <f>+'[180]Tabla Ing4'!E28</f>
        <v>1186.4077788090979</v>
      </c>
      <c r="H34" s="921">
        <f t="shared" si="0"/>
        <v>147.94044345278803</v>
      </c>
      <c r="I34" s="924">
        <f t="shared" si="1"/>
        <v>0.1424603725277771</v>
      </c>
      <c r="J34" s="938"/>
    </row>
    <row r="35" spans="2:12" ht="13.9">
      <c r="B35" s="939" t="s">
        <v>930</v>
      </c>
      <c r="C35" s="921">
        <f>+'[180]Tabla Ing4'!D29</f>
        <v>1320.7394222291114</v>
      </c>
      <c r="D35" s="921">
        <f>[181]ReestimadoVsExtra!D30</f>
        <v>0</v>
      </c>
      <c r="E35" s="930">
        <v>0</v>
      </c>
      <c r="F35" s="921">
        <f t="shared" si="2"/>
        <v>1320.7394222291114</v>
      </c>
      <c r="G35" s="921">
        <f>+'[180]Tabla Ing4'!E29</f>
        <v>1585.1314106174268</v>
      </c>
      <c r="H35" s="921">
        <f t="shared" si="0"/>
        <v>264.39198838831544</v>
      </c>
      <c r="I35" s="924">
        <f>+G35/F35-1</f>
        <v>0.20018482369677515</v>
      </c>
      <c r="J35" s="938"/>
    </row>
    <row r="36" spans="2:12" ht="13.9">
      <c r="B36" s="940" t="s">
        <v>919</v>
      </c>
      <c r="C36" s="932">
        <f>SUM(C37:C47)</f>
        <v>43658.468393227886</v>
      </c>
      <c r="D36" s="941">
        <f>+SUM(D37:D47)</f>
        <v>0</v>
      </c>
      <c r="E36" s="941">
        <f>+SUM(E37:E47)</f>
        <v>27584.526460279998</v>
      </c>
      <c r="F36" s="932">
        <f t="shared" si="2"/>
        <v>16073.941932947888</v>
      </c>
      <c r="G36" s="941">
        <f>+SUM(G37:G47)</f>
        <v>40928.667011701669</v>
      </c>
      <c r="H36" s="932">
        <f t="shared" si="0"/>
        <v>24854.725078753781</v>
      </c>
      <c r="I36" s="919">
        <f>+G36/F36-1</f>
        <v>1.5462744100006547</v>
      </c>
      <c r="J36" s="938"/>
      <c r="L36" s="925"/>
    </row>
    <row r="37" spans="2:12" ht="13.9">
      <c r="B37" s="939" t="s">
        <v>931</v>
      </c>
      <c r="C37" s="921">
        <f>+'[180]Tabla Ing4'!D32</f>
        <v>500</v>
      </c>
      <c r="D37" s="942"/>
      <c r="E37" s="943">
        <f>+'[180]Tabla Ing4'!D32</f>
        <v>500</v>
      </c>
      <c r="F37" s="921">
        <f>+C37-D37-E37</f>
        <v>0</v>
      </c>
      <c r="G37" s="921">
        <f>+'[180]Tabla Ing4'!E32</f>
        <v>933.78144793727006</v>
      </c>
      <c r="H37" s="921">
        <f t="shared" si="0"/>
        <v>933.78144793727006</v>
      </c>
      <c r="I37" s="924">
        <v>0</v>
      </c>
      <c r="J37" s="938"/>
      <c r="L37" s="925"/>
    </row>
    <row r="38" spans="2:12" ht="13.9">
      <c r="B38" s="939" t="s">
        <v>932</v>
      </c>
      <c r="C38" s="921">
        <f>+'[180]Tabla Ing4'!D33</f>
        <v>6891.8983284300002</v>
      </c>
      <c r="D38" s="942">
        <v>0</v>
      </c>
      <c r="E38" s="943">
        <f>+'[180]Tabla Ing4'!D33</f>
        <v>6891.8983284300002</v>
      </c>
      <c r="F38" s="921">
        <f t="shared" ref="F38:F47" si="3">+C38-D38-E38</f>
        <v>0</v>
      </c>
      <c r="G38" s="921">
        <f>+'[180]Tabla Ing4'!E33</f>
        <v>5083.0493143999993</v>
      </c>
      <c r="H38" s="921">
        <f t="shared" si="0"/>
        <v>5083.0493143999993</v>
      </c>
      <c r="I38" s="924">
        <v>1</v>
      </c>
      <c r="J38" s="938"/>
      <c r="L38" s="925"/>
    </row>
    <row r="39" spans="2:12" ht="13.9">
      <c r="B39" s="939" t="s">
        <v>933</v>
      </c>
      <c r="C39" s="921">
        <f>+'[180]Tabla Ing4'!D34</f>
        <v>1066.2352510000001</v>
      </c>
      <c r="D39" s="942">
        <v>0</v>
      </c>
      <c r="E39" s="943">
        <f>+'[180]Tabla Ing4'!D34</f>
        <v>1066.2352510000001</v>
      </c>
      <c r="F39" s="921">
        <f t="shared" si="3"/>
        <v>0</v>
      </c>
      <c r="G39" s="921">
        <f>+'[180]Tabla Ing4'!E34</f>
        <v>1035</v>
      </c>
      <c r="H39" s="921">
        <f t="shared" si="0"/>
        <v>1035</v>
      </c>
      <c r="I39" s="924">
        <v>2</v>
      </c>
      <c r="J39" s="938"/>
      <c r="L39" s="925"/>
    </row>
    <row r="40" spans="2:12" ht="13.9">
      <c r="B40" s="939" t="s">
        <v>934</v>
      </c>
      <c r="C40" s="921">
        <f>+'[180]Tabla Ing4'!D35</f>
        <v>10000</v>
      </c>
      <c r="D40" s="942"/>
      <c r="E40" s="943">
        <f>+'[180]Tabla Ing4'!D35</f>
        <v>10000</v>
      </c>
      <c r="F40" s="921">
        <f t="shared" si="3"/>
        <v>0</v>
      </c>
      <c r="G40" s="921">
        <f>+'[180]Tabla Ing4'!E35</f>
        <v>9000</v>
      </c>
      <c r="H40" s="921">
        <f t="shared" si="0"/>
        <v>9000</v>
      </c>
      <c r="I40" s="924">
        <v>3</v>
      </c>
      <c r="J40" s="938"/>
      <c r="L40" s="925"/>
    </row>
    <row r="41" spans="2:12" ht="13.9">
      <c r="B41" s="939" t="s">
        <v>935</v>
      </c>
      <c r="C41" s="921">
        <f>+'[180]Tabla Ing4'!D36</f>
        <v>2870</v>
      </c>
      <c r="D41" s="942"/>
      <c r="E41" s="943">
        <f>+'[180]Tabla Ing4'!D36</f>
        <v>2870</v>
      </c>
      <c r="F41" s="921"/>
      <c r="G41" s="921"/>
      <c r="H41" s="921"/>
      <c r="I41" s="924"/>
      <c r="J41" s="938"/>
      <c r="L41" s="925"/>
    </row>
    <row r="42" spans="2:12" ht="13.9">
      <c r="B42" s="939" t="s">
        <v>936</v>
      </c>
      <c r="C42" s="921">
        <f>+'[180]Tabla Ing4'!D37</f>
        <v>9923.8588551000012</v>
      </c>
      <c r="D42" s="942"/>
      <c r="E42" s="943"/>
      <c r="F42" s="921">
        <f t="shared" si="3"/>
        <v>9923.8588551000012</v>
      </c>
      <c r="G42" s="921">
        <f>+'[180]Tabla Ing4'!E37</f>
        <v>10419.57</v>
      </c>
      <c r="H42" s="921">
        <f t="shared" si="0"/>
        <v>495.71114489999854</v>
      </c>
      <c r="I42" s="924">
        <v>4</v>
      </c>
      <c r="J42" s="938"/>
      <c r="L42" s="925"/>
    </row>
    <row r="43" spans="2:12" ht="13.9">
      <c r="B43" s="939" t="s">
        <v>937</v>
      </c>
      <c r="C43" s="921">
        <f>+'[180]Tabla Ing4'!D38</f>
        <v>4500</v>
      </c>
      <c r="D43" s="942">
        <v>0</v>
      </c>
      <c r="E43" s="943">
        <v>4500</v>
      </c>
      <c r="F43" s="921">
        <f t="shared" si="3"/>
        <v>0</v>
      </c>
      <c r="G43" s="921">
        <f>+'[180]Tabla Ing4'!E38</f>
        <v>2500</v>
      </c>
      <c r="H43" s="921">
        <f t="shared" si="0"/>
        <v>2500</v>
      </c>
      <c r="I43" s="924">
        <v>5</v>
      </c>
      <c r="J43" s="938"/>
      <c r="L43" s="925"/>
    </row>
    <row r="44" spans="2:12" ht="27.6">
      <c r="B44" s="944" t="s">
        <v>938</v>
      </c>
      <c r="C44" s="921">
        <f>+'[180]Tabla Ing4'!D39</f>
        <v>3237.4613849206394</v>
      </c>
      <c r="D44" s="921">
        <v>0</v>
      </c>
      <c r="E44" s="930">
        <v>0</v>
      </c>
      <c r="F44" s="921">
        <f t="shared" si="3"/>
        <v>3237.4613849206394</v>
      </c>
      <c r="G44" s="921">
        <f>+'[180]Tabla Ing4'!E39</f>
        <v>6027.75</v>
      </c>
      <c r="H44" s="921">
        <f t="shared" si="0"/>
        <v>2790.2886150793606</v>
      </c>
      <c r="I44" s="924">
        <v>7</v>
      </c>
      <c r="J44" s="938"/>
      <c r="L44" s="925"/>
    </row>
    <row r="45" spans="2:12" ht="13.9">
      <c r="B45" s="945" t="s">
        <v>939</v>
      </c>
      <c r="C45" s="921">
        <f>+'[180]Tabla Ing4'!D40</f>
        <v>398.6997547514286</v>
      </c>
      <c r="D45" s="942">
        <v>0</v>
      </c>
      <c r="E45" s="943">
        <v>0</v>
      </c>
      <c r="F45" s="921">
        <f t="shared" si="3"/>
        <v>398.6997547514286</v>
      </c>
      <c r="G45" s="921">
        <f>+'[180]Tabla Ing4'!E40</f>
        <v>660.78428082330072</v>
      </c>
      <c r="H45" s="921">
        <f t="shared" si="0"/>
        <v>262.08452607187212</v>
      </c>
      <c r="I45" s="924">
        <v>8</v>
      </c>
      <c r="J45" s="938"/>
      <c r="L45" s="925"/>
    </row>
    <row r="46" spans="2:12" ht="13.9">
      <c r="B46" s="945" t="s">
        <v>940</v>
      </c>
      <c r="C46" s="921">
        <f>+'[180]Tabla Ing4'!D41</f>
        <v>1056.39288085</v>
      </c>
      <c r="D46" s="942">
        <v>0</v>
      </c>
      <c r="E46" s="943">
        <f>+C46</f>
        <v>1056.39288085</v>
      </c>
      <c r="F46" s="921">
        <f t="shared" si="3"/>
        <v>0</v>
      </c>
      <c r="G46" s="921">
        <f>+'[180]Tabla Ing4'!E41</f>
        <v>0</v>
      </c>
      <c r="H46" s="921">
        <f t="shared" si="0"/>
        <v>0</v>
      </c>
      <c r="I46" s="924">
        <v>9</v>
      </c>
      <c r="J46" s="938"/>
      <c r="L46" s="925"/>
    </row>
    <row r="47" spans="2:12" ht="13.9">
      <c r="B47" s="939" t="s">
        <v>941</v>
      </c>
      <c r="C47" s="921">
        <f>+'[180]Tabla Ing4'!D42</f>
        <v>3213.9219381758194</v>
      </c>
      <c r="D47" s="942">
        <v>0</v>
      </c>
      <c r="E47" s="942">
        <v>700</v>
      </c>
      <c r="F47" s="921">
        <f t="shared" si="3"/>
        <v>2513.9219381758194</v>
      </c>
      <c r="G47" s="921">
        <f>+'[180]Tabla Ing4'!E42</f>
        <v>5268.7319685411003</v>
      </c>
      <c r="H47" s="921">
        <f t="shared" si="0"/>
        <v>2754.8100303652809</v>
      </c>
      <c r="I47" s="924">
        <v>10</v>
      </c>
      <c r="J47" s="938"/>
      <c r="L47" s="925"/>
    </row>
    <row r="48" spans="2:12" ht="13.9">
      <c r="B48" s="946" t="s">
        <v>942</v>
      </c>
      <c r="C48" s="947">
        <f>+C32+C19+C12</f>
        <v>1237986.7665332989</v>
      </c>
      <c r="D48" s="947">
        <f>+D32+D19+D12</f>
        <v>15577.900000000001</v>
      </c>
      <c r="E48" s="947">
        <f>+E32+E19+E12</f>
        <v>29592.626460279997</v>
      </c>
      <c r="F48" s="947">
        <f>+F32+F19+F12</f>
        <v>1192816.3391606596</v>
      </c>
      <c r="G48" s="947">
        <f>+G32+G19+G12</f>
        <v>1307355.4855454429</v>
      </c>
      <c r="H48" s="948">
        <f>+G48-F48</f>
        <v>114539.14638478332</v>
      </c>
      <c r="I48" s="949">
        <f>+G48/F48-1</f>
        <v>9.6024125948325212E-2</v>
      </c>
      <c r="J48" s="935"/>
      <c r="K48" s="935"/>
      <c r="L48" s="937"/>
    </row>
    <row r="49" spans="2:14" ht="13.9">
      <c r="B49" s="950" t="s">
        <v>943</v>
      </c>
      <c r="C49" s="951">
        <f>+'[180]Tabla Ing4'!D44</f>
        <v>37906.348320970545</v>
      </c>
      <c r="D49" s="951"/>
      <c r="E49" s="951">
        <f>1100+2000+9.6</f>
        <v>3109.6</v>
      </c>
      <c r="F49" s="921">
        <f t="shared" si="2"/>
        <v>34796.748320970546</v>
      </c>
      <c r="G49" s="921">
        <f>+'[180]Tabla Ing4'!E44</f>
        <v>32769.001240265839</v>
      </c>
      <c r="H49" s="921">
        <f>+G49-F49</f>
        <v>-2027.7470807047066</v>
      </c>
      <c r="I49" s="924">
        <f>+G49/F49-1</f>
        <v>-5.8274039344149542E-2</v>
      </c>
      <c r="J49" s="935"/>
      <c r="K49" s="935"/>
      <c r="L49" s="937"/>
    </row>
    <row r="50" spans="2:14" ht="13.9">
      <c r="B50" s="946" t="s">
        <v>944</v>
      </c>
      <c r="C50" s="947">
        <f>+C49+C48</f>
        <v>1275893.1148542694</v>
      </c>
      <c r="D50" s="947">
        <f>+D49+D48</f>
        <v>15577.900000000001</v>
      </c>
      <c r="E50" s="947">
        <f>+E49+E48</f>
        <v>32702.226460279995</v>
      </c>
      <c r="F50" s="947">
        <f>+F49+F48</f>
        <v>1227613.08748163</v>
      </c>
      <c r="G50" s="947">
        <f>+G49+G48</f>
        <v>1340124.4867857087</v>
      </c>
      <c r="H50" s="948">
        <f>+G50-F50</f>
        <v>112511.39930407866</v>
      </c>
      <c r="I50" s="949">
        <f>+G50/F50-1</f>
        <v>9.1650537495399753E-2</v>
      </c>
      <c r="J50" s="935"/>
      <c r="K50" s="935"/>
      <c r="L50" s="937"/>
    </row>
    <row r="51" spans="2:14" ht="13.9">
      <c r="B51" s="952" t="s">
        <v>403</v>
      </c>
      <c r="C51" s="953">
        <f>+'[180]Tabla Ing4'!D46</f>
        <v>1471.5175469799999</v>
      </c>
      <c r="D51" s="954">
        <v>0</v>
      </c>
      <c r="E51" s="954">
        <v>0</v>
      </c>
      <c r="F51" s="916">
        <f t="shared" si="2"/>
        <v>1471.5175469799999</v>
      </c>
      <c r="G51" s="953">
        <f>+'[182]Resumen Rec 2025-2029'!E13</f>
        <v>2133.6667599956613</v>
      </c>
      <c r="H51" s="955">
        <f t="shared" si="0"/>
        <v>662.14921301566142</v>
      </c>
      <c r="I51" s="919">
        <f>+G51/F51-1</f>
        <v>0.44997710993973006</v>
      </c>
    </row>
    <row r="52" spans="2:14" ht="13.9">
      <c r="B52" s="946" t="s">
        <v>945</v>
      </c>
      <c r="C52" s="947">
        <f>+C51+C50</f>
        <v>1277364.6324012494</v>
      </c>
      <c r="D52" s="947">
        <f>+D51+D50</f>
        <v>15577.900000000001</v>
      </c>
      <c r="E52" s="947">
        <f>+E51+E50</f>
        <v>32702.226460279995</v>
      </c>
      <c r="F52" s="947">
        <f>+F51+F50</f>
        <v>1229084.60502861</v>
      </c>
      <c r="G52" s="947">
        <f>+G51+G50</f>
        <v>1342258.1535457044</v>
      </c>
      <c r="H52" s="956">
        <f>+G52-F52</f>
        <v>113173.54851709446</v>
      </c>
      <c r="I52" s="957">
        <f>+G52/F52-1</f>
        <v>9.2079542819153648E-2</v>
      </c>
      <c r="L52" s="958"/>
    </row>
    <row r="53" spans="2:14">
      <c r="B53" s="959" t="s">
        <v>946</v>
      </c>
      <c r="C53" s="960"/>
      <c r="D53" s="960"/>
      <c r="E53" s="960"/>
      <c r="F53" s="961"/>
      <c r="G53" s="961"/>
      <c r="H53" s="962"/>
      <c r="I53" s="963"/>
      <c r="N53" s="964"/>
    </row>
    <row r="54" spans="2:14">
      <c r="B54" s="965" t="s">
        <v>947</v>
      </c>
      <c r="C54" s="966"/>
      <c r="D54" s="966"/>
      <c r="E54" s="966"/>
    </row>
    <row r="55" spans="2:14">
      <c r="B55" s="967" t="s">
        <v>948</v>
      </c>
    </row>
    <row r="56" spans="2:14">
      <c r="C56" s="968"/>
      <c r="G56" s="968"/>
    </row>
    <row r="57" spans="2:14">
      <c r="C57" s="938"/>
      <c r="G57" s="969"/>
      <c r="K57" s="938"/>
    </row>
    <row r="58" spans="2:14">
      <c r="K58" s="938"/>
    </row>
    <row r="59" spans="2:14">
      <c r="K59" s="938"/>
    </row>
  </sheetData>
  <mergeCells count="13">
    <mergeCell ref="B2:I2"/>
    <mergeCell ref="B3:I3"/>
    <mergeCell ref="B4:I4"/>
    <mergeCell ref="B7:I7"/>
    <mergeCell ref="B8:I8"/>
    <mergeCell ref="B9:I9"/>
    <mergeCell ref="B10:B11"/>
    <mergeCell ref="C10:C11"/>
    <mergeCell ref="D10:D11"/>
    <mergeCell ref="E10:E11"/>
    <mergeCell ref="F10:F11"/>
    <mergeCell ref="G10:G11"/>
    <mergeCell ref="H10:I10"/>
  </mergeCell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4D935-089F-490A-9D2E-5FA06999903B}">
  <sheetPr>
    <tabColor rgb="FF92D050"/>
  </sheetPr>
  <dimension ref="B2:P29"/>
  <sheetViews>
    <sheetView showGridLines="0" workbookViewId="0">
      <selection activeCell="J32" sqref="J32"/>
    </sheetView>
  </sheetViews>
  <sheetFormatPr defaultColWidth="11.5703125" defaultRowHeight="13.15"/>
  <cols>
    <col min="1" max="1" width="11.5703125" style="913"/>
    <col min="2" max="2" width="7.28515625" style="913" customWidth="1"/>
    <col min="3" max="3" width="7.140625" style="913" customWidth="1"/>
    <col min="4" max="4" width="9.7109375" style="913" customWidth="1"/>
    <col min="5" max="5" width="7.28515625" style="913" customWidth="1"/>
    <col min="6" max="6" width="8.85546875" style="913" customWidth="1"/>
    <col min="7" max="7" width="10.7109375" style="913" customWidth="1"/>
    <col min="8" max="8" width="10.85546875" style="913" customWidth="1"/>
    <col min="9" max="9" width="8.5703125" style="913" customWidth="1"/>
    <col min="10" max="10" width="9.7109375" style="913" customWidth="1"/>
    <col min="11" max="11" width="8.5703125" style="913" customWidth="1"/>
    <col min="12" max="12" width="10.85546875" style="913" customWidth="1"/>
    <col min="13" max="16384" width="11.5703125" style="913"/>
  </cols>
  <sheetData>
    <row r="2" spans="2:16" s="61" customFormat="1" ht="15" customHeight="1">
      <c r="B2" s="2349" t="s">
        <v>26</v>
      </c>
      <c r="C2" s="2349"/>
      <c r="D2" s="2349"/>
      <c r="E2" s="2349"/>
      <c r="F2" s="2349"/>
      <c r="G2" s="2349"/>
      <c r="H2" s="2349"/>
      <c r="I2" s="2349"/>
      <c r="J2" s="2349"/>
      <c r="K2" s="2349"/>
      <c r="L2" s="2349"/>
      <c r="M2" s="605"/>
    </row>
    <row r="3" spans="2:16" s="61" customFormat="1" ht="15" customHeight="1">
      <c r="B3" s="2349" t="s">
        <v>1</v>
      </c>
      <c r="C3" s="2349"/>
      <c r="D3" s="2349"/>
      <c r="E3" s="2349"/>
      <c r="F3" s="2349"/>
      <c r="G3" s="2349"/>
      <c r="H3" s="2349"/>
      <c r="I3" s="2349"/>
      <c r="J3" s="2349"/>
      <c r="K3" s="2349"/>
      <c r="L3" s="2349"/>
      <c r="M3" s="605"/>
    </row>
    <row r="4" spans="2:16" s="61" customFormat="1" ht="15" customHeight="1">
      <c r="B4" s="2350" t="s">
        <v>2</v>
      </c>
      <c r="C4" s="2350"/>
      <c r="D4" s="2350"/>
      <c r="E4" s="2350"/>
      <c r="F4" s="2350"/>
      <c r="G4" s="2350"/>
      <c r="H4" s="2350"/>
      <c r="I4" s="2350"/>
      <c r="J4" s="2350"/>
      <c r="K4" s="2350"/>
      <c r="L4" s="2350"/>
      <c r="M4" s="606"/>
    </row>
    <row r="6" spans="2:16" ht="15.6">
      <c r="B6" s="2249" t="s">
        <v>949</v>
      </c>
      <c r="C6" s="2249"/>
      <c r="D6" s="2249"/>
      <c r="E6" s="2249"/>
      <c r="F6" s="2249"/>
      <c r="G6" s="2249"/>
      <c r="H6" s="2249"/>
      <c r="I6" s="2249"/>
      <c r="J6" s="2249"/>
      <c r="K6" s="2249"/>
      <c r="L6" s="2249"/>
    </row>
    <row r="7" spans="2:16" ht="15.6">
      <c r="B7" s="2547" t="s">
        <v>950</v>
      </c>
      <c r="C7" s="2547"/>
      <c r="D7" s="2547"/>
      <c r="E7" s="2547"/>
      <c r="F7" s="2547"/>
      <c r="G7" s="2547"/>
      <c r="H7" s="2547"/>
      <c r="I7" s="2547"/>
      <c r="J7" s="2547"/>
      <c r="K7" s="2547"/>
      <c r="L7" s="2547"/>
    </row>
    <row r="8" spans="2:16" ht="15.6">
      <c r="B8" s="2548" t="s">
        <v>159</v>
      </c>
      <c r="C8" s="2549" t="s">
        <v>951</v>
      </c>
      <c r="D8" s="2549"/>
      <c r="E8" s="2549" t="s">
        <v>952</v>
      </c>
      <c r="F8" s="2549"/>
      <c r="G8" s="2549" t="s">
        <v>953</v>
      </c>
      <c r="H8" s="2549"/>
      <c r="I8" s="2549" t="s">
        <v>954</v>
      </c>
      <c r="J8" s="2549"/>
      <c r="K8" s="2549" t="s">
        <v>259</v>
      </c>
      <c r="L8" s="2549"/>
    </row>
    <row r="9" spans="2:16" ht="15.6">
      <c r="B9" s="2548"/>
      <c r="C9" s="970" t="s">
        <v>955</v>
      </c>
      <c r="D9" s="970" t="s">
        <v>956</v>
      </c>
      <c r="E9" s="970" t="s">
        <v>955</v>
      </c>
      <c r="F9" s="970" t="s">
        <v>956</v>
      </c>
      <c r="G9" s="970" t="s">
        <v>955</v>
      </c>
      <c r="H9" s="970" t="s">
        <v>956</v>
      </c>
      <c r="I9" s="970" t="s">
        <v>955</v>
      </c>
      <c r="J9" s="970" t="s">
        <v>956</v>
      </c>
      <c r="K9" s="970" t="s">
        <v>955</v>
      </c>
      <c r="L9" s="970" t="s">
        <v>956</v>
      </c>
    </row>
    <row r="10" spans="2:16" ht="15.6">
      <c r="B10" s="971">
        <v>2013</v>
      </c>
      <c r="C10" s="972">
        <v>34</v>
      </c>
      <c r="D10" s="973">
        <v>1422.4</v>
      </c>
      <c r="E10" s="972">
        <v>81.14</v>
      </c>
      <c r="F10" s="973">
        <v>2633.6</v>
      </c>
      <c r="G10" s="972">
        <v>113.7</v>
      </c>
      <c r="H10" s="973">
        <v>3453.4</v>
      </c>
      <c r="I10" s="972">
        <v>62.1</v>
      </c>
      <c r="J10" s="973">
        <v>4835.1000000000004</v>
      </c>
      <c r="K10" s="972">
        <f>+C10+E10+G10+I10</f>
        <v>290.94</v>
      </c>
      <c r="L10" s="973">
        <f>+D10+F10+H10+J10</f>
        <v>12344.5</v>
      </c>
    </row>
    <row r="11" spans="2:16" ht="18.600000000000001">
      <c r="B11" s="974" t="s">
        <v>957</v>
      </c>
      <c r="C11" s="972">
        <v>46.2</v>
      </c>
      <c r="D11" s="973">
        <v>2004.6</v>
      </c>
      <c r="E11" s="972">
        <v>20.100000000000001</v>
      </c>
      <c r="F11" s="973">
        <v>872.7</v>
      </c>
      <c r="G11" s="972">
        <v>146</v>
      </c>
      <c r="H11" s="973">
        <v>6322.78</v>
      </c>
      <c r="I11" s="972">
        <v>110.2</v>
      </c>
      <c r="J11" s="973">
        <v>4791.8999999999996</v>
      </c>
      <c r="K11" s="972">
        <f t="shared" ref="K11:L23" si="0">+C11+E11+G11+I11</f>
        <v>322.5</v>
      </c>
      <c r="L11" s="973">
        <f t="shared" si="0"/>
        <v>13991.98</v>
      </c>
    </row>
    <row r="12" spans="2:16" ht="15.6">
      <c r="B12" s="971">
        <v>2015</v>
      </c>
      <c r="C12" s="972">
        <v>40.700000000000003</v>
      </c>
      <c r="D12" s="973">
        <v>1814.6</v>
      </c>
      <c r="E12" s="972">
        <v>31.7</v>
      </c>
      <c r="F12" s="973">
        <v>1432.6</v>
      </c>
      <c r="G12" s="972">
        <v>44.9</v>
      </c>
      <c r="H12" s="973">
        <v>2004.9</v>
      </c>
      <c r="I12" s="972">
        <v>121.9</v>
      </c>
      <c r="J12" s="973">
        <v>5460.4</v>
      </c>
      <c r="K12" s="972">
        <f t="shared" si="0"/>
        <v>239.20000000000002</v>
      </c>
      <c r="L12" s="973">
        <f t="shared" si="0"/>
        <v>10712.5</v>
      </c>
    </row>
    <row r="13" spans="2:16" ht="15.6">
      <c r="B13" s="971">
        <v>2016</v>
      </c>
      <c r="C13" s="972">
        <v>47</v>
      </c>
      <c r="D13" s="973">
        <v>2166.8000000000002</v>
      </c>
      <c r="E13" s="972">
        <v>0</v>
      </c>
      <c r="F13" s="973">
        <v>0</v>
      </c>
      <c r="G13" s="972">
        <v>57.9</v>
      </c>
      <c r="H13" s="973">
        <v>2661.8</v>
      </c>
      <c r="I13" s="972">
        <v>183.6</v>
      </c>
      <c r="J13" s="973">
        <v>8431</v>
      </c>
      <c r="K13" s="972">
        <f t="shared" si="0"/>
        <v>288.5</v>
      </c>
      <c r="L13" s="973">
        <v>13258.8</v>
      </c>
    </row>
    <row r="14" spans="2:16" ht="15.6">
      <c r="B14" s="971">
        <v>2017</v>
      </c>
      <c r="C14" s="972">
        <v>43.8</v>
      </c>
      <c r="D14" s="973">
        <v>2078.8000000000002</v>
      </c>
      <c r="E14" s="972">
        <v>0</v>
      </c>
      <c r="F14" s="973">
        <v>0</v>
      </c>
      <c r="G14" s="972">
        <v>132.30000000000001</v>
      </c>
      <c r="H14" s="973">
        <v>6221.8</v>
      </c>
      <c r="I14" s="972">
        <v>151.1</v>
      </c>
      <c r="J14" s="973">
        <v>7104.3</v>
      </c>
      <c r="K14" s="972">
        <f t="shared" si="0"/>
        <v>327.20000000000005</v>
      </c>
      <c r="L14" s="973">
        <f t="shared" si="0"/>
        <v>15404.900000000001</v>
      </c>
    </row>
    <row r="15" spans="2:16" ht="15.6">
      <c r="B15" s="971">
        <v>2018</v>
      </c>
      <c r="C15" s="972">
        <v>43.8</v>
      </c>
      <c r="D15" s="973">
        <v>2161</v>
      </c>
      <c r="E15" s="972">
        <v>5.4</v>
      </c>
      <c r="F15" s="973">
        <v>264.60000000000002</v>
      </c>
      <c r="G15" s="972">
        <v>72.599999999999994</v>
      </c>
      <c r="H15" s="973">
        <v>3673.9</v>
      </c>
      <c r="I15" s="972">
        <v>51.5</v>
      </c>
      <c r="J15" s="973">
        <v>2551.6</v>
      </c>
      <c r="K15" s="972">
        <f t="shared" si="0"/>
        <v>173.29999999999998</v>
      </c>
      <c r="L15" s="973">
        <f t="shared" si="0"/>
        <v>8651.1</v>
      </c>
    </row>
    <row r="16" spans="2:16" ht="15.6">
      <c r="B16" s="971">
        <v>2019</v>
      </c>
      <c r="C16" s="972">
        <v>43.687089690000001</v>
      </c>
      <c r="D16" s="973">
        <v>2229.2999999999997</v>
      </c>
      <c r="E16" s="972">
        <v>0</v>
      </c>
      <c r="F16" s="973">
        <v>0</v>
      </c>
      <c r="G16" s="972">
        <v>94.4</v>
      </c>
      <c r="H16" s="975">
        <v>4822.2</v>
      </c>
      <c r="I16" s="972">
        <v>60.3</v>
      </c>
      <c r="J16" s="973">
        <f>3056.7-142.8</f>
        <v>2913.8999999999996</v>
      </c>
      <c r="K16" s="972">
        <f t="shared" si="0"/>
        <v>198.38708968999998</v>
      </c>
      <c r="L16" s="973">
        <f t="shared" si="0"/>
        <v>9965.4</v>
      </c>
      <c r="N16" s="976"/>
      <c r="P16" s="935"/>
    </row>
    <row r="17" spans="2:16" ht="15.6">
      <c r="B17" s="974">
        <v>2020</v>
      </c>
      <c r="C17" s="972">
        <v>98.444000000000003</v>
      </c>
      <c r="D17" s="973">
        <v>5638</v>
      </c>
      <c r="E17" s="972">
        <v>0</v>
      </c>
      <c r="F17" s="973">
        <v>0</v>
      </c>
      <c r="G17" s="972">
        <v>204.5</v>
      </c>
      <c r="H17" s="973">
        <v>11416.900000000001</v>
      </c>
      <c r="I17" s="972">
        <v>93.2</v>
      </c>
      <c r="J17" s="973">
        <v>5091.5</v>
      </c>
      <c r="K17" s="972">
        <f t="shared" si="0"/>
        <v>396.14400000000001</v>
      </c>
      <c r="L17" s="973">
        <f t="shared" si="0"/>
        <v>22146.400000000001</v>
      </c>
      <c r="N17" s="976"/>
      <c r="P17" s="935"/>
    </row>
    <row r="18" spans="2:16" ht="15.6">
      <c r="B18" s="974">
        <v>2021</v>
      </c>
      <c r="C18" s="972">
        <v>100.9</v>
      </c>
      <c r="D18" s="973">
        <v>5739.7</v>
      </c>
      <c r="E18" s="972">
        <v>0</v>
      </c>
      <c r="F18" s="973">
        <v>0</v>
      </c>
      <c r="G18" s="972">
        <v>207.19</v>
      </c>
      <c r="H18" s="973">
        <v>12550.2</v>
      </c>
      <c r="I18" s="972">
        <v>183.85000000000002</v>
      </c>
      <c r="J18" s="973">
        <v>10414.400000000001</v>
      </c>
      <c r="K18" s="972">
        <f t="shared" si="0"/>
        <v>491.94000000000005</v>
      </c>
      <c r="L18" s="973">
        <f t="shared" si="0"/>
        <v>28704.300000000003</v>
      </c>
      <c r="N18" s="976"/>
      <c r="P18" s="935"/>
    </row>
    <row r="19" spans="2:16" ht="15.6">
      <c r="B19" s="974">
        <v>2022</v>
      </c>
      <c r="C19" s="972">
        <v>3.6</v>
      </c>
      <c r="D19" s="973">
        <v>207.1</v>
      </c>
      <c r="E19" s="972">
        <v>0</v>
      </c>
      <c r="F19" s="973">
        <v>0</v>
      </c>
      <c r="G19" s="972">
        <v>138.19999999999999</v>
      </c>
      <c r="H19" s="973">
        <v>7854.6</v>
      </c>
      <c r="I19" s="972">
        <v>28</v>
      </c>
      <c r="J19" s="973">
        <v>1574.4</v>
      </c>
      <c r="K19" s="972">
        <f t="shared" si="0"/>
        <v>169.79999999999998</v>
      </c>
      <c r="L19" s="973">
        <f t="shared" si="0"/>
        <v>9636.1</v>
      </c>
      <c r="N19" s="976"/>
      <c r="P19" s="935"/>
    </row>
    <row r="20" spans="2:16" ht="18.600000000000001">
      <c r="B20" s="974" t="s">
        <v>958</v>
      </c>
      <c r="C20" s="972">
        <v>0</v>
      </c>
      <c r="D20" s="973">
        <v>0</v>
      </c>
      <c r="E20" s="972">
        <v>0</v>
      </c>
      <c r="F20" s="973">
        <v>0</v>
      </c>
      <c r="G20" s="972">
        <v>76.8</v>
      </c>
      <c r="H20" s="973">
        <v>4324.71517116</v>
      </c>
      <c r="I20" s="972">
        <v>0</v>
      </c>
      <c r="J20" s="973">
        <v>0</v>
      </c>
      <c r="K20" s="972">
        <f t="shared" si="0"/>
        <v>76.8</v>
      </c>
      <c r="L20" s="973">
        <f t="shared" si="0"/>
        <v>4324.71517116</v>
      </c>
      <c r="N20" s="976"/>
      <c r="P20" s="935"/>
    </row>
    <row r="21" spans="2:16" ht="18.600000000000001">
      <c r="B21" s="974" t="s">
        <v>959</v>
      </c>
      <c r="C21" s="972">
        <v>27.2</v>
      </c>
      <c r="D21" s="973">
        <v>1623.4</v>
      </c>
      <c r="E21" s="972">
        <v>0</v>
      </c>
      <c r="F21" s="973">
        <v>0</v>
      </c>
      <c r="G21" s="972">
        <v>175.1</v>
      </c>
      <c r="H21" s="973">
        <v>10415.299999999999</v>
      </c>
      <c r="I21" s="972">
        <v>20.6</v>
      </c>
      <c r="J21" s="973">
        <v>1237.7</v>
      </c>
      <c r="K21" s="972">
        <f t="shared" si="0"/>
        <v>222.89999999999998</v>
      </c>
      <c r="L21" s="973">
        <f t="shared" si="0"/>
        <v>13276.4</v>
      </c>
      <c r="N21" s="976"/>
      <c r="P21" s="935"/>
    </row>
    <row r="22" spans="2:16" ht="18.600000000000001">
      <c r="B22" s="974" t="s">
        <v>960</v>
      </c>
      <c r="C22" s="972">
        <v>59.1</v>
      </c>
      <c r="D22" s="973">
        <v>3587.3</v>
      </c>
      <c r="E22" s="972">
        <v>0</v>
      </c>
      <c r="F22" s="973">
        <v>0</v>
      </c>
      <c r="G22" s="972">
        <v>235.5</v>
      </c>
      <c r="H22" s="973">
        <v>14293.5</v>
      </c>
      <c r="I22" s="972">
        <v>159.6</v>
      </c>
      <c r="J22" s="973">
        <v>9621.1</v>
      </c>
      <c r="K22" s="972">
        <f t="shared" si="0"/>
        <v>454.20000000000005</v>
      </c>
      <c r="L22" s="973">
        <f t="shared" si="0"/>
        <v>27501.9</v>
      </c>
      <c r="N22" s="976"/>
      <c r="P22" s="935"/>
    </row>
    <row r="23" spans="2:16" ht="18.600000000000001">
      <c r="B23" s="974" t="s">
        <v>961</v>
      </c>
      <c r="C23" s="972">
        <v>69.2</v>
      </c>
      <c r="D23" s="973">
        <v>4535.8</v>
      </c>
      <c r="E23" s="972">
        <v>0</v>
      </c>
      <c r="F23" s="973">
        <v>0</v>
      </c>
      <c r="G23" s="972">
        <v>292.8</v>
      </c>
      <c r="H23" s="973">
        <v>19181.3</v>
      </c>
      <c r="I23" s="972">
        <v>113.5</v>
      </c>
      <c r="J23" s="973">
        <v>7434.1</v>
      </c>
      <c r="K23" s="972">
        <f t="shared" si="0"/>
        <v>475.5</v>
      </c>
      <c r="L23" s="973">
        <f t="shared" si="0"/>
        <v>31151.199999999997</v>
      </c>
      <c r="P23" s="976"/>
    </row>
    <row r="24" spans="2:16" ht="15.6">
      <c r="B24" s="977" t="s">
        <v>259</v>
      </c>
      <c r="C24" s="978">
        <f>SUM(C10:C23)</f>
        <v>657.63108969000018</v>
      </c>
      <c r="D24" s="978">
        <f t="shared" ref="D24:K24" si="1">SUM(D10:D23)</f>
        <v>35208.800000000003</v>
      </c>
      <c r="E24" s="978">
        <f t="shared" si="1"/>
        <v>138.34</v>
      </c>
      <c r="F24" s="978">
        <f t="shared" si="1"/>
        <v>5203.5</v>
      </c>
      <c r="G24" s="978">
        <f t="shared" si="1"/>
        <v>1991.8899999999999</v>
      </c>
      <c r="H24" s="978">
        <f t="shared" si="1"/>
        <v>109197.29517116</v>
      </c>
      <c r="I24" s="978">
        <f t="shared" si="1"/>
        <v>1339.4499999999998</v>
      </c>
      <c r="J24" s="978">
        <f t="shared" si="1"/>
        <v>71461.400000000009</v>
      </c>
      <c r="K24" s="978">
        <f t="shared" si="1"/>
        <v>4127.3110896900007</v>
      </c>
      <c r="L24" s="978">
        <f>SUM(L10:L23)</f>
        <v>221070.19517115998</v>
      </c>
    </row>
    <row r="25" spans="2:16">
      <c r="B25" s="2550" t="s">
        <v>962</v>
      </c>
      <c r="C25" s="2550"/>
      <c r="D25" s="2550"/>
      <c r="E25" s="2550"/>
      <c r="F25" s="2550"/>
      <c r="G25" s="2550"/>
      <c r="H25" s="2550"/>
      <c r="I25" s="2550"/>
      <c r="J25" s="2550"/>
      <c r="K25" s="2550"/>
      <c r="L25" s="2550"/>
      <c r="N25" s="976"/>
    </row>
    <row r="26" spans="2:16">
      <c r="B26" s="2551" t="s">
        <v>963</v>
      </c>
      <c r="C26" s="2551"/>
      <c r="D26" s="2551"/>
      <c r="E26" s="2551"/>
      <c r="F26" s="2551"/>
      <c r="G26" s="2551"/>
      <c r="H26" s="2551"/>
      <c r="I26" s="2551"/>
      <c r="J26" s="2551"/>
      <c r="K26" s="2551"/>
      <c r="L26" s="2551"/>
    </row>
    <row r="27" spans="2:16" ht="11.25" customHeight="1">
      <c r="B27" s="2546" t="s">
        <v>964</v>
      </c>
      <c r="C27" s="2546"/>
      <c r="D27" s="2546"/>
      <c r="E27" s="2546"/>
      <c r="F27" s="2546"/>
      <c r="G27" s="2546"/>
      <c r="H27" s="2546"/>
      <c r="I27" s="2546"/>
      <c r="J27" s="2546"/>
      <c r="K27" s="2546"/>
      <c r="L27" s="2546"/>
      <c r="N27" s="935"/>
    </row>
    <row r="28" spans="2:16">
      <c r="D28" s="979"/>
      <c r="N28" s="976"/>
    </row>
    <row r="29" spans="2:16" ht="15">
      <c r="B29" s="980"/>
      <c r="C29" s="980"/>
      <c r="D29" s="980"/>
      <c r="E29" s="980"/>
      <c r="F29" s="980"/>
      <c r="G29" s="980"/>
      <c r="H29" s="980"/>
      <c r="I29" s="980"/>
    </row>
  </sheetData>
  <mergeCells count="14">
    <mergeCell ref="B2:L2"/>
    <mergeCell ref="B3:L3"/>
    <mergeCell ref="B4:L4"/>
    <mergeCell ref="B25:L25"/>
    <mergeCell ref="B26:L26"/>
    <mergeCell ref="B27:L27"/>
    <mergeCell ref="B6:L6"/>
    <mergeCell ref="B7:L7"/>
    <mergeCell ref="B8:B9"/>
    <mergeCell ref="C8:D8"/>
    <mergeCell ref="E8:F8"/>
    <mergeCell ref="G8:H8"/>
    <mergeCell ref="I8:J8"/>
    <mergeCell ref="K8:L8"/>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9B3AB-55ED-45F4-B35A-B2268DD6AA1D}">
  <sheetPr>
    <tabColor rgb="FF92D050"/>
  </sheetPr>
  <dimension ref="D2:O108"/>
  <sheetViews>
    <sheetView showGridLines="0" topLeftCell="A89" zoomScaleNormal="100" workbookViewId="0">
      <selection activeCell="A108" sqref="A108:XFD205"/>
    </sheetView>
  </sheetViews>
  <sheetFormatPr defaultColWidth="11.42578125" defaultRowHeight="13.15"/>
  <cols>
    <col min="1" max="2" width="11.42578125" style="982"/>
    <col min="3" max="3" width="1.42578125" style="982" customWidth="1"/>
    <col min="4" max="4" width="74.42578125" style="982" customWidth="1"/>
    <col min="5" max="5" width="12.42578125" style="982" customWidth="1"/>
    <col min="6" max="7" width="14" style="982" customWidth="1"/>
    <col min="8" max="8" width="13.140625" style="982" customWidth="1"/>
    <col min="9" max="9" width="14" style="982" customWidth="1"/>
    <col min="10" max="10" width="11.7109375" style="982" customWidth="1"/>
    <col min="11" max="11" width="11.42578125" style="983"/>
    <col min="12" max="240" width="11.42578125" style="982"/>
    <col min="241" max="241" width="1.42578125" style="982" customWidth="1"/>
    <col min="242" max="242" width="69.42578125" style="982" customWidth="1"/>
    <col min="243" max="249" width="11" style="982" customWidth="1"/>
    <col min="250" max="250" width="10" style="982" customWidth="1"/>
    <col min="251" max="251" width="10.42578125" style="982" customWidth="1"/>
    <col min="252" max="252" width="10.28515625" style="982" customWidth="1"/>
    <col min="253" max="258" width="10.140625" style="982" customWidth="1"/>
    <col min="259" max="259" width="9.42578125" style="982" customWidth="1"/>
    <col min="260" max="261" width="11.28515625" style="982" customWidth="1"/>
    <col min="262" max="262" width="9.42578125" style="982" customWidth="1"/>
    <col min="263" max="263" width="11.42578125" style="982" customWidth="1"/>
    <col min="264" max="264" width="8.7109375" style="982" customWidth="1"/>
    <col min="265" max="265" width="10.42578125" style="982" customWidth="1"/>
    <col min="266" max="266" width="11.7109375" style="982" customWidth="1"/>
    <col min="267" max="496" width="11.42578125" style="982"/>
    <col min="497" max="497" width="1.42578125" style="982" customWidth="1"/>
    <col min="498" max="498" width="69.42578125" style="982" customWidth="1"/>
    <col min="499" max="505" width="11" style="982" customWidth="1"/>
    <col min="506" max="506" width="10" style="982" customWidth="1"/>
    <col min="507" max="507" width="10.42578125" style="982" customWidth="1"/>
    <col min="508" max="508" width="10.28515625" style="982" customWidth="1"/>
    <col min="509" max="514" width="10.140625" style="982" customWidth="1"/>
    <col min="515" max="515" width="9.42578125" style="982" customWidth="1"/>
    <col min="516" max="517" width="11.28515625" style="982" customWidth="1"/>
    <col min="518" max="518" width="9.42578125" style="982" customWidth="1"/>
    <col min="519" max="519" width="11.42578125" style="982" customWidth="1"/>
    <col min="520" max="520" width="8.7109375" style="982" customWidth="1"/>
    <col min="521" max="521" width="10.42578125" style="982" customWidth="1"/>
    <col min="522" max="522" width="11.7109375" style="982" customWidth="1"/>
    <col min="523" max="752" width="11.42578125" style="982"/>
    <col min="753" max="753" width="1.42578125" style="982" customWidth="1"/>
    <col min="754" max="754" width="69.42578125" style="982" customWidth="1"/>
    <col min="755" max="761" width="11" style="982" customWidth="1"/>
    <col min="762" max="762" width="10" style="982" customWidth="1"/>
    <col min="763" max="763" width="10.42578125" style="982" customWidth="1"/>
    <col min="764" max="764" width="10.28515625" style="982" customWidth="1"/>
    <col min="765" max="770" width="10.140625" style="982" customWidth="1"/>
    <col min="771" max="771" width="9.42578125" style="982" customWidth="1"/>
    <col min="772" max="773" width="11.28515625" style="982" customWidth="1"/>
    <col min="774" max="774" width="9.42578125" style="982" customWidth="1"/>
    <col min="775" max="775" width="11.42578125" style="982" customWidth="1"/>
    <col min="776" max="776" width="8.7109375" style="982" customWidth="1"/>
    <col min="777" max="777" width="10.42578125" style="982" customWidth="1"/>
    <col min="778" max="778" width="11.7109375" style="982" customWidth="1"/>
    <col min="779" max="1008" width="11.42578125" style="982"/>
    <col min="1009" max="1009" width="1.42578125" style="982" customWidth="1"/>
    <col min="1010" max="1010" width="69.42578125" style="982" customWidth="1"/>
    <col min="1011" max="1017" width="11" style="982" customWidth="1"/>
    <col min="1018" max="1018" width="10" style="982" customWidth="1"/>
    <col min="1019" max="1019" width="10.42578125" style="982" customWidth="1"/>
    <col min="1020" max="1020" width="10.28515625" style="982" customWidth="1"/>
    <col min="1021" max="1026" width="10.140625" style="982" customWidth="1"/>
    <col min="1027" max="1027" width="9.42578125" style="982" customWidth="1"/>
    <col min="1028" max="1029" width="11.28515625" style="982" customWidth="1"/>
    <col min="1030" max="1030" width="9.42578125" style="982" customWidth="1"/>
    <col min="1031" max="1031" width="11.42578125" style="982" customWidth="1"/>
    <col min="1032" max="1032" width="8.7109375" style="982" customWidth="1"/>
    <col min="1033" max="1033" width="10.42578125" style="982" customWidth="1"/>
    <col min="1034" max="1034" width="11.7109375" style="982" customWidth="1"/>
    <col min="1035" max="1264" width="11.42578125" style="982"/>
    <col min="1265" max="1265" width="1.42578125" style="982" customWidth="1"/>
    <col min="1266" max="1266" width="69.42578125" style="982" customWidth="1"/>
    <col min="1267" max="1273" width="11" style="982" customWidth="1"/>
    <col min="1274" max="1274" width="10" style="982" customWidth="1"/>
    <col min="1275" max="1275" width="10.42578125" style="982" customWidth="1"/>
    <col min="1276" max="1276" width="10.28515625" style="982" customWidth="1"/>
    <col min="1277" max="1282" width="10.140625" style="982" customWidth="1"/>
    <col min="1283" max="1283" width="9.42578125" style="982" customWidth="1"/>
    <col min="1284" max="1285" width="11.28515625" style="982" customWidth="1"/>
    <col min="1286" max="1286" width="9.42578125" style="982" customWidth="1"/>
    <col min="1287" max="1287" width="11.42578125" style="982" customWidth="1"/>
    <col min="1288" max="1288" width="8.7109375" style="982" customWidth="1"/>
    <col min="1289" max="1289" width="10.42578125" style="982" customWidth="1"/>
    <col min="1290" max="1290" width="11.7109375" style="982" customWidth="1"/>
    <col min="1291" max="1520" width="11.42578125" style="982"/>
    <col min="1521" max="1521" width="1.42578125" style="982" customWidth="1"/>
    <col min="1522" max="1522" width="69.42578125" style="982" customWidth="1"/>
    <col min="1523" max="1529" width="11" style="982" customWidth="1"/>
    <col min="1530" max="1530" width="10" style="982" customWidth="1"/>
    <col min="1531" max="1531" width="10.42578125" style="982" customWidth="1"/>
    <col min="1532" max="1532" width="10.28515625" style="982" customWidth="1"/>
    <col min="1533" max="1538" width="10.140625" style="982" customWidth="1"/>
    <col min="1539" max="1539" width="9.42578125" style="982" customWidth="1"/>
    <col min="1540" max="1541" width="11.28515625" style="982" customWidth="1"/>
    <col min="1542" max="1542" width="9.42578125" style="982" customWidth="1"/>
    <col min="1543" max="1543" width="11.42578125" style="982" customWidth="1"/>
    <col min="1544" max="1544" width="8.7109375" style="982" customWidth="1"/>
    <col min="1545" max="1545" width="10.42578125" style="982" customWidth="1"/>
    <col min="1546" max="1546" width="11.7109375" style="982" customWidth="1"/>
    <col min="1547" max="1776" width="11.42578125" style="982"/>
    <col min="1777" max="1777" width="1.42578125" style="982" customWidth="1"/>
    <col min="1778" max="1778" width="69.42578125" style="982" customWidth="1"/>
    <col min="1779" max="1785" width="11" style="982" customWidth="1"/>
    <col min="1786" max="1786" width="10" style="982" customWidth="1"/>
    <col min="1787" max="1787" width="10.42578125" style="982" customWidth="1"/>
    <col min="1788" max="1788" width="10.28515625" style="982" customWidth="1"/>
    <col min="1789" max="1794" width="10.140625" style="982" customWidth="1"/>
    <col min="1795" max="1795" width="9.42578125" style="982" customWidth="1"/>
    <col min="1796" max="1797" width="11.28515625" style="982" customWidth="1"/>
    <col min="1798" max="1798" width="9.42578125" style="982" customWidth="1"/>
    <col min="1799" max="1799" width="11.42578125" style="982" customWidth="1"/>
    <col min="1800" max="1800" width="8.7109375" style="982" customWidth="1"/>
    <col min="1801" max="1801" width="10.42578125" style="982" customWidth="1"/>
    <col min="1802" max="1802" width="11.7109375" style="982" customWidth="1"/>
    <col min="1803" max="2032" width="11.42578125" style="982"/>
    <col min="2033" max="2033" width="1.42578125" style="982" customWidth="1"/>
    <col min="2034" max="2034" width="69.42578125" style="982" customWidth="1"/>
    <col min="2035" max="2041" width="11" style="982" customWidth="1"/>
    <col min="2042" max="2042" width="10" style="982" customWidth="1"/>
    <col min="2043" max="2043" width="10.42578125" style="982" customWidth="1"/>
    <col min="2044" max="2044" width="10.28515625" style="982" customWidth="1"/>
    <col min="2045" max="2050" width="10.140625" style="982" customWidth="1"/>
    <col min="2051" max="2051" width="9.42578125" style="982" customWidth="1"/>
    <col min="2052" max="2053" width="11.28515625" style="982" customWidth="1"/>
    <col min="2054" max="2054" width="9.42578125" style="982" customWidth="1"/>
    <col min="2055" max="2055" width="11.42578125" style="982" customWidth="1"/>
    <col min="2056" max="2056" width="8.7109375" style="982" customWidth="1"/>
    <col min="2057" max="2057" width="10.42578125" style="982" customWidth="1"/>
    <col min="2058" max="2058" width="11.7109375" style="982" customWidth="1"/>
    <col min="2059" max="2288" width="11.42578125" style="982"/>
    <col min="2289" max="2289" width="1.42578125" style="982" customWidth="1"/>
    <col min="2290" max="2290" width="69.42578125" style="982" customWidth="1"/>
    <col min="2291" max="2297" width="11" style="982" customWidth="1"/>
    <col min="2298" max="2298" width="10" style="982" customWidth="1"/>
    <col min="2299" max="2299" width="10.42578125" style="982" customWidth="1"/>
    <col min="2300" max="2300" width="10.28515625" style="982" customWidth="1"/>
    <col min="2301" max="2306" width="10.140625" style="982" customWidth="1"/>
    <col min="2307" max="2307" width="9.42578125" style="982" customWidth="1"/>
    <col min="2308" max="2309" width="11.28515625" style="982" customWidth="1"/>
    <col min="2310" max="2310" width="9.42578125" style="982" customWidth="1"/>
    <col min="2311" max="2311" width="11.42578125" style="982" customWidth="1"/>
    <col min="2312" max="2312" width="8.7109375" style="982" customWidth="1"/>
    <col min="2313" max="2313" width="10.42578125" style="982" customWidth="1"/>
    <col min="2314" max="2314" width="11.7109375" style="982" customWidth="1"/>
    <col min="2315" max="2544" width="11.42578125" style="982"/>
    <col min="2545" max="2545" width="1.42578125" style="982" customWidth="1"/>
    <col min="2546" max="2546" width="69.42578125" style="982" customWidth="1"/>
    <col min="2547" max="2553" width="11" style="982" customWidth="1"/>
    <col min="2554" max="2554" width="10" style="982" customWidth="1"/>
    <col min="2555" max="2555" width="10.42578125" style="982" customWidth="1"/>
    <col min="2556" max="2556" width="10.28515625" style="982" customWidth="1"/>
    <col min="2557" max="2562" width="10.140625" style="982" customWidth="1"/>
    <col min="2563" max="2563" width="9.42578125" style="982" customWidth="1"/>
    <col min="2564" max="2565" width="11.28515625" style="982" customWidth="1"/>
    <col min="2566" max="2566" width="9.42578125" style="982" customWidth="1"/>
    <col min="2567" max="2567" width="11.42578125" style="982" customWidth="1"/>
    <col min="2568" max="2568" width="8.7109375" style="982" customWidth="1"/>
    <col min="2569" max="2569" width="10.42578125" style="982" customWidth="1"/>
    <col min="2570" max="2570" width="11.7109375" style="982" customWidth="1"/>
    <col min="2571" max="2800" width="11.42578125" style="982"/>
    <col min="2801" max="2801" width="1.42578125" style="982" customWidth="1"/>
    <col min="2802" max="2802" width="69.42578125" style="982" customWidth="1"/>
    <col min="2803" max="2809" width="11" style="982" customWidth="1"/>
    <col min="2810" max="2810" width="10" style="982" customWidth="1"/>
    <col min="2811" max="2811" width="10.42578125" style="982" customWidth="1"/>
    <col min="2812" max="2812" width="10.28515625" style="982" customWidth="1"/>
    <col min="2813" max="2818" width="10.140625" style="982" customWidth="1"/>
    <col min="2819" max="2819" width="9.42578125" style="982" customWidth="1"/>
    <col min="2820" max="2821" width="11.28515625" style="982" customWidth="1"/>
    <col min="2822" max="2822" width="9.42578125" style="982" customWidth="1"/>
    <col min="2823" max="2823" width="11.42578125" style="982" customWidth="1"/>
    <col min="2824" max="2824" width="8.7109375" style="982" customWidth="1"/>
    <col min="2825" max="2825" width="10.42578125" style="982" customWidth="1"/>
    <col min="2826" max="2826" width="11.7109375" style="982" customWidth="1"/>
    <col min="2827" max="3056" width="11.42578125" style="982"/>
    <col min="3057" max="3057" width="1.42578125" style="982" customWidth="1"/>
    <col min="3058" max="3058" width="69.42578125" style="982" customWidth="1"/>
    <col min="3059" max="3065" width="11" style="982" customWidth="1"/>
    <col min="3066" max="3066" width="10" style="982" customWidth="1"/>
    <col min="3067" max="3067" width="10.42578125" style="982" customWidth="1"/>
    <col min="3068" max="3068" width="10.28515625" style="982" customWidth="1"/>
    <col min="3069" max="3074" width="10.140625" style="982" customWidth="1"/>
    <col min="3075" max="3075" width="9.42578125" style="982" customWidth="1"/>
    <col min="3076" max="3077" width="11.28515625" style="982" customWidth="1"/>
    <col min="3078" max="3078" width="9.42578125" style="982" customWidth="1"/>
    <col min="3079" max="3079" width="11.42578125" style="982" customWidth="1"/>
    <col min="3080" max="3080" width="8.7109375" style="982" customWidth="1"/>
    <col min="3081" max="3081" width="10.42578125" style="982" customWidth="1"/>
    <col min="3082" max="3082" width="11.7109375" style="982" customWidth="1"/>
    <col min="3083" max="3312" width="11.42578125" style="982"/>
    <col min="3313" max="3313" width="1.42578125" style="982" customWidth="1"/>
    <col min="3314" max="3314" width="69.42578125" style="982" customWidth="1"/>
    <col min="3315" max="3321" width="11" style="982" customWidth="1"/>
    <col min="3322" max="3322" width="10" style="982" customWidth="1"/>
    <col min="3323" max="3323" width="10.42578125" style="982" customWidth="1"/>
    <col min="3324" max="3324" width="10.28515625" style="982" customWidth="1"/>
    <col min="3325" max="3330" width="10.140625" style="982" customWidth="1"/>
    <col min="3331" max="3331" width="9.42578125" style="982" customWidth="1"/>
    <col min="3332" max="3333" width="11.28515625" style="982" customWidth="1"/>
    <col min="3334" max="3334" width="9.42578125" style="982" customWidth="1"/>
    <col min="3335" max="3335" width="11.42578125" style="982" customWidth="1"/>
    <col min="3336" max="3336" width="8.7109375" style="982" customWidth="1"/>
    <col min="3337" max="3337" width="10.42578125" style="982" customWidth="1"/>
    <col min="3338" max="3338" width="11.7109375" style="982" customWidth="1"/>
    <col min="3339" max="3568" width="11.42578125" style="982"/>
    <col min="3569" max="3569" width="1.42578125" style="982" customWidth="1"/>
    <col min="3570" max="3570" width="69.42578125" style="982" customWidth="1"/>
    <col min="3571" max="3577" width="11" style="982" customWidth="1"/>
    <col min="3578" max="3578" width="10" style="982" customWidth="1"/>
    <col min="3579" max="3579" width="10.42578125" style="982" customWidth="1"/>
    <col min="3580" max="3580" width="10.28515625" style="982" customWidth="1"/>
    <col min="3581" max="3586" width="10.140625" style="982" customWidth="1"/>
    <col min="3587" max="3587" width="9.42578125" style="982" customWidth="1"/>
    <col min="3588" max="3589" width="11.28515625" style="982" customWidth="1"/>
    <col min="3590" max="3590" width="9.42578125" style="982" customWidth="1"/>
    <col min="3591" max="3591" width="11.42578125" style="982" customWidth="1"/>
    <col min="3592" max="3592" width="8.7109375" style="982" customWidth="1"/>
    <col min="3593" max="3593" width="10.42578125" style="982" customWidth="1"/>
    <col min="3594" max="3594" width="11.7109375" style="982" customWidth="1"/>
    <col min="3595" max="3824" width="11.42578125" style="982"/>
    <col min="3825" max="3825" width="1.42578125" style="982" customWidth="1"/>
    <col min="3826" max="3826" width="69.42578125" style="982" customWidth="1"/>
    <col min="3827" max="3833" width="11" style="982" customWidth="1"/>
    <col min="3834" max="3834" width="10" style="982" customWidth="1"/>
    <col min="3835" max="3835" width="10.42578125" style="982" customWidth="1"/>
    <col min="3836" max="3836" width="10.28515625" style="982" customWidth="1"/>
    <col min="3837" max="3842" width="10.140625" style="982" customWidth="1"/>
    <col min="3843" max="3843" width="9.42578125" style="982" customWidth="1"/>
    <col min="3844" max="3845" width="11.28515625" style="982" customWidth="1"/>
    <col min="3846" max="3846" width="9.42578125" style="982" customWidth="1"/>
    <col min="3847" max="3847" width="11.42578125" style="982" customWidth="1"/>
    <col min="3848" max="3848" width="8.7109375" style="982" customWidth="1"/>
    <col min="3849" max="3849" width="10.42578125" style="982" customWidth="1"/>
    <col min="3850" max="3850" width="11.7109375" style="982" customWidth="1"/>
    <col min="3851" max="4080" width="11.42578125" style="982"/>
    <col min="4081" max="4081" width="1.42578125" style="982" customWidth="1"/>
    <col min="4082" max="4082" width="69.42578125" style="982" customWidth="1"/>
    <col min="4083" max="4089" width="11" style="982" customWidth="1"/>
    <col min="4090" max="4090" width="10" style="982" customWidth="1"/>
    <col min="4091" max="4091" width="10.42578125" style="982" customWidth="1"/>
    <col min="4092" max="4092" width="10.28515625" style="982" customWidth="1"/>
    <col min="4093" max="4098" width="10.140625" style="982" customWidth="1"/>
    <col min="4099" max="4099" width="9.42578125" style="982" customWidth="1"/>
    <col min="4100" max="4101" width="11.28515625" style="982" customWidth="1"/>
    <col min="4102" max="4102" width="9.42578125" style="982" customWidth="1"/>
    <col min="4103" max="4103" width="11.42578125" style="982" customWidth="1"/>
    <col min="4104" max="4104" width="8.7109375" style="982" customWidth="1"/>
    <col min="4105" max="4105" width="10.42578125" style="982" customWidth="1"/>
    <col min="4106" max="4106" width="11.7109375" style="982" customWidth="1"/>
    <col min="4107" max="4336" width="11.42578125" style="982"/>
    <col min="4337" max="4337" width="1.42578125" style="982" customWidth="1"/>
    <col min="4338" max="4338" width="69.42578125" style="982" customWidth="1"/>
    <col min="4339" max="4345" width="11" style="982" customWidth="1"/>
    <col min="4346" max="4346" width="10" style="982" customWidth="1"/>
    <col min="4347" max="4347" width="10.42578125" style="982" customWidth="1"/>
    <col min="4348" max="4348" width="10.28515625" style="982" customWidth="1"/>
    <col min="4349" max="4354" width="10.140625" style="982" customWidth="1"/>
    <col min="4355" max="4355" width="9.42578125" style="982" customWidth="1"/>
    <col min="4356" max="4357" width="11.28515625" style="982" customWidth="1"/>
    <col min="4358" max="4358" width="9.42578125" style="982" customWidth="1"/>
    <col min="4359" max="4359" width="11.42578125" style="982" customWidth="1"/>
    <col min="4360" max="4360" width="8.7109375" style="982" customWidth="1"/>
    <col min="4361" max="4361" width="10.42578125" style="982" customWidth="1"/>
    <col min="4362" max="4362" width="11.7109375" style="982" customWidth="1"/>
    <col min="4363" max="4592" width="11.42578125" style="982"/>
    <col min="4593" max="4593" width="1.42578125" style="982" customWidth="1"/>
    <col min="4594" max="4594" width="69.42578125" style="982" customWidth="1"/>
    <col min="4595" max="4601" width="11" style="982" customWidth="1"/>
    <col min="4602" max="4602" width="10" style="982" customWidth="1"/>
    <col min="4603" max="4603" width="10.42578125" style="982" customWidth="1"/>
    <col min="4604" max="4604" width="10.28515625" style="982" customWidth="1"/>
    <col min="4605" max="4610" width="10.140625" style="982" customWidth="1"/>
    <col min="4611" max="4611" width="9.42578125" style="982" customWidth="1"/>
    <col min="4612" max="4613" width="11.28515625" style="982" customWidth="1"/>
    <col min="4614" max="4614" width="9.42578125" style="982" customWidth="1"/>
    <col min="4615" max="4615" width="11.42578125" style="982" customWidth="1"/>
    <col min="4616" max="4616" width="8.7109375" style="982" customWidth="1"/>
    <col min="4617" max="4617" width="10.42578125" style="982" customWidth="1"/>
    <col min="4618" max="4618" width="11.7109375" style="982" customWidth="1"/>
    <col min="4619" max="4848" width="11.42578125" style="982"/>
    <col min="4849" max="4849" width="1.42578125" style="982" customWidth="1"/>
    <col min="4850" max="4850" width="69.42578125" style="982" customWidth="1"/>
    <col min="4851" max="4857" width="11" style="982" customWidth="1"/>
    <col min="4858" max="4858" width="10" style="982" customWidth="1"/>
    <col min="4859" max="4859" width="10.42578125" style="982" customWidth="1"/>
    <col min="4860" max="4860" width="10.28515625" style="982" customWidth="1"/>
    <col min="4861" max="4866" width="10.140625" style="982" customWidth="1"/>
    <col min="4867" max="4867" width="9.42578125" style="982" customWidth="1"/>
    <col min="4868" max="4869" width="11.28515625" style="982" customWidth="1"/>
    <col min="4870" max="4870" width="9.42578125" style="982" customWidth="1"/>
    <col min="4871" max="4871" width="11.42578125" style="982" customWidth="1"/>
    <col min="4872" max="4872" width="8.7109375" style="982" customWidth="1"/>
    <col min="4873" max="4873" width="10.42578125" style="982" customWidth="1"/>
    <col min="4874" max="4874" width="11.7109375" style="982" customWidth="1"/>
    <col min="4875" max="5104" width="11.42578125" style="982"/>
    <col min="5105" max="5105" width="1.42578125" style="982" customWidth="1"/>
    <col min="5106" max="5106" width="69.42578125" style="982" customWidth="1"/>
    <col min="5107" max="5113" width="11" style="982" customWidth="1"/>
    <col min="5114" max="5114" width="10" style="982" customWidth="1"/>
    <col min="5115" max="5115" width="10.42578125" style="982" customWidth="1"/>
    <col min="5116" max="5116" width="10.28515625" style="982" customWidth="1"/>
    <col min="5117" max="5122" width="10.140625" style="982" customWidth="1"/>
    <col min="5123" max="5123" width="9.42578125" style="982" customWidth="1"/>
    <col min="5124" max="5125" width="11.28515625" style="982" customWidth="1"/>
    <col min="5126" max="5126" width="9.42578125" style="982" customWidth="1"/>
    <col min="5127" max="5127" width="11.42578125" style="982" customWidth="1"/>
    <col min="5128" max="5128" width="8.7109375" style="982" customWidth="1"/>
    <col min="5129" max="5129" width="10.42578125" style="982" customWidth="1"/>
    <col min="5130" max="5130" width="11.7109375" style="982" customWidth="1"/>
    <col min="5131" max="5360" width="11.42578125" style="982"/>
    <col min="5361" max="5361" width="1.42578125" style="982" customWidth="1"/>
    <col min="5362" max="5362" width="69.42578125" style="982" customWidth="1"/>
    <col min="5363" max="5369" width="11" style="982" customWidth="1"/>
    <col min="5370" max="5370" width="10" style="982" customWidth="1"/>
    <col min="5371" max="5371" width="10.42578125" style="982" customWidth="1"/>
    <col min="5372" max="5372" width="10.28515625" style="982" customWidth="1"/>
    <col min="5373" max="5378" width="10.140625" style="982" customWidth="1"/>
    <col min="5379" max="5379" width="9.42578125" style="982" customWidth="1"/>
    <col min="5380" max="5381" width="11.28515625" style="982" customWidth="1"/>
    <col min="5382" max="5382" width="9.42578125" style="982" customWidth="1"/>
    <col min="5383" max="5383" width="11.42578125" style="982" customWidth="1"/>
    <col min="5384" max="5384" width="8.7109375" style="982" customWidth="1"/>
    <col min="5385" max="5385" width="10.42578125" style="982" customWidth="1"/>
    <col min="5386" max="5386" width="11.7109375" style="982" customWidth="1"/>
    <col min="5387" max="5616" width="11.42578125" style="982"/>
    <col min="5617" max="5617" width="1.42578125" style="982" customWidth="1"/>
    <col min="5618" max="5618" width="69.42578125" style="982" customWidth="1"/>
    <col min="5619" max="5625" width="11" style="982" customWidth="1"/>
    <col min="5626" max="5626" width="10" style="982" customWidth="1"/>
    <col min="5627" max="5627" width="10.42578125" style="982" customWidth="1"/>
    <col min="5628" max="5628" width="10.28515625" style="982" customWidth="1"/>
    <col min="5629" max="5634" width="10.140625" style="982" customWidth="1"/>
    <col min="5635" max="5635" width="9.42578125" style="982" customWidth="1"/>
    <col min="5636" max="5637" width="11.28515625" style="982" customWidth="1"/>
    <col min="5638" max="5638" width="9.42578125" style="982" customWidth="1"/>
    <col min="5639" max="5639" width="11.42578125" style="982" customWidth="1"/>
    <col min="5640" max="5640" width="8.7109375" style="982" customWidth="1"/>
    <col min="5641" max="5641" width="10.42578125" style="982" customWidth="1"/>
    <col min="5642" max="5642" width="11.7109375" style="982" customWidth="1"/>
    <col min="5643" max="5872" width="11.42578125" style="982"/>
    <col min="5873" max="5873" width="1.42578125" style="982" customWidth="1"/>
    <col min="5874" max="5874" width="69.42578125" style="982" customWidth="1"/>
    <col min="5875" max="5881" width="11" style="982" customWidth="1"/>
    <col min="5882" max="5882" width="10" style="982" customWidth="1"/>
    <col min="5883" max="5883" width="10.42578125" style="982" customWidth="1"/>
    <col min="5884" max="5884" width="10.28515625" style="982" customWidth="1"/>
    <col min="5885" max="5890" width="10.140625" style="982" customWidth="1"/>
    <col min="5891" max="5891" width="9.42578125" style="982" customWidth="1"/>
    <col min="5892" max="5893" width="11.28515625" style="982" customWidth="1"/>
    <col min="5894" max="5894" width="9.42578125" style="982" customWidth="1"/>
    <col min="5895" max="5895" width="11.42578125" style="982" customWidth="1"/>
    <col min="5896" max="5896" width="8.7109375" style="982" customWidth="1"/>
    <col min="5897" max="5897" width="10.42578125" style="982" customWidth="1"/>
    <col min="5898" max="5898" width="11.7109375" style="982" customWidth="1"/>
    <col min="5899" max="6128" width="11.42578125" style="982"/>
    <col min="6129" max="6129" width="1.42578125" style="982" customWidth="1"/>
    <col min="6130" max="6130" width="69.42578125" style="982" customWidth="1"/>
    <col min="6131" max="6137" width="11" style="982" customWidth="1"/>
    <col min="6138" max="6138" width="10" style="982" customWidth="1"/>
    <col min="6139" max="6139" width="10.42578125" style="982" customWidth="1"/>
    <col min="6140" max="6140" width="10.28515625" style="982" customWidth="1"/>
    <col min="6141" max="6146" width="10.140625" style="982" customWidth="1"/>
    <col min="6147" max="6147" width="9.42578125" style="982" customWidth="1"/>
    <col min="6148" max="6149" width="11.28515625" style="982" customWidth="1"/>
    <col min="6150" max="6150" width="9.42578125" style="982" customWidth="1"/>
    <col min="6151" max="6151" width="11.42578125" style="982" customWidth="1"/>
    <col min="6152" max="6152" width="8.7109375" style="982" customWidth="1"/>
    <col min="6153" max="6153" width="10.42578125" style="982" customWidth="1"/>
    <col min="6154" max="6154" width="11.7109375" style="982" customWidth="1"/>
    <col min="6155" max="6384" width="11.42578125" style="982"/>
    <col min="6385" max="6385" width="1.42578125" style="982" customWidth="1"/>
    <col min="6386" max="6386" width="69.42578125" style="982" customWidth="1"/>
    <col min="6387" max="6393" width="11" style="982" customWidth="1"/>
    <col min="6394" max="6394" width="10" style="982" customWidth="1"/>
    <col min="6395" max="6395" width="10.42578125" style="982" customWidth="1"/>
    <col min="6396" max="6396" width="10.28515625" style="982" customWidth="1"/>
    <col min="6397" max="6402" width="10.140625" style="982" customWidth="1"/>
    <col min="6403" max="6403" width="9.42578125" style="982" customWidth="1"/>
    <col min="6404" max="6405" width="11.28515625" style="982" customWidth="1"/>
    <col min="6406" max="6406" width="9.42578125" style="982" customWidth="1"/>
    <col min="6407" max="6407" width="11.42578125" style="982" customWidth="1"/>
    <col min="6408" max="6408" width="8.7109375" style="982" customWidth="1"/>
    <col min="6409" max="6409" width="10.42578125" style="982" customWidth="1"/>
    <col min="6410" max="6410" width="11.7109375" style="982" customWidth="1"/>
    <col min="6411" max="6640" width="11.42578125" style="982"/>
    <col min="6641" max="6641" width="1.42578125" style="982" customWidth="1"/>
    <col min="6642" max="6642" width="69.42578125" style="982" customWidth="1"/>
    <col min="6643" max="6649" width="11" style="982" customWidth="1"/>
    <col min="6650" max="6650" width="10" style="982" customWidth="1"/>
    <col min="6651" max="6651" width="10.42578125" style="982" customWidth="1"/>
    <col min="6652" max="6652" width="10.28515625" style="982" customWidth="1"/>
    <col min="6653" max="6658" width="10.140625" style="982" customWidth="1"/>
    <col min="6659" max="6659" width="9.42578125" style="982" customWidth="1"/>
    <col min="6660" max="6661" width="11.28515625" style="982" customWidth="1"/>
    <col min="6662" max="6662" width="9.42578125" style="982" customWidth="1"/>
    <col min="6663" max="6663" width="11.42578125" style="982" customWidth="1"/>
    <col min="6664" max="6664" width="8.7109375" style="982" customWidth="1"/>
    <col min="6665" max="6665" width="10.42578125" style="982" customWidth="1"/>
    <col min="6666" max="6666" width="11.7109375" style="982" customWidth="1"/>
    <col min="6667" max="6896" width="11.42578125" style="982"/>
    <col min="6897" max="6897" width="1.42578125" style="982" customWidth="1"/>
    <col min="6898" max="6898" width="69.42578125" style="982" customWidth="1"/>
    <col min="6899" max="6905" width="11" style="982" customWidth="1"/>
    <col min="6906" max="6906" width="10" style="982" customWidth="1"/>
    <col min="6907" max="6907" width="10.42578125" style="982" customWidth="1"/>
    <col min="6908" max="6908" width="10.28515625" style="982" customWidth="1"/>
    <col min="6909" max="6914" width="10.140625" style="982" customWidth="1"/>
    <col min="6915" max="6915" width="9.42578125" style="982" customWidth="1"/>
    <col min="6916" max="6917" width="11.28515625" style="982" customWidth="1"/>
    <col min="6918" max="6918" width="9.42578125" style="982" customWidth="1"/>
    <col min="6919" max="6919" width="11.42578125" style="982" customWidth="1"/>
    <col min="6920" max="6920" width="8.7109375" style="982" customWidth="1"/>
    <col min="6921" max="6921" width="10.42578125" style="982" customWidth="1"/>
    <col min="6922" max="6922" width="11.7109375" style="982" customWidth="1"/>
    <col min="6923" max="7152" width="11.42578125" style="982"/>
    <col min="7153" max="7153" width="1.42578125" style="982" customWidth="1"/>
    <col min="7154" max="7154" width="69.42578125" style="982" customWidth="1"/>
    <col min="7155" max="7161" width="11" style="982" customWidth="1"/>
    <col min="7162" max="7162" width="10" style="982" customWidth="1"/>
    <col min="7163" max="7163" width="10.42578125" style="982" customWidth="1"/>
    <col min="7164" max="7164" width="10.28515625" style="982" customWidth="1"/>
    <col min="7165" max="7170" width="10.140625" style="982" customWidth="1"/>
    <col min="7171" max="7171" width="9.42578125" style="982" customWidth="1"/>
    <col min="7172" max="7173" width="11.28515625" style="982" customWidth="1"/>
    <col min="7174" max="7174" width="9.42578125" style="982" customWidth="1"/>
    <col min="7175" max="7175" width="11.42578125" style="982" customWidth="1"/>
    <col min="7176" max="7176" width="8.7109375" style="982" customWidth="1"/>
    <col min="7177" max="7177" width="10.42578125" style="982" customWidth="1"/>
    <col min="7178" max="7178" width="11.7109375" style="982" customWidth="1"/>
    <col min="7179" max="7408" width="11.42578125" style="982"/>
    <col min="7409" max="7409" width="1.42578125" style="982" customWidth="1"/>
    <col min="7410" max="7410" width="69.42578125" style="982" customWidth="1"/>
    <col min="7411" max="7417" width="11" style="982" customWidth="1"/>
    <col min="7418" max="7418" width="10" style="982" customWidth="1"/>
    <col min="7419" max="7419" width="10.42578125" style="982" customWidth="1"/>
    <col min="7420" max="7420" width="10.28515625" style="982" customWidth="1"/>
    <col min="7421" max="7426" width="10.140625" style="982" customWidth="1"/>
    <col min="7427" max="7427" width="9.42578125" style="982" customWidth="1"/>
    <col min="7428" max="7429" width="11.28515625" style="982" customWidth="1"/>
    <col min="7430" max="7430" width="9.42578125" style="982" customWidth="1"/>
    <col min="7431" max="7431" width="11.42578125" style="982" customWidth="1"/>
    <col min="7432" max="7432" width="8.7109375" style="982" customWidth="1"/>
    <col min="7433" max="7433" width="10.42578125" style="982" customWidth="1"/>
    <col min="7434" max="7434" width="11.7109375" style="982" customWidth="1"/>
    <col min="7435" max="7664" width="11.42578125" style="982"/>
    <col min="7665" max="7665" width="1.42578125" style="982" customWidth="1"/>
    <col min="7666" max="7666" width="69.42578125" style="982" customWidth="1"/>
    <col min="7667" max="7673" width="11" style="982" customWidth="1"/>
    <col min="7674" max="7674" width="10" style="982" customWidth="1"/>
    <col min="7675" max="7675" width="10.42578125" style="982" customWidth="1"/>
    <col min="7676" max="7676" width="10.28515625" style="982" customWidth="1"/>
    <col min="7677" max="7682" width="10.140625" style="982" customWidth="1"/>
    <col min="7683" max="7683" width="9.42578125" style="982" customWidth="1"/>
    <col min="7684" max="7685" width="11.28515625" style="982" customWidth="1"/>
    <col min="7686" max="7686" width="9.42578125" style="982" customWidth="1"/>
    <col min="7687" max="7687" width="11.42578125" style="982" customWidth="1"/>
    <col min="7688" max="7688" width="8.7109375" style="982" customWidth="1"/>
    <col min="7689" max="7689" width="10.42578125" style="982" customWidth="1"/>
    <col min="7690" max="7690" width="11.7109375" style="982" customWidth="1"/>
    <col min="7691" max="7920" width="11.42578125" style="982"/>
    <col min="7921" max="7921" width="1.42578125" style="982" customWidth="1"/>
    <col min="7922" max="7922" width="69.42578125" style="982" customWidth="1"/>
    <col min="7923" max="7929" width="11" style="982" customWidth="1"/>
    <col min="7930" max="7930" width="10" style="982" customWidth="1"/>
    <col min="7931" max="7931" width="10.42578125" style="982" customWidth="1"/>
    <col min="7932" max="7932" width="10.28515625" style="982" customWidth="1"/>
    <col min="7933" max="7938" width="10.140625" style="982" customWidth="1"/>
    <col min="7939" max="7939" width="9.42578125" style="982" customWidth="1"/>
    <col min="7940" max="7941" width="11.28515625" style="982" customWidth="1"/>
    <col min="7942" max="7942" width="9.42578125" style="982" customWidth="1"/>
    <col min="7943" max="7943" width="11.42578125" style="982" customWidth="1"/>
    <col min="7944" max="7944" width="8.7109375" style="982" customWidth="1"/>
    <col min="7945" max="7945" width="10.42578125" style="982" customWidth="1"/>
    <col min="7946" max="7946" width="11.7109375" style="982" customWidth="1"/>
    <col min="7947" max="8176" width="11.42578125" style="982"/>
    <col min="8177" max="8177" width="1.42578125" style="982" customWidth="1"/>
    <col min="8178" max="8178" width="69.42578125" style="982" customWidth="1"/>
    <col min="8179" max="8185" width="11" style="982" customWidth="1"/>
    <col min="8186" max="8186" width="10" style="982" customWidth="1"/>
    <col min="8187" max="8187" width="10.42578125" style="982" customWidth="1"/>
    <col min="8188" max="8188" width="10.28515625" style="982" customWidth="1"/>
    <col min="8189" max="8194" width="10.140625" style="982" customWidth="1"/>
    <col min="8195" max="8195" width="9.42578125" style="982" customWidth="1"/>
    <col min="8196" max="8197" width="11.28515625" style="982" customWidth="1"/>
    <col min="8198" max="8198" width="9.42578125" style="982" customWidth="1"/>
    <col min="8199" max="8199" width="11.42578125" style="982" customWidth="1"/>
    <col min="8200" max="8200" width="8.7109375" style="982" customWidth="1"/>
    <col min="8201" max="8201" width="10.42578125" style="982" customWidth="1"/>
    <col min="8202" max="8202" width="11.7109375" style="982" customWidth="1"/>
    <col min="8203" max="8432" width="11.42578125" style="982"/>
    <col min="8433" max="8433" width="1.42578125" style="982" customWidth="1"/>
    <col min="8434" max="8434" width="69.42578125" style="982" customWidth="1"/>
    <col min="8435" max="8441" width="11" style="982" customWidth="1"/>
    <col min="8442" max="8442" width="10" style="982" customWidth="1"/>
    <col min="8443" max="8443" width="10.42578125" style="982" customWidth="1"/>
    <col min="8444" max="8444" width="10.28515625" style="982" customWidth="1"/>
    <col min="8445" max="8450" width="10.140625" style="982" customWidth="1"/>
    <col min="8451" max="8451" width="9.42578125" style="982" customWidth="1"/>
    <col min="8452" max="8453" width="11.28515625" style="982" customWidth="1"/>
    <col min="8454" max="8454" width="9.42578125" style="982" customWidth="1"/>
    <col min="8455" max="8455" width="11.42578125" style="982" customWidth="1"/>
    <col min="8456" max="8456" width="8.7109375" style="982" customWidth="1"/>
    <col min="8457" max="8457" width="10.42578125" style="982" customWidth="1"/>
    <col min="8458" max="8458" width="11.7109375" style="982" customWidth="1"/>
    <col min="8459" max="8688" width="11.42578125" style="982"/>
    <col min="8689" max="8689" width="1.42578125" style="982" customWidth="1"/>
    <col min="8690" max="8690" width="69.42578125" style="982" customWidth="1"/>
    <col min="8691" max="8697" width="11" style="982" customWidth="1"/>
    <col min="8698" max="8698" width="10" style="982" customWidth="1"/>
    <col min="8699" max="8699" width="10.42578125" style="982" customWidth="1"/>
    <col min="8700" max="8700" width="10.28515625" style="982" customWidth="1"/>
    <col min="8701" max="8706" width="10.140625" style="982" customWidth="1"/>
    <col min="8707" max="8707" width="9.42578125" style="982" customWidth="1"/>
    <col min="8708" max="8709" width="11.28515625" style="982" customWidth="1"/>
    <col min="8710" max="8710" width="9.42578125" style="982" customWidth="1"/>
    <col min="8711" max="8711" width="11.42578125" style="982" customWidth="1"/>
    <col min="8712" max="8712" width="8.7109375" style="982" customWidth="1"/>
    <col min="8713" max="8713" width="10.42578125" style="982" customWidth="1"/>
    <col min="8714" max="8714" width="11.7109375" style="982" customWidth="1"/>
    <col min="8715" max="8944" width="11.42578125" style="982"/>
    <col min="8945" max="8945" width="1.42578125" style="982" customWidth="1"/>
    <col min="8946" max="8946" width="69.42578125" style="982" customWidth="1"/>
    <col min="8947" max="8953" width="11" style="982" customWidth="1"/>
    <col min="8954" max="8954" width="10" style="982" customWidth="1"/>
    <col min="8955" max="8955" width="10.42578125" style="982" customWidth="1"/>
    <col min="8956" max="8956" width="10.28515625" style="982" customWidth="1"/>
    <col min="8957" max="8962" width="10.140625" style="982" customWidth="1"/>
    <col min="8963" max="8963" width="9.42578125" style="982" customWidth="1"/>
    <col min="8964" max="8965" width="11.28515625" style="982" customWidth="1"/>
    <col min="8966" max="8966" width="9.42578125" style="982" customWidth="1"/>
    <col min="8967" max="8967" width="11.42578125" style="982" customWidth="1"/>
    <col min="8968" max="8968" width="8.7109375" style="982" customWidth="1"/>
    <col min="8969" max="8969" width="10.42578125" style="982" customWidth="1"/>
    <col min="8970" max="8970" width="11.7109375" style="982" customWidth="1"/>
    <col min="8971" max="9200" width="11.42578125" style="982"/>
    <col min="9201" max="9201" width="1.42578125" style="982" customWidth="1"/>
    <col min="9202" max="9202" width="69.42578125" style="982" customWidth="1"/>
    <col min="9203" max="9209" width="11" style="982" customWidth="1"/>
    <col min="9210" max="9210" width="10" style="982" customWidth="1"/>
    <col min="9211" max="9211" width="10.42578125" style="982" customWidth="1"/>
    <col min="9212" max="9212" width="10.28515625" style="982" customWidth="1"/>
    <col min="9213" max="9218" width="10.140625" style="982" customWidth="1"/>
    <col min="9219" max="9219" width="9.42578125" style="982" customWidth="1"/>
    <col min="9220" max="9221" width="11.28515625" style="982" customWidth="1"/>
    <col min="9222" max="9222" width="9.42578125" style="982" customWidth="1"/>
    <col min="9223" max="9223" width="11.42578125" style="982" customWidth="1"/>
    <col min="9224" max="9224" width="8.7109375" style="982" customWidth="1"/>
    <col min="9225" max="9225" width="10.42578125" style="982" customWidth="1"/>
    <col min="9226" max="9226" width="11.7109375" style="982" customWidth="1"/>
    <col min="9227" max="9456" width="11.42578125" style="982"/>
    <col min="9457" max="9457" width="1.42578125" style="982" customWidth="1"/>
    <col min="9458" max="9458" width="69.42578125" style="982" customWidth="1"/>
    <col min="9459" max="9465" width="11" style="982" customWidth="1"/>
    <col min="9466" max="9466" width="10" style="982" customWidth="1"/>
    <col min="9467" max="9467" width="10.42578125" style="982" customWidth="1"/>
    <col min="9468" max="9468" width="10.28515625" style="982" customWidth="1"/>
    <col min="9469" max="9474" width="10.140625" style="982" customWidth="1"/>
    <col min="9475" max="9475" width="9.42578125" style="982" customWidth="1"/>
    <col min="9476" max="9477" width="11.28515625" style="982" customWidth="1"/>
    <col min="9478" max="9478" width="9.42578125" style="982" customWidth="1"/>
    <col min="9479" max="9479" width="11.42578125" style="982" customWidth="1"/>
    <col min="9480" max="9480" width="8.7109375" style="982" customWidth="1"/>
    <col min="9481" max="9481" width="10.42578125" style="982" customWidth="1"/>
    <col min="9482" max="9482" width="11.7109375" style="982" customWidth="1"/>
    <col min="9483" max="9712" width="11.42578125" style="982"/>
    <col min="9713" max="9713" width="1.42578125" style="982" customWidth="1"/>
    <col min="9714" max="9714" width="69.42578125" style="982" customWidth="1"/>
    <col min="9715" max="9721" width="11" style="982" customWidth="1"/>
    <col min="9722" max="9722" width="10" style="982" customWidth="1"/>
    <col min="9723" max="9723" width="10.42578125" style="982" customWidth="1"/>
    <col min="9724" max="9724" width="10.28515625" style="982" customWidth="1"/>
    <col min="9725" max="9730" width="10.140625" style="982" customWidth="1"/>
    <col min="9731" max="9731" width="9.42578125" style="982" customWidth="1"/>
    <col min="9732" max="9733" width="11.28515625" style="982" customWidth="1"/>
    <col min="9734" max="9734" width="9.42578125" style="982" customWidth="1"/>
    <col min="9735" max="9735" width="11.42578125" style="982" customWidth="1"/>
    <col min="9736" max="9736" width="8.7109375" style="982" customWidth="1"/>
    <col min="9737" max="9737" width="10.42578125" style="982" customWidth="1"/>
    <col min="9738" max="9738" width="11.7109375" style="982" customWidth="1"/>
    <col min="9739" max="9968" width="11.42578125" style="982"/>
    <col min="9969" max="9969" width="1.42578125" style="982" customWidth="1"/>
    <col min="9970" max="9970" width="69.42578125" style="982" customWidth="1"/>
    <col min="9971" max="9977" width="11" style="982" customWidth="1"/>
    <col min="9978" max="9978" width="10" style="982" customWidth="1"/>
    <col min="9979" max="9979" width="10.42578125" style="982" customWidth="1"/>
    <col min="9980" max="9980" width="10.28515625" style="982" customWidth="1"/>
    <col min="9981" max="9986" width="10.140625" style="982" customWidth="1"/>
    <col min="9987" max="9987" width="9.42578125" style="982" customWidth="1"/>
    <col min="9988" max="9989" width="11.28515625" style="982" customWidth="1"/>
    <col min="9990" max="9990" width="9.42578125" style="982" customWidth="1"/>
    <col min="9991" max="9991" width="11.42578125" style="982" customWidth="1"/>
    <col min="9992" max="9992" width="8.7109375" style="982" customWidth="1"/>
    <col min="9993" max="9993" width="10.42578125" style="982" customWidth="1"/>
    <col min="9994" max="9994" width="11.7109375" style="982" customWidth="1"/>
    <col min="9995" max="10224" width="11.42578125" style="982"/>
    <col min="10225" max="10225" width="1.42578125" style="982" customWidth="1"/>
    <col min="10226" max="10226" width="69.42578125" style="982" customWidth="1"/>
    <col min="10227" max="10233" width="11" style="982" customWidth="1"/>
    <col min="10234" max="10234" width="10" style="982" customWidth="1"/>
    <col min="10235" max="10235" width="10.42578125" style="982" customWidth="1"/>
    <col min="10236" max="10236" width="10.28515625" style="982" customWidth="1"/>
    <col min="10237" max="10242" width="10.140625" style="982" customWidth="1"/>
    <col min="10243" max="10243" width="9.42578125" style="982" customWidth="1"/>
    <col min="10244" max="10245" width="11.28515625" style="982" customWidth="1"/>
    <col min="10246" max="10246" width="9.42578125" style="982" customWidth="1"/>
    <col min="10247" max="10247" width="11.42578125" style="982" customWidth="1"/>
    <col min="10248" max="10248" width="8.7109375" style="982" customWidth="1"/>
    <col min="10249" max="10249" width="10.42578125" style="982" customWidth="1"/>
    <col min="10250" max="10250" width="11.7109375" style="982" customWidth="1"/>
    <col min="10251" max="10480" width="11.42578125" style="982"/>
    <col min="10481" max="10481" width="1.42578125" style="982" customWidth="1"/>
    <col min="10482" max="10482" width="69.42578125" style="982" customWidth="1"/>
    <col min="10483" max="10489" width="11" style="982" customWidth="1"/>
    <col min="10490" max="10490" width="10" style="982" customWidth="1"/>
    <col min="10491" max="10491" width="10.42578125" style="982" customWidth="1"/>
    <col min="10492" max="10492" width="10.28515625" style="982" customWidth="1"/>
    <col min="10493" max="10498" width="10.140625" style="982" customWidth="1"/>
    <col min="10499" max="10499" width="9.42578125" style="982" customWidth="1"/>
    <col min="10500" max="10501" width="11.28515625" style="982" customWidth="1"/>
    <col min="10502" max="10502" width="9.42578125" style="982" customWidth="1"/>
    <col min="10503" max="10503" width="11.42578125" style="982" customWidth="1"/>
    <col min="10504" max="10504" width="8.7109375" style="982" customWidth="1"/>
    <col min="10505" max="10505" width="10.42578125" style="982" customWidth="1"/>
    <col min="10506" max="10506" width="11.7109375" style="982" customWidth="1"/>
    <col min="10507" max="10736" width="11.42578125" style="982"/>
    <col min="10737" max="10737" width="1.42578125" style="982" customWidth="1"/>
    <col min="10738" max="10738" width="69.42578125" style="982" customWidth="1"/>
    <col min="10739" max="10745" width="11" style="982" customWidth="1"/>
    <col min="10746" max="10746" width="10" style="982" customWidth="1"/>
    <col min="10747" max="10747" width="10.42578125" style="982" customWidth="1"/>
    <col min="10748" max="10748" width="10.28515625" style="982" customWidth="1"/>
    <col min="10749" max="10754" width="10.140625" style="982" customWidth="1"/>
    <col min="10755" max="10755" width="9.42578125" style="982" customWidth="1"/>
    <col min="10756" max="10757" width="11.28515625" style="982" customWidth="1"/>
    <col min="10758" max="10758" width="9.42578125" style="982" customWidth="1"/>
    <col min="10759" max="10759" width="11.42578125" style="982" customWidth="1"/>
    <col min="10760" max="10760" width="8.7109375" style="982" customWidth="1"/>
    <col min="10761" max="10761" width="10.42578125" style="982" customWidth="1"/>
    <col min="10762" max="10762" width="11.7109375" style="982" customWidth="1"/>
    <col min="10763" max="10992" width="11.42578125" style="982"/>
    <col min="10993" max="10993" width="1.42578125" style="982" customWidth="1"/>
    <col min="10994" max="10994" width="69.42578125" style="982" customWidth="1"/>
    <col min="10995" max="11001" width="11" style="982" customWidth="1"/>
    <col min="11002" max="11002" width="10" style="982" customWidth="1"/>
    <col min="11003" max="11003" width="10.42578125" style="982" customWidth="1"/>
    <col min="11004" max="11004" width="10.28515625" style="982" customWidth="1"/>
    <col min="11005" max="11010" width="10.140625" style="982" customWidth="1"/>
    <col min="11011" max="11011" width="9.42578125" style="982" customWidth="1"/>
    <col min="11012" max="11013" width="11.28515625" style="982" customWidth="1"/>
    <col min="11014" max="11014" width="9.42578125" style="982" customWidth="1"/>
    <col min="11015" max="11015" width="11.42578125" style="982" customWidth="1"/>
    <col min="11016" max="11016" width="8.7109375" style="982" customWidth="1"/>
    <col min="11017" max="11017" width="10.42578125" style="982" customWidth="1"/>
    <col min="11018" max="11018" width="11.7109375" style="982" customWidth="1"/>
    <col min="11019" max="11248" width="11.42578125" style="982"/>
    <col min="11249" max="11249" width="1.42578125" style="982" customWidth="1"/>
    <col min="11250" max="11250" width="69.42578125" style="982" customWidth="1"/>
    <col min="11251" max="11257" width="11" style="982" customWidth="1"/>
    <col min="11258" max="11258" width="10" style="982" customWidth="1"/>
    <col min="11259" max="11259" width="10.42578125" style="982" customWidth="1"/>
    <col min="11260" max="11260" width="10.28515625" style="982" customWidth="1"/>
    <col min="11261" max="11266" width="10.140625" style="982" customWidth="1"/>
    <col min="11267" max="11267" width="9.42578125" style="982" customWidth="1"/>
    <col min="11268" max="11269" width="11.28515625" style="982" customWidth="1"/>
    <col min="11270" max="11270" width="9.42578125" style="982" customWidth="1"/>
    <col min="11271" max="11271" width="11.42578125" style="982" customWidth="1"/>
    <col min="11272" max="11272" width="8.7109375" style="982" customWidth="1"/>
    <col min="11273" max="11273" width="10.42578125" style="982" customWidth="1"/>
    <col min="11274" max="11274" width="11.7109375" style="982" customWidth="1"/>
    <col min="11275" max="11504" width="11.42578125" style="982"/>
    <col min="11505" max="11505" width="1.42578125" style="982" customWidth="1"/>
    <col min="11506" max="11506" width="69.42578125" style="982" customWidth="1"/>
    <col min="11507" max="11513" width="11" style="982" customWidth="1"/>
    <col min="11514" max="11514" width="10" style="982" customWidth="1"/>
    <col min="11515" max="11515" width="10.42578125" style="982" customWidth="1"/>
    <col min="11516" max="11516" width="10.28515625" style="982" customWidth="1"/>
    <col min="11517" max="11522" width="10.140625" style="982" customWidth="1"/>
    <col min="11523" max="11523" width="9.42578125" style="982" customWidth="1"/>
    <col min="11524" max="11525" width="11.28515625" style="982" customWidth="1"/>
    <col min="11526" max="11526" width="9.42578125" style="982" customWidth="1"/>
    <col min="11527" max="11527" width="11.42578125" style="982" customWidth="1"/>
    <col min="11528" max="11528" width="8.7109375" style="982" customWidth="1"/>
    <col min="11529" max="11529" width="10.42578125" style="982" customWidth="1"/>
    <col min="11530" max="11530" width="11.7109375" style="982" customWidth="1"/>
    <col min="11531" max="11760" width="11.42578125" style="982"/>
    <col min="11761" max="11761" width="1.42578125" style="982" customWidth="1"/>
    <col min="11762" max="11762" width="69.42578125" style="982" customWidth="1"/>
    <col min="11763" max="11769" width="11" style="982" customWidth="1"/>
    <col min="11770" max="11770" width="10" style="982" customWidth="1"/>
    <col min="11771" max="11771" width="10.42578125" style="982" customWidth="1"/>
    <col min="11772" max="11772" width="10.28515625" style="982" customWidth="1"/>
    <col min="11773" max="11778" width="10.140625" style="982" customWidth="1"/>
    <col min="11779" max="11779" width="9.42578125" style="982" customWidth="1"/>
    <col min="11780" max="11781" width="11.28515625" style="982" customWidth="1"/>
    <col min="11782" max="11782" width="9.42578125" style="982" customWidth="1"/>
    <col min="11783" max="11783" width="11.42578125" style="982" customWidth="1"/>
    <col min="11784" max="11784" width="8.7109375" style="982" customWidth="1"/>
    <col min="11785" max="11785" width="10.42578125" style="982" customWidth="1"/>
    <col min="11786" max="11786" width="11.7109375" style="982" customWidth="1"/>
    <col min="11787" max="12016" width="11.42578125" style="982"/>
    <col min="12017" max="12017" width="1.42578125" style="982" customWidth="1"/>
    <col min="12018" max="12018" width="69.42578125" style="982" customWidth="1"/>
    <col min="12019" max="12025" width="11" style="982" customWidth="1"/>
    <col min="12026" max="12026" width="10" style="982" customWidth="1"/>
    <col min="12027" max="12027" width="10.42578125" style="982" customWidth="1"/>
    <col min="12028" max="12028" width="10.28515625" style="982" customWidth="1"/>
    <col min="12029" max="12034" width="10.140625" style="982" customWidth="1"/>
    <col min="12035" max="12035" width="9.42578125" style="982" customWidth="1"/>
    <col min="12036" max="12037" width="11.28515625" style="982" customWidth="1"/>
    <col min="12038" max="12038" width="9.42578125" style="982" customWidth="1"/>
    <col min="12039" max="12039" width="11.42578125" style="982" customWidth="1"/>
    <col min="12040" max="12040" width="8.7109375" style="982" customWidth="1"/>
    <col min="12041" max="12041" width="10.42578125" style="982" customWidth="1"/>
    <col min="12042" max="12042" width="11.7109375" style="982" customWidth="1"/>
    <col min="12043" max="12272" width="11.42578125" style="982"/>
    <col min="12273" max="12273" width="1.42578125" style="982" customWidth="1"/>
    <col min="12274" max="12274" width="69.42578125" style="982" customWidth="1"/>
    <col min="12275" max="12281" width="11" style="982" customWidth="1"/>
    <col min="12282" max="12282" width="10" style="982" customWidth="1"/>
    <col min="12283" max="12283" width="10.42578125" style="982" customWidth="1"/>
    <col min="12284" max="12284" width="10.28515625" style="982" customWidth="1"/>
    <col min="12285" max="12290" width="10.140625" style="982" customWidth="1"/>
    <col min="12291" max="12291" width="9.42578125" style="982" customWidth="1"/>
    <col min="12292" max="12293" width="11.28515625" style="982" customWidth="1"/>
    <col min="12294" max="12294" width="9.42578125" style="982" customWidth="1"/>
    <col min="12295" max="12295" width="11.42578125" style="982" customWidth="1"/>
    <col min="12296" max="12296" width="8.7109375" style="982" customWidth="1"/>
    <col min="12297" max="12297" width="10.42578125" style="982" customWidth="1"/>
    <col min="12298" max="12298" width="11.7109375" style="982" customWidth="1"/>
    <col min="12299" max="12528" width="11.42578125" style="982"/>
    <col min="12529" max="12529" width="1.42578125" style="982" customWidth="1"/>
    <col min="12530" max="12530" width="69.42578125" style="982" customWidth="1"/>
    <col min="12531" max="12537" width="11" style="982" customWidth="1"/>
    <col min="12538" max="12538" width="10" style="982" customWidth="1"/>
    <col min="12539" max="12539" width="10.42578125" style="982" customWidth="1"/>
    <col min="12540" max="12540" width="10.28515625" style="982" customWidth="1"/>
    <col min="12541" max="12546" width="10.140625" style="982" customWidth="1"/>
    <col min="12547" max="12547" width="9.42578125" style="982" customWidth="1"/>
    <col min="12548" max="12549" width="11.28515625" style="982" customWidth="1"/>
    <col min="12550" max="12550" width="9.42578125" style="982" customWidth="1"/>
    <col min="12551" max="12551" width="11.42578125" style="982" customWidth="1"/>
    <col min="12552" max="12552" width="8.7109375" style="982" customWidth="1"/>
    <col min="12553" max="12553" width="10.42578125" style="982" customWidth="1"/>
    <col min="12554" max="12554" width="11.7109375" style="982" customWidth="1"/>
    <col min="12555" max="12784" width="11.42578125" style="982"/>
    <col min="12785" max="12785" width="1.42578125" style="982" customWidth="1"/>
    <col min="12786" max="12786" width="69.42578125" style="982" customWidth="1"/>
    <col min="12787" max="12793" width="11" style="982" customWidth="1"/>
    <col min="12794" max="12794" width="10" style="982" customWidth="1"/>
    <col min="12795" max="12795" width="10.42578125" style="982" customWidth="1"/>
    <col min="12796" max="12796" width="10.28515625" style="982" customWidth="1"/>
    <col min="12797" max="12802" width="10.140625" style="982" customWidth="1"/>
    <col min="12803" max="12803" width="9.42578125" style="982" customWidth="1"/>
    <col min="12804" max="12805" width="11.28515625" style="982" customWidth="1"/>
    <col min="12806" max="12806" width="9.42578125" style="982" customWidth="1"/>
    <col min="12807" max="12807" width="11.42578125" style="982" customWidth="1"/>
    <col min="12808" max="12808" width="8.7109375" style="982" customWidth="1"/>
    <col min="12809" max="12809" width="10.42578125" style="982" customWidth="1"/>
    <col min="12810" max="12810" width="11.7109375" style="982" customWidth="1"/>
    <col min="12811" max="13040" width="11.42578125" style="982"/>
    <col min="13041" max="13041" width="1.42578125" style="982" customWidth="1"/>
    <col min="13042" max="13042" width="69.42578125" style="982" customWidth="1"/>
    <col min="13043" max="13049" width="11" style="982" customWidth="1"/>
    <col min="13050" max="13050" width="10" style="982" customWidth="1"/>
    <col min="13051" max="13051" width="10.42578125" style="982" customWidth="1"/>
    <col min="13052" max="13052" width="10.28515625" style="982" customWidth="1"/>
    <col min="13053" max="13058" width="10.140625" style="982" customWidth="1"/>
    <col min="13059" max="13059" width="9.42578125" style="982" customWidth="1"/>
    <col min="13060" max="13061" width="11.28515625" style="982" customWidth="1"/>
    <col min="13062" max="13062" width="9.42578125" style="982" customWidth="1"/>
    <col min="13063" max="13063" width="11.42578125" style="982" customWidth="1"/>
    <col min="13064" max="13064" width="8.7109375" style="982" customWidth="1"/>
    <col min="13065" max="13065" width="10.42578125" style="982" customWidth="1"/>
    <col min="13066" max="13066" width="11.7109375" style="982" customWidth="1"/>
    <col min="13067" max="13296" width="11.42578125" style="982"/>
    <col min="13297" max="13297" width="1.42578125" style="982" customWidth="1"/>
    <col min="13298" max="13298" width="69.42578125" style="982" customWidth="1"/>
    <col min="13299" max="13305" width="11" style="982" customWidth="1"/>
    <col min="13306" max="13306" width="10" style="982" customWidth="1"/>
    <col min="13307" max="13307" width="10.42578125" style="982" customWidth="1"/>
    <col min="13308" max="13308" width="10.28515625" style="982" customWidth="1"/>
    <col min="13309" max="13314" width="10.140625" style="982" customWidth="1"/>
    <col min="13315" max="13315" width="9.42578125" style="982" customWidth="1"/>
    <col min="13316" max="13317" width="11.28515625" style="982" customWidth="1"/>
    <col min="13318" max="13318" width="9.42578125" style="982" customWidth="1"/>
    <col min="13319" max="13319" width="11.42578125" style="982" customWidth="1"/>
    <col min="13320" max="13320" width="8.7109375" style="982" customWidth="1"/>
    <col min="13321" max="13321" width="10.42578125" style="982" customWidth="1"/>
    <col min="13322" max="13322" width="11.7109375" style="982" customWidth="1"/>
    <col min="13323" max="13552" width="11.42578125" style="982"/>
    <col min="13553" max="13553" width="1.42578125" style="982" customWidth="1"/>
    <col min="13554" max="13554" width="69.42578125" style="982" customWidth="1"/>
    <col min="13555" max="13561" width="11" style="982" customWidth="1"/>
    <col min="13562" max="13562" width="10" style="982" customWidth="1"/>
    <col min="13563" max="13563" width="10.42578125" style="982" customWidth="1"/>
    <col min="13564" max="13564" width="10.28515625" style="982" customWidth="1"/>
    <col min="13565" max="13570" width="10.140625" style="982" customWidth="1"/>
    <col min="13571" max="13571" width="9.42578125" style="982" customWidth="1"/>
    <col min="13572" max="13573" width="11.28515625" style="982" customWidth="1"/>
    <col min="13574" max="13574" width="9.42578125" style="982" customWidth="1"/>
    <col min="13575" max="13575" width="11.42578125" style="982" customWidth="1"/>
    <col min="13576" max="13576" width="8.7109375" style="982" customWidth="1"/>
    <col min="13577" max="13577" width="10.42578125" style="982" customWidth="1"/>
    <col min="13578" max="13578" width="11.7109375" style="982" customWidth="1"/>
    <col min="13579" max="13808" width="11.42578125" style="982"/>
    <col min="13809" max="13809" width="1.42578125" style="982" customWidth="1"/>
    <col min="13810" max="13810" width="69.42578125" style="982" customWidth="1"/>
    <col min="13811" max="13817" width="11" style="982" customWidth="1"/>
    <col min="13818" max="13818" width="10" style="982" customWidth="1"/>
    <col min="13819" max="13819" width="10.42578125" style="982" customWidth="1"/>
    <col min="13820" max="13820" width="10.28515625" style="982" customWidth="1"/>
    <col min="13821" max="13826" width="10.140625" style="982" customWidth="1"/>
    <col min="13827" max="13827" width="9.42578125" style="982" customWidth="1"/>
    <col min="13828" max="13829" width="11.28515625" style="982" customWidth="1"/>
    <col min="13830" max="13830" width="9.42578125" style="982" customWidth="1"/>
    <col min="13831" max="13831" width="11.42578125" style="982" customWidth="1"/>
    <col min="13832" max="13832" width="8.7109375" style="982" customWidth="1"/>
    <col min="13833" max="13833" width="10.42578125" style="982" customWidth="1"/>
    <col min="13834" max="13834" width="11.7109375" style="982" customWidth="1"/>
    <col min="13835" max="14064" width="11.42578125" style="982"/>
    <col min="14065" max="14065" width="1.42578125" style="982" customWidth="1"/>
    <col min="14066" max="14066" width="69.42578125" style="982" customWidth="1"/>
    <col min="14067" max="14073" width="11" style="982" customWidth="1"/>
    <col min="14074" max="14074" width="10" style="982" customWidth="1"/>
    <col min="14075" max="14075" width="10.42578125" style="982" customWidth="1"/>
    <col min="14076" max="14076" width="10.28515625" style="982" customWidth="1"/>
    <col min="14077" max="14082" width="10.140625" style="982" customWidth="1"/>
    <col min="14083" max="14083" width="9.42578125" style="982" customWidth="1"/>
    <col min="14084" max="14085" width="11.28515625" style="982" customWidth="1"/>
    <col min="14086" max="14086" width="9.42578125" style="982" customWidth="1"/>
    <col min="14087" max="14087" width="11.42578125" style="982" customWidth="1"/>
    <col min="14088" max="14088" width="8.7109375" style="982" customWidth="1"/>
    <col min="14089" max="14089" width="10.42578125" style="982" customWidth="1"/>
    <col min="14090" max="14090" width="11.7109375" style="982" customWidth="1"/>
    <col min="14091" max="14320" width="11.42578125" style="982"/>
    <col min="14321" max="14321" width="1.42578125" style="982" customWidth="1"/>
    <col min="14322" max="14322" width="69.42578125" style="982" customWidth="1"/>
    <col min="14323" max="14329" width="11" style="982" customWidth="1"/>
    <col min="14330" max="14330" width="10" style="982" customWidth="1"/>
    <col min="14331" max="14331" width="10.42578125" style="982" customWidth="1"/>
    <col min="14332" max="14332" width="10.28515625" style="982" customWidth="1"/>
    <col min="14333" max="14338" width="10.140625" style="982" customWidth="1"/>
    <col min="14339" max="14339" width="9.42578125" style="982" customWidth="1"/>
    <col min="14340" max="14341" width="11.28515625" style="982" customWidth="1"/>
    <col min="14342" max="14342" width="9.42578125" style="982" customWidth="1"/>
    <col min="14343" max="14343" width="11.42578125" style="982" customWidth="1"/>
    <col min="14344" max="14344" width="8.7109375" style="982" customWidth="1"/>
    <col min="14345" max="14345" width="10.42578125" style="982" customWidth="1"/>
    <col min="14346" max="14346" width="11.7109375" style="982" customWidth="1"/>
    <col min="14347" max="14576" width="11.42578125" style="982"/>
    <col min="14577" max="14577" width="1.42578125" style="982" customWidth="1"/>
    <col min="14578" max="14578" width="69.42578125" style="982" customWidth="1"/>
    <col min="14579" max="14585" width="11" style="982" customWidth="1"/>
    <col min="14586" max="14586" width="10" style="982" customWidth="1"/>
    <col min="14587" max="14587" width="10.42578125" style="982" customWidth="1"/>
    <col min="14588" max="14588" width="10.28515625" style="982" customWidth="1"/>
    <col min="14589" max="14594" width="10.140625" style="982" customWidth="1"/>
    <col min="14595" max="14595" width="9.42578125" style="982" customWidth="1"/>
    <col min="14596" max="14597" width="11.28515625" style="982" customWidth="1"/>
    <col min="14598" max="14598" width="9.42578125" style="982" customWidth="1"/>
    <col min="14599" max="14599" width="11.42578125" style="982" customWidth="1"/>
    <col min="14600" max="14600" width="8.7109375" style="982" customWidth="1"/>
    <col min="14601" max="14601" width="10.42578125" style="982" customWidth="1"/>
    <col min="14602" max="14602" width="11.7109375" style="982" customWidth="1"/>
    <col min="14603" max="14832" width="11.42578125" style="982"/>
    <col min="14833" max="14833" width="1.42578125" style="982" customWidth="1"/>
    <col min="14834" max="14834" width="69.42578125" style="982" customWidth="1"/>
    <col min="14835" max="14841" width="11" style="982" customWidth="1"/>
    <col min="14842" max="14842" width="10" style="982" customWidth="1"/>
    <col min="14843" max="14843" width="10.42578125" style="982" customWidth="1"/>
    <col min="14844" max="14844" width="10.28515625" style="982" customWidth="1"/>
    <col min="14845" max="14850" width="10.140625" style="982" customWidth="1"/>
    <col min="14851" max="14851" width="9.42578125" style="982" customWidth="1"/>
    <col min="14852" max="14853" width="11.28515625" style="982" customWidth="1"/>
    <col min="14854" max="14854" width="9.42578125" style="982" customWidth="1"/>
    <col min="14855" max="14855" width="11.42578125" style="982" customWidth="1"/>
    <col min="14856" max="14856" width="8.7109375" style="982" customWidth="1"/>
    <col min="14857" max="14857" width="10.42578125" style="982" customWidth="1"/>
    <col min="14858" max="14858" width="11.7109375" style="982" customWidth="1"/>
    <col min="14859" max="15088" width="11.42578125" style="982"/>
    <col min="15089" max="15089" width="1.42578125" style="982" customWidth="1"/>
    <col min="15090" max="15090" width="69.42578125" style="982" customWidth="1"/>
    <col min="15091" max="15097" width="11" style="982" customWidth="1"/>
    <col min="15098" max="15098" width="10" style="982" customWidth="1"/>
    <col min="15099" max="15099" width="10.42578125" style="982" customWidth="1"/>
    <col min="15100" max="15100" width="10.28515625" style="982" customWidth="1"/>
    <col min="15101" max="15106" width="10.140625" style="982" customWidth="1"/>
    <col min="15107" max="15107" width="9.42578125" style="982" customWidth="1"/>
    <col min="15108" max="15109" width="11.28515625" style="982" customWidth="1"/>
    <col min="15110" max="15110" width="9.42578125" style="982" customWidth="1"/>
    <col min="15111" max="15111" width="11.42578125" style="982" customWidth="1"/>
    <col min="15112" max="15112" width="8.7109375" style="982" customWidth="1"/>
    <col min="15113" max="15113" width="10.42578125" style="982" customWidth="1"/>
    <col min="15114" max="15114" width="11.7109375" style="982" customWidth="1"/>
    <col min="15115" max="15344" width="11.42578125" style="982"/>
    <col min="15345" max="15345" width="1.42578125" style="982" customWidth="1"/>
    <col min="15346" max="15346" width="69.42578125" style="982" customWidth="1"/>
    <col min="15347" max="15353" width="11" style="982" customWidth="1"/>
    <col min="15354" max="15354" width="10" style="982" customWidth="1"/>
    <col min="15355" max="15355" width="10.42578125" style="982" customWidth="1"/>
    <col min="15356" max="15356" width="10.28515625" style="982" customWidth="1"/>
    <col min="15357" max="15362" width="10.140625" style="982" customWidth="1"/>
    <col min="15363" max="15363" width="9.42578125" style="982" customWidth="1"/>
    <col min="15364" max="15365" width="11.28515625" style="982" customWidth="1"/>
    <col min="15366" max="15366" width="9.42578125" style="982" customWidth="1"/>
    <col min="15367" max="15367" width="11.42578125" style="982" customWidth="1"/>
    <col min="15368" max="15368" width="8.7109375" style="982" customWidth="1"/>
    <col min="15369" max="15369" width="10.42578125" style="982" customWidth="1"/>
    <col min="15370" max="15370" width="11.7109375" style="982" customWidth="1"/>
    <col min="15371" max="15600" width="11.42578125" style="982"/>
    <col min="15601" max="15601" width="1.42578125" style="982" customWidth="1"/>
    <col min="15602" max="15602" width="69.42578125" style="982" customWidth="1"/>
    <col min="15603" max="15609" width="11" style="982" customWidth="1"/>
    <col min="15610" max="15610" width="10" style="982" customWidth="1"/>
    <col min="15611" max="15611" width="10.42578125" style="982" customWidth="1"/>
    <col min="15612" max="15612" width="10.28515625" style="982" customWidth="1"/>
    <col min="15613" max="15618" width="10.140625" style="982" customWidth="1"/>
    <col min="15619" max="15619" width="9.42578125" style="982" customWidth="1"/>
    <col min="15620" max="15621" width="11.28515625" style="982" customWidth="1"/>
    <col min="15622" max="15622" width="9.42578125" style="982" customWidth="1"/>
    <col min="15623" max="15623" width="11.42578125" style="982" customWidth="1"/>
    <col min="15624" max="15624" width="8.7109375" style="982" customWidth="1"/>
    <col min="15625" max="15625" width="10.42578125" style="982" customWidth="1"/>
    <col min="15626" max="15626" width="11.7109375" style="982" customWidth="1"/>
    <col min="15627" max="15856" width="11.42578125" style="982"/>
    <col min="15857" max="15857" width="1.42578125" style="982" customWidth="1"/>
    <col min="15858" max="15858" width="69.42578125" style="982" customWidth="1"/>
    <col min="15859" max="15865" width="11" style="982" customWidth="1"/>
    <col min="15866" max="15866" width="10" style="982" customWidth="1"/>
    <col min="15867" max="15867" width="10.42578125" style="982" customWidth="1"/>
    <col min="15868" max="15868" width="10.28515625" style="982" customWidth="1"/>
    <col min="15869" max="15874" width="10.140625" style="982" customWidth="1"/>
    <col min="15875" max="15875" width="9.42578125" style="982" customWidth="1"/>
    <col min="15876" max="15877" width="11.28515625" style="982" customWidth="1"/>
    <col min="15878" max="15878" width="9.42578125" style="982" customWidth="1"/>
    <col min="15879" max="15879" width="11.42578125" style="982" customWidth="1"/>
    <col min="15880" max="15880" width="8.7109375" style="982" customWidth="1"/>
    <col min="15881" max="15881" width="10.42578125" style="982" customWidth="1"/>
    <col min="15882" max="15882" width="11.7109375" style="982" customWidth="1"/>
    <col min="15883" max="16112" width="11.42578125" style="982"/>
    <col min="16113" max="16113" width="1.42578125" style="982" customWidth="1"/>
    <col min="16114" max="16114" width="69.42578125" style="982" customWidth="1"/>
    <col min="16115" max="16121" width="11" style="982" customWidth="1"/>
    <col min="16122" max="16122" width="10" style="982" customWidth="1"/>
    <col min="16123" max="16123" width="10.42578125" style="982" customWidth="1"/>
    <col min="16124" max="16124" width="10.28515625" style="982" customWidth="1"/>
    <col min="16125" max="16130" width="10.140625" style="982" customWidth="1"/>
    <col min="16131" max="16131" width="9.42578125" style="982" customWidth="1"/>
    <col min="16132" max="16133" width="11.28515625" style="982" customWidth="1"/>
    <col min="16134" max="16134" width="9.42578125" style="982" customWidth="1"/>
    <col min="16135" max="16135" width="11.42578125" style="982" customWidth="1"/>
    <col min="16136" max="16136" width="8.7109375" style="982" customWidth="1"/>
    <col min="16137" max="16137" width="10.42578125" style="982" customWidth="1"/>
    <col min="16138" max="16138" width="11.7109375" style="982" customWidth="1"/>
    <col min="16139" max="16384" width="11.42578125" style="982"/>
  </cols>
  <sheetData>
    <row r="2" spans="4:14" ht="13.9">
      <c r="D2" s="2349" t="s">
        <v>26</v>
      </c>
      <c r="E2" s="2349"/>
      <c r="F2" s="2349"/>
      <c r="G2" s="2349"/>
      <c r="H2" s="2349"/>
      <c r="I2" s="2349"/>
      <c r="J2" s="605"/>
      <c r="K2" s="605"/>
      <c r="L2" s="605"/>
      <c r="M2" s="605"/>
      <c r="N2" s="605"/>
    </row>
    <row r="3" spans="4:14" ht="13.9">
      <c r="D3" s="2349" t="s">
        <v>1</v>
      </c>
      <c r="E3" s="2349"/>
      <c r="F3" s="2349"/>
      <c r="G3" s="2349"/>
      <c r="H3" s="2349"/>
      <c r="I3" s="2349"/>
      <c r="J3" s="605"/>
      <c r="K3" s="605"/>
      <c r="L3" s="605"/>
      <c r="M3" s="605"/>
      <c r="N3" s="605"/>
    </row>
    <row r="4" spans="4:14" ht="13.9">
      <c r="D4" s="2350" t="s">
        <v>2</v>
      </c>
      <c r="E4" s="2350"/>
      <c r="F4" s="2350"/>
      <c r="G4" s="2350"/>
      <c r="H4" s="2350"/>
      <c r="I4" s="2350"/>
      <c r="J4" s="2110"/>
      <c r="K4" s="2110"/>
      <c r="L4" s="2110"/>
      <c r="M4" s="2110"/>
      <c r="N4" s="2110"/>
    </row>
    <row r="5" spans="4:14">
      <c r="D5" s="2552"/>
      <c r="E5" s="2552"/>
      <c r="F5" s="2552"/>
      <c r="G5" s="2552"/>
    </row>
    <row r="6" spans="4:14">
      <c r="D6" s="981"/>
      <c r="E6" s="981"/>
      <c r="F6" s="981"/>
      <c r="G6" s="981"/>
    </row>
    <row r="7" spans="4:14" ht="15.6">
      <c r="D7" s="2553" t="s">
        <v>965</v>
      </c>
      <c r="E7" s="2553"/>
      <c r="F7" s="2553"/>
      <c r="G7" s="2553"/>
      <c r="H7" s="2553"/>
      <c r="I7" s="2553"/>
    </row>
    <row r="8" spans="4:14" ht="15.6">
      <c r="D8" s="2553" t="s">
        <v>966</v>
      </c>
      <c r="E8" s="2553"/>
      <c r="F8" s="2553"/>
      <c r="G8" s="2553"/>
      <c r="H8" s="2553"/>
      <c r="I8" s="2553"/>
    </row>
    <row r="9" spans="4:14" ht="15.6">
      <c r="D9" s="2554" t="s">
        <v>906</v>
      </c>
      <c r="E9" s="2554"/>
      <c r="F9" s="2554"/>
      <c r="G9" s="2554"/>
      <c r="H9" s="2554"/>
      <c r="I9" s="2554"/>
    </row>
    <row r="10" spans="4:14" ht="12.75" customHeight="1">
      <c r="D10" s="2555" t="s">
        <v>907</v>
      </c>
      <c r="E10" s="2557" t="s">
        <v>414</v>
      </c>
      <c r="F10" s="2557" t="s">
        <v>967</v>
      </c>
      <c r="G10" s="2559" t="s">
        <v>968</v>
      </c>
      <c r="H10" s="2561" t="s">
        <v>969</v>
      </c>
      <c r="I10" s="2562"/>
    </row>
    <row r="11" spans="4:14" ht="46.9">
      <c r="D11" s="2556"/>
      <c r="E11" s="2558"/>
      <c r="F11" s="2558"/>
      <c r="G11" s="2560"/>
      <c r="H11" s="984" t="s">
        <v>970</v>
      </c>
      <c r="I11" s="984" t="s">
        <v>971</v>
      </c>
    </row>
    <row r="12" spans="4:14" ht="13.9">
      <c r="D12" s="985" t="s">
        <v>972</v>
      </c>
      <c r="E12" s="986">
        <f>+E13+E58+E68+E87+E60+E59</f>
        <v>1209155.7957688698</v>
      </c>
      <c r="F12" s="986">
        <f>+F13+F58+F68+F87+F60+F59</f>
        <v>1275831.5599146206</v>
      </c>
      <c r="G12" s="986">
        <f>+G13+G58+G68+G87+G60+G59</f>
        <v>1340124.4867857087</v>
      </c>
      <c r="H12" s="987">
        <f t="shared" ref="H12:I49" si="0">+F12/E12-1</f>
        <v>5.5142409587801255E-2</v>
      </c>
      <c r="I12" s="987">
        <f t="shared" si="0"/>
        <v>5.0392958515143249E-2</v>
      </c>
      <c r="J12" s="988"/>
    </row>
    <row r="13" spans="4:14" ht="13.9">
      <c r="D13" s="989" t="s">
        <v>973</v>
      </c>
      <c r="E13" s="990">
        <f>+E14+E19+E28+E47+E56+E57</f>
        <v>1082460.5290216298</v>
      </c>
      <c r="F13" s="990">
        <f>+F14+F19+F28+F47+F56+F57</f>
        <v>1163895.7021645557</v>
      </c>
      <c r="G13" s="990">
        <f>+G14+G19+G28+G47+G56+G57</f>
        <v>1236961.2549444851</v>
      </c>
      <c r="H13" s="987">
        <f t="shared" si="0"/>
        <v>7.5231540513103212E-2</v>
      </c>
      <c r="I13" s="987">
        <f t="shared" si="0"/>
        <v>6.2776718432799195E-2</v>
      </c>
      <c r="J13" s="988"/>
      <c r="K13" s="991"/>
      <c r="L13" s="992"/>
      <c r="M13" s="993"/>
    </row>
    <row r="14" spans="4:14" ht="13.9">
      <c r="D14" s="994" t="s">
        <v>974</v>
      </c>
      <c r="E14" s="990">
        <f>SUM(E15:E18)</f>
        <v>383237.19788901001</v>
      </c>
      <c r="F14" s="990">
        <f>SUM(F15:F18)</f>
        <v>418201.28269387968</v>
      </c>
      <c r="G14" s="990">
        <f>SUM(G15:G18)</f>
        <v>428719.19339679839</v>
      </c>
      <c r="H14" s="987">
        <f t="shared" si="0"/>
        <v>9.1233536299353934E-2</v>
      </c>
      <c r="I14" s="987">
        <f t="shared" si="0"/>
        <v>2.5150354956270604E-2</v>
      </c>
    </row>
    <row r="15" spans="4:14" ht="13.9">
      <c r="D15" s="995" t="s">
        <v>975</v>
      </c>
      <c r="E15" s="996">
        <f>+'[182]PP 2025-2029'!C12</f>
        <v>117251.63773548002</v>
      </c>
      <c r="F15" s="996">
        <f>+'[182]PP 2025-2029'!D12</f>
        <v>132241.34405052126</v>
      </c>
      <c r="G15" s="996">
        <f>+'[182]PP 2025-2029'!E12</f>
        <v>141895.22692051384</v>
      </c>
      <c r="H15" s="997">
        <f t="shared" si="0"/>
        <v>0.12784219141448627</v>
      </c>
      <c r="I15" s="997">
        <f t="shared" si="0"/>
        <v>7.3002002053944803E-2</v>
      </c>
    </row>
    <row r="16" spans="4:14" ht="13.9">
      <c r="D16" s="995" t="s">
        <v>976</v>
      </c>
      <c r="E16" s="996">
        <f>+'[182]PP 2025-2029'!C13</f>
        <v>193430.72024819002</v>
      </c>
      <c r="F16" s="996">
        <f>+'[182]PP 2025-2029'!D13</f>
        <v>214715.1232477616</v>
      </c>
      <c r="G16" s="996">
        <f>+'[182]PP 2025-2029'!E13</f>
        <v>202484.41158375796</v>
      </c>
      <c r="H16" s="997">
        <f t="shared" si="0"/>
        <v>0.11003631156551386</v>
      </c>
      <c r="I16" s="997">
        <f t="shared" si="0"/>
        <v>-5.6962506781092048E-2</v>
      </c>
    </row>
    <row r="17" spans="4:15" ht="13.9">
      <c r="D17" s="995" t="s">
        <v>977</v>
      </c>
      <c r="E17" s="996">
        <f>+'[182]PP 2025-2029'!C14</f>
        <v>69809.475766089978</v>
      </c>
      <c r="F17" s="996">
        <f>+'[182]PP 2025-2029'!D14</f>
        <v>67846.041231617812</v>
      </c>
      <c r="G17" s="996">
        <f>+'[182]PP 2025-2029'!E14</f>
        <v>80739.939344348139</v>
      </c>
      <c r="H17" s="997">
        <f t="shared" si="0"/>
        <v>-2.8125616371207696E-2</v>
      </c>
      <c r="I17" s="997">
        <f t="shared" si="0"/>
        <v>0.19004643275666133</v>
      </c>
      <c r="J17" s="998"/>
      <c r="L17" s="998"/>
      <c r="M17" s="998"/>
      <c r="N17" s="998"/>
      <c r="O17" s="998"/>
    </row>
    <row r="18" spans="4:15" ht="13.9">
      <c r="D18" s="995" t="s">
        <v>978</v>
      </c>
      <c r="E18" s="996">
        <f>+'[182]PP 2025-2029'!C15</f>
        <v>2745.3641392499999</v>
      </c>
      <c r="F18" s="996">
        <f>+'[182]PP 2025-2029'!D15</f>
        <v>3398.7741639789615</v>
      </c>
      <c r="G18" s="996">
        <f>+'[182]PP 2025-2029'!E15</f>
        <v>3599.6155481784531</v>
      </c>
      <c r="H18" s="997">
        <f t="shared" si="0"/>
        <v>0.2380048662351455</v>
      </c>
      <c r="I18" s="997">
        <f t="shared" si="0"/>
        <v>5.9092300491176308E-2</v>
      </c>
    </row>
    <row r="19" spans="4:15" ht="13.9">
      <c r="D19" s="989" t="s">
        <v>979</v>
      </c>
      <c r="E19" s="999">
        <f>+E20+E27</f>
        <v>55102.47856096</v>
      </c>
      <c r="F19" s="999">
        <f>+F20+F27</f>
        <v>60953.372099604698</v>
      </c>
      <c r="G19" s="999">
        <f>+G20+G27</f>
        <v>71510.485693190101</v>
      </c>
      <c r="H19" s="1000">
        <f t="shared" si="0"/>
        <v>0.10618203920122826</v>
      </c>
      <c r="I19" s="1000">
        <f t="shared" si="0"/>
        <v>0.17319982849076654</v>
      </c>
    </row>
    <row r="20" spans="4:15" ht="13.9">
      <c r="D20" s="1001" t="s">
        <v>980</v>
      </c>
      <c r="E20" s="999">
        <f>SUM(E21:E26)</f>
        <v>52618.663897530001</v>
      </c>
      <c r="F20" s="999">
        <f>SUM(F21:F26)</f>
        <v>57780.235301974673</v>
      </c>
      <c r="G20" s="999">
        <f>SUM(G21:G26)</f>
        <v>67771.940185243089</v>
      </c>
      <c r="H20" s="1000">
        <f t="shared" si="0"/>
        <v>9.8093927555750193E-2</v>
      </c>
      <c r="I20" s="1000">
        <f t="shared" si="0"/>
        <v>0.17292599850189494</v>
      </c>
    </row>
    <row r="21" spans="4:15" ht="13.9">
      <c r="D21" s="1002" t="s">
        <v>981</v>
      </c>
      <c r="E21" s="996">
        <f>+'[182]PP 2025-2029'!C18</f>
        <v>5348.7748149700001</v>
      </c>
      <c r="F21" s="996">
        <f>+'[182]PP 2025-2029'!D18</f>
        <v>6409.5082590162901</v>
      </c>
      <c r="G21" s="996">
        <f>+'[182]PP 2025-2029'!E18</f>
        <v>8115.815687263902</v>
      </c>
      <c r="H21" s="997">
        <f t="shared" si="0"/>
        <v>0.19831334852189686</v>
      </c>
      <c r="I21" s="997">
        <f t="shared" si="0"/>
        <v>0.26621502918688655</v>
      </c>
    </row>
    <row r="22" spans="4:15" ht="13.9">
      <c r="D22" s="1002" t="s">
        <v>982</v>
      </c>
      <c r="E22" s="996">
        <f>+'[182]PP 2025-2029'!C19</f>
        <v>9989.9809973799984</v>
      </c>
      <c r="F22" s="996">
        <f>+'[182]PP 2025-2029'!D19</f>
        <v>11373.09921943567</v>
      </c>
      <c r="G22" s="996">
        <f>+'[182]PP 2025-2029'!E19</f>
        <v>13329.375127277486</v>
      </c>
      <c r="H22" s="997">
        <f t="shared" si="0"/>
        <v>0.13845053583369293</v>
      </c>
      <c r="I22" s="997">
        <f t="shared" si="0"/>
        <v>0.17200904257466654</v>
      </c>
    </row>
    <row r="23" spans="4:15" ht="13.9">
      <c r="D23" s="1002" t="s">
        <v>983</v>
      </c>
      <c r="E23" s="996">
        <f>+'[182]PP 2025-2029'!C20</f>
        <v>14106.4718441</v>
      </c>
      <c r="F23" s="996">
        <f>+'[182]PP 2025-2029'!D20</f>
        <v>15674.319048376185</v>
      </c>
      <c r="G23" s="996">
        <f>+'[182]PP 2025-2029'!E20</f>
        <v>16790.618271593103</v>
      </c>
      <c r="H23" s="997">
        <f t="shared" si="0"/>
        <v>0.11114382260876465</v>
      </c>
      <c r="I23" s="997">
        <f t="shared" si="0"/>
        <v>7.1218355309193626E-2</v>
      </c>
    </row>
    <row r="24" spans="4:15" ht="13.9">
      <c r="D24" s="1003" t="s">
        <v>984</v>
      </c>
      <c r="E24" s="996">
        <f>+'[182]PP 2025-2029'!C21</f>
        <v>2394.3041908800001</v>
      </c>
      <c r="F24" s="996">
        <f>+'[182]PP 2025-2029'!D21</f>
        <v>2564.6669284280979</v>
      </c>
      <c r="G24" s="996">
        <f>+'[182]PP 2025-2029'!E21</f>
        <v>2811.8844692452426</v>
      </c>
      <c r="H24" s="997">
        <f t="shared" si="0"/>
        <v>7.1153338910325603E-2</v>
      </c>
      <c r="I24" s="997">
        <f t="shared" si="0"/>
        <v>9.6393624480768825E-2</v>
      </c>
    </row>
    <row r="25" spans="4:15" ht="13.9">
      <c r="D25" s="1002" t="s">
        <v>985</v>
      </c>
      <c r="E25" s="996">
        <f>+'[182]PP 2025-2029'!C22</f>
        <v>17958.366818239996</v>
      </c>
      <c r="F25" s="996">
        <f>+'[182]PP 2025-2029'!D22</f>
        <v>19441.319716826973</v>
      </c>
      <c r="G25" s="996">
        <f>+'[182]PP 2025-2029'!E22</f>
        <v>23219.460590249524</v>
      </c>
      <c r="H25" s="997">
        <f t="shared" si="0"/>
        <v>8.2577269614560134E-2</v>
      </c>
      <c r="I25" s="997">
        <f t="shared" si="0"/>
        <v>0.19433561756368167</v>
      </c>
    </row>
    <row r="26" spans="4:15" ht="13.9">
      <c r="D26" s="1003" t="s">
        <v>986</v>
      </c>
      <c r="E26" s="996">
        <f>+'[182]PP 2025-2029'!C23</f>
        <v>2820.7652319600002</v>
      </c>
      <c r="F26" s="996">
        <f>+'[182]PP 2025-2029'!D23</f>
        <v>2317.3221298914627</v>
      </c>
      <c r="G26" s="996">
        <f>+'[182]PP 2025-2029'!E23</f>
        <v>3504.7860396138276</v>
      </c>
      <c r="H26" s="997">
        <f t="shared" si="0"/>
        <v>-0.17847749127236712</v>
      </c>
      <c r="I26" s="997">
        <f t="shared" si="0"/>
        <v>0.51242936595007738</v>
      </c>
    </row>
    <row r="27" spans="4:15" ht="13.9">
      <c r="D27" s="1001" t="s">
        <v>987</v>
      </c>
      <c r="E27" s="990">
        <f>+'[182]PP 2025-2029'!C24</f>
        <v>2483.8146634300001</v>
      </c>
      <c r="F27" s="990">
        <f>+'[182]PP 2025-2029'!D24</f>
        <v>3173.136797630023</v>
      </c>
      <c r="G27" s="990">
        <f>+'[182]PP 2025-2029'!E24</f>
        <v>3738.5455079470185</v>
      </c>
      <c r="H27" s="987">
        <f t="shared" si="0"/>
        <v>0.27752559172354263</v>
      </c>
      <c r="I27" s="987">
        <f t="shared" si="0"/>
        <v>0.17818604944460392</v>
      </c>
    </row>
    <row r="28" spans="4:15" ht="13.9">
      <c r="D28" s="994" t="s">
        <v>988</v>
      </c>
      <c r="E28" s="990">
        <f>+E29+E32+E40+E46</f>
        <v>571576.62988076988</v>
      </c>
      <c r="F28" s="990">
        <f>+F29+F32+F40+F46</f>
        <v>606989.37340310321</v>
      </c>
      <c r="G28" s="990">
        <f>+G29+G32+G40+G46</f>
        <v>653930.90431173984</v>
      </c>
      <c r="H28" s="987">
        <f t="shared" si="0"/>
        <v>6.1956248158222316E-2</v>
      </c>
      <c r="I28" s="987">
        <f t="shared" si="0"/>
        <v>7.7335012712755669E-2</v>
      </c>
    </row>
    <row r="29" spans="4:15" ht="13.9">
      <c r="D29" s="1004" t="s">
        <v>989</v>
      </c>
      <c r="E29" s="990">
        <f>+E30+E31</f>
        <v>375087.63719644997</v>
      </c>
      <c r="F29" s="990">
        <f>+F30+F31</f>
        <v>402273.0280975959</v>
      </c>
      <c r="G29" s="990">
        <f>+G30+G31</f>
        <v>434754.56145500531</v>
      </c>
      <c r="H29" s="987">
        <f t="shared" si="0"/>
        <v>7.2477437817839219E-2</v>
      </c>
      <c r="I29" s="987">
        <f t="shared" si="0"/>
        <v>8.0744994291610972E-2</v>
      </c>
    </row>
    <row r="30" spans="4:15" ht="13.9">
      <c r="D30" s="1005" t="s">
        <v>990</v>
      </c>
      <c r="E30" s="996">
        <f>+'[182]PP 2025-2029'!C27</f>
        <v>207949.55071354998</v>
      </c>
      <c r="F30" s="996">
        <f>+'[182]PP 2025-2029'!D27</f>
        <v>217846.73447761658</v>
      </c>
      <c r="G30" s="996">
        <f>+'[182]PP 2025-2029'!E27</f>
        <v>241037.55045500648</v>
      </c>
      <c r="H30" s="997">
        <f t="shared" si="0"/>
        <v>4.7594157958532612E-2</v>
      </c>
      <c r="I30" s="997">
        <f t="shared" si="0"/>
        <v>0.10645473310857789</v>
      </c>
    </row>
    <row r="31" spans="4:15" ht="13.9">
      <c r="D31" s="1005" t="s">
        <v>991</v>
      </c>
      <c r="E31" s="996">
        <f>+'[182]PP 2025-2029'!C28</f>
        <v>167138.08648289999</v>
      </c>
      <c r="F31" s="996">
        <f>+'[182]PP 2025-2029'!D28</f>
        <v>184426.29361997929</v>
      </c>
      <c r="G31" s="996">
        <f>+'[182]PP 2025-2029'!E28</f>
        <v>193717.01099999883</v>
      </c>
      <c r="H31" s="997">
        <f t="shared" si="0"/>
        <v>0.10343667024600078</v>
      </c>
      <c r="I31" s="997">
        <f t="shared" si="0"/>
        <v>5.0376316726093329E-2</v>
      </c>
    </row>
    <row r="32" spans="4:15" ht="13.9">
      <c r="D32" s="1006" t="s">
        <v>992</v>
      </c>
      <c r="E32" s="990">
        <f>SUM(E33:E39)</f>
        <v>166424.74990765</v>
      </c>
      <c r="F32" s="990">
        <f>SUM(F33:F39)</f>
        <v>172297.38403137604</v>
      </c>
      <c r="G32" s="990">
        <f>SUM(G33:G39)</f>
        <v>183351.86859051819</v>
      </c>
      <c r="H32" s="987">
        <f t="shared" si="0"/>
        <v>3.5287023877066392E-2</v>
      </c>
      <c r="I32" s="987">
        <f t="shared" si="0"/>
        <v>6.4159329065199833E-2</v>
      </c>
    </row>
    <row r="33" spans="4:10" ht="13.9">
      <c r="D33" s="1005" t="s">
        <v>993</v>
      </c>
      <c r="E33" s="996">
        <f>+'[182]PP 2025-2029'!C30</f>
        <v>54108.526888569999</v>
      </c>
      <c r="F33" s="996">
        <f>+'[182]PP 2025-2029'!D30</f>
        <v>53714.967849489825</v>
      </c>
      <c r="G33" s="996">
        <f>+'[182]PP 2025-2029'!E30</f>
        <v>56572.644133493799</v>
      </c>
      <c r="H33" s="997">
        <f t="shared" si="0"/>
        <v>-7.2735123595336626E-3</v>
      </c>
      <c r="I33" s="997">
        <f t="shared" si="0"/>
        <v>5.3200744567347247E-2</v>
      </c>
      <c r="J33" s="993"/>
    </row>
    <row r="34" spans="4:10" ht="13.9">
      <c r="D34" s="1005" t="s">
        <v>994</v>
      </c>
      <c r="E34" s="996">
        <f>+'[182]PP 2025-2029'!C31</f>
        <v>32047.501561680001</v>
      </c>
      <c r="F34" s="996">
        <f>+'[182]PP 2025-2029'!D31</f>
        <v>31971.137705982324</v>
      </c>
      <c r="G34" s="996">
        <f>+'[182]PP 2025-2029'!E31</f>
        <v>33071.362805206954</v>
      </c>
      <c r="H34" s="997">
        <f t="shared" si="0"/>
        <v>-2.3828333560013126E-3</v>
      </c>
      <c r="I34" s="997">
        <f t="shared" si="0"/>
        <v>3.4413073108085168E-2</v>
      </c>
    </row>
    <row r="35" spans="4:10" ht="13.9">
      <c r="D35" s="1005" t="s">
        <v>995</v>
      </c>
      <c r="E35" s="996">
        <f>+'[182]PP 2025-2029'!C32</f>
        <v>47591.335550789998</v>
      </c>
      <c r="F35" s="996">
        <f>+'[182]PP 2025-2029'!D32</f>
        <v>49173.072605918947</v>
      </c>
      <c r="G35" s="996">
        <f>+'[182]PP 2025-2029'!E32</f>
        <v>53738.998844928938</v>
      </c>
      <c r="H35" s="997">
        <f t="shared" si="0"/>
        <v>3.3235819857186044E-2</v>
      </c>
      <c r="I35" s="997">
        <f t="shared" si="0"/>
        <v>9.2854198386219888E-2</v>
      </c>
    </row>
    <row r="36" spans="4:10" ht="13.9">
      <c r="D36" s="1005" t="s">
        <v>996</v>
      </c>
      <c r="E36" s="996">
        <f>+'[182]PP 2025-2029'!C33</f>
        <v>2907.48963804</v>
      </c>
      <c r="F36" s="996">
        <f>+'[182]PP 2025-2029'!D33</f>
        <v>3070.5006257757163</v>
      </c>
      <c r="G36" s="996">
        <f>+'[182]PP 2025-2029'!E33</f>
        <v>3404.2972669210994</v>
      </c>
      <c r="H36" s="997">
        <f t="shared" si="0"/>
        <v>5.6065887768943279E-2</v>
      </c>
      <c r="I36" s="997">
        <f t="shared" si="0"/>
        <v>0.10871082009991584</v>
      </c>
    </row>
    <row r="37" spans="4:10" ht="13.9">
      <c r="D37" s="1005" t="s">
        <v>997</v>
      </c>
      <c r="E37" s="996">
        <f>+'[182]PP 2025-2029'!C34</f>
        <v>9494.8792458799999</v>
      </c>
      <c r="F37" s="996">
        <f>+'[182]PP 2025-2029'!D34</f>
        <v>9741.2273447081297</v>
      </c>
      <c r="G37" s="996">
        <f>+'[182]PP 2025-2029'!E34</f>
        <v>10888.556048313923</v>
      </c>
      <c r="H37" s="997">
        <f t="shared" si="0"/>
        <v>2.5945364069271948E-2</v>
      </c>
      <c r="I37" s="997">
        <f t="shared" si="0"/>
        <v>0.11778071314895189</v>
      </c>
    </row>
    <row r="38" spans="4:10" ht="13.9">
      <c r="D38" s="1005" t="s">
        <v>998</v>
      </c>
      <c r="E38" s="996">
        <f>+'[182]PP 2025-2029'!C35</f>
        <v>13715.257841269999</v>
      </c>
      <c r="F38" s="996">
        <f>+'[182]PP 2025-2029'!D35</f>
        <v>15555.639666778374</v>
      </c>
      <c r="G38" s="996">
        <f>+'[182]PP 2025-2029'!E35</f>
        <v>16532.944464139848</v>
      </c>
      <c r="H38" s="997">
        <f t="shared" si="0"/>
        <v>0.13418499650590321</v>
      </c>
      <c r="I38" s="997">
        <f t="shared" si="0"/>
        <v>6.2826397261481315E-2</v>
      </c>
      <c r="J38" s="1007"/>
    </row>
    <row r="39" spans="4:10" ht="13.9">
      <c r="D39" s="1005" t="s">
        <v>986</v>
      </c>
      <c r="E39" s="996">
        <f>+'[182]PP 2025-2029'!C36</f>
        <v>6559.7591814200005</v>
      </c>
      <c r="F39" s="996">
        <f>+'[182]PP 2025-2029'!D36</f>
        <v>9070.8382327226846</v>
      </c>
      <c r="G39" s="996">
        <f>+'[182]PP 2025-2029'!E36</f>
        <v>9143.0650275136504</v>
      </c>
      <c r="H39" s="997">
        <f t="shared" si="0"/>
        <v>0.38280049341066014</v>
      </c>
      <c r="I39" s="997">
        <f t="shared" si="0"/>
        <v>7.9625270496403999E-3</v>
      </c>
      <c r="J39" s="1007"/>
    </row>
    <row r="40" spans="4:10" ht="13.9">
      <c r="D40" s="1004" t="s">
        <v>999</v>
      </c>
      <c r="E40" s="990">
        <f>SUM(E41:E45)</f>
        <v>27250.955837830003</v>
      </c>
      <c r="F40" s="990">
        <f>SUM(F41:F45)</f>
        <v>29025.579083520726</v>
      </c>
      <c r="G40" s="990">
        <f>SUM(G41:G45)</f>
        <v>32305.203802218733</v>
      </c>
      <c r="H40" s="987">
        <f t="shared" si="0"/>
        <v>6.5121504590571977E-2</v>
      </c>
      <c r="I40" s="987">
        <f t="shared" si="0"/>
        <v>0.11299084539402049</v>
      </c>
      <c r="J40" s="1007"/>
    </row>
    <row r="41" spans="4:10" ht="13.9">
      <c r="D41" s="1005" t="s">
        <v>1000</v>
      </c>
      <c r="E41" s="996">
        <f>+'[182]PP 2025-2029'!C38</f>
        <v>21916.56414626</v>
      </c>
      <c r="F41" s="996">
        <f>+'[182]PP 2025-2029'!D38</f>
        <v>22893.877888265408</v>
      </c>
      <c r="G41" s="996">
        <f>+'[182]PP 2025-2029'!E38</f>
        <v>25560.407824799317</v>
      </c>
      <c r="H41" s="997">
        <f t="shared" si="0"/>
        <v>4.4592470584499999E-2</v>
      </c>
      <c r="I41" s="997">
        <f t="shared" si="0"/>
        <v>0.11647349346179037</v>
      </c>
      <c r="J41" s="1007"/>
    </row>
    <row r="42" spans="4:10" ht="13.9">
      <c r="D42" s="1005" t="s">
        <v>1001</v>
      </c>
      <c r="E42" s="996">
        <f>+'[182]PP 2025-2029'!C39</f>
        <v>3314.05967427</v>
      </c>
      <c r="F42" s="996">
        <f>+'[182]PP 2025-2029'!D39</f>
        <v>3930.1328636105895</v>
      </c>
      <c r="G42" s="996">
        <f>+'[182]PP 2025-2029'!E39</f>
        <v>4574.537000570027</v>
      </c>
      <c r="H42" s="997">
        <f t="shared" si="0"/>
        <v>0.18589683044144167</v>
      </c>
      <c r="I42" s="997">
        <f t="shared" si="0"/>
        <v>0.16396497505873819</v>
      </c>
      <c r="J42" s="1007"/>
    </row>
    <row r="43" spans="4:10" ht="13.9">
      <c r="D43" s="1005" t="s">
        <v>1002</v>
      </c>
      <c r="E43" s="996">
        <f>+'[182]PP 2025-2029'!C40</f>
        <v>384.34988663000001</v>
      </c>
      <c r="F43" s="996">
        <f>+'[182]PP 2025-2029'!D40</f>
        <v>426.00679677843675</v>
      </c>
      <c r="G43" s="996">
        <f>+'[182]PP 2025-2029'!E40</f>
        <v>274.83200625886366</v>
      </c>
      <c r="H43" s="997">
        <f t="shared" si="0"/>
        <v>0.10838278245295374</v>
      </c>
      <c r="I43" s="997">
        <f t="shared" si="0"/>
        <v>-0.35486473845673894</v>
      </c>
    </row>
    <row r="44" spans="4:10" ht="13.9">
      <c r="D44" s="1005" t="s">
        <v>1003</v>
      </c>
      <c r="E44" s="996">
        <f>+'[182]PP 2025-2029'!C43</f>
        <v>1233.1201400300001</v>
      </c>
      <c r="F44" s="996">
        <f>+'[182]PP 2025-2029'!D43</f>
        <v>1339.8969509863414</v>
      </c>
      <c r="G44" s="996">
        <f>+'[182]PP 2025-2029'!E43</f>
        <v>1421.8219088633314</v>
      </c>
      <c r="H44" s="997">
        <f t="shared" si="0"/>
        <v>8.6590760697285774E-2</v>
      </c>
      <c r="I44" s="997">
        <f t="shared" si="0"/>
        <v>6.1142730279878821E-2</v>
      </c>
    </row>
    <row r="45" spans="4:10" ht="13.9">
      <c r="D45" s="1005" t="s">
        <v>1004</v>
      </c>
      <c r="E45" s="996">
        <f>+'[182]PP 2025-2029'!C44</f>
        <v>402.86199063999999</v>
      </c>
      <c r="F45" s="996">
        <f>+'[182]PP 2025-2029'!D44</f>
        <v>435.66458387994879</v>
      </c>
      <c r="G45" s="996">
        <f>+'[182]PP 2025-2029'!E44</f>
        <v>473.6050617271946</v>
      </c>
      <c r="H45" s="997">
        <f t="shared" si="0"/>
        <v>8.1423897021998703E-2</v>
      </c>
      <c r="I45" s="997">
        <f t="shared" si="0"/>
        <v>8.7086440466091819E-2</v>
      </c>
    </row>
    <row r="46" spans="4:10" ht="13.9">
      <c r="D46" s="1004" t="s">
        <v>1005</v>
      </c>
      <c r="E46" s="990">
        <f>+'[182]PP 2025-2029'!C45</f>
        <v>2813.286938839999</v>
      </c>
      <c r="F46" s="990">
        <f>+'[182]PP 2025-2029'!D45</f>
        <v>3393.3821906105868</v>
      </c>
      <c r="G46" s="990">
        <f>+'[182]PP 2025-2029'!E45</f>
        <v>3519.2704639976469</v>
      </c>
      <c r="H46" s="987">
        <f t="shared" si="0"/>
        <v>0.20619839510923765</v>
      </c>
      <c r="I46" s="987">
        <f t="shared" si="0"/>
        <v>3.7098171180184325E-2</v>
      </c>
    </row>
    <row r="47" spans="4:10" ht="27.6">
      <c r="D47" s="1008" t="s">
        <v>1006</v>
      </c>
      <c r="E47" s="1009">
        <f>+E48+E51+E52</f>
        <v>70925.083129819992</v>
      </c>
      <c r="F47" s="1009">
        <f>+F48+F51+F52</f>
        <v>76108.808350209278</v>
      </c>
      <c r="G47" s="1009">
        <f>+G48+G51+G52</f>
        <v>80985.531901573966</v>
      </c>
      <c r="H47" s="1010">
        <f t="shared" si="0"/>
        <v>7.3087333727915205E-2</v>
      </c>
      <c r="I47" s="1010">
        <f t="shared" si="0"/>
        <v>6.4075678716775997E-2</v>
      </c>
    </row>
    <row r="48" spans="4:10" ht="13.9">
      <c r="D48" s="1011" t="s">
        <v>1007</v>
      </c>
      <c r="E48" s="1012">
        <f>SUM(E49:E50)</f>
        <v>60110.456998399997</v>
      </c>
      <c r="F48" s="1012">
        <f>SUM(F49:F50)</f>
        <v>64600.013936206829</v>
      </c>
      <c r="G48" s="1012">
        <f>SUM(G49:G50)</f>
        <v>68599.077277929522</v>
      </c>
      <c r="H48" s="1013">
        <f t="shared" si="0"/>
        <v>7.4688451261089694E-2</v>
      </c>
      <c r="I48" s="1013">
        <f t="shared" si="0"/>
        <v>6.1904991935014309E-2</v>
      </c>
    </row>
    <row r="49" spans="4:11" ht="13.9">
      <c r="D49" s="1005" t="s">
        <v>1008</v>
      </c>
      <c r="E49" s="996">
        <f>+'[182]PP 2025-2029'!C48</f>
        <v>60110.456998399997</v>
      </c>
      <c r="F49" s="996">
        <f>+'[182]PP 2025-2029'!D48</f>
        <v>64600.013936206829</v>
      </c>
      <c r="G49" s="996">
        <f>+'[182]PP 2025-2029'!E48</f>
        <v>68599.077277929522</v>
      </c>
      <c r="H49" s="997">
        <f t="shared" si="0"/>
        <v>7.4688451261089694E-2</v>
      </c>
      <c r="I49" s="997">
        <f t="shared" si="0"/>
        <v>6.1904991935014309E-2</v>
      </c>
    </row>
    <row r="50" spans="4:11" ht="13.9">
      <c r="D50" s="1005" t="s">
        <v>986</v>
      </c>
      <c r="E50" s="996">
        <v>0</v>
      </c>
      <c r="F50" s="996">
        <v>0</v>
      </c>
      <c r="G50" s="996">
        <v>0</v>
      </c>
      <c r="H50" s="1014">
        <v>0</v>
      </c>
      <c r="I50" s="1014">
        <v>0</v>
      </c>
    </row>
    <row r="51" spans="4:11" ht="13.9">
      <c r="D51" s="1011" t="s">
        <v>1009</v>
      </c>
      <c r="E51" s="1012">
        <v>0</v>
      </c>
      <c r="F51" s="1012">
        <v>0</v>
      </c>
      <c r="G51" s="1012">
        <v>0</v>
      </c>
      <c r="H51" s="1014">
        <v>0</v>
      </c>
      <c r="I51" s="1014">
        <v>0</v>
      </c>
      <c r="K51" s="1015"/>
    </row>
    <row r="52" spans="4:11" ht="13.9">
      <c r="D52" s="1011" t="s">
        <v>1010</v>
      </c>
      <c r="E52" s="1012">
        <f>SUM(E53:E55)</f>
        <v>10814.626131419998</v>
      </c>
      <c r="F52" s="1012">
        <f>SUM(F53:F55)</f>
        <v>11508.794414002448</v>
      </c>
      <c r="G52" s="1012">
        <f>SUM(G53:G55)</f>
        <v>12386.45462364444</v>
      </c>
      <c r="H52" s="1013">
        <f t="shared" ref="H52:I67" si="1">+F52/E52-1</f>
        <v>6.4187913123105123E-2</v>
      </c>
      <c r="I52" s="1013">
        <f t="shared" si="1"/>
        <v>7.6259960693551454E-2</v>
      </c>
    </row>
    <row r="53" spans="4:11" ht="13.9">
      <c r="D53" s="1005" t="s">
        <v>1011</v>
      </c>
      <c r="E53" s="996">
        <f>+'[182]PP 2025-2029'!C52</f>
        <v>10620.258124279999</v>
      </c>
      <c r="F53" s="996">
        <f>+'[182]PP 2025-2029'!D52</f>
        <v>11272.69178487144</v>
      </c>
      <c r="G53" s="996">
        <f>+'[182]PP 2025-2029'!E52</f>
        <v>12149.173515860492</v>
      </c>
      <c r="H53" s="997">
        <f t="shared" si="1"/>
        <v>6.1432938159935002E-2</v>
      </c>
      <c r="I53" s="997">
        <f t="shared" si="1"/>
        <v>7.7752656394397102E-2</v>
      </c>
    </row>
    <row r="54" spans="4:11" ht="13.9">
      <c r="D54" s="1005" t="s">
        <v>1012</v>
      </c>
      <c r="E54" s="996">
        <f>+'[182]PP 2025-2029'!C53</f>
        <v>174.05505046000002</v>
      </c>
      <c r="F54" s="996">
        <f>+'[182]PP 2025-2029'!D53</f>
        <v>198.85163814547928</v>
      </c>
      <c r="G54" s="996">
        <f>+'[182]PP 2025-2029'!E53</f>
        <v>199.71436122028831</v>
      </c>
      <c r="H54" s="997">
        <f t="shared" si="1"/>
        <v>0.14246405157417619</v>
      </c>
      <c r="I54" s="997">
        <f t="shared" si="1"/>
        <v>4.3385263649569072E-3</v>
      </c>
    </row>
    <row r="55" spans="4:11" ht="13.9">
      <c r="D55" s="1005" t="s">
        <v>986</v>
      </c>
      <c r="E55" s="996">
        <f>+'[182]PP 2025-2029'!C54</f>
        <v>20.312956680000003</v>
      </c>
      <c r="F55" s="996">
        <f>+'[182]PP 2025-2029'!D54</f>
        <v>37.250990985528276</v>
      </c>
      <c r="G55" s="996">
        <f>+'[182]PP 2025-2029'!E54</f>
        <v>37.56674656366031</v>
      </c>
      <c r="H55" s="997">
        <f t="shared" si="1"/>
        <v>0.83385371082907622</v>
      </c>
      <c r="I55" s="997">
        <f t="shared" si="1"/>
        <v>8.4764343116321417E-3</v>
      </c>
    </row>
    <row r="56" spans="4:11" ht="13.9">
      <c r="D56" s="994" t="s">
        <v>1013</v>
      </c>
      <c r="E56" s="990">
        <f>+'[182]PP 2025-2029'!C55</f>
        <v>1616.4930305100002</v>
      </c>
      <c r="F56" s="990">
        <f>+'[182]PP 2025-2029'!D55</f>
        <v>1637.2192086024465</v>
      </c>
      <c r="G56" s="990">
        <f>+'[182]PP 2025-2029'!E55</f>
        <v>1809.6015699026909</v>
      </c>
      <c r="H56" s="987">
        <f t="shared" si="1"/>
        <v>1.2821693444547311E-2</v>
      </c>
      <c r="I56" s="987">
        <f t="shared" si="1"/>
        <v>0.10528972564852346</v>
      </c>
    </row>
    <row r="57" spans="4:11" ht="13.9">
      <c r="D57" s="994" t="s">
        <v>1014</v>
      </c>
      <c r="E57" s="990">
        <f>+'[182]PP 2025-2029'!C56</f>
        <v>2.6465305599999995</v>
      </c>
      <c r="F57" s="990">
        <f>+'[182]PP 2025-2029'!D56</f>
        <v>5.646409156119133</v>
      </c>
      <c r="G57" s="990">
        <f>+'[182]PP 2025-2029'!E56</f>
        <v>5.5380712801761911</v>
      </c>
      <c r="H57" s="987">
        <f t="shared" si="1"/>
        <v>1.1335136806880981</v>
      </c>
      <c r="I57" s="987">
        <f t="shared" si="1"/>
        <v>-1.9187039576388787E-2</v>
      </c>
    </row>
    <row r="58" spans="4:11" ht="13.9">
      <c r="D58" s="994" t="s">
        <v>1015</v>
      </c>
      <c r="E58" s="990">
        <f>+'[182]PP 2025-2029'!C57</f>
        <v>7372.2649939800003</v>
      </c>
      <c r="F58" s="990">
        <f>+'[182]PP 2025-2029'!D57</f>
        <v>6547.1239368275792</v>
      </c>
      <c r="G58" s="990">
        <f>+'[182]PP 2025-2029'!E57</f>
        <v>4979.4130737947544</v>
      </c>
      <c r="H58" s="987">
        <f t="shared" si="1"/>
        <v>-0.11192504038124107</v>
      </c>
      <c r="I58" s="987">
        <f t="shared" si="1"/>
        <v>-0.239450311031146</v>
      </c>
      <c r="J58" s="988"/>
      <c r="K58" s="991"/>
    </row>
    <row r="59" spans="4:11" ht="13.9">
      <c r="D59" s="994" t="s">
        <v>1016</v>
      </c>
      <c r="E59" s="990">
        <f>+'[182]ESTIM.  2026-2029'!C170/1000000</f>
        <v>0</v>
      </c>
      <c r="F59" s="990">
        <f>+'[182]ESTIM.  2026-2029'!D170/1000000</f>
        <v>0</v>
      </c>
      <c r="G59" s="990">
        <f>+'[182]ESTIM.  2026-2029'!E170/1000000</f>
        <v>432</v>
      </c>
      <c r="H59" s="987">
        <v>0</v>
      </c>
      <c r="I59" s="987">
        <v>0</v>
      </c>
      <c r="J59" s="988"/>
      <c r="K59" s="991"/>
    </row>
    <row r="60" spans="4:11" ht="13.9">
      <c r="D60" s="994" t="s">
        <v>1017</v>
      </c>
      <c r="E60" s="990">
        <f>SUM(E61:E67)</f>
        <v>54178.731984799997</v>
      </c>
      <c r="F60" s="990">
        <f>SUM(F61:F67)</f>
        <v>21337.730866940001</v>
      </c>
      <c r="G60" s="990">
        <f>SUM(G61:G67)</f>
        <v>18551.830762337268</v>
      </c>
      <c r="H60" s="987">
        <f t="shared" si="1"/>
        <v>-0.60616038646075432</v>
      </c>
      <c r="I60" s="987">
        <f t="shared" si="1"/>
        <v>-0.13056215405355576</v>
      </c>
      <c r="J60" s="988"/>
      <c r="K60" s="991"/>
    </row>
    <row r="61" spans="4:11" ht="13.9">
      <c r="D61" s="1016" t="s">
        <v>1018</v>
      </c>
      <c r="E61" s="996">
        <f>+'[182]ESTIM.  2026-2029'!C179/1000000</f>
        <v>14</v>
      </c>
      <c r="F61" s="996">
        <f>+'[182]ESTIM.  2026-2029'!D179/1000000</f>
        <v>3.5692875099999997</v>
      </c>
      <c r="G61" s="996">
        <f>+'[182]ESTIM.  2026-2029'!E179/1000000</f>
        <v>0</v>
      </c>
      <c r="H61" s="997">
        <f t="shared" si="1"/>
        <v>-0.74505089214285714</v>
      </c>
      <c r="I61" s="997">
        <f t="shared" si="1"/>
        <v>-1</v>
      </c>
      <c r="J61" s="988"/>
      <c r="K61" s="991"/>
    </row>
    <row r="62" spans="4:11" ht="13.9">
      <c r="D62" s="1016" t="s">
        <v>931</v>
      </c>
      <c r="E62" s="996">
        <f>+'[182]ESTIM.  2026-2029'!C180/1000000</f>
        <v>0</v>
      </c>
      <c r="F62" s="996">
        <f>+'[182]ESTIM.  2026-2029'!D180/1000000</f>
        <v>500</v>
      </c>
      <c r="G62" s="996">
        <f>+'[182]ESTIM.  2026-2029'!E180/1000000</f>
        <v>933.78144793727006</v>
      </c>
      <c r="H62" s="997">
        <v>0</v>
      </c>
      <c r="I62" s="997">
        <f t="shared" si="1"/>
        <v>0.86756289587454005</v>
      </c>
      <c r="J62" s="988"/>
      <c r="K62" s="991"/>
    </row>
    <row r="63" spans="4:11" ht="13.9">
      <c r="D63" s="1016" t="s">
        <v>932</v>
      </c>
      <c r="E63" s="996">
        <f>+'[182]ESTIM.  2026-2029'!C181/1000000</f>
        <v>47388.209234839996</v>
      </c>
      <c r="F63" s="996">
        <f>+'[182]ESTIM.  2026-2029'!D181/1000000</f>
        <v>6897.9263284300005</v>
      </c>
      <c r="G63" s="996">
        <f>+'[182]ESTIM.  2026-2029'!E181/1000000</f>
        <v>5083.0493143999993</v>
      </c>
      <c r="H63" s="997">
        <f t="shared" si="1"/>
        <v>-0.85443791947810899</v>
      </c>
      <c r="I63" s="997">
        <f t="shared" si="1"/>
        <v>-0.26310472562600928</v>
      </c>
      <c r="J63" s="988"/>
      <c r="K63" s="991"/>
    </row>
    <row r="64" spans="4:11" ht="13.9">
      <c r="D64" s="1016" t="s">
        <v>933</v>
      </c>
      <c r="E64" s="996">
        <f>+'[182]ESTIM.  2026-2029'!C183/1000000</f>
        <v>1086.2482499600001</v>
      </c>
      <c r="F64" s="996">
        <f>+'[182]ESTIM.  2026-2029'!D183/1000000</f>
        <v>1066.2352510000001</v>
      </c>
      <c r="G64" s="996">
        <f>+'[182]ESTIM.  2026-2029'!E183/1000000</f>
        <v>1035</v>
      </c>
      <c r="H64" s="997">
        <f t="shared" si="1"/>
        <v>-1.8423964283244665E-2</v>
      </c>
      <c r="I64" s="997">
        <f t="shared" si="1"/>
        <v>-2.9294896197349707E-2</v>
      </c>
      <c r="J64" s="988"/>
      <c r="K64" s="991"/>
    </row>
    <row r="65" spans="4:14" ht="13.9">
      <c r="D65" s="1016" t="s">
        <v>934</v>
      </c>
      <c r="E65" s="996">
        <f>+'[182]ESTIM.  2026-2029'!C185/1000000</f>
        <v>3690</v>
      </c>
      <c r="F65" s="996">
        <f>+'[182]ESTIM.  2026-2029'!D185/1000000</f>
        <v>10000</v>
      </c>
      <c r="G65" s="996">
        <f>+'[182]ESTIM.  2026-2029'!E185/1000000</f>
        <v>9000</v>
      </c>
      <c r="H65" s="997">
        <f t="shared" si="1"/>
        <v>1.7100271002710028</v>
      </c>
      <c r="I65" s="997">
        <f t="shared" si="1"/>
        <v>-9.9999999999999978E-2</v>
      </c>
      <c r="K65" s="991"/>
    </row>
    <row r="66" spans="4:14" ht="13.9">
      <c r="D66" s="1016" t="s">
        <v>935</v>
      </c>
      <c r="E66" s="996">
        <f>+'[182]ESTIM.  2026-2029'!C186/1000000</f>
        <v>2000</v>
      </c>
      <c r="F66" s="996">
        <f>+'[182]ESTIM.  2026-2029'!D186/1000000</f>
        <v>2870</v>
      </c>
      <c r="G66" s="996">
        <f>+'[182]ESTIM.  2026-2029'!E186/1000000</f>
        <v>2500</v>
      </c>
      <c r="H66" s="997">
        <f t="shared" si="1"/>
        <v>0.43500000000000005</v>
      </c>
      <c r="I66" s="997">
        <f t="shared" si="1"/>
        <v>-0.12891986062717775</v>
      </c>
      <c r="K66" s="991"/>
    </row>
    <row r="67" spans="4:14" ht="13.9">
      <c r="D67" s="1016" t="s">
        <v>986</v>
      </c>
      <c r="E67" s="996">
        <f>+'[182]ESTIM.  2026-2029'!C178/1000000</f>
        <v>0.27450000000000002</v>
      </c>
      <c r="F67" s="996">
        <f>+'[182]ESTIM.  2026-2029'!D178/1000000</f>
        <v>0</v>
      </c>
      <c r="G67" s="996">
        <f>+'[182]ESTIM.  2026-2029'!E178/1000000</f>
        <v>0</v>
      </c>
      <c r="H67" s="997">
        <f t="shared" si="1"/>
        <v>-1</v>
      </c>
      <c r="I67" s="997">
        <v>0</v>
      </c>
      <c r="K67" s="991"/>
    </row>
    <row r="68" spans="4:14" ht="13.9">
      <c r="D68" s="1017" t="s">
        <v>1019</v>
      </c>
      <c r="E68" s="990">
        <f>+E69+E79+E83+E86</f>
        <v>41616.402539029994</v>
      </c>
      <c r="F68" s="990">
        <f>+F69+F79+F83+F86</f>
        <v>47792.800017891132</v>
      </c>
      <c r="G68" s="990">
        <f>+G69+G79+G83+G86</f>
        <v>43722.084719661601</v>
      </c>
      <c r="H68" s="987">
        <f t="shared" ref="H68:I95" si="2">+F68/E68-1</f>
        <v>0.14841257537982999</v>
      </c>
      <c r="I68" s="987">
        <f t="shared" si="2"/>
        <v>-8.5174237473127024E-2</v>
      </c>
      <c r="J68" s="988"/>
      <c r="K68" s="991"/>
    </row>
    <row r="69" spans="4:14" ht="13.9">
      <c r="D69" s="1018" t="s">
        <v>1020</v>
      </c>
      <c r="E69" s="990">
        <f>+E70+E75</f>
        <v>33045.788877649997</v>
      </c>
      <c r="F69" s="990">
        <f>+F70+F75</f>
        <v>38906.547080023578</v>
      </c>
      <c r="G69" s="990">
        <f>+G70+G75</f>
        <v>33926.47866542526</v>
      </c>
      <c r="H69" s="987">
        <f t="shared" si="2"/>
        <v>0.1773526492005586</v>
      </c>
      <c r="I69" s="987">
        <f t="shared" si="2"/>
        <v>-0.1280007810601963</v>
      </c>
    </row>
    <row r="70" spans="4:14" ht="13.9">
      <c r="D70" s="1004" t="s">
        <v>1021</v>
      </c>
      <c r="E70" s="990">
        <f>SUM(E71:E74)</f>
        <v>2794.2924658700003</v>
      </c>
      <c r="F70" s="990">
        <f>SUM(F71:F74)</f>
        <v>3155.9272645149754</v>
      </c>
      <c r="G70" s="990">
        <f>SUM(G71:G74)</f>
        <v>2577.8686513955645</v>
      </c>
      <c r="H70" s="987">
        <f t="shared" si="2"/>
        <v>0.12941909376418126</v>
      </c>
      <c r="I70" s="987">
        <f t="shared" si="2"/>
        <v>-0.18316601260715393</v>
      </c>
    </row>
    <row r="71" spans="4:14" ht="13.9">
      <c r="D71" s="1005" t="s">
        <v>1022</v>
      </c>
      <c r="E71" s="996">
        <f>+'[182]PP 2025-2029'!C70</f>
        <v>1236.1819475900002</v>
      </c>
      <c r="F71" s="996">
        <f>+'[182]PP 2025-2029'!D70</f>
        <v>1274.3541154512482</v>
      </c>
      <c r="G71" s="996">
        <f>+'[182]PP 2025-2029'!E70</f>
        <v>1428.0351233668823</v>
      </c>
      <c r="H71" s="997">
        <f t="shared" si="2"/>
        <v>3.0879085344731383E-2</v>
      </c>
      <c r="I71" s="997">
        <f t="shared" si="2"/>
        <v>0.12059521451085509</v>
      </c>
    </row>
    <row r="72" spans="4:14" ht="13.9">
      <c r="D72" s="1005" t="s">
        <v>1023</v>
      </c>
      <c r="E72" s="996">
        <f>+'[182]PP 2025-2029'!C71</f>
        <v>0</v>
      </c>
      <c r="F72" s="996">
        <f>+'[182]PP 2025-2029'!D71</f>
        <v>0.7</v>
      </c>
      <c r="G72" s="996">
        <f>+'[182]PP 2025-2029'!E71</f>
        <v>0</v>
      </c>
      <c r="H72" s="1014">
        <v>0</v>
      </c>
      <c r="I72" s="1014">
        <v>0</v>
      </c>
      <c r="K72" s="1015"/>
    </row>
    <row r="73" spans="4:14" ht="13.9">
      <c r="D73" s="1019" t="s">
        <v>1024</v>
      </c>
      <c r="E73" s="996">
        <f>+'[182]PP 2025-2029'!C72</f>
        <v>1550.8833806</v>
      </c>
      <c r="F73" s="996">
        <f>+'[182]PP 2025-2029'!D72</f>
        <v>1871.5865072374368</v>
      </c>
      <c r="G73" s="996">
        <f>+'[182]PP 2025-2029'!E72</f>
        <v>1140.0000000048506</v>
      </c>
      <c r="H73" s="997">
        <f t="shared" si="2"/>
        <v>0.20678739010883218</v>
      </c>
      <c r="I73" s="997">
        <f t="shared" si="2"/>
        <v>-0.39089109929118238</v>
      </c>
    </row>
    <row r="74" spans="4:14" ht="13.9">
      <c r="D74" s="1005" t="s">
        <v>1025</v>
      </c>
      <c r="E74" s="996">
        <f>+'[182]PP 2025-2029'!C73</f>
        <v>7.2271376799999993</v>
      </c>
      <c r="F74" s="996">
        <f>+'[182]PP 2025-2029'!D73</f>
        <v>9.2866418262905182</v>
      </c>
      <c r="G74" s="996">
        <f>+'[182]PP 2025-2029'!E73</f>
        <v>9.8335280238318017</v>
      </c>
      <c r="H74" s="997">
        <f t="shared" si="2"/>
        <v>0.28496816270567016</v>
      </c>
      <c r="I74" s="997">
        <f t="shared" si="2"/>
        <v>5.8889554240484143E-2</v>
      </c>
    </row>
    <row r="75" spans="4:14" ht="13.9">
      <c r="D75" s="1004" t="s">
        <v>1026</v>
      </c>
      <c r="E75" s="990">
        <f>SUM(E76:E78)</f>
        <v>30251.496411779997</v>
      </c>
      <c r="F75" s="990">
        <f>SUM(F76:F78)</f>
        <v>35750.619815508602</v>
      </c>
      <c r="G75" s="990">
        <f>SUM(G76:G78)</f>
        <v>31348.610014029699</v>
      </c>
      <c r="H75" s="987">
        <f t="shared" si="2"/>
        <v>0.18178021109683806</v>
      </c>
      <c r="I75" s="987">
        <f t="shared" si="2"/>
        <v>-0.12313100651668463</v>
      </c>
    </row>
    <row r="76" spans="4:14" ht="13.9">
      <c r="D76" s="1019" t="s">
        <v>1027</v>
      </c>
      <c r="E76" s="996">
        <f>+'[182]PP 2025-2029'!C75</f>
        <v>89.328908510000005</v>
      </c>
      <c r="F76" s="996">
        <f>+'[182]PP 2025-2029'!D75</f>
        <v>127.29495899654799</v>
      </c>
      <c r="G76" s="996">
        <f>+'[182]PP 2025-2029'!E75</f>
        <v>148.15784610183215</v>
      </c>
      <c r="H76" s="997">
        <f t="shared" si="2"/>
        <v>0.42501415409433596</v>
      </c>
      <c r="I76" s="997">
        <f t="shared" si="2"/>
        <v>0.16389405574065141</v>
      </c>
      <c r="K76" s="1020"/>
    </row>
    <row r="77" spans="4:14" ht="13.9">
      <c r="D77" s="1019" t="s">
        <v>1028</v>
      </c>
      <c r="E77" s="996">
        <f>+'[182]PP 2025-2029'!C76</f>
        <v>28058.527864979998</v>
      </c>
      <c r="F77" s="996">
        <f>+'[182]PP 2025-2029'!D76</f>
        <v>32503.388381817647</v>
      </c>
      <c r="G77" s="996">
        <f>+'[182]PP 2025-2029'!E76</f>
        <v>28523.84645492163</v>
      </c>
      <c r="H77" s="1021">
        <f t="shared" si="2"/>
        <v>0.15841388893339992</v>
      </c>
      <c r="I77" s="1021">
        <f t="shared" si="2"/>
        <v>-0.12243467912170558</v>
      </c>
      <c r="N77" s="993"/>
    </row>
    <row r="78" spans="4:14" ht="13.9">
      <c r="D78" s="1019" t="s">
        <v>986</v>
      </c>
      <c r="E78" s="996">
        <f>+'[182]PP 2025-2029'!C77</f>
        <v>2103.6396382899998</v>
      </c>
      <c r="F78" s="996">
        <f>+'[182]PP 2025-2029'!D77</f>
        <v>3119.9364746944075</v>
      </c>
      <c r="G78" s="996">
        <f>+'[182]PP 2025-2029'!E77</f>
        <v>2676.6057130062372</v>
      </c>
      <c r="H78" s="997">
        <f t="shared" si="2"/>
        <v>0.4831135608523387</v>
      </c>
      <c r="I78" s="997">
        <f t="shared" si="2"/>
        <v>-0.14209608602098023</v>
      </c>
    </row>
    <row r="79" spans="4:14" ht="13.9">
      <c r="D79" s="1018" t="s">
        <v>1029</v>
      </c>
      <c r="E79" s="990">
        <f>SUM(E80:E82)</f>
        <v>6993.7034616400006</v>
      </c>
      <c r="F79" s="990">
        <f>SUM(F80:F82)</f>
        <v>6936.0467248837331</v>
      </c>
      <c r="G79" s="990">
        <f>SUM(G80:G82)</f>
        <v>8092.5455520621217</v>
      </c>
      <c r="H79" s="987">
        <f t="shared" si="2"/>
        <v>-8.2440922856553689E-3</v>
      </c>
      <c r="I79" s="987">
        <f t="shared" si="2"/>
        <v>0.16673746199392481</v>
      </c>
    </row>
    <row r="80" spans="4:14" ht="13.9">
      <c r="D80" s="1005" t="s">
        <v>1030</v>
      </c>
      <c r="E80" s="996">
        <f>+'[182]PP 2025-2029'!C79</f>
        <v>5443.2913665400001</v>
      </c>
      <c r="F80" s="996">
        <f>+'[182]PP 2025-2029'!D79</f>
        <v>5583.6731698437688</v>
      </c>
      <c r="G80" s="996">
        <f>+'[182]PP 2025-2029'!E79</f>
        <v>6472.3828901784209</v>
      </c>
      <c r="H80" s="997">
        <f t="shared" si="2"/>
        <v>2.5789874884651232E-2</v>
      </c>
      <c r="I80" s="997">
        <f t="shared" si="2"/>
        <v>0.15916220260426139</v>
      </c>
    </row>
    <row r="81" spans="4:11" ht="13.9">
      <c r="D81" s="1005" t="s">
        <v>1031</v>
      </c>
      <c r="E81" s="996">
        <f>+'[182]PP 2025-2029'!C80</f>
        <v>1520.3031855500001</v>
      </c>
      <c r="F81" s="996">
        <f>+'[182]PP 2025-2029'!D80</f>
        <v>1320.7394222291114</v>
      </c>
      <c r="G81" s="996">
        <f>+'[182]PP 2025-2029'!E80</f>
        <v>1585.1314106174268</v>
      </c>
      <c r="H81" s="997">
        <f t="shared" si="2"/>
        <v>-0.13126576673500323</v>
      </c>
      <c r="I81" s="997">
        <f t="shared" si="2"/>
        <v>0.20018482369677515</v>
      </c>
    </row>
    <row r="82" spans="4:11" ht="13.9">
      <c r="D82" s="1005" t="s">
        <v>986</v>
      </c>
      <c r="E82" s="996">
        <f>+'[182]PP 2025-2029'!C81</f>
        <v>30.10890955</v>
      </c>
      <c r="F82" s="996">
        <f>+'[182]PP 2025-2029'!D81</f>
        <v>31.634132810852886</v>
      </c>
      <c r="G82" s="996">
        <f>+'[182]PP 2025-2029'!E81</f>
        <v>35.031251266273969</v>
      </c>
      <c r="H82" s="997">
        <f t="shared" si="2"/>
        <v>5.0656874780537819E-2</v>
      </c>
      <c r="I82" s="997">
        <f t="shared" si="2"/>
        <v>0.10738775346658525</v>
      </c>
    </row>
    <row r="83" spans="4:11" ht="13.9">
      <c r="D83" s="1018" t="s">
        <v>1032</v>
      </c>
      <c r="E83" s="990">
        <f>+'[182]PP 2025-2029'!C82</f>
        <v>1576.9101397400002</v>
      </c>
      <c r="F83" s="990">
        <f>+'[182]PP 2025-2029'!D82</f>
        <v>1950.2062129838266</v>
      </c>
      <c r="G83" s="990">
        <f>+'[182]PP 2025-2029'!E82</f>
        <v>1703.060502174216</v>
      </c>
      <c r="H83" s="987">
        <f t="shared" si="2"/>
        <v>0.23672628124857842</v>
      </c>
      <c r="I83" s="987">
        <f t="shared" si="2"/>
        <v>-0.12672798864253243</v>
      </c>
    </row>
    <row r="84" spans="4:11" ht="13.9">
      <c r="D84" s="1016" t="s">
        <v>1028</v>
      </c>
      <c r="E84" s="996">
        <f>+'[182]PP 2025-2029'!C83</f>
        <v>1576.6585385700002</v>
      </c>
      <c r="F84" s="996">
        <f>+'[182]PP 2025-2029'!D83</f>
        <v>1950.0749606238267</v>
      </c>
      <c r="G84" s="996">
        <f>+'[182]PP 2025-2029'!E83</f>
        <v>1703.060502174216</v>
      </c>
      <c r="H84" s="987">
        <f t="shared" si="2"/>
        <v>0.23684038929095452</v>
      </c>
      <c r="I84" s="987">
        <f t="shared" si="2"/>
        <v>-0.12666921192126435</v>
      </c>
    </row>
    <row r="85" spans="4:11" ht="13.9">
      <c r="D85" s="1016" t="s">
        <v>986</v>
      </c>
      <c r="E85" s="996">
        <f>+'[182]PP 2025-2029'!C84</f>
        <v>0.25160116999999999</v>
      </c>
      <c r="F85" s="996">
        <f>+'[182]PP 2025-2029'!D84</f>
        <v>0.13125236000000001</v>
      </c>
      <c r="G85" s="996">
        <f>+'[182]PP 2025-2029'!E84</f>
        <v>0</v>
      </c>
      <c r="H85" s="987">
        <f t="shared" si="2"/>
        <v>-0.47833167866429227</v>
      </c>
      <c r="I85" s="987">
        <f t="shared" si="2"/>
        <v>-1</v>
      </c>
    </row>
    <row r="86" spans="4:11" ht="13.9">
      <c r="D86" s="1018" t="s">
        <v>1033</v>
      </c>
      <c r="E86" s="990">
        <f>+'[182]PP 2025-2029'!C85</f>
        <v>6.0000000000000002E-5</v>
      </c>
      <c r="F86" s="990">
        <f>+'[182]PP 2025-2029'!D85</f>
        <v>0</v>
      </c>
      <c r="G86" s="990">
        <f>+'[182]PP 2025-2029'!E85</f>
        <v>0</v>
      </c>
      <c r="H86" s="987">
        <f t="shared" si="2"/>
        <v>-1</v>
      </c>
      <c r="I86" s="1022">
        <v>0</v>
      </c>
    </row>
    <row r="87" spans="4:11" ht="13.9">
      <c r="D87" s="994" t="s">
        <v>1034</v>
      </c>
      <c r="E87" s="990">
        <f>+E88+E93+E95</f>
        <v>23527.867229430001</v>
      </c>
      <c r="F87" s="990">
        <f>+F88+F93+F95</f>
        <v>36258.202928406143</v>
      </c>
      <c r="G87" s="990">
        <f>+G88+G93+G95</f>
        <v>35477.903285429988</v>
      </c>
      <c r="H87" s="987">
        <f t="shared" si="2"/>
        <v>0.54107478484289939</v>
      </c>
      <c r="I87" s="987">
        <f t="shared" si="2"/>
        <v>-2.1520637537301601E-2</v>
      </c>
      <c r="J87" s="988"/>
      <c r="K87" s="1020"/>
    </row>
    <row r="88" spans="4:11" ht="13.9">
      <c r="D88" s="1018" t="s">
        <v>1035</v>
      </c>
      <c r="E88" s="990">
        <f>SUM(E89:E92)</f>
        <v>11534.19907742</v>
      </c>
      <c r="F88" s="990">
        <f>SUM(F89:F92)</f>
        <v>22136.512151123155</v>
      </c>
      <c r="G88" s="990">
        <f>SUM(G89:G92)</f>
        <v>19925.056133827467</v>
      </c>
      <c r="H88" s="987">
        <f t="shared" si="2"/>
        <v>0.91920670022583906</v>
      </c>
      <c r="I88" s="987">
        <f t="shared" si="2"/>
        <v>-9.9900833618158047E-2</v>
      </c>
    </row>
    <row r="89" spans="4:11" ht="13.9">
      <c r="D89" s="1005" t="s">
        <v>1036</v>
      </c>
      <c r="E89" s="996">
        <f>+'[182]PP 2025-2029'!C88</f>
        <v>8820.0049859999999</v>
      </c>
      <c r="F89" s="996">
        <f>+'[182]PP 2025-2029'!D88</f>
        <v>17661.320240020643</v>
      </c>
      <c r="G89" s="996">
        <f>+'[182]PP 2025-2029'!E88</f>
        <v>18947.32</v>
      </c>
      <c r="H89" s="997">
        <f t="shared" si="2"/>
        <v>1.0024161287952182</v>
      </c>
      <c r="I89" s="997">
        <f t="shared" si="2"/>
        <v>7.2814474937455298E-2</v>
      </c>
    </row>
    <row r="90" spans="4:11" ht="13.9">
      <c r="D90" s="1005" t="s">
        <v>1037</v>
      </c>
      <c r="E90" s="996">
        <f>+'[182]PP 2025-2029'!C89</f>
        <v>946.14862659999994</v>
      </c>
      <c r="F90" s="996">
        <f>+'[182]PP 2025-2029'!D89</f>
        <v>398.6997547514286</v>
      </c>
      <c r="G90" s="996">
        <f>+'[182]PP 2025-2029'!E89</f>
        <v>660.78428082330072</v>
      </c>
      <c r="H90" s="997">
        <f t="shared" si="2"/>
        <v>-0.57860769064986917</v>
      </c>
      <c r="I90" s="997">
        <f t="shared" si="2"/>
        <v>0.6573480995373826</v>
      </c>
    </row>
    <row r="91" spans="4:11" ht="13.9">
      <c r="D91" s="1005" t="s">
        <v>1038</v>
      </c>
      <c r="E91" s="996">
        <f>+'[182]PP 2025-2029'!C90</f>
        <v>1768.0402573900003</v>
      </c>
      <c r="F91" s="996">
        <f>+'[182]PP 2025-2029'!D90</f>
        <v>4076.4862225010838</v>
      </c>
      <c r="G91" s="996">
        <f>+'[182]PP 2025-2029'!E90</f>
        <v>316.95185300416784</v>
      </c>
      <c r="H91" s="997">
        <f t="shared" si="2"/>
        <v>1.3056523772364979</v>
      </c>
      <c r="I91" s="997">
        <f t="shared" si="2"/>
        <v>-0.92224876138310474</v>
      </c>
    </row>
    <row r="92" spans="4:11" ht="13.9">
      <c r="D92" s="1005" t="s">
        <v>986</v>
      </c>
      <c r="E92" s="996">
        <f>+'[182]PP 2025-2029'!C92</f>
        <v>5.2074299999999999E-3</v>
      </c>
      <c r="F92" s="996">
        <f>+'[182]PP 2025-2029'!D92</f>
        <v>5.9338500000000001E-3</v>
      </c>
      <c r="G92" s="996">
        <f>+'[182]PP 2025-2029'!E92</f>
        <v>0</v>
      </c>
      <c r="H92" s="997">
        <f t="shared" si="2"/>
        <v>0.1394968343309464</v>
      </c>
      <c r="I92" s="997">
        <f t="shared" si="2"/>
        <v>-1</v>
      </c>
      <c r="K92" s="1020"/>
    </row>
    <row r="93" spans="4:11" ht="13.9">
      <c r="D93" s="1018" t="s">
        <v>1039</v>
      </c>
      <c r="E93" s="996">
        <f>+'[182]PP 2025-2029'!C93</f>
        <v>1252.8789427700005</v>
      </c>
      <c r="F93" s="996">
        <f>+'[182]PP 2025-2029'!D93</f>
        <v>1694.226955222721</v>
      </c>
      <c r="G93" s="996">
        <f>+'[182]PP 2025-2029'!E93</f>
        <v>1609.8595328851045</v>
      </c>
      <c r="H93" s="987">
        <f t="shared" si="2"/>
        <v>0.35226708454125699</v>
      </c>
      <c r="I93" s="987">
        <f t="shared" si="2"/>
        <v>-4.9797001563185339E-2</v>
      </c>
    </row>
    <row r="94" spans="4:11" ht="13.9">
      <c r="D94" s="995" t="s">
        <v>1040</v>
      </c>
      <c r="E94" s="996">
        <f>+'[182]PP 2025-2029'!C94</f>
        <v>915.01500892000013</v>
      </c>
      <c r="F94" s="996">
        <f>+'[182]PP 2025-2029'!D94</f>
        <v>1079.7856406967749</v>
      </c>
      <c r="G94" s="996">
        <f>+'[182]PP 2025-2029'!E94</f>
        <v>1004.9517282934415</v>
      </c>
      <c r="H94" s="997">
        <f t="shared" si="2"/>
        <v>0.18007423940647138</v>
      </c>
      <c r="I94" s="997">
        <f t="shared" si="2"/>
        <v>-6.9304415231011718E-2</v>
      </c>
    </row>
    <row r="95" spans="4:11" ht="13.9">
      <c r="D95" s="1018" t="s">
        <v>1041</v>
      </c>
      <c r="E95" s="990">
        <f>+'[182]PP 2025-2029'!C95</f>
        <v>10740.78920924</v>
      </c>
      <c r="F95" s="990">
        <f>+'[182]PP 2025-2029'!D95</f>
        <v>12427.463822060261</v>
      </c>
      <c r="G95" s="990">
        <f>+'[182]PP 2025-2029'!E95</f>
        <v>13942.98761871742</v>
      </c>
      <c r="H95" s="987">
        <f t="shared" si="2"/>
        <v>0.15703451394142087</v>
      </c>
      <c r="I95" s="987">
        <f t="shared" si="2"/>
        <v>0.12194956415539271</v>
      </c>
    </row>
    <row r="96" spans="4:11" ht="13.9">
      <c r="D96" s="1016" t="s">
        <v>1042</v>
      </c>
      <c r="E96" s="996">
        <f>+'[182]PP 2025-2029'!C96</f>
        <v>10158.534292799999</v>
      </c>
      <c r="F96" s="996">
        <f>+'[182]PP 2025-2029'!D96</f>
        <v>10733.167790335958</v>
      </c>
      <c r="G96" s="996">
        <f>+'[182]PP 2025-2029'!E96</f>
        <v>11785.040070105069</v>
      </c>
      <c r="H96" s="997">
        <f t="shared" ref="H96:I103" si="3">+F96/E96-1</f>
        <v>5.6566575548525622E-2</v>
      </c>
      <c r="I96" s="997">
        <f t="shared" si="3"/>
        <v>9.8002034470774602E-2</v>
      </c>
      <c r="J96" s="988"/>
    </row>
    <row r="97" spans="4:10" ht="13.9">
      <c r="D97" s="1017" t="s">
        <v>1043</v>
      </c>
      <c r="E97" s="990">
        <f>+E99+E98</f>
        <v>2773.4926010599997</v>
      </c>
      <c r="F97" s="990">
        <f>F98+F99</f>
        <v>61.654027289999995</v>
      </c>
      <c r="G97" s="990">
        <f>+G99+G98</f>
        <v>0</v>
      </c>
      <c r="H97" s="997">
        <f t="shared" si="3"/>
        <v>-0.97777025716007449</v>
      </c>
      <c r="I97" s="987">
        <f t="shared" si="3"/>
        <v>-1</v>
      </c>
    </row>
    <row r="98" spans="4:10" ht="13.9">
      <c r="D98" s="995" t="s">
        <v>1044</v>
      </c>
      <c r="E98" s="996">
        <f>+'[182]PP 2025-2029'!C98</f>
        <v>131.02210106000001</v>
      </c>
      <c r="F98" s="996">
        <f>+'[182]PP 2025-2029'!D98</f>
        <v>61.654027289999995</v>
      </c>
      <c r="G98" s="996">
        <f>+'[182]PP 2025-2029'!E98</f>
        <v>0</v>
      </c>
      <c r="H98" s="997">
        <f t="shared" si="3"/>
        <v>-0.5294379590068834</v>
      </c>
      <c r="I98" s="997">
        <f t="shared" si="3"/>
        <v>-1</v>
      </c>
    </row>
    <row r="99" spans="4:10" ht="13.9">
      <c r="D99" s="1023" t="s">
        <v>1045</v>
      </c>
      <c r="E99" s="996">
        <f>+E100</f>
        <v>2642.4704999999999</v>
      </c>
      <c r="F99" s="996">
        <f>+F100</f>
        <v>0</v>
      </c>
      <c r="G99" s="996">
        <f>+G100</f>
        <v>0</v>
      </c>
      <c r="H99" s="997">
        <f t="shared" si="3"/>
        <v>-1</v>
      </c>
      <c r="I99" s="1024">
        <v>0</v>
      </c>
    </row>
    <row r="100" spans="4:10" ht="27.6">
      <c r="D100" s="1025" t="s">
        <v>1046</v>
      </c>
      <c r="E100" s="1026">
        <f>+'[182]PP 2025-2029'!C100</f>
        <v>2642.4704999999999</v>
      </c>
      <c r="F100" s="1026">
        <f>+'[182]PP 2025-2029'!D100</f>
        <v>0</v>
      </c>
      <c r="G100" s="1026">
        <f>+'[182]PP 2025-2029'!E100</f>
        <v>0</v>
      </c>
      <c r="H100" s="1027">
        <f t="shared" si="3"/>
        <v>-1</v>
      </c>
      <c r="I100" s="1028">
        <v>0</v>
      </c>
    </row>
    <row r="101" spans="4:10" ht="13.9">
      <c r="D101" s="1029" t="s">
        <v>942</v>
      </c>
      <c r="E101" s="1030">
        <f>+E97+E12</f>
        <v>1211929.2883699299</v>
      </c>
      <c r="F101" s="1030">
        <f>+F97+F12</f>
        <v>1275893.2139419105</v>
      </c>
      <c r="G101" s="1030">
        <f>+G97+G12</f>
        <v>1340124.4867857087</v>
      </c>
      <c r="H101" s="1031">
        <f t="shared" si="3"/>
        <v>5.2778595406348661E-2</v>
      </c>
      <c r="I101" s="1031">
        <f>+G101/F101-1</f>
        <v>5.034220116694077E-2</v>
      </c>
      <c r="J101" s="993"/>
    </row>
    <row r="102" spans="4:10" ht="13.9">
      <c r="D102" s="1032" t="s">
        <v>403</v>
      </c>
      <c r="E102" s="1026">
        <f>+'[182]PP 2025-2029'!C102</f>
        <v>620.35726559</v>
      </c>
      <c r="F102" s="1026">
        <f>+'[182]PP 2025-2029'!D102</f>
        <v>1471.5175469799999</v>
      </c>
      <c r="G102" s="1026">
        <f>+'[182]PP 2025-2029'!E102</f>
        <v>2133.6667599956613</v>
      </c>
      <c r="H102" s="1027">
        <f t="shared" si="3"/>
        <v>1.3720485413844412</v>
      </c>
      <c r="I102" s="1027">
        <f>+G102/F102-1</f>
        <v>0.44997710993973006</v>
      </c>
    </row>
    <row r="103" spans="4:10" ht="13.9">
      <c r="D103" s="1033" t="s">
        <v>945</v>
      </c>
      <c r="E103" s="1034">
        <f>+E102+E101</f>
        <v>1212549.6456355199</v>
      </c>
      <c r="F103" s="1034">
        <f>+F102+F101</f>
        <v>1277364.7314888905</v>
      </c>
      <c r="G103" s="1034">
        <f>+G102+G101</f>
        <v>1342258.1535457044</v>
      </c>
      <c r="H103" s="1035">
        <f t="shared" si="3"/>
        <v>5.3453552262101134E-2</v>
      </c>
      <c r="I103" s="1035">
        <f>+G103/F103-1</f>
        <v>5.0802578509565155E-2</v>
      </c>
    </row>
    <row r="104" spans="4:10">
      <c r="D104" s="965" t="s">
        <v>946</v>
      </c>
    </row>
    <row r="105" spans="4:10">
      <c r="D105" s="959" t="s">
        <v>947</v>
      </c>
      <c r="E105" s="1036"/>
      <c r="F105" s="1036"/>
      <c r="G105" s="1036"/>
      <c r="H105" s="993"/>
    </row>
    <row r="106" spans="4:10">
      <c r="D106" s="1037"/>
      <c r="E106" s="993"/>
      <c r="F106" s="993"/>
      <c r="G106" s="993"/>
      <c r="H106" s="993"/>
    </row>
    <row r="107" spans="4:10">
      <c r="D107" s="1038"/>
      <c r="E107" s="993"/>
      <c r="F107" s="993"/>
      <c r="G107" s="993"/>
    </row>
    <row r="108" spans="4:10">
      <c r="F108" s="993"/>
    </row>
  </sheetData>
  <mergeCells count="12">
    <mergeCell ref="D9:I9"/>
    <mergeCell ref="D10:D11"/>
    <mergeCell ref="E10:E11"/>
    <mergeCell ref="F10:F11"/>
    <mergeCell ref="G10:G11"/>
    <mergeCell ref="H10:I10"/>
    <mergeCell ref="D2:I2"/>
    <mergeCell ref="D3:I3"/>
    <mergeCell ref="D5:G5"/>
    <mergeCell ref="D7:I7"/>
    <mergeCell ref="D8:I8"/>
    <mergeCell ref="D4:I4"/>
  </mergeCells>
  <printOptions horizontalCentered="1"/>
  <pageMargins left="0" right="0" top="0" bottom="0" header="0" footer="0"/>
  <pageSetup scale="60" fitToHeight="2" orientation="landscape"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F9B4-778F-468E-88E0-8B34939F185C}">
  <sheetPr>
    <tabColor rgb="FF92D050"/>
  </sheetPr>
  <dimension ref="D2:N104"/>
  <sheetViews>
    <sheetView showGridLines="0" zoomScaleNormal="100" workbookViewId="0">
      <selection activeCell="D9" sqref="D9:H9"/>
    </sheetView>
  </sheetViews>
  <sheetFormatPr defaultColWidth="11.42578125" defaultRowHeight="13.15"/>
  <cols>
    <col min="1" max="2" width="11.42578125" style="982"/>
    <col min="3" max="3" width="1.42578125" style="982" customWidth="1"/>
    <col min="4" max="4" width="74.42578125" style="982" customWidth="1"/>
    <col min="5" max="5" width="12.42578125" style="982" customWidth="1"/>
    <col min="6" max="7" width="14" style="982" customWidth="1"/>
    <col min="8" max="8" width="13.140625" style="982" customWidth="1"/>
    <col min="9" max="9" width="14" style="982" customWidth="1"/>
    <col min="10" max="10" width="11.7109375" style="982" customWidth="1"/>
    <col min="11" max="11" width="11.42578125" style="983"/>
    <col min="12" max="240" width="11.42578125" style="982"/>
    <col min="241" max="241" width="1.42578125" style="982" customWidth="1"/>
    <col min="242" max="242" width="69.42578125" style="982" customWidth="1"/>
    <col min="243" max="249" width="11" style="982" customWidth="1"/>
    <col min="250" max="250" width="10" style="982" customWidth="1"/>
    <col min="251" max="251" width="10.42578125" style="982" customWidth="1"/>
    <col min="252" max="252" width="10.28515625" style="982" customWidth="1"/>
    <col min="253" max="258" width="10.140625" style="982" customWidth="1"/>
    <col min="259" max="259" width="9.42578125" style="982" customWidth="1"/>
    <col min="260" max="261" width="11.28515625" style="982" customWidth="1"/>
    <col min="262" max="262" width="9.42578125" style="982" customWidth="1"/>
    <col min="263" max="263" width="11.42578125" style="982" customWidth="1"/>
    <col min="264" max="264" width="8.7109375" style="982" customWidth="1"/>
    <col min="265" max="265" width="10.42578125" style="982" customWidth="1"/>
    <col min="266" max="266" width="11.7109375" style="982" customWidth="1"/>
    <col min="267" max="496" width="11.42578125" style="982"/>
    <col min="497" max="497" width="1.42578125" style="982" customWidth="1"/>
    <col min="498" max="498" width="69.42578125" style="982" customWidth="1"/>
    <col min="499" max="505" width="11" style="982" customWidth="1"/>
    <col min="506" max="506" width="10" style="982" customWidth="1"/>
    <col min="507" max="507" width="10.42578125" style="982" customWidth="1"/>
    <col min="508" max="508" width="10.28515625" style="982" customWidth="1"/>
    <col min="509" max="514" width="10.140625" style="982" customWidth="1"/>
    <col min="515" max="515" width="9.42578125" style="982" customWidth="1"/>
    <col min="516" max="517" width="11.28515625" style="982" customWidth="1"/>
    <col min="518" max="518" width="9.42578125" style="982" customWidth="1"/>
    <col min="519" max="519" width="11.42578125" style="982" customWidth="1"/>
    <col min="520" max="520" width="8.7109375" style="982" customWidth="1"/>
    <col min="521" max="521" width="10.42578125" style="982" customWidth="1"/>
    <col min="522" max="522" width="11.7109375" style="982" customWidth="1"/>
    <col min="523" max="752" width="11.42578125" style="982"/>
    <col min="753" max="753" width="1.42578125" style="982" customWidth="1"/>
    <col min="754" max="754" width="69.42578125" style="982" customWidth="1"/>
    <col min="755" max="761" width="11" style="982" customWidth="1"/>
    <col min="762" max="762" width="10" style="982" customWidth="1"/>
    <col min="763" max="763" width="10.42578125" style="982" customWidth="1"/>
    <col min="764" max="764" width="10.28515625" style="982" customWidth="1"/>
    <col min="765" max="770" width="10.140625" style="982" customWidth="1"/>
    <col min="771" max="771" width="9.42578125" style="982" customWidth="1"/>
    <col min="772" max="773" width="11.28515625" style="982" customWidth="1"/>
    <col min="774" max="774" width="9.42578125" style="982" customWidth="1"/>
    <col min="775" max="775" width="11.42578125" style="982" customWidth="1"/>
    <col min="776" max="776" width="8.7109375" style="982" customWidth="1"/>
    <col min="777" max="777" width="10.42578125" style="982" customWidth="1"/>
    <col min="778" max="778" width="11.7109375" style="982" customWidth="1"/>
    <col min="779" max="1008" width="11.42578125" style="982"/>
    <col min="1009" max="1009" width="1.42578125" style="982" customWidth="1"/>
    <col min="1010" max="1010" width="69.42578125" style="982" customWidth="1"/>
    <col min="1011" max="1017" width="11" style="982" customWidth="1"/>
    <col min="1018" max="1018" width="10" style="982" customWidth="1"/>
    <col min="1019" max="1019" width="10.42578125" style="982" customWidth="1"/>
    <col min="1020" max="1020" width="10.28515625" style="982" customWidth="1"/>
    <col min="1021" max="1026" width="10.140625" style="982" customWidth="1"/>
    <col min="1027" max="1027" width="9.42578125" style="982" customWidth="1"/>
    <col min="1028" max="1029" width="11.28515625" style="982" customWidth="1"/>
    <col min="1030" max="1030" width="9.42578125" style="982" customWidth="1"/>
    <col min="1031" max="1031" width="11.42578125" style="982" customWidth="1"/>
    <col min="1032" max="1032" width="8.7109375" style="982" customWidth="1"/>
    <col min="1033" max="1033" width="10.42578125" style="982" customWidth="1"/>
    <col min="1034" max="1034" width="11.7109375" style="982" customWidth="1"/>
    <col min="1035" max="1264" width="11.42578125" style="982"/>
    <col min="1265" max="1265" width="1.42578125" style="982" customWidth="1"/>
    <col min="1266" max="1266" width="69.42578125" style="982" customWidth="1"/>
    <col min="1267" max="1273" width="11" style="982" customWidth="1"/>
    <col min="1274" max="1274" width="10" style="982" customWidth="1"/>
    <col min="1275" max="1275" width="10.42578125" style="982" customWidth="1"/>
    <col min="1276" max="1276" width="10.28515625" style="982" customWidth="1"/>
    <col min="1277" max="1282" width="10.140625" style="982" customWidth="1"/>
    <col min="1283" max="1283" width="9.42578125" style="982" customWidth="1"/>
    <col min="1284" max="1285" width="11.28515625" style="982" customWidth="1"/>
    <col min="1286" max="1286" width="9.42578125" style="982" customWidth="1"/>
    <col min="1287" max="1287" width="11.42578125" style="982" customWidth="1"/>
    <col min="1288" max="1288" width="8.7109375" style="982" customWidth="1"/>
    <col min="1289" max="1289" width="10.42578125" style="982" customWidth="1"/>
    <col min="1290" max="1290" width="11.7109375" style="982" customWidth="1"/>
    <col min="1291" max="1520" width="11.42578125" style="982"/>
    <col min="1521" max="1521" width="1.42578125" style="982" customWidth="1"/>
    <col min="1522" max="1522" width="69.42578125" style="982" customWidth="1"/>
    <col min="1523" max="1529" width="11" style="982" customWidth="1"/>
    <col min="1530" max="1530" width="10" style="982" customWidth="1"/>
    <col min="1531" max="1531" width="10.42578125" style="982" customWidth="1"/>
    <col min="1532" max="1532" width="10.28515625" style="982" customWidth="1"/>
    <col min="1533" max="1538" width="10.140625" style="982" customWidth="1"/>
    <col min="1539" max="1539" width="9.42578125" style="982" customWidth="1"/>
    <col min="1540" max="1541" width="11.28515625" style="982" customWidth="1"/>
    <col min="1542" max="1542" width="9.42578125" style="982" customWidth="1"/>
    <col min="1543" max="1543" width="11.42578125" style="982" customWidth="1"/>
    <col min="1544" max="1544" width="8.7109375" style="982" customWidth="1"/>
    <col min="1545" max="1545" width="10.42578125" style="982" customWidth="1"/>
    <col min="1546" max="1546" width="11.7109375" style="982" customWidth="1"/>
    <col min="1547" max="1776" width="11.42578125" style="982"/>
    <col min="1777" max="1777" width="1.42578125" style="982" customWidth="1"/>
    <col min="1778" max="1778" width="69.42578125" style="982" customWidth="1"/>
    <col min="1779" max="1785" width="11" style="982" customWidth="1"/>
    <col min="1786" max="1786" width="10" style="982" customWidth="1"/>
    <col min="1787" max="1787" width="10.42578125" style="982" customWidth="1"/>
    <col min="1788" max="1788" width="10.28515625" style="982" customWidth="1"/>
    <col min="1789" max="1794" width="10.140625" style="982" customWidth="1"/>
    <col min="1795" max="1795" width="9.42578125" style="982" customWidth="1"/>
    <col min="1796" max="1797" width="11.28515625" style="982" customWidth="1"/>
    <col min="1798" max="1798" width="9.42578125" style="982" customWidth="1"/>
    <col min="1799" max="1799" width="11.42578125" style="982" customWidth="1"/>
    <col min="1800" max="1800" width="8.7109375" style="982" customWidth="1"/>
    <col min="1801" max="1801" width="10.42578125" style="982" customWidth="1"/>
    <col min="1802" max="1802" width="11.7109375" style="982" customWidth="1"/>
    <col min="1803" max="2032" width="11.42578125" style="982"/>
    <col min="2033" max="2033" width="1.42578125" style="982" customWidth="1"/>
    <col min="2034" max="2034" width="69.42578125" style="982" customWidth="1"/>
    <col min="2035" max="2041" width="11" style="982" customWidth="1"/>
    <col min="2042" max="2042" width="10" style="982" customWidth="1"/>
    <col min="2043" max="2043" width="10.42578125" style="982" customWidth="1"/>
    <col min="2044" max="2044" width="10.28515625" style="982" customWidth="1"/>
    <col min="2045" max="2050" width="10.140625" style="982" customWidth="1"/>
    <col min="2051" max="2051" width="9.42578125" style="982" customWidth="1"/>
    <col min="2052" max="2053" width="11.28515625" style="982" customWidth="1"/>
    <col min="2054" max="2054" width="9.42578125" style="982" customWidth="1"/>
    <col min="2055" max="2055" width="11.42578125" style="982" customWidth="1"/>
    <col min="2056" max="2056" width="8.7109375" style="982" customWidth="1"/>
    <col min="2057" max="2057" width="10.42578125" style="982" customWidth="1"/>
    <col min="2058" max="2058" width="11.7109375" style="982" customWidth="1"/>
    <col min="2059" max="2288" width="11.42578125" style="982"/>
    <col min="2289" max="2289" width="1.42578125" style="982" customWidth="1"/>
    <col min="2290" max="2290" width="69.42578125" style="982" customWidth="1"/>
    <col min="2291" max="2297" width="11" style="982" customWidth="1"/>
    <col min="2298" max="2298" width="10" style="982" customWidth="1"/>
    <col min="2299" max="2299" width="10.42578125" style="982" customWidth="1"/>
    <col min="2300" max="2300" width="10.28515625" style="982" customWidth="1"/>
    <col min="2301" max="2306" width="10.140625" style="982" customWidth="1"/>
    <col min="2307" max="2307" width="9.42578125" style="982" customWidth="1"/>
    <col min="2308" max="2309" width="11.28515625" style="982" customWidth="1"/>
    <col min="2310" max="2310" width="9.42578125" style="982" customWidth="1"/>
    <col min="2311" max="2311" width="11.42578125" style="982" customWidth="1"/>
    <col min="2312" max="2312" width="8.7109375" style="982" customWidth="1"/>
    <col min="2313" max="2313" width="10.42578125" style="982" customWidth="1"/>
    <col min="2314" max="2314" width="11.7109375" style="982" customWidth="1"/>
    <col min="2315" max="2544" width="11.42578125" style="982"/>
    <col min="2545" max="2545" width="1.42578125" style="982" customWidth="1"/>
    <col min="2546" max="2546" width="69.42578125" style="982" customWidth="1"/>
    <col min="2547" max="2553" width="11" style="982" customWidth="1"/>
    <col min="2554" max="2554" width="10" style="982" customWidth="1"/>
    <col min="2555" max="2555" width="10.42578125" style="982" customWidth="1"/>
    <col min="2556" max="2556" width="10.28515625" style="982" customWidth="1"/>
    <col min="2557" max="2562" width="10.140625" style="982" customWidth="1"/>
    <col min="2563" max="2563" width="9.42578125" style="982" customWidth="1"/>
    <col min="2564" max="2565" width="11.28515625" style="982" customWidth="1"/>
    <col min="2566" max="2566" width="9.42578125" style="982" customWidth="1"/>
    <col min="2567" max="2567" width="11.42578125" style="982" customWidth="1"/>
    <col min="2568" max="2568" width="8.7109375" style="982" customWidth="1"/>
    <col min="2569" max="2569" width="10.42578125" style="982" customWidth="1"/>
    <col min="2570" max="2570" width="11.7109375" style="982" customWidth="1"/>
    <col min="2571" max="2800" width="11.42578125" style="982"/>
    <col min="2801" max="2801" width="1.42578125" style="982" customWidth="1"/>
    <col min="2802" max="2802" width="69.42578125" style="982" customWidth="1"/>
    <col min="2803" max="2809" width="11" style="982" customWidth="1"/>
    <col min="2810" max="2810" width="10" style="982" customWidth="1"/>
    <col min="2811" max="2811" width="10.42578125" style="982" customWidth="1"/>
    <col min="2812" max="2812" width="10.28515625" style="982" customWidth="1"/>
    <col min="2813" max="2818" width="10.140625" style="982" customWidth="1"/>
    <col min="2819" max="2819" width="9.42578125" style="982" customWidth="1"/>
    <col min="2820" max="2821" width="11.28515625" style="982" customWidth="1"/>
    <col min="2822" max="2822" width="9.42578125" style="982" customWidth="1"/>
    <col min="2823" max="2823" width="11.42578125" style="982" customWidth="1"/>
    <col min="2824" max="2824" width="8.7109375" style="982" customWidth="1"/>
    <col min="2825" max="2825" width="10.42578125" style="982" customWidth="1"/>
    <col min="2826" max="2826" width="11.7109375" style="982" customWidth="1"/>
    <col min="2827" max="3056" width="11.42578125" style="982"/>
    <col min="3057" max="3057" width="1.42578125" style="982" customWidth="1"/>
    <col min="3058" max="3058" width="69.42578125" style="982" customWidth="1"/>
    <col min="3059" max="3065" width="11" style="982" customWidth="1"/>
    <col min="3066" max="3066" width="10" style="982" customWidth="1"/>
    <col min="3067" max="3067" width="10.42578125" style="982" customWidth="1"/>
    <col min="3068" max="3068" width="10.28515625" style="982" customWidth="1"/>
    <col min="3069" max="3074" width="10.140625" style="982" customWidth="1"/>
    <col min="3075" max="3075" width="9.42578125" style="982" customWidth="1"/>
    <col min="3076" max="3077" width="11.28515625" style="982" customWidth="1"/>
    <col min="3078" max="3078" width="9.42578125" style="982" customWidth="1"/>
    <col min="3079" max="3079" width="11.42578125" style="982" customWidth="1"/>
    <col min="3080" max="3080" width="8.7109375" style="982" customWidth="1"/>
    <col min="3081" max="3081" width="10.42578125" style="982" customWidth="1"/>
    <col min="3082" max="3082" width="11.7109375" style="982" customWidth="1"/>
    <col min="3083" max="3312" width="11.42578125" style="982"/>
    <col min="3313" max="3313" width="1.42578125" style="982" customWidth="1"/>
    <col min="3314" max="3314" width="69.42578125" style="982" customWidth="1"/>
    <col min="3315" max="3321" width="11" style="982" customWidth="1"/>
    <col min="3322" max="3322" width="10" style="982" customWidth="1"/>
    <col min="3323" max="3323" width="10.42578125" style="982" customWidth="1"/>
    <col min="3324" max="3324" width="10.28515625" style="982" customWidth="1"/>
    <col min="3325" max="3330" width="10.140625" style="982" customWidth="1"/>
    <col min="3331" max="3331" width="9.42578125" style="982" customWidth="1"/>
    <col min="3332" max="3333" width="11.28515625" style="982" customWidth="1"/>
    <col min="3334" max="3334" width="9.42578125" style="982" customWidth="1"/>
    <col min="3335" max="3335" width="11.42578125" style="982" customWidth="1"/>
    <col min="3336" max="3336" width="8.7109375" style="982" customWidth="1"/>
    <col min="3337" max="3337" width="10.42578125" style="982" customWidth="1"/>
    <col min="3338" max="3338" width="11.7109375" style="982" customWidth="1"/>
    <col min="3339" max="3568" width="11.42578125" style="982"/>
    <col min="3569" max="3569" width="1.42578125" style="982" customWidth="1"/>
    <col min="3570" max="3570" width="69.42578125" style="982" customWidth="1"/>
    <col min="3571" max="3577" width="11" style="982" customWidth="1"/>
    <col min="3578" max="3578" width="10" style="982" customWidth="1"/>
    <col min="3579" max="3579" width="10.42578125" style="982" customWidth="1"/>
    <col min="3580" max="3580" width="10.28515625" style="982" customWidth="1"/>
    <col min="3581" max="3586" width="10.140625" style="982" customWidth="1"/>
    <col min="3587" max="3587" width="9.42578125" style="982" customWidth="1"/>
    <col min="3588" max="3589" width="11.28515625" style="982" customWidth="1"/>
    <col min="3590" max="3590" width="9.42578125" style="982" customWidth="1"/>
    <col min="3591" max="3591" width="11.42578125" style="982" customWidth="1"/>
    <col min="3592" max="3592" width="8.7109375" style="982" customWidth="1"/>
    <col min="3593" max="3593" width="10.42578125" style="982" customWidth="1"/>
    <col min="3594" max="3594" width="11.7109375" style="982" customWidth="1"/>
    <col min="3595" max="3824" width="11.42578125" style="982"/>
    <col min="3825" max="3825" width="1.42578125" style="982" customWidth="1"/>
    <col min="3826" max="3826" width="69.42578125" style="982" customWidth="1"/>
    <col min="3827" max="3833" width="11" style="982" customWidth="1"/>
    <col min="3834" max="3834" width="10" style="982" customWidth="1"/>
    <col min="3835" max="3835" width="10.42578125" style="982" customWidth="1"/>
    <col min="3836" max="3836" width="10.28515625" style="982" customWidth="1"/>
    <col min="3837" max="3842" width="10.140625" style="982" customWidth="1"/>
    <col min="3843" max="3843" width="9.42578125" style="982" customWidth="1"/>
    <col min="3844" max="3845" width="11.28515625" style="982" customWidth="1"/>
    <col min="3846" max="3846" width="9.42578125" style="982" customWidth="1"/>
    <col min="3847" max="3847" width="11.42578125" style="982" customWidth="1"/>
    <col min="3848" max="3848" width="8.7109375" style="982" customWidth="1"/>
    <col min="3849" max="3849" width="10.42578125" style="982" customWidth="1"/>
    <col min="3850" max="3850" width="11.7109375" style="982" customWidth="1"/>
    <col min="3851" max="4080" width="11.42578125" style="982"/>
    <col min="4081" max="4081" width="1.42578125" style="982" customWidth="1"/>
    <col min="4082" max="4082" width="69.42578125" style="982" customWidth="1"/>
    <col min="4083" max="4089" width="11" style="982" customWidth="1"/>
    <col min="4090" max="4090" width="10" style="982" customWidth="1"/>
    <col min="4091" max="4091" width="10.42578125" style="982" customWidth="1"/>
    <col min="4092" max="4092" width="10.28515625" style="982" customWidth="1"/>
    <col min="4093" max="4098" width="10.140625" style="982" customWidth="1"/>
    <col min="4099" max="4099" width="9.42578125" style="982" customWidth="1"/>
    <col min="4100" max="4101" width="11.28515625" style="982" customWidth="1"/>
    <col min="4102" max="4102" width="9.42578125" style="982" customWidth="1"/>
    <col min="4103" max="4103" width="11.42578125" style="982" customWidth="1"/>
    <col min="4104" max="4104" width="8.7109375" style="982" customWidth="1"/>
    <col min="4105" max="4105" width="10.42578125" style="982" customWidth="1"/>
    <col min="4106" max="4106" width="11.7109375" style="982" customWidth="1"/>
    <col min="4107" max="4336" width="11.42578125" style="982"/>
    <col min="4337" max="4337" width="1.42578125" style="982" customWidth="1"/>
    <col min="4338" max="4338" width="69.42578125" style="982" customWidth="1"/>
    <col min="4339" max="4345" width="11" style="982" customWidth="1"/>
    <col min="4346" max="4346" width="10" style="982" customWidth="1"/>
    <col min="4347" max="4347" width="10.42578125" style="982" customWidth="1"/>
    <col min="4348" max="4348" width="10.28515625" style="982" customWidth="1"/>
    <col min="4349" max="4354" width="10.140625" style="982" customWidth="1"/>
    <col min="4355" max="4355" width="9.42578125" style="982" customWidth="1"/>
    <col min="4356" max="4357" width="11.28515625" style="982" customWidth="1"/>
    <col min="4358" max="4358" width="9.42578125" style="982" customWidth="1"/>
    <col min="4359" max="4359" width="11.42578125" style="982" customWidth="1"/>
    <col min="4360" max="4360" width="8.7109375" style="982" customWidth="1"/>
    <col min="4361" max="4361" width="10.42578125" style="982" customWidth="1"/>
    <col min="4362" max="4362" width="11.7109375" style="982" customWidth="1"/>
    <col min="4363" max="4592" width="11.42578125" style="982"/>
    <col min="4593" max="4593" width="1.42578125" style="982" customWidth="1"/>
    <col min="4594" max="4594" width="69.42578125" style="982" customWidth="1"/>
    <col min="4595" max="4601" width="11" style="982" customWidth="1"/>
    <col min="4602" max="4602" width="10" style="982" customWidth="1"/>
    <col min="4603" max="4603" width="10.42578125" style="982" customWidth="1"/>
    <col min="4604" max="4604" width="10.28515625" style="982" customWidth="1"/>
    <col min="4605" max="4610" width="10.140625" style="982" customWidth="1"/>
    <col min="4611" max="4611" width="9.42578125" style="982" customWidth="1"/>
    <col min="4612" max="4613" width="11.28515625" style="982" customWidth="1"/>
    <col min="4614" max="4614" width="9.42578125" style="982" customWidth="1"/>
    <col min="4615" max="4615" width="11.42578125" style="982" customWidth="1"/>
    <col min="4616" max="4616" width="8.7109375" style="982" customWidth="1"/>
    <col min="4617" max="4617" width="10.42578125" style="982" customWidth="1"/>
    <col min="4618" max="4618" width="11.7109375" style="982" customWidth="1"/>
    <col min="4619" max="4848" width="11.42578125" style="982"/>
    <col min="4849" max="4849" width="1.42578125" style="982" customWidth="1"/>
    <col min="4850" max="4850" width="69.42578125" style="982" customWidth="1"/>
    <col min="4851" max="4857" width="11" style="982" customWidth="1"/>
    <col min="4858" max="4858" width="10" style="982" customWidth="1"/>
    <col min="4859" max="4859" width="10.42578125" style="982" customWidth="1"/>
    <col min="4860" max="4860" width="10.28515625" style="982" customWidth="1"/>
    <col min="4861" max="4866" width="10.140625" style="982" customWidth="1"/>
    <col min="4867" max="4867" width="9.42578125" style="982" customWidth="1"/>
    <col min="4868" max="4869" width="11.28515625" style="982" customWidth="1"/>
    <col min="4870" max="4870" width="9.42578125" style="982" customWidth="1"/>
    <col min="4871" max="4871" width="11.42578125" style="982" customWidth="1"/>
    <col min="4872" max="4872" width="8.7109375" style="982" customWidth="1"/>
    <col min="4873" max="4873" width="10.42578125" style="982" customWidth="1"/>
    <col min="4874" max="4874" width="11.7109375" style="982" customWidth="1"/>
    <col min="4875" max="5104" width="11.42578125" style="982"/>
    <col min="5105" max="5105" width="1.42578125" style="982" customWidth="1"/>
    <col min="5106" max="5106" width="69.42578125" style="982" customWidth="1"/>
    <col min="5107" max="5113" width="11" style="982" customWidth="1"/>
    <col min="5114" max="5114" width="10" style="982" customWidth="1"/>
    <col min="5115" max="5115" width="10.42578125" style="982" customWidth="1"/>
    <col min="5116" max="5116" width="10.28515625" style="982" customWidth="1"/>
    <col min="5117" max="5122" width="10.140625" style="982" customWidth="1"/>
    <col min="5123" max="5123" width="9.42578125" style="982" customWidth="1"/>
    <col min="5124" max="5125" width="11.28515625" style="982" customWidth="1"/>
    <col min="5126" max="5126" width="9.42578125" style="982" customWidth="1"/>
    <col min="5127" max="5127" width="11.42578125" style="982" customWidth="1"/>
    <col min="5128" max="5128" width="8.7109375" style="982" customWidth="1"/>
    <col min="5129" max="5129" width="10.42578125" style="982" customWidth="1"/>
    <col min="5130" max="5130" width="11.7109375" style="982" customWidth="1"/>
    <col min="5131" max="5360" width="11.42578125" style="982"/>
    <col min="5361" max="5361" width="1.42578125" style="982" customWidth="1"/>
    <col min="5362" max="5362" width="69.42578125" style="982" customWidth="1"/>
    <col min="5363" max="5369" width="11" style="982" customWidth="1"/>
    <col min="5370" max="5370" width="10" style="982" customWidth="1"/>
    <col min="5371" max="5371" width="10.42578125" style="982" customWidth="1"/>
    <col min="5372" max="5372" width="10.28515625" style="982" customWidth="1"/>
    <col min="5373" max="5378" width="10.140625" style="982" customWidth="1"/>
    <col min="5379" max="5379" width="9.42578125" style="982" customWidth="1"/>
    <col min="5380" max="5381" width="11.28515625" style="982" customWidth="1"/>
    <col min="5382" max="5382" width="9.42578125" style="982" customWidth="1"/>
    <col min="5383" max="5383" width="11.42578125" style="982" customWidth="1"/>
    <col min="5384" max="5384" width="8.7109375" style="982" customWidth="1"/>
    <col min="5385" max="5385" width="10.42578125" style="982" customWidth="1"/>
    <col min="5386" max="5386" width="11.7109375" style="982" customWidth="1"/>
    <col min="5387" max="5616" width="11.42578125" style="982"/>
    <col min="5617" max="5617" width="1.42578125" style="982" customWidth="1"/>
    <col min="5618" max="5618" width="69.42578125" style="982" customWidth="1"/>
    <col min="5619" max="5625" width="11" style="982" customWidth="1"/>
    <col min="5626" max="5626" width="10" style="982" customWidth="1"/>
    <col min="5627" max="5627" width="10.42578125" style="982" customWidth="1"/>
    <col min="5628" max="5628" width="10.28515625" style="982" customWidth="1"/>
    <col min="5629" max="5634" width="10.140625" style="982" customWidth="1"/>
    <col min="5635" max="5635" width="9.42578125" style="982" customWidth="1"/>
    <col min="5636" max="5637" width="11.28515625" style="982" customWidth="1"/>
    <col min="5638" max="5638" width="9.42578125" style="982" customWidth="1"/>
    <col min="5639" max="5639" width="11.42578125" style="982" customWidth="1"/>
    <col min="5640" max="5640" width="8.7109375" style="982" customWidth="1"/>
    <col min="5641" max="5641" width="10.42578125" style="982" customWidth="1"/>
    <col min="5642" max="5642" width="11.7109375" style="982" customWidth="1"/>
    <col min="5643" max="5872" width="11.42578125" style="982"/>
    <col min="5873" max="5873" width="1.42578125" style="982" customWidth="1"/>
    <col min="5874" max="5874" width="69.42578125" style="982" customWidth="1"/>
    <col min="5875" max="5881" width="11" style="982" customWidth="1"/>
    <col min="5882" max="5882" width="10" style="982" customWidth="1"/>
    <col min="5883" max="5883" width="10.42578125" style="982" customWidth="1"/>
    <col min="5884" max="5884" width="10.28515625" style="982" customWidth="1"/>
    <col min="5885" max="5890" width="10.140625" style="982" customWidth="1"/>
    <col min="5891" max="5891" width="9.42578125" style="982" customWidth="1"/>
    <col min="5892" max="5893" width="11.28515625" style="982" customWidth="1"/>
    <col min="5894" max="5894" width="9.42578125" style="982" customWidth="1"/>
    <col min="5895" max="5895" width="11.42578125" style="982" customWidth="1"/>
    <col min="5896" max="5896" width="8.7109375" style="982" customWidth="1"/>
    <col min="5897" max="5897" width="10.42578125" style="982" customWidth="1"/>
    <col min="5898" max="5898" width="11.7109375" style="982" customWidth="1"/>
    <col min="5899" max="6128" width="11.42578125" style="982"/>
    <col min="6129" max="6129" width="1.42578125" style="982" customWidth="1"/>
    <col min="6130" max="6130" width="69.42578125" style="982" customWidth="1"/>
    <col min="6131" max="6137" width="11" style="982" customWidth="1"/>
    <col min="6138" max="6138" width="10" style="982" customWidth="1"/>
    <col min="6139" max="6139" width="10.42578125" style="982" customWidth="1"/>
    <col min="6140" max="6140" width="10.28515625" style="982" customWidth="1"/>
    <col min="6141" max="6146" width="10.140625" style="982" customWidth="1"/>
    <col min="6147" max="6147" width="9.42578125" style="982" customWidth="1"/>
    <col min="6148" max="6149" width="11.28515625" style="982" customWidth="1"/>
    <col min="6150" max="6150" width="9.42578125" style="982" customWidth="1"/>
    <col min="6151" max="6151" width="11.42578125" style="982" customWidth="1"/>
    <col min="6152" max="6152" width="8.7109375" style="982" customWidth="1"/>
    <col min="6153" max="6153" width="10.42578125" style="982" customWidth="1"/>
    <col min="6154" max="6154" width="11.7109375" style="982" customWidth="1"/>
    <col min="6155" max="6384" width="11.42578125" style="982"/>
    <col min="6385" max="6385" width="1.42578125" style="982" customWidth="1"/>
    <col min="6386" max="6386" width="69.42578125" style="982" customWidth="1"/>
    <col min="6387" max="6393" width="11" style="982" customWidth="1"/>
    <col min="6394" max="6394" width="10" style="982" customWidth="1"/>
    <col min="6395" max="6395" width="10.42578125" style="982" customWidth="1"/>
    <col min="6396" max="6396" width="10.28515625" style="982" customWidth="1"/>
    <col min="6397" max="6402" width="10.140625" style="982" customWidth="1"/>
    <col min="6403" max="6403" width="9.42578125" style="982" customWidth="1"/>
    <col min="6404" max="6405" width="11.28515625" style="982" customWidth="1"/>
    <col min="6406" max="6406" width="9.42578125" style="982" customWidth="1"/>
    <col min="6407" max="6407" width="11.42578125" style="982" customWidth="1"/>
    <col min="6408" max="6408" width="8.7109375" style="982" customWidth="1"/>
    <col min="6409" max="6409" width="10.42578125" style="982" customWidth="1"/>
    <col min="6410" max="6410" width="11.7109375" style="982" customWidth="1"/>
    <col min="6411" max="6640" width="11.42578125" style="982"/>
    <col min="6641" max="6641" width="1.42578125" style="982" customWidth="1"/>
    <col min="6642" max="6642" width="69.42578125" style="982" customWidth="1"/>
    <col min="6643" max="6649" width="11" style="982" customWidth="1"/>
    <col min="6650" max="6650" width="10" style="982" customWidth="1"/>
    <col min="6651" max="6651" width="10.42578125" style="982" customWidth="1"/>
    <col min="6652" max="6652" width="10.28515625" style="982" customWidth="1"/>
    <col min="6653" max="6658" width="10.140625" style="982" customWidth="1"/>
    <col min="6659" max="6659" width="9.42578125" style="982" customWidth="1"/>
    <col min="6660" max="6661" width="11.28515625" style="982" customWidth="1"/>
    <col min="6662" max="6662" width="9.42578125" style="982" customWidth="1"/>
    <col min="6663" max="6663" width="11.42578125" style="982" customWidth="1"/>
    <col min="6664" max="6664" width="8.7109375" style="982" customWidth="1"/>
    <col min="6665" max="6665" width="10.42578125" style="982" customWidth="1"/>
    <col min="6666" max="6666" width="11.7109375" style="982" customWidth="1"/>
    <col min="6667" max="6896" width="11.42578125" style="982"/>
    <col min="6897" max="6897" width="1.42578125" style="982" customWidth="1"/>
    <col min="6898" max="6898" width="69.42578125" style="982" customWidth="1"/>
    <col min="6899" max="6905" width="11" style="982" customWidth="1"/>
    <col min="6906" max="6906" width="10" style="982" customWidth="1"/>
    <col min="6907" max="6907" width="10.42578125" style="982" customWidth="1"/>
    <col min="6908" max="6908" width="10.28515625" style="982" customWidth="1"/>
    <col min="6909" max="6914" width="10.140625" style="982" customWidth="1"/>
    <col min="6915" max="6915" width="9.42578125" style="982" customWidth="1"/>
    <col min="6916" max="6917" width="11.28515625" style="982" customWidth="1"/>
    <col min="6918" max="6918" width="9.42578125" style="982" customWidth="1"/>
    <col min="6919" max="6919" width="11.42578125" style="982" customWidth="1"/>
    <col min="6920" max="6920" width="8.7109375" style="982" customWidth="1"/>
    <col min="6921" max="6921" width="10.42578125" style="982" customWidth="1"/>
    <col min="6922" max="6922" width="11.7109375" style="982" customWidth="1"/>
    <col min="6923" max="7152" width="11.42578125" style="982"/>
    <col min="7153" max="7153" width="1.42578125" style="982" customWidth="1"/>
    <col min="7154" max="7154" width="69.42578125" style="982" customWidth="1"/>
    <col min="7155" max="7161" width="11" style="982" customWidth="1"/>
    <col min="7162" max="7162" width="10" style="982" customWidth="1"/>
    <col min="7163" max="7163" width="10.42578125" style="982" customWidth="1"/>
    <col min="7164" max="7164" width="10.28515625" style="982" customWidth="1"/>
    <col min="7165" max="7170" width="10.140625" style="982" customWidth="1"/>
    <col min="7171" max="7171" width="9.42578125" style="982" customWidth="1"/>
    <col min="7172" max="7173" width="11.28515625" style="982" customWidth="1"/>
    <col min="7174" max="7174" width="9.42578125" style="982" customWidth="1"/>
    <col min="7175" max="7175" width="11.42578125" style="982" customWidth="1"/>
    <col min="7176" max="7176" width="8.7109375" style="982" customWidth="1"/>
    <col min="7177" max="7177" width="10.42578125" style="982" customWidth="1"/>
    <col min="7178" max="7178" width="11.7109375" style="982" customWidth="1"/>
    <col min="7179" max="7408" width="11.42578125" style="982"/>
    <col min="7409" max="7409" width="1.42578125" style="982" customWidth="1"/>
    <col min="7410" max="7410" width="69.42578125" style="982" customWidth="1"/>
    <col min="7411" max="7417" width="11" style="982" customWidth="1"/>
    <col min="7418" max="7418" width="10" style="982" customWidth="1"/>
    <col min="7419" max="7419" width="10.42578125" style="982" customWidth="1"/>
    <col min="7420" max="7420" width="10.28515625" style="982" customWidth="1"/>
    <col min="7421" max="7426" width="10.140625" style="982" customWidth="1"/>
    <col min="7427" max="7427" width="9.42578125" style="982" customWidth="1"/>
    <col min="7428" max="7429" width="11.28515625" style="982" customWidth="1"/>
    <col min="7430" max="7430" width="9.42578125" style="982" customWidth="1"/>
    <col min="7431" max="7431" width="11.42578125" style="982" customWidth="1"/>
    <col min="7432" max="7432" width="8.7109375" style="982" customWidth="1"/>
    <col min="7433" max="7433" width="10.42578125" style="982" customWidth="1"/>
    <col min="7434" max="7434" width="11.7109375" style="982" customWidth="1"/>
    <col min="7435" max="7664" width="11.42578125" style="982"/>
    <col min="7665" max="7665" width="1.42578125" style="982" customWidth="1"/>
    <col min="7666" max="7666" width="69.42578125" style="982" customWidth="1"/>
    <col min="7667" max="7673" width="11" style="982" customWidth="1"/>
    <col min="7674" max="7674" width="10" style="982" customWidth="1"/>
    <col min="7675" max="7675" width="10.42578125" style="982" customWidth="1"/>
    <col min="7676" max="7676" width="10.28515625" style="982" customWidth="1"/>
    <col min="7677" max="7682" width="10.140625" style="982" customWidth="1"/>
    <col min="7683" max="7683" width="9.42578125" style="982" customWidth="1"/>
    <col min="7684" max="7685" width="11.28515625" style="982" customWidth="1"/>
    <col min="7686" max="7686" width="9.42578125" style="982" customWidth="1"/>
    <col min="7687" max="7687" width="11.42578125" style="982" customWidth="1"/>
    <col min="7688" max="7688" width="8.7109375" style="982" customWidth="1"/>
    <col min="7689" max="7689" width="10.42578125" style="982" customWidth="1"/>
    <col min="7690" max="7690" width="11.7109375" style="982" customWidth="1"/>
    <col min="7691" max="7920" width="11.42578125" style="982"/>
    <col min="7921" max="7921" width="1.42578125" style="982" customWidth="1"/>
    <col min="7922" max="7922" width="69.42578125" style="982" customWidth="1"/>
    <col min="7923" max="7929" width="11" style="982" customWidth="1"/>
    <col min="7930" max="7930" width="10" style="982" customWidth="1"/>
    <col min="7931" max="7931" width="10.42578125" style="982" customWidth="1"/>
    <col min="7932" max="7932" width="10.28515625" style="982" customWidth="1"/>
    <col min="7933" max="7938" width="10.140625" style="982" customWidth="1"/>
    <col min="7939" max="7939" width="9.42578125" style="982" customWidth="1"/>
    <col min="7940" max="7941" width="11.28515625" style="982" customWidth="1"/>
    <col min="7942" max="7942" width="9.42578125" style="982" customWidth="1"/>
    <col min="7943" max="7943" width="11.42578125" style="982" customWidth="1"/>
    <col min="7944" max="7944" width="8.7109375" style="982" customWidth="1"/>
    <col min="7945" max="7945" width="10.42578125" style="982" customWidth="1"/>
    <col min="7946" max="7946" width="11.7109375" style="982" customWidth="1"/>
    <col min="7947" max="8176" width="11.42578125" style="982"/>
    <col min="8177" max="8177" width="1.42578125" style="982" customWidth="1"/>
    <col min="8178" max="8178" width="69.42578125" style="982" customWidth="1"/>
    <col min="8179" max="8185" width="11" style="982" customWidth="1"/>
    <col min="8186" max="8186" width="10" style="982" customWidth="1"/>
    <col min="8187" max="8187" width="10.42578125" style="982" customWidth="1"/>
    <col min="8188" max="8188" width="10.28515625" style="982" customWidth="1"/>
    <col min="8189" max="8194" width="10.140625" style="982" customWidth="1"/>
    <col min="8195" max="8195" width="9.42578125" style="982" customWidth="1"/>
    <col min="8196" max="8197" width="11.28515625" style="982" customWidth="1"/>
    <col min="8198" max="8198" width="9.42578125" style="982" customWidth="1"/>
    <col min="8199" max="8199" width="11.42578125" style="982" customWidth="1"/>
    <col min="8200" max="8200" width="8.7109375" style="982" customWidth="1"/>
    <col min="8201" max="8201" width="10.42578125" style="982" customWidth="1"/>
    <col min="8202" max="8202" width="11.7109375" style="982" customWidth="1"/>
    <col min="8203" max="8432" width="11.42578125" style="982"/>
    <col min="8433" max="8433" width="1.42578125" style="982" customWidth="1"/>
    <col min="8434" max="8434" width="69.42578125" style="982" customWidth="1"/>
    <col min="8435" max="8441" width="11" style="982" customWidth="1"/>
    <col min="8442" max="8442" width="10" style="982" customWidth="1"/>
    <col min="8443" max="8443" width="10.42578125" style="982" customWidth="1"/>
    <col min="8444" max="8444" width="10.28515625" style="982" customWidth="1"/>
    <col min="8445" max="8450" width="10.140625" style="982" customWidth="1"/>
    <col min="8451" max="8451" width="9.42578125" style="982" customWidth="1"/>
    <col min="8452" max="8453" width="11.28515625" style="982" customWidth="1"/>
    <col min="8454" max="8454" width="9.42578125" style="982" customWidth="1"/>
    <col min="8455" max="8455" width="11.42578125" style="982" customWidth="1"/>
    <col min="8456" max="8456" width="8.7109375" style="982" customWidth="1"/>
    <col min="8457" max="8457" width="10.42578125" style="982" customWidth="1"/>
    <col min="8458" max="8458" width="11.7109375" style="982" customWidth="1"/>
    <col min="8459" max="8688" width="11.42578125" style="982"/>
    <col min="8689" max="8689" width="1.42578125" style="982" customWidth="1"/>
    <col min="8690" max="8690" width="69.42578125" style="982" customWidth="1"/>
    <col min="8691" max="8697" width="11" style="982" customWidth="1"/>
    <col min="8698" max="8698" width="10" style="982" customWidth="1"/>
    <col min="8699" max="8699" width="10.42578125" style="982" customWidth="1"/>
    <col min="8700" max="8700" width="10.28515625" style="982" customWidth="1"/>
    <col min="8701" max="8706" width="10.140625" style="982" customWidth="1"/>
    <col min="8707" max="8707" width="9.42578125" style="982" customWidth="1"/>
    <col min="8708" max="8709" width="11.28515625" style="982" customWidth="1"/>
    <col min="8710" max="8710" width="9.42578125" style="982" customWidth="1"/>
    <col min="8711" max="8711" width="11.42578125" style="982" customWidth="1"/>
    <col min="8712" max="8712" width="8.7109375" style="982" customWidth="1"/>
    <col min="8713" max="8713" width="10.42578125" style="982" customWidth="1"/>
    <col min="8714" max="8714" width="11.7109375" style="982" customWidth="1"/>
    <col min="8715" max="8944" width="11.42578125" style="982"/>
    <col min="8945" max="8945" width="1.42578125" style="982" customWidth="1"/>
    <col min="8946" max="8946" width="69.42578125" style="982" customWidth="1"/>
    <col min="8947" max="8953" width="11" style="982" customWidth="1"/>
    <col min="8954" max="8954" width="10" style="982" customWidth="1"/>
    <col min="8955" max="8955" width="10.42578125" style="982" customWidth="1"/>
    <col min="8956" max="8956" width="10.28515625" style="982" customWidth="1"/>
    <col min="8957" max="8962" width="10.140625" style="982" customWidth="1"/>
    <col min="8963" max="8963" width="9.42578125" style="982" customWidth="1"/>
    <col min="8964" max="8965" width="11.28515625" style="982" customWidth="1"/>
    <col min="8966" max="8966" width="9.42578125" style="982" customWidth="1"/>
    <col min="8967" max="8967" width="11.42578125" style="982" customWidth="1"/>
    <col min="8968" max="8968" width="8.7109375" style="982" customWidth="1"/>
    <col min="8969" max="8969" width="10.42578125" style="982" customWidth="1"/>
    <col min="8970" max="8970" width="11.7109375" style="982" customWidth="1"/>
    <col min="8971" max="9200" width="11.42578125" style="982"/>
    <col min="9201" max="9201" width="1.42578125" style="982" customWidth="1"/>
    <col min="9202" max="9202" width="69.42578125" style="982" customWidth="1"/>
    <col min="9203" max="9209" width="11" style="982" customWidth="1"/>
    <col min="9210" max="9210" width="10" style="982" customWidth="1"/>
    <col min="9211" max="9211" width="10.42578125" style="982" customWidth="1"/>
    <col min="9212" max="9212" width="10.28515625" style="982" customWidth="1"/>
    <col min="9213" max="9218" width="10.140625" style="982" customWidth="1"/>
    <col min="9219" max="9219" width="9.42578125" style="982" customWidth="1"/>
    <col min="9220" max="9221" width="11.28515625" style="982" customWidth="1"/>
    <col min="9222" max="9222" width="9.42578125" style="982" customWidth="1"/>
    <col min="9223" max="9223" width="11.42578125" style="982" customWidth="1"/>
    <col min="9224" max="9224" width="8.7109375" style="982" customWidth="1"/>
    <col min="9225" max="9225" width="10.42578125" style="982" customWidth="1"/>
    <col min="9226" max="9226" width="11.7109375" style="982" customWidth="1"/>
    <col min="9227" max="9456" width="11.42578125" style="982"/>
    <col min="9457" max="9457" width="1.42578125" style="982" customWidth="1"/>
    <col min="9458" max="9458" width="69.42578125" style="982" customWidth="1"/>
    <col min="9459" max="9465" width="11" style="982" customWidth="1"/>
    <col min="9466" max="9466" width="10" style="982" customWidth="1"/>
    <col min="9467" max="9467" width="10.42578125" style="982" customWidth="1"/>
    <col min="9468" max="9468" width="10.28515625" style="982" customWidth="1"/>
    <col min="9469" max="9474" width="10.140625" style="982" customWidth="1"/>
    <col min="9475" max="9475" width="9.42578125" style="982" customWidth="1"/>
    <col min="9476" max="9477" width="11.28515625" style="982" customWidth="1"/>
    <col min="9478" max="9478" width="9.42578125" style="982" customWidth="1"/>
    <col min="9479" max="9479" width="11.42578125" style="982" customWidth="1"/>
    <col min="9480" max="9480" width="8.7109375" style="982" customWidth="1"/>
    <col min="9481" max="9481" width="10.42578125" style="982" customWidth="1"/>
    <col min="9482" max="9482" width="11.7109375" style="982" customWidth="1"/>
    <col min="9483" max="9712" width="11.42578125" style="982"/>
    <col min="9713" max="9713" width="1.42578125" style="982" customWidth="1"/>
    <col min="9714" max="9714" width="69.42578125" style="982" customWidth="1"/>
    <col min="9715" max="9721" width="11" style="982" customWidth="1"/>
    <col min="9722" max="9722" width="10" style="982" customWidth="1"/>
    <col min="9723" max="9723" width="10.42578125" style="982" customWidth="1"/>
    <col min="9724" max="9724" width="10.28515625" style="982" customWidth="1"/>
    <col min="9725" max="9730" width="10.140625" style="982" customWidth="1"/>
    <col min="9731" max="9731" width="9.42578125" style="982" customWidth="1"/>
    <col min="9732" max="9733" width="11.28515625" style="982" customWidth="1"/>
    <col min="9734" max="9734" width="9.42578125" style="982" customWidth="1"/>
    <col min="9735" max="9735" width="11.42578125" style="982" customWidth="1"/>
    <col min="9736" max="9736" width="8.7109375" style="982" customWidth="1"/>
    <col min="9737" max="9737" width="10.42578125" style="982" customWidth="1"/>
    <col min="9738" max="9738" width="11.7109375" style="982" customWidth="1"/>
    <col min="9739" max="9968" width="11.42578125" style="982"/>
    <col min="9969" max="9969" width="1.42578125" style="982" customWidth="1"/>
    <col min="9970" max="9970" width="69.42578125" style="982" customWidth="1"/>
    <col min="9971" max="9977" width="11" style="982" customWidth="1"/>
    <col min="9978" max="9978" width="10" style="982" customWidth="1"/>
    <col min="9979" max="9979" width="10.42578125" style="982" customWidth="1"/>
    <col min="9980" max="9980" width="10.28515625" style="982" customWidth="1"/>
    <col min="9981" max="9986" width="10.140625" style="982" customWidth="1"/>
    <col min="9987" max="9987" width="9.42578125" style="982" customWidth="1"/>
    <col min="9988" max="9989" width="11.28515625" style="982" customWidth="1"/>
    <col min="9990" max="9990" width="9.42578125" style="982" customWidth="1"/>
    <col min="9991" max="9991" width="11.42578125" style="982" customWidth="1"/>
    <col min="9992" max="9992" width="8.7109375" style="982" customWidth="1"/>
    <col min="9993" max="9993" width="10.42578125" style="982" customWidth="1"/>
    <col min="9994" max="9994" width="11.7109375" style="982" customWidth="1"/>
    <col min="9995" max="10224" width="11.42578125" style="982"/>
    <col min="10225" max="10225" width="1.42578125" style="982" customWidth="1"/>
    <col min="10226" max="10226" width="69.42578125" style="982" customWidth="1"/>
    <col min="10227" max="10233" width="11" style="982" customWidth="1"/>
    <col min="10234" max="10234" width="10" style="982" customWidth="1"/>
    <col min="10235" max="10235" width="10.42578125" style="982" customWidth="1"/>
    <col min="10236" max="10236" width="10.28515625" style="982" customWidth="1"/>
    <col min="10237" max="10242" width="10.140625" style="982" customWidth="1"/>
    <col min="10243" max="10243" width="9.42578125" style="982" customWidth="1"/>
    <col min="10244" max="10245" width="11.28515625" style="982" customWidth="1"/>
    <col min="10246" max="10246" width="9.42578125" style="982" customWidth="1"/>
    <col min="10247" max="10247" width="11.42578125" style="982" customWidth="1"/>
    <col min="10248" max="10248" width="8.7109375" style="982" customWidth="1"/>
    <col min="10249" max="10249" width="10.42578125" style="982" customWidth="1"/>
    <col min="10250" max="10250" width="11.7109375" style="982" customWidth="1"/>
    <col min="10251" max="10480" width="11.42578125" style="982"/>
    <col min="10481" max="10481" width="1.42578125" style="982" customWidth="1"/>
    <col min="10482" max="10482" width="69.42578125" style="982" customWidth="1"/>
    <col min="10483" max="10489" width="11" style="982" customWidth="1"/>
    <col min="10490" max="10490" width="10" style="982" customWidth="1"/>
    <col min="10491" max="10491" width="10.42578125" style="982" customWidth="1"/>
    <col min="10492" max="10492" width="10.28515625" style="982" customWidth="1"/>
    <col min="10493" max="10498" width="10.140625" style="982" customWidth="1"/>
    <col min="10499" max="10499" width="9.42578125" style="982" customWidth="1"/>
    <col min="10500" max="10501" width="11.28515625" style="982" customWidth="1"/>
    <col min="10502" max="10502" width="9.42578125" style="982" customWidth="1"/>
    <col min="10503" max="10503" width="11.42578125" style="982" customWidth="1"/>
    <col min="10504" max="10504" width="8.7109375" style="982" customWidth="1"/>
    <col min="10505" max="10505" width="10.42578125" style="982" customWidth="1"/>
    <col min="10506" max="10506" width="11.7109375" style="982" customWidth="1"/>
    <col min="10507" max="10736" width="11.42578125" style="982"/>
    <col min="10737" max="10737" width="1.42578125" style="982" customWidth="1"/>
    <col min="10738" max="10738" width="69.42578125" style="982" customWidth="1"/>
    <col min="10739" max="10745" width="11" style="982" customWidth="1"/>
    <col min="10746" max="10746" width="10" style="982" customWidth="1"/>
    <col min="10747" max="10747" width="10.42578125" style="982" customWidth="1"/>
    <col min="10748" max="10748" width="10.28515625" style="982" customWidth="1"/>
    <col min="10749" max="10754" width="10.140625" style="982" customWidth="1"/>
    <col min="10755" max="10755" width="9.42578125" style="982" customWidth="1"/>
    <col min="10756" max="10757" width="11.28515625" style="982" customWidth="1"/>
    <col min="10758" max="10758" width="9.42578125" style="982" customWidth="1"/>
    <col min="10759" max="10759" width="11.42578125" style="982" customWidth="1"/>
    <col min="10760" max="10760" width="8.7109375" style="982" customWidth="1"/>
    <col min="10761" max="10761" width="10.42578125" style="982" customWidth="1"/>
    <col min="10762" max="10762" width="11.7109375" style="982" customWidth="1"/>
    <col min="10763" max="10992" width="11.42578125" style="982"/>
    <col min="10993" max="10993" width="1.42578125" style="982" customWidth="1"/>
    <col min="10994" max="10994" width="69.42578125" style="982" customWidth="1"/>
    <col min="10995" max="11001" width="11" style="982" customWidth="1"/>
    <col min="11002" max="11002" width="10" style="982" customWidth="1"/>
    <col min="11003" max="11003" width="10.42578125" style="982" customWidth="1"/>
    <col min="11004" max="11004" width="10.28515625" style="982" customWidth="1"/>
    <col min="11005" max="11010" width="10.140625" style="982" customWidth="1"/>
    <col min="11011" max="11011" width="9.42578125" style="982" customWidth="1"/>
    <col min="11012" max="11013" width="11.28515625" style="982" customWidth="1"/>
    <col min="11014" max="11014" width="9.42578125" style="982" customWidth="1"/>
    <col min="11015" max="11015" width="11.42578125" style="982" customWidth="1"/>
    <col min="11016" max="11016" width="8.7109375" style="982" customWidth="1"/>
    <col min="11017" max="11017" width="10.42578125" style="982" customWidth="1"/>
    <col min="11018" max="11018" width="11.7109375" style="982" customWidth="1"/>
    <col min="11019" max="11248" width="11.42578125" style="982"/>
    <col min="11249" max="11249" width="1.42578125" style="982" customWidth="1"/>
    <col min="11250" max="11250" width="69.42578125" style="982" customWidth="1"/>
    <col min="11251" max="11257" width="11" style="982" customWidth="1"/>
    <col min="11258" max="11258" width="10" style="982" customWidth="1"/>
    <col min="11259" max="11259" width="10.42578125" style="982" customWidth="1"/>
    <col min="11260" max="11260" width="10.28515625" style="982" customWidth="1"/>
    <col min="11261" max="11266" width="10.140625" style="982" customWidth="1"/>
    <col min="11267" max="11267" width="9.42578125" style="982" customWidth="1"/>
    <col min="11268" max="11269" width="11.28515625" style="982" customWidth="1"/>
    <col min="11270" max="11270" width="9.42578125" style="982" customWidth="1"/>
    <col min="11271" max="11271" width="11.42578125" style="982" customWidth="1"/>
    <col min="11272" max="11272" width="8.7109375" style="982" customWidth="1"/>
    <col min="11273" max="11273" width="10.42578125" style="982" customWidth="1"/>
    <col min="11274" max="11274" width="11.7109375" style="982" customWidth="1"/>
    <col min="11275" max="11504" width="11.42578125" style="982"/>
    <col min="11505" max="11505" width="1.42578125" style="982" customWidth="1"/>
    <col min="11506" max="11506" width="69.42578125" style="982" customWidth="1"/>
    <col min="11507" max="11513" width="11" style="982" customWidth="1"/>
    <col min="11514" max="11514" width="10" style="982" customWidth="1"/>
    <col min="11515" max="11515" width="10.42578125" style="982" customWidth="1"/>
    <col min="11516" max="11516" width="10.28515625" style="982" customWidth="1"/>
    <col min="11517" max="11522" width="10.140625" style="982" customWidth="1"/>
    <col min="11523" max="11523" width="9.42578125" style="982" customWidth="1"/>
    <col min="11524" max="11525" width="11.28515625" style="982" customWidth="1"/>
    <col min="11526" max="11526" width="9.42578125" style="982" customWidth="1"/>
    <col min="11527" max="11527" width="11.42578125" style="982" customWidth="1"/>
    <col min="11528" max="11528" width="8.7109375" style="982" customWidth="1"/>
    <col min="11529" max="11529" width="10.42578125" style="982" customWidth="1"/>
    <col min="11530" max="11530" width="11.7109375" style="982" customWidth="1"/>
    <col min="11531" max="11760" width="11.42578125" style="982"/>
    <col min="11761" max="11761" width="1.42578125" style="982" customWidth="1"/>
    <col min="11762" max="11762" width="69.42578125" style="982" customWidth="1"/>
    <col min="11763" max="11769" width="11" style="982" customWidth="1"/>
    <col min="11770" max="11770" width="10" style="982" customWidth="1"/>
    <col min="11771" max="11771" width="10.42578125" style="982" customWidth="1"/>
    <col min="11772" max="11772" width="10.28515625" style="982" customWidth="1"/>
    <col min="11773" max="11778" width="10.140625" style="982" customWidth="1"/>
    <col min="11779" max="11779" width="9.42578125" style="982" customWidth="1"/>
    <col min="11780" max="11781" width="11.28515625" style="982" customWidth="1"/>
    <col min="11782" max="11782" width="9.42578125" style="982" customWidth="1"/>
    <col min="11783" max="11783" width="11.42578125" style="982" customWidth="1"/>
    <col min="11784" max="11784" width="8.7109375" style="982" customWidth="1"/>
    <col min="11785" max="11785" width="10.42578125" style="982" customWidth="1"/>
    <col min="11786" max="11786" width="11.7109375" style="982" customWidth="1"/>
    <col min="11787" max="12016" width="11.42578125" style="982"/>
    <col min="12017" max="12017" width="1.42578125" style="982" customWidth="1"/>
    <col min="12018" max="12018" width="69.42578125" style="982" customWidth="1"/>
    <col min="12019" max="12025" width="11" style="982" customWidth="1"/>
    <col min="12026" max="12026" width="10" style="982" customWidth="1"/>
    <col min="12027" max="12027" width="10.42578125" style="982" customWidth="1"/>
    <col min="12028" max="12028" width="10.28515625" style="982" customWidth="1"/>
    <col min="12029" max="12034" width="10.140625" style="982" customWidth="1"/>
    <col min="12035" max="12035" width="9.42578125" style="982" customWidth="1"/>
    <col min="12036" max="12037" width="11.28515625" style="982" customWidth="1"/>
    <col min="12038" max="12038" width="9.42578125" style="982" customWidth="1"/>
    <col min="12039" max="12039" width="11.42578125" style="982" customWidth="1"/>
    <col min="12040" max="12040" width="8.7109375" style="982" customWidth="1"/>
    <col min="12041" max="12041" width="10.42578125" style="982" customWidth="1"/>
    <col min="12042" max="12042" width="11.7109375" style="982" customWidth="1"/>
    <col min="12043" max="12272" width="11.42578125" style="982"/>
    <col min="12273" max="12273" width="1.42578125" style="982" customWidth="1"/>
    <col min="12274" max="12274" width="69.42578125" style="982" customWidth="1"/>
    <col min="12275" max="12281" width="11" style="982" customWidth="1"/>
    <col min="12282" max="12282" width="10" style="982" customWidth="1"/>
    <col min="12283" max="12283" width="10.42578125" style="982" customWidth="1"/>
    <col min="12284" max="12284" width="10.28515625" style="982" customWidth="1"/>
    <col min="12285" max="12290" width="10.140625" style="982" customWidth="1"/>
    <col min="12291" max="12291" width="9.42578125" style="982" customWidth="1"/>
    <col min="12292" max="12293" width="11.28515625" style="982" customWidth="1"/>
    <col min="12294" max="12294" width="9.42578125" style="982" customWidth="1"/>
    <col min="12295" max="12295" width="11.42578125" style="982" customWidth="1"/>
    <col min="12296" max="12296" width="8.7109375" style="982" customWidth="1"/>
    <col min="12297" max="12297" width="10.42578125" style="982" customWidth="1"/>
    <col min="12298" max="12298" width="11.7109375" style="982" customWidth="1"/>
    <col min="12299" max="12528" width="11.42578125" style="982"/>
    <col min="12529" max="12529" width="1.42578125" style="982" customWidth="1"/>
    <col min="12530" max="12530" width="69.42578125" style="982" customWidth="1"/>
    <col min="12531" max="12537" width="11" style="982" customWidth="1"/>
    <col min="12538" max="12538" width="10" style="982" customWidth="1"/>
    <col min="12539" max="12539" width="10.42578125" style="982" customWidth="1"/>
    <col min="12540" max="12540" width="10.28515625" style="982" customWidth="1"/>
    <col min="12541" max="12546" width="10.140625" style="982" customWidth="1"/>
    <col min="12547" max="12547" width="9.42578125" style="982" customWidth="1"/>
    <col min="12548" max="12549" width="11.28515625" style="982" customWidth="1"/>
    <col min="12550" max="12550" width="9.42578125" style="982" customWidth="1"/>
    <col min="12551" max="12551" width="11.42578125" style="982" customWidth="1"/>
    <col min="12552" max="12552" width="8.7109375" style="982" customWidth="1"/>
    <col min="12553" max="12553" width="10.42578125" style="982" customWidth="1"/>
    <col min="12554" max="12554" width="11.7109375" style="982" customWidth="1"/>
    <col min="12555" max="12784" width="11.42578125" style="982"/>
    <col min="12785" max="12785" width="1.42578125" style="982" customWidth="1"/>
    <col min="12786" max="12786" width="69.42578125" style="982" customWidth="1"/>
    <col min="12787" max="12793" width="11" style="982" customWidth="1"/>
    <col min="12794" max="12794" width="10" style="982" customWidth="1"/>
    <col min="12795" max="12795" width="10.42578125" style="982" customWidth="1"/>
    <col min="12796" max="12796" width="10.28515625" style="982" customWidth="1"/>
    <col min="12797" max="12802" width="10.140625" style="982" customWidth="1"/>
    <col min="12803" max="12803" width="9.42578125" style="982" customWidth="1"/>
    <col min="12804" max="12805" width="11.28515625" style="982" customWidth="1"/>
    <col min="12806" max="12806" width="9.42578125" style="982" customWidth="1"/>
    <col min="12807" max="12807" width="11.42578125" style="982" customWidth="1"/>
    <col min="12808" max="12808" width="8.7109375" style="982" customWidth="1"/>
    <col min="12809" max="12809" width="10.42578125" style="982" customWidth="1"/>
    <col min="12810" max="12810" width="11.7109375" style="982" customWidth="1"/>
    <col min="12811" max="13040" width="11.42578125" style="982"/>
    <col min="13041" max="13041" width="1.42578125" style="982" customWidth="1"/>
    <col min="13042" max="13042" width="69.42578125" style="982" customWidth="1"/>
    <col min="13043" max="13049" width="11" style="982" customWidth="1"/>
    <col min="13050" max="13050" width="10" style="982" customWidth="1"/>
    <col min="13051" max="13051" width="10.42578125" style="982" customWidth="1"/>
    <col min="13052" max="13052" width="10.28515625" style="982" customWidth="1"/>
    <col min="13053" max="13058" width="10.140625" style="982" customWidth="1"/>
    <col min="13059" max="13059" width="9.42578125" style="982" customWidth="1"/>
    <col min="13060" max="13061" width="11.28515625" style="982" customWidth="1"/>
    <col min="13062" max="13062" width="9.42578125" style="982" customWidth="1"/>
    <col min="13063" max="13063" width="11.42578125" style="982" customWidth="1"/>
    <col min="13064" max="13064" width="8.7109375" style="982" customWidth="1"/>
    <col min="13065" max="13065" width="10.42578125" style="982" customWidth="1"/>
    <col min="13066" max="13066" width="11.7109375" style="982" customWidth="1"/>
    <col min="13067" max="13296" width="11.42578125" style="982"/>
    <col min="13297" max="13297" width="1.42578125" style="982" customWidth="1"/>
    <col min="13298" max="13298" width="69.42578125" style="982" customWidth="1"/>
    <col min="13299" max="13305" width="11" style="982" customWidth="1"/>
    <col min="13306" max="13306" width="10" style="982" customWidth="1"/>
    <col min="13307" max="13307" width="10.42578125" style="982" customWidth="1"/>
    <col min="13308" max="13308" width="10.28515625" style="982" customWidth="1"/>
    <col min="13309" max="13314" width="10.140625" style="982" customWidth="1"/>
    <col min="13315" max="13315" width="9.42578125" style="982" customWidth="1"/>
    <col min="13316" max="13317" width="11.28515625" style="982" customWidth="1"/>
    <col min="13318" max="13318" width="9.42578125" style="982" customWidth="1"/>
    <col min="13319" max="13319" width="11.42578125" style="982" customWidth="1"/>
    <col min="13320" max="13320" width="8.7109375" style="982" customWidth="1"/>
    <col min="13321" max="13321" width="10.42578125" style="982" customWidth="1"/>
    <col min="13322" max="13322" width="11.7109375" style="982" customWidth="1"/>
    <col min="13323" max="13552" width="11.42578125" style="982"/>
    <col min="13553" max="13553" width="1.42578125" style="982" customWidth="1"/>
    <col min="13554" max="13554" width="69.42578125" style="982" customWidth="1"/>
    <col min="13555" max="13561" width="11" style="982" customWidth="1"/>
    <col min="13562" max="13562" width="10" style="982" customWidth="1"/>
    <col min="13563" max="13563" width="10.42578125" style="982" customWidth="1"/>
    <col min="13564" max="13564" width="10.28515625" style="982" customWidth="1"/>
    <col min="13565" max="13570" width="10.140625" style="982" customWidth="1"/>
    <col min="13571" max="13571" width="9.42578125" style="982" customWidth="1"/>
    <col min="13572" max="13573" width="11.28515625" style="982" customWidth="1"/>
    <col min="13574" max="13574" width="9.42578125" style="982" customWidth="1"/>
    <col min="13575" max="13575" width="11.42578125" style="982" customWidth="1"/>
    <col min="13576" max="13576" width="8.7109375" style="982" customWidth="1"/>
    <col min="13577" max="13577" width="10.42578125" style="982" customWidth="1"/>
    <col min="13578" max="13578" width="11.7109375" style="982" customWidth="1"/>
    <col min="13579" max="13808" width="11.42578125" style="982"/>
    <col min="13809" max="13809" width="1.42578125" style="982" customWidth="1"/>
    <col min="13810" max="13810" width="69.42578125" style="982" customWidth="1"/>
    <col min="13811" max="13817" width="11" style="982" customWidth="1"/>
    <col min="13818" max="13818" width="10" style="982" customWidth="1"/>
    <col min="13819" max="13819" width="10.42578125" style="982" customWidth="1"/>
    <col min="13820" max="13820" width="10.28515625" style="982" customWidth="1"/>
    <col min="13821" max="13826" width="10.140625" style="982" customWidth="1"/>
    <col min="13827" max="13827" width="9.42578125" style="982" customWidth="1"/>
    <col min="13828" max="13829" width="11.28515625" style="982" customWidth="1"/>
    <col min="13830" max="13830" width="9.42578125" style="982" customWidth="1"/>
    <col min="13831" max="13831" width="11.42578125" style="982" customWidth="1"/>
    <col min="13832" max="13832" width="8.7109375" style="982" customWidth="1"/>
    <col min="13833" max="13833" width="10.42578125" style="982" customWidth="1"/>
    <col min="13834" max="13834" width="11.7109375" style="982" customWidth="1"/>
    <col min="13835" max="14064" width="11.42578125" style="982"/>
    <col min="14065" max="14065" width="1.42578125" style="982" customWidth="1"/>
    <col min="14066" max="14066" width="69.42578125" style="982" customWidth="1"/>
    <col min="14067" max="14073" width="11" style="982" customWidth="1"/>
    <col min="14074" max="14074" width="10" style="982" customWidth="1"/>
    <col min="14075" max="14075" width="10.42578125" style="982" customWidth="1"/>
    <col min="14076" max="14076" width="10.28515625" style="982" customWidth="1"/>
    <col min="14077" max="14082" width="10.140625" style="982" customWidth="1"/>
    <col min="14083" max="14083" width="9.42578125" style="982" customWidth="1"/>
    <col min="14084" max="14085" width="11.28515625" style="982" customWidth="1"/>
    <col min="14086" max="14086" width="9.42578125" style="982" customWidth="1"/>
    <col min="14087" max="14087" width="11.42578125" style="982" customWidth="1"/>
    <col min="14088" max="14088" width="8.7109375" style="982" customWidth="1"/>
    <col min="14089" max="14089" width="10.42578125" style="982" customWidth="1"/>
    <col min="14090" max="14090" width="11.7109375" style="982" customWidth="1"/>
    <col min="14091" max="14320" width="11.42578125" style="982"/>
    <col min="14321" max="14321" width="1.42578125" style="982" customWidth="1"/>
    <col min="14322" max="14322" width="69.42578125" style="982" customWidth="1"/>
    <col min="14323" max="14329" width="11" style="982" customWidth="1"/>
    <col min="14330" max="14330" width="10" style="982" customWidth="1"/>
    <col min="14331" max="14331" width="10.42578125" style="982" customWidth="1"/>
    <col min="14332" max="14332" width="10.28515625" style="982" customWidth="1"/>
    <col min="14333" max="14338" width="10.140625" style="982" customWidth="1"/>
    <col min="14339" max="14339" width="9.42578125" style="982" customWidth="1"/>
    <col min="14340" max="14341" width="11.28515625" style="982" customWidth="1"/>
    <col min="14342" max="14342" width="9.42578125" style="982" customWidth="1"/>
    <col min="14343" max="14343" width="11.42578125" style="982" customWidth="1"/>
    <col min="14344" max="14344" width="8.7109375" style="982" customWidth="1"/>
    <col min="14345" max="14345" width="10.42578125" style="982" customWidth="1"/>
    <col min="14346" max="14346" width="11.7109375" style="982" customWidth="1"/>
    <col min="14347" max="14576" width="11.42578125" style="982"/>
    <col min="14577" max="14577" width="1.42578125" style="982" customWidth="1"/>
    <col min="14578" max="14578" width="69.42578125" style="982" customWidth="1"/>
    <col min="14579" max="14585" width="11" style="982" customWidth="1"/>
    <col min="14586" max="14586" width="10" style="982" customWidth="1"/>
    <col min="14587" max="14587" width="10.42578125" style="982" customWidth="1"/>
    <col min="14588" max="14588" width="10.28515625" style="982" customWidth="1"/>
    <col min="14589" max="14594" width="10.140625" style="982" customWidth="1"/>
    <col min="14595" max="14595" width="9.42578125" style="982" customWidth="1"/>
    <col min="14596" max="14597" width="11.28515625" style="982" customWidth="1"/>
    <col min="14598" max="14598" width="9.42578125" style="982" customWidth="1"/>
    <col min="14599" max="14599" width="11.42578125" style="982" customWidth="1"/>
    <col min="14600" max="14600" width="8.7109375" style="982" customWidth="1"/>
    <col min="14601" max="14601" width="10.42578125" style="982" customWidth="1"/>
    <col min="14602" max="14602" width="11.7109375" style="982" customWidth="1"/>
    <col min="14603" max="14832" width="11.42578125" style="982"/>
    <col min="14833" max="14833" width="1.42578125" style="982" customWidth="1"/>
    <col min="14834" max="14834" width="69.42578125" style="982" customWidth="1"/>
    <col min="14835" max="14841" width="11" style="982" customWidth="1"/>
    <col min="14842" max="14842" width="10" style="982" customWidth="1"/>
    <col min="14843" max="14843" width="10.42578125" style="982" customWidth="1"/>
    <col min="14844" max="14844" width="10.28515625" style="982" customWidth="1"/>
    <col min="14845" max="14850" width="10.140625" style="982" customWidth="1"/>
    <col min="14851" max="14851" width="9.42578125" style="982" customWidth="1"/>
    <col min="14852" max="14853" width="11.28515625" style="982" customWidth="1"/>
    <col min="14854" max="14854" width="9.42578125" style="982" customWidth="1"/>
    <col min="14855" max="14855" width="11.42578125" style="982" customWidth="1"/>
    <col min="14856" max="14856" width="8.7109375" style="982" customWidth="1"/>
    <col min="14857" max="14857" width="10.42578125" style="982" customWidth="1"/>
    <col min="14858" max="14858" width="11.7109375" style="982" customWidth="1"/>
    <col min="14859" max="15088" width="11.42578125" style="982"/>
    <col min="15089" max="15089" width="1.42578125" style="982" customWidth="1"/>
    <col min="15090" max="15090" width="69.42578125" style="982" customWidth="1"/>
    <col min="15091" max="15097" width="11" style="982" customWidth="1"/>
    <col min="15098" max="15098" width="10" style="982" customWidth="1"/>
    <col min="15099" max="15099" width="10.42578125" style="982" customWidth="1"/>
    <col min="15100" max="15100" width="10.28515625" style="982" customWidth="1"/>
    <col min="15101" max="15106" width="10.140625" style="982" customWidth="1"/>
    <col min="15107" max="15107" width="9.42578125" style="982" customWidth="1"/>
    <col min="15108" max="15109" width="11.28515625" style="982" customWidth="1"/>
    <col min="15110" max="15110" width="9.42578125" style="982" customWidth="1"/>
    <col min="15111" max="15111" width="11.42578125" style="982" customWidth="1"/>
    <col min="15112" max="15112" width="8.7109375" style="982" customWidth="1"/>
    <col min="15113" max="15113" width="10.42578125" style="982" customWidth="1"/>
    <col min="15114" max="15114" width="11.7109375" style="982" customWidth="1"/>
    <col min="15115" max="15344" width="11.42578125" style="982"/>
    <col min="15345" max="15345" width="1.42578125" style="982" customWidth="1"/>
    <col min="15346" max="15346" width="69.42578125" style="982" customWidth="1"/>
    <col min="15347" max="15353" width="11" style="982" customWidth="1"/>
    <col min="15354" max="15354" width="10" style="982" customWidth="1"/>
    <col min="15355" max="15355" width="10.42578125" style="982" customWidth="1"/>
    <col min="15356" max="15356" width="10.28515625" style="982" customWidth="1"/>
    <col min="15357" max="15362" width="10.140625" style="982" customWidth="1"/>
    <col min="15363" max="15363" width="9.42578125" style="982" customWidth="1"/>
    <col min="15364" max="15365" width="11.28515625" style="982" customWidth="1"/>
    <col min="15366" max="15366" width="9.42578125" style="982" customWidth="1"/>
    <col min="15367" max="15367" width="11.42578125" style="982" customWidth="1"/>
    <col min="15368" max="15368" width="8.7109375" style="982" customWidth="1"/>
    <col min="15369" max="15369" width="10.42578125" style="982" customWidth="1"/>
    <col min="15370" max="15370" width="11.7109375" style="982" customWidth="1"/>
    <col min="15371" max="15600" width="11.42578125" style="982"/>
    <col min="15601" max="15601" width="1.42578125" style="982" customWidth="1"/>
    <col min="15602" max="15602" width="69.42578125" style="982" customWidth="1"/>
    <col min="15603" max="15609" width="11" style="982" customWidth="1"/>
    <col min="15610" max="15610" width="10" style="982" customWidth="1"/>
    <col min="15611" max="15611" width="10.42578125" style="982" customWidth="1"/>
    <col min="15612" max="15612" width="10.28515625" style="982" customWidth="1"/>
    <col min="15613" max="15618" width="10.140625" style="982" customWidth="1"/>
    <col min="15619" max="15619" width="9.42578125" style="982" customWidth="1"/>
    <col min="15620" max="15621" width="11.28515625" style="982" customWidth="1"/>
    <col min="15622" max="15622" width="9.42578125" style="982" customWidth="1"/>
    <col min="15623" max="15623" width="11.42578125" style="982" customWidth="1"/>
    <col min="15624" max="15624" width="8.7109375" style="982" customWidth="1"/>
    <col min="15625" max="15625" width="10.42578125" style="982" customWidth="1"/>
    <col min="15626" max="15626" width="11.7109375" style="982" customWidth="1"/>
    <col min="15627" max="15856" width="11.42578125" style="982"/>
    <col min="15857" max="15857" width="1.42578125" style="982" customWidth="1"/>
    <col min="15858" max="15858" width="69.42578125" style="982" customWidth="1"/>
    <col min="15859" max="15865" width="11" style="982" customWidth="1"/>
    <col min="15866" max="15866" width="10" style="982" customWidth="1"/>
    <col min="15867" max="15867" width="10.42578125" style="982" customWidth="1"/>
    <col min="15868" max="15868" width="10.28515625" style="982" customWidth="1"/>
    <col min="15869" max="15874" width="10.140625" style="982" customWidth="1"/>
    <col min="15875" max="15875" width="9.42578125" style="982" customWidth="1"/>
    <col min="15876" max="15877" width="11.28515625" style="982" customWidth="1"/>
    <col min="15878" max="15878" width="9.42578125" style="982" customWidth="1"/>
    <col min="15879" max="15879" width="11.42578125" style="982" customWidth="1"/>
    <col min="15880" max="15880" width="8.7109375" style="982" customWidth="1"/>
    <col min="15881" max="15881" width="10.42578125" style="982" customWidth="1"/>
    <col min="15882" max="15882" width="11.7109375" style="982" customWidth="1"/>
    <col min="15883" max="16112" width="11.42578125" style="982"/>
    <col min="16113" max="16113" width="1.42578125" style="982" customWidth="1"/>
    <col min="16114" max="16114" width="69.42578125" style="982" customWidth="1"/>
    <col min="16115" max="16121" width="11" style="982" customWidth="1"/>
    <col min="16122" max="16122" width="10" style="982" customWidth="1"/>
    <col min="16123" max="16123" width="10.42578125" style="982" customWidth="1"/>
    <col min="16124" max="16124" width="10.28515625" style="982" customWidth="1"/>
    <col min="16125" max="16130" width="10.140625" style="982" customWidth="1"/>
    <col min="16131" max="16131" width="9.42578125" style="982" customWidth="1"/>
    <col min="16132" max="16133" width="11.28515625" style="982" customWidth="1"/>
    <col min="16134" max="16134" width="9.42578125" style="982" customWidth="1"/>
    <col min="16135" max="16135" width="11.42578125" style="982" customWidth="1"/>
    <col min="16136" max="16136" width="8.7109375" style="982" customWidth="1"/>
    <col min="16137" max="16137" width="10.42578125" style="982" customWidth="1"/>
    <col min="16138" max="16138" width="11.7109375" style="982" customWidth="1"/>
    <col min="16139" max="16384" width="11.42578125" style="982"/>
  </cols>
  <sheetData>
    <row r="2" spans="4:14" ht="13.9">
      <c r="D2" s="2349" t="s">
        <v>26</v>
      </c>
      <c r="E2" s="2349"/>
      <c r="F2" s="2349"/>
      <c r="G2" s="2349"/>
      <c r="H2" s="2349"/>
      <c r="I2" s="2349"/>
      <c r="J2" s="605"/>
      <c r="K2" s="605"/>
      <c r="L2" s="605"/>
      <c r="M2" s="605"/>
      <c r="N2" s="605"/>
    </row>
    <row r="3" spans="4:14" ht="13.9">
      <c r="D3" s="2349" t="s">
        <v>1</v>
      </c>
      <c r="E3" s="2349"/>
      <c r="F3" s="2349"/>
      <c r="G3" s="2349"/>
      <c r="H3" s="2349"/>
      <c r="I3" s="2349"/>
      <c r="J3" s="605"/>
      <c r="K3" s="605"/>
      <c r="L3" s="605"/>
      <c r="M3" s="605"/>
      <c r="N3" s="605"/>
    </row>
    <row r="4" spans="4:14" ht="13.9">
      <c r="D4" s="2350" t="s">
        <v>2</v>
      </c>
      <c r="E4" s="2350"/>
      <c r="F4" s="2350"/>
      <c r="G4" s="2350"/>
      <c r="H4" s="2350"/>
      <c r="I4" s="2350"/>
      <c r="J4" s="2110"/>
      <c r="K4" s="2110"/>
      <c r="L4" s="2110"/>
      <c r="M4" s="2110"/>
      <c r="N4" s="2110"/>
    </row>
    <row r="5" spans="4:14">
      <c r="D5" s="2552"/>
      <c r="E5" s="2552"/>
      <c r="F5" s="2552"/>
      <c r="G5" s="2552"/>
    </row>
    <row r="6" spans="4:14">
      <c r="D6" s="981"/>
      <c r="E6" s="981"/>
      <c r="F6" s="981"/>
      <c r="G6" s="981"/>
    </row>
    <row r="7" spans="4:14">
      <c r="D7" s="1038"/>
      <c r="E7" s="993"/>
      <c r="F7" s="993"/>
      <c r="G7" s="993"/>
      <c r="L7" s="993"/>
      <c r="M7" s="1039"/>
    </row>
    <row r="8" spans="4:14" ht="15.6">
      <c r="D8" s="2553" t="s">
        <v>1047</v>
      </c>
      <c r="E8" s="2553"/>
      <c r="F8" s="2553"/>
      <c r="G8" s="2553"/>
      <c r="H8" s="2553"/>
      <c r="I8" s="1040"/>
    </row>
    <row r="9" spans="4:14" ht="15.6">
      <c r="D9" s="2553" t="s">
        <v>966</v>
      </c>
      <c r="E9" s="2553"/>
      <c r="F9" s="2553"/>
      <c r="G9" s="2553"/>
      <c r="H9" s="2553"/>
      <c r="I9" s="1040"/>
    </row>
    <row r="10" spans="4:14" ht="15.6">
      <c r="D10" s="2554" t="s">
        <v>1048</v>
      </c>
      <c r="E10" s="2554"/>
      <c r="F10" s="2554"/>
      <c r="G10" s="2554"/>
      <c r="H10" s="2554"/>
      <c r="I10" s="1041"/>
    </row>
    <row r="11" spans="4:14" ht="12.75" customHeight="1">
      <c r="D11" s="2555" t="s">
        <v>907</v>
      </c>
      <c r="E11" s="2557" t="s">
        <v>414</v>
      </c>
      <c r="F11" s="2557" t="s">
        <v>967</v>
      </c>
      <c r="G11" s="2559" t="s">
        <v>968</v>
      </c>
      <c r="H11" s="2563" t="s">
        <v>971</v>
      </c>
      <c r="I11" s="1042"/>
    </row>
    <row r="12" spans="4:14" ht="47.25" customHeight="1">
      <c r="D12" s="2556"/>
      <c r="E12" s="2558"/>
      <c r="F12" s="2558"/>
      <c r="G12" s="2560"/>
      <c r="H12" s="2564"/>
      <c r="I12" s="1043"/>
    </row>
    <row r="13" spans="4:14" ht="13.9">
      <c r="D13" s="985" t="s">
        <v>972</v>
      </c>
      <c r="E13" s="1044">
        <v>0.1633356759643555</v>
      </c>
      <c r="F13" s="1044">
        <v>0.1601174327204741</v>
      </c>
      <c r="G13" s="1044">
        <v>0.15470372439404126</v>
      </c>
      <c r="H13" s="1044">
        <v>-5.4137083264328423E-3</v>
      </c>
      <c r="I13" s="1045"/>
    </row>
    <row r="14" spans="4:14" ht="13.9">
      <c r="D14" s="989" t="s">
        <v>973</v>
      </c>
      <c r="E14" s="987">
        <v>0.14622137431021165</v>
      </c>
      <c r="F14" s="987">
        <v>0.14606943239235556</v>
      </c>
      <c r="G14" s="987">
        <v>0.14284062570968836</v>
      </c>
      <c r="H14" s="987">
        <v>-3.2288066826672013E-3</v>
      </c>
      <c r="I14" s="1045"/>
    </row>
    <row r="15" spans="4:14" ht="13.9">
      <c r="D15" s="994" t="s">
        <v>974</v>
      </c>
      <c r="E15" s="987">
        <v>5.1768603343693681E-2</v>
      </c>
      <c r="F15" s="987">
        <v>5.2484448456373303E-2</v>
      </c>
      <c r="G15" s="987">
        <v>4.9507223927801977E-2</v>
      </c>
      <c r="H15" s="987">
        <v>-2.9772245285713261E-3</v>
      </c>
      <c r="I15" s="1045"/>
    </row>
    <row r="16" spans="4:14" ht="13.9">
      <c r="D16" s="995" t="s">
        <v>975</v>
      </c>
      <c r="E16" s="997">
        <v>1.5838633511469472E-2</v>
      </c>
      <c r="F16" s="997">
        <v>1.6596347961710084E-2</v>
      </c>
      <c r="G16" s="997">
        <v>1.6385640954820417E-2</v>
      </c>
      <c r="H16" s="997">
        <v>-2.1070700688966687E-4</v>
      </c>
      <c r="I16" s="1046"/>
    </row>
    <row r="17" spans="4:9" ht="13.9">
      <c r="D17" s="995" t="s">
        <v>976</v>
      </c>
      <c r="E17" s="997">
        <v>2.6129087380274588E-2</v>
      </c>
      <c r="F17" s="997">
        <v>2.6946844223693985E-2</v>
      </c>
      <c r="G17" s="997">
        <v>2.3382300724027222E-2</v>
      </c>
      <c r="H17" s="997">
        <v>-3.5645434996667627E-3</v>
      </c>
      <c r="I17" s="1046"/>
    </row>
    <row r="18" spans="4:9" ht="13.9">
      <c r="D18" s="995" t="s">
        <v>977</v>
      </c>
      <c r="E18" s="997">
        <v>9.4300320544889998E-3</v>
      </c>
      <c r="F18" s="997">
        <v>8.5147085897303403E-3</v>
      </c>
      <c r="G18" s="997">
        <v>9.3236092962560684E-3</v>
      </c>
      <c r="H18" s="997">
        <v>8.089007065257281E-4</v>
      </c>
      <c r="I18" s="1046"/>
    </row>
    <row r="19" spans="4:9" ht="13.9">
      <c r="D19" s="995" t="s">
        <v>978</v>
      </c>
      <c r="E19" s="997">
        <v>3.7085039746062164E-4</v>
      </c>
      <c r="F19" s="997">
        <v>4.2654768123889759E-4</v>
      </c>
      <c r="G19" s="997">
        <v>4.1567295269827114E-4</v>
      </c>
      <c r="H19" s="997">
        <v>-1.0874728540626445E-5</v>
      </c>
      <c r="I19" s="1046"/>
    </row>
    <row r="20" spans="4:9" ht="13.9">
      <c r="D20" s="989" t="s">
        <v>979</v>
      </c>
      <c r="E20" s="1000">
        <v>7.4433754645676737E-3</v>
      </c>
      <c r="F20" s="1000">
        <v>7.6496755237012671E-3</v>
      </c>
      <c r="G20" s="1000">
        <v>8.2578192974018597E-3</v>
      </c>
      <c r="H20" s="1000">
        <v>6.0814377370059253E-4</v>
      </c>
      <c r="I20" s="1047"/>
    </row>
    <row r="21" spans="4:9" ht="13.9">
      <c r="D21" s="1001" t="s">
        <v>980</v>
      </c>
      <c r="E21" s="1000">
        <v>7.1078557999875221E-3</v>
      </c>
      <c r="F21" s="1000">
        <v>7.251445433091668E-3</v>
      </c>
      <c r="G21" s="1000">
        <v>7.8261031240256275E-3</v>
      </c>
      <c r="H21" s="1000">
        <v>5.7465769093395947E-4</v>
      </c>
      <c r="I21" s="1047"/>
    </row>
    <row r="22" spans="4:9" ht="13.9">
      <c r="D22" s="1002" t="s">
        <v>981</v>
      </c>
      <c r="E22" s="997">
        <v>7.225253793112055E-4</v>
      </c>
      <c r="F22" s="997">
        <v>8.0439615986850404E-4</v>
      </c>
      <c r="G22" s="997">
        <v>9.3719038189705322E-4</v>
      </c>
      <c r="H22" s="997">
        <v>1.3279422202854918E-4</v>
      </c>
      <c r="I22" s="1046"/>
    </row>
    <row r="23" spans="4:9" ht="13.9">
      <c r="D23" s="1002" t="s">
        <v>982</v>
      </c>
      <c r="E23" s="997">
        <v>1.3494706842475668E-3</v>
      </c>
      <c r="F23" s="997">
        <v>1.4273290505630164E-3</v>
      </c>
      <c r="G23" s="997">
        <v>1.5392367997693862E-3</v>
      </c>
      <c r="H23" s="997">
        <v>1.1190774920636975E-4</v>
      </c>
      <c r="I23" s="1046"/>
    </row>
    <row r="24" spans="4:9" ht="13.9">
      <c r="D24" s="1002" t="s">
        <v>983</v>
      </c>
      <c r="E24" s="997">
        <v>1.9055361783740302E-3</v>
      </c>
      <c r="F24" s="997">
        <v>1.9671340673180814E-3</v>
      </c>
      <c r="G24" s="997">
        <v>1.9389309166959513E-3</v>
      </c>
      <c r="H24" s="997">
        <v>-2.8203150622130085E-5</v>
      </c>
      <c r="I24" s="1046"/>
    </row>
    <row r="25" spans="4:9" ht="13.9">
      <c r="D25" s="1003" t="s">
        <v>984</v>
      </c>
      <c r="E25" s="997">
        <v>3.2342837444946428E-4</v>
      </c>
      <c r="F25" s="997">
        <v>3.218668492496704E-4</v>
      </c>
      <c r="G25" s="997">
        <v>3.2470809849931113E-4</v>
      </c>
      <c r="H25" s="997">
        <v>2.8412492496407383E-6</v>
      </c>
      <c r="I25" s="1046"/>
    </row>
    <row r="26" spans="4:9" ht="13.9">
      <c r="D26" s="1002" t="s">
        <v>985</v>
      </c>
      <c r="E26" s="997">
        <v>2.4258594250114074E-3</v>
      </c>
      <c r="F26" s="997">
        <v>2.439894339942952E-3</v>
      </c>
      <c r="G26" s="997">
        <v>2.6813146055262214E-3</v>
      </c>
      <c r="H26" s="997">
        <v>2.4142026558326935E-4</v>
      </c>
      <c r="I26" s="1046"/>
    </row>
    <row r="27" spans="4:9" ht="13.9">
      <c r="D27" s="1003" t="s">
        <v>986</v>
      </c>
      <c r="E27" s="997">
        <v>3.8103575859384741E-4</v>
      </c>
      <c r="F27" s="997">
        <v>2.9082496614944416E-4</v>
      </c>
      <c r="G27" s="997">
        <v>4.0472232163770388E-4</v>
      </c>
      <c r="H27" s="997">
        <v>1.1389735548825972E-4</v>
      </c>
      <c r="I27" s="1046"/>
    </row>
    <row r="28" spans="4:9" ht="13.9">
      <c r="D28" s="1001" t="s">
        <v>987</v>
      </c>
      <c r="E28" s="987">
        <v>3.3551966458015127E-4</v>
      </c>
      <c r="F28" s="987">
        <v>3.9823009060959943E-4</v>
      </c>
      <c r="G28" s="987">
        <v>4.3171617337623357E-4</v>
      </c>
      <c r="H28" s="987">
        <v>3.3486082766634147E-5</v>
      </c>
      <c r="I28" s="1045"/>
    </row>
    <row r="29" spans="4:9" ht="13.9">
      <c r="D29" s="994" t="s">
        <v>988</v>
      </c>
      <c r="E29" s="987">
        <v>7.7209947248889757E-2</v>
      </c>
      <c r="F29" s="987">
        <v>7.6177438473475384E-2</v>
      </c>
      <c r="G29" s="987">
        <v>7.5514005931401146E-2</v>
      </c>
      <c r="H29" s="987">
        <v>-6.6343254207423819E-4</v>
      </c>
      <c r="I29" s="1045"/>
    </row>
    <row r="30" spans="4:9" ht="13.9">
      <c r="D30" s="1004" t="s">
        <v>989</v>
      </c>
      <c r="E30" s="987">
        <v>5.0667741065077702E-2</v>
      </c>
      <c r="F30" s="987">
        <v>5.0485445363954336E-2</v>
      </c>
      <c r="G30" s="987">
        <v>5.0204170373275916E-2</v>
      </c>
      <c r="H30" s="987">
        <v>-2.8127499067841927E-4</v>
      </c>
      <c r="I30" s="1045"/>
    </row>
    <row r="31" spans="4:9" ht="13.9">
      <c r="D31" s="1005" t="s">
        <v>990</v>
      </c>
      <c r="E31" s="997">
        <v>2.8090325953971793E-2</v>
      </c>
      <c r="F31" s="997">
        <v>2.7339862836932037E-2</v>
      </c>
      <c r="G31" s="997">
        <v>2.7834303127036036E-2</v>
      </c>
      <c r="H31" s="997">
        <v>4.9444029010399862E-4</v>
      </c>
      <c r="I31" s="1046"/>
    </row>
    <row r="32" spans="4:9" ht="13.9">
      <c r="D32" s="1005" t="s">
        <v>991</v>
      </c>
      <c r="E32" s="997">
        <v>2.2577415111105909E-2</v>
      </c>
      <c r="F32" s="997">
        <v>2.3145582527022295E-2</v>
      </c>
      <c r="G32" s="997">
        <v>2.2369867246239881E-2</v>
      </c>
      <c r="H32" s="997">
        <v>-7.7571528078241442E-4</v>
      </c>
      <c r="I32" s="1046"/>
    </row>
    <row r="33" spans="4:9" ht="13.9">
      <c r="D33" s="1006" t="s">
        <v>992</v>
      </c>
      <c r="E33" s="987">
        <v>2.2481055889146038E-2</v>
      </c>
      <c r="F33" s="987">
        <v>2.1623398936301389E-2</v>
      </c>
      <c r="G33" s="987">
        <v>2.1172931269933418E-2</v>
      </c>
      <c r="H33" s="987">
        <v>-4.5046766636797075E-4</v>
      </c>
      <c r="I33" s="1045"/>
    </row>
    <row r="34" spans="4:9" ht="13.9">
      <c r="D34" s="1005" t="s">
        <v>993</v>
      </c>
      <c r="E34" s="997">
        <v>7.3091100796984802E-3</v>
      </c>
      <c r="F34" s="997">
        <v>6.7412525453584811E-3</v>
      </c>
      <c r="G34" s="997">
        <v>6.5328415532647016E-3</v>
      </c>
      <c r="H34" s="997">
        <v>-2.0841099209377954E-4</v>
      </c>
      <c r="I34" s="1046"/>
    </row>
    <row r="35" spans="4:9" ht="13.9">
      <c r="D35" s="1005" t="s">
        <v>994</v>
      </c>
      <c r="E35" s="997">
        <v>4.3290536660887946E-3</v>
      </c>
      <c r="F35" s="997">
        <v>4.0123921146590965E-3</v>
      </c>
      <c r="G35" s="997">
        <v>3.8189831227817125E-3</v>
      </c>
      <c r="H35" s="997">
        <v>-1.9340899187738399E-4</v>
      </c>
      <c r="I35" s="1046"/>
    </row>
    <row r="36" spans="4:9" ht="13.9">
      <c r="D36" s="1005" t="s">
        <v>995</v>
      </c>
      <c r="E36" s="997">
        <v>6.4287521834949912E-3</v>
      </c>
      <c r="F36" s="997">
        <v>6.1712426561732914E-3</v>
      </c>
      <c r="G36" s="997">
        <v>6.2056205797378621E-3</v>
      </c>
      <c r="H36" s="997">
        <v>3.4377923564570673E-5</v>
      </c>
      <c r="I36" s="1046"/>
    </row>
    <row r="37" spans="4:9" ht="13.9">
      <c r="D37" s="1005" t="s">
        <v>996</v>
      </c>
      <c r="E37" s="997">
        <v>3.9275070015824424E-4</v>
      </c>
      <c r="F37" s="997">
        <v>3.8534920503041783E-4</v>
      </c>
      <c r="G37" s="997">
        <v>3.931181755006673E-4</v>
      </c>
      <c r="H37" s="997">
        <v>7.7689704702494744E-6</v>
      </c>
      <c r="I37" s="1046"/>
    </row>
    <row r="38" spans="4:9" ht="13.9">
      <c r="D38" s="1005" t="s">
        <v>997</v>
      </c>
      <c r="E38" s="997">
        <v>1.2825911476854756E-3</v>
      </c>
      <c r="F38" s="997">
        <v>1.2225283987217918E-3</v>
      </c>
      <c r="G38" s="997">
        <v>1.2573782346044263E-3</v>
      </c>
      <c r="H38" s="997">
        <v>3.4849835882634584E-5</v>
      </c>
      <c r="I38" s="1046"/>
    </row>
    <row r="39" spans="4:9" ht="13.9">
      <c r="D39" s="1005" t="s">
        <v>998</v>
      </c>
      <c r="E39" s="997">
        <v>1.852690049014556E-3</v>
      </c>
      <c r="F39" s="997">
        <v>1.9522397517239705E-3</v>
      </c>
      <c r="G39" s="997">
        <v>1.9091755078353297E-3</v>
      </c>
      <c r="H39" s="997">
        <v>-4.306424388864083E-5</v>
      </c>
      <c r="I39" s="1046"/>
    </row>
    <row r="40" spans="4:9" ht="13.9">
      <c r="D40" s="1005" t="s">
        <v>986</v>
      </c>
      <c r="E40" s="997">
        <v>8.8610806300549636E-4</v>
      </c>
      <c r="F40" s="997">
        <v>1.1383942646343334E-3</v>
      </c>
      <c r="G40" s="997">
        <v>1.0558140962087226E-3</v>
      </c>
      <c r="H40" s="997">
        <v>-8.2580168425610764E-5</v>
      </c>
      <c r="I40" s="1046"/>
    </row>
    <row r="41" spans="4:9" ht="13.9">
      <c r="D41" s="1004" t="s">
        <v>999</v>
      </c>
      <c r="E41" s="987">
        <v>3.6811247219110058E-3</v>
      </c>
      <c r="F41" s="987">
        <v>3.6427231870556991E-3</v>
      </c>
      <c r="G41" s="987">
        <v>3.7305093480838459E-3</v>
      </c>
      <c r="H41" s="987">
        <v>8.7786161028146834E-5</v>
      </c>
      <c r="I41" s="1045"/>
    </row>
    <row r="42" spans="4:9" ht="13.9">
      <c r="D42" s="1005" t="s">
        <v>1000</v>
      </c>
      <c r="E42" s="997">
        <v>2.9605422495363903E-3</v>
      </c>
      <c r="F42" s="997">
        <v>2.8731919382292111E-3</v>
      </c>
      <c r="G42" s="997">
        <v>2.951640265606386E-3</v>
      </c>
      <c r="H42" s="997">
        <v>7.8448327377174908E-5</v>
      </c>
      <c r="I42" s="1046"/>
    </row>
    <row r="43" spans="4:9" ht="13.9">
      <c r="D43" s="1005" t="s">
        <v>1001</v>
      </c>
      <c r="E43" s="997">
        <v>4.4767115947941287E-4</v>
      </c>
      <c r="F43" s="997">
        <v>4.932334362490648E-4</v>
      </c>
      <c r="G43" s="997">
        <v>5.2825399735165483E-4</v>
      </c>
      <c r="H43" s="997">
        <v>3.5020561102590037E-5</v>
      </c>
      <c r="I43" s="1046"/>
    </row>
    <row r="44" spans="4:9" ht="13.9">
      <c r="D44" s="1005" t="s">
        <v>1002</v>
      </c>
      <c r="E44" s="997">
        <v>5.1918908017651737E-5</v>
      </c>
      <c r="F44" s="997">
        <v>5.3464043973172111E-5</v>
      </c>
      <c r="G44" s="997">
        <v>3.1736786889761503E-5</v>
      </c>
      <c r="H44" s="997">
        <v>-2.1727257083410607E-5</v>
      </c>
      <c r="I44" s="1046"/>
    </row>
    <row r="45" spans="4:9" ht="13.9">
      <c r="D45" s="1005" t="s">
        <v>1003</v>
      </c>
      <c r="E45" s="997">
        <v>1.6657283728188882E-4</v>
      </c>
      <c r="F45" s="997">
        <v>1.6815766802028408E-4</v>
      </c>
      <c r="G45" s="997">
        <v>1.6418778704503287E-4</v>
      </c>
      <c r="H45" s="997">
        <v>-3.9698809752512071E-6</v>
      </c>
      <c r="I45" s="1046"/>
    </row>
    <row r="46" spans="4:9" ht="13.9">
      <c r="D46" s="1005" t="s">
        <v>1004</v>
      </c>
      <c r="E46" s="997">
        <v>5.4419567595661791E-5</v>
      </c>
      <c r="F46" s="997">
        <v>5.4676100583966797E-5</v>
      </c>
      <c r="G46" s="997">
        <v>5.4690511191010738E-5</v>
      </c>
      <c r="H46" s="997">
        <v>1.4410607043940959E-8</v>
      </c>
      <c r="I46" s="1046"/>
    </row>
    <row r="47" spans="4:9" ht="13.9">
      <c r="D47" s="1004" t="s">
        <v>1005</v>
      </c>
      <c r="E47" s="987">
        <v>3.8002557275502563E-4</v>
      </c>
      <c r="F47" s="987">
        <v>4.2587098616396225E-4</v>
      </c>
      <c r="G47" s="987">
        <v>4.0639494010797462E-4</v>
      </c>
      <c r="H47" s="987">
        <v>-1.9476046055987625E-5</v>
      </c>
      <c r="I47" s="1045"/>
    </row>
    <row r="48" spans="4:9" ht="27.6">
      <c r="D48" s="1008" t="s">
        <v>1006</v>
      </c>
      <c r="E48" s="1010">
        <v>9.5807309830334281E-3</v>
      </c>
      <c r="F48" s="1010">
        <v>9.551689567285521E-3</v>
      </c>
      <c r="G48" s="1010">
        <v>9.3519695980873105E-3</v>
      </c>
      <c r="H48" s="1010">
        <v>-1.9971996919821051E-4</v>
      </c>
      <c r="I48" s="1048"/>
    </row>
    <row r="49" spans="4:9" ht="13.9">
      <c r="D49" s="1011" t="s">
        <v>1007</v>
      </c>
      <c r="E49" s="1013">
        <v>8.1198652487265831E-3</v>
      </c>
      <c r="F49" s="1013">
        <v>8.1073307089726543E-3</v>
      </c>
      <c r="G49" s="1013">
        <v>7.9216184680954184E-3</v>
      </c>
      <c r="H49" s="1013">
        <v>-1.857122408772359E-4</v>
      </c>
      <c r="I49" s="1049"/>
    </row>
    <row r="50" spans="4:9" ht="13.9">
      <c r="D50" s="1005" t="s">
        <v>1008</v>
      </c>
      <c r="E50" s="997">
        <v>8.1198652487265831E-3</v>
      </c>
      <c r="F50" s="997">
        <v>8.1073307089726543E-3</v>
      </c>
      <c r="G50" s="997">
        <v>7.9216184680954184E-3</v>
      </c>
      <c r="H50" s="997">
        <v>-1.857122408772359E-4</v>
      </c>
      <c r="I50" s="1046"/>
    </row>
    <row r="51" spans="4:9" ht="13.9">
      <c r="D51" s="1005" t="s">
        <v>986</v>
      </c>
      <c r="E51" s="997">
        <v>0</v>
      </c>
      <c r="F51" s="997">
        <v>0</v>
      </c>
      <c r="G51" s="997">
        <v>0</v>
      </c>
      <c r="H51" s="997">
        <v>0</v>
      </c>
      <c r="I51" s="1046"/>
    </row>
    <row r="52" spans="4:9" ht="13.9">
      <c r="D52" s="1011" t="s">
        <v>1009</v>
      </c>
      <c r="E52" s="1013">
        <v>0</v>
      </c>
      <c r="F52" s="1013">
        <v>0</v>
      </c>
      <c r="G52" s="1013">
        <v>0</v>
      </c>
      <c r="H52" s="1013">
        <v>0</v>
      </c>
      <c r="I52" s="1050"/>
    </row>
    <row r="53" spans="4:9" ht="13.9">
      <c r="D53" s="1011" t="s">
        <v>1010</v>
      </c>
      <c r="E53" s="1013">
        <v>1.4608657343068454E-3</v>
      </c>
      <c r="F53" s="1013">
        <v>1.4443588583128669E-3</v>
      </c>
      <c r="G53" s="1013">
        <v>1.430351129991893E-3</v>
      </c>
      <c r="H53" s="1013">
        <v>-1.4007728320973968E-5</v>
      </c>
      <c r="I53" s="1049"/>
    </row>
    <row r="54" spans="4:9" ht="13.9">
      <c r="D54" s="1005" t="s">
        <v>1011</v>
      </c>
      <c r="E54" s="997">
        <v>1.434610035956684E-3</v>
      </c>
      <c r="F54" s="997">
        <v>1.4147278725128753E-3</v>
      </c>
      <c r="G54" s="997">
        <v>1.4029506097496737E-3</v>
      </c>
      <c r="H54" s="997">
        <v>-1.177726276320153E-5</v>
      </c>
      <c r="I54" s="1046"/>
    </row>
    <row r="55" spans="4:9" ht="13.9">
      <c r="D55" s="1005" t="s">
        <v>1012</v>
      </c>
      <c r="E55" s="997">
        <v>2.3511775257891069E-5</v>
      </c>
      <c r="F55" s="997">
        <v>2.495596973180815E-5</v>
      </c>
      <c r="G55" s="997">
        <v>2.3062423504281069E-5</v>
      </c>
      <c r="H55" s="997">
        <v>-1.8935462275270805E-6</v>
      </c>
      <c r="I55" s="1046"/>
    </row>
    <row r="56" spans="4:9" ht="13.9">
      <c r="D56" s="1005" t="s">
        <v>986</v>
      </c>
      <c r="E56" s="997">
        <v>2.7439230922701324E-6</v>
      </c>
      <c r="F56" s="997">
        <v>4.6750160681833754E-6</v>
      </c>
      <c r="G56" s="997">
        <v>4.3380967379381275E-6</v>
      </c>
      <c r="H56" s="997">
        <v>-3.3691933024524794E-7</v>
      </c>
      <c r="I56" s="1046"/>
    </row>
    <row r="57" spans="4:9" ht="13.9">
      <c r="D57" s="994" t="s">
        <v>1013</v>
      </c>
      <c r="E57" s="987">
        <v>2.1835977030745663E-4</v>
      </c>
      <c r="F57" s="987">
        <v>2.0547174463971812E-4</v>
      </c>
      <c r="G57" s="987">
        <v>2.0896743491107613E-4</v>
      </c>
      <c r="H57" s="987">
        <v>3.4956902713580097E-6</v>
      </c>
      <c r="I57" s="1045"/>
    </row>
    <row r="58" spans="4:9" ht="13.9">
      <c r="D58" s="994" t="s">
        <v>1014</v>
      </c>
      <c r="E58" s="987">
        <v>3.5749971963129313E-7</v>
      </c>
      <c r="F58" s="987">
        <v>7.0862688036003471E-7</v>
      </c>
      <c r="G58" s="987">
        <v>6.3952008498497786E-7</v>
      </c>
      <c r="H58" s="987">
        <v>-6.9106795375056854E-8</v>
      </c>
      <c r="I58" s="1045"/>
    </row>
    <row r="59" spans="4:9" ht="13.9">
      <c r="D59" s="994" t="s">
        <v>1015</v>
      </c>
      <c r="E59" s="987">
        <v>9.9586330429354548E-4</v>
      </c>
      <c r="F59" s="987">
        <v>8.2166698912648707E-4</v>
      </c>
      <c r="G59" s="987">
        <v>5.7500788831075134E-4</v>
      </c>
      <c r="H59" s="987">
        <v>-2.4665910081573574E-4</v>
      </c>
      <c r="I59" s="1045"/>
    </row>
    <row r="60" spans="4:9" ht="13.9">
      <c r="D60" s="994" t="s">
        <v>1016</v>
      </c>
      <c r="E60" s="987">
        <v>0</v>
      </c>
      <c r="F60" s="987">
        <v>0</v>
      </c>
      <c r="G60" s="987">
        <v>4.9886081766849513E-5</v>
      </c>
      <c r="H60" s="987">
        <v>4.9886081766849513E-5</v>
      </c>
      <c r="I60" s="1045"/>
    </row>
    <row r="61" spans="4:9" ht="13.9">
      <c r="D61" s="994" t="s">
        <v>1049</v>
      </c>
      <c r="E61" s="997">
        <v>7.3185935531177001E-3</v>
      </c>
      <c r="F61" s="997">
        <v>2.6778947894371624E-3</v>
      </c>
      <c r="G61" s="997">
        <v>2.1423105239229421E-3</v>
      </c>
      <c r="H61" s="997">
        <v>-5.3558426551422039E-4</v>
      </c>
      <c r="I61" s="1045"/>
    </row>
    <row r="62" spans="4:9" ht="13.9">
      <c r="D62" s="1016" t="s">
        <v>931</v>
      </c>
      <c r="E62" s="997">
        <v>1.8911537053394557E-6</v>
      </c>
      <c r="F62" s="997">
        <v>4.4794718260512307E-7</v>
      </c>
      <c r="G62" s="997">
        <v>0</v>
      </c>
      <c r="H62" s="997">
        <v>-4.4794718260512307E-7</v>
      </c>
      <c r="I62" s="1045"/>
    </row>
    <row r="63" spans="4:9" ht="13.9">
      <c r="D63" s="1016" t="s">
        <v>932</v>
      </c>
      <c r="E63" s="997">
        <v>6.4013133917049337E-3</v>
      </c>
      <c r="F63" s="997">
        <v>8.6569284653617606E-4</v>
      </c>
      <c r="G63" s="997">
        <v>5.8697549472936739E-4</v>
      </c>
      <c r="H63" s="997">
        <v>-2.7871735180680867E-4</v>
      </c>
      <c r="I63" s="1045"/>
    </row>
    <row r="64" spans="4:9" ht="13.9">
      <c r="D64" s="1016" t="s">
        <v>933</v>
      </c>
      <c r="E64" s="997">
        <v>1.4673302877359667E-4</v>
      </c>
      <c r="F64" s="997">
        <v>1.3381300199033738E-4</v>
      </c>
      <c r="G64" s="997">
        <v>1.1951873756641029E-4</v>
      </c>
      <c r="H64" s="997">
        <v>-1.4294264423927086E-5</v>
      </c>
      <c r="I64" s="1045"/>
    </row>
    <row r="65" spans="4:9" ht="13.9">
      <c r="D65" s="1016" t="s">
        <v>934</v>
      </c>
      <c r="E65" s="997">
        <v>4.9845408376447079E-4</v>
      </c>
      <c r="F65" s="997">
        <v>1.2550044829678715E-3</v>
      </c>
      <c r="G65" s="997">
        <v>1.0392933701426981E-3</v>
      </c>
      <c r="H65" s="997">
        <v>-2.1571111282517341E-4</v>
      </c>
      <c r="I65" s="1045"/>
    </row>
    <row r="66" spans="4:9" ht="13.9">
      <c r="D66" s="1016" t="s">
        <v>935</v>
      </c>
      <c r="E66" s="997">
        <v>2.7016481504849369E-4</v>
      </c>
      <c r="F66" s="997">
        <v>3.6018628661177909E-4</v>
      </c>
      <c r="G66" s="997">
        <v>2.8869260281741616E-4</v>
      </c>
      <c r="H66" s="997">
        <v>-7.1493683794362931E-5</v>
      </c>
      <c r="I66" s="1045"/>
    </row>
    <row r="67" spans="4:9" ht="13.9">
      <c r="D67" s="1016" t="s">
        <v>986</v>
      </c>
      <c r="E67" s="997">
        <v>3.7080120865405757E-8</v>
      </c>
      <c r="F67" s="997">
        <v>0</v>
      </c>
      <c r="G67" s="997">
        <v>0</v>
      </c>
      <c r="H67" s="997">
        <v>0</v>
      </c>
      <c r="I67" s="1045"/>
    </row>
    <row r="68" spans="4:9" ht="13.9">
      <c r="D68" s="1017" t="s">
        <v>1019</v>
      </c>
      <c r="E68" s="987">
        <v>5.6216438474703508E-3</v>
      </c>
      <c r="F68" s="987">
        <v>5.9980178276040335E-3</v>
      </c>
      <c r="G68" s="987">
        <v>5.0488969753290751E-3</v>
      </c>
      <c r="H68" s="987">
        <v>-9.4912085227495842E-4</v>
      </c>
      <c r="I68" s="1045"/>
    </row>
    <row r="69" spans="4:9" ht="13.9">
      <c r="D69" s="1018" t="s">
        <v>1020</v>
      </c>
      <c r="E69" s="987">
        <v>4.4639047201309404E-3</v>
      </c>
      <c r="F69" s="987">
        <v>4.8827891002230141E-3</v>
      </c>
      <c r="G69" s="987">
        <v>3.9177293721404634E-3</v>
      </c>
      <c r="H69" s="987">
        <v>-9.6505972808255073E-4</v>
      </c>
      <c r="I69" s="1045"/>
    </row>
    <row r="70" spans="4:9" ht="13.9">
      <c r="D70" s="1004" t="s">
        <v>1021</v>
      </c>
      <c r="E70" s="987">
        <v>3.7745975361658398E-4</v>
      </c>
      <c r="F70" s="987">
        <v>3.9607028648868254E-4</v>
      </c>
      <c r="G70" s="987">
        <v>2.9768464427712318E-4</v>
      </c>
      <c r="H70" s="987">
        <v>-9.8385642211559364E-5</v>
      </c>
      <c r="I70" s="1045"/>
    </row>
    <row r="71" spans="4:9" ht="13.9">
      <c r="D71" s="1005" t="s">
        <v>1022</v>
      </c>
      <c r="E71" s="997">
        <v>1.6698643361846954E-4</v>
      </c>
      <c r="F71" s="997">
        <v>1.5993201277798727E-4</v>
      </c>
      <c r="G71" s="997">
        <v>1.649052706717901E-4</v>
      </c>
      <c r="H71" s="997">
        <v>4.9732578938028245E-6</v>
      </c>
      <c r="I71" s="1046"/>
    </row>
    <row r="72" spans="4:9" ht="13.9">
      <c r="D72" s="1005" t="s">
        <v>1023</v>
      </c>
      <c r="E72" s="997">
        <v>0</v>
      </c>
      <c r="F72" s="997">
        <v>8.7850313807750993E-8</v>
      </c>
      <c r="G72" s="997">
        <v>0</v>
      </c>
      <c r="H72" s="997">
        <v>-8.7850313807750993E-8</v>
      </c>
      <c r="I72" s="1046"/>
    </row>
    <row r="73" spans="4:9" ht="13.9">
      <c r="D73" s="1019" t="s">
        <v>1024</v>
      </c>
      <c r="E73" s="997">
        <v>2.0949706084079082E-4</v>
      </c>
      <c r="F73" s="997">
        <v>2.3488494568451636E-4</v>
      </c>
      <c r="G73" s="997">
        <v>1.316438268853019E-4</v>
      </c>
      <c r="H73" s="997">
        <v>-1.0324111879921445E-4</v>
      </c>
      <c r="I73" s="1046"/>
    </row>
    <row r="74" spans="4:9" ht="13.9">
      <c r="D74" s="1005" t="s">
        <v>1025</v>
      </c>
      <c r="E74" s="997">
        <v>9.7625915732359967E-7</v>
      </c>
      <c r="F74" s="997">
        <v>1.1654777123711541E-6</v>
      </c>
      <c r="G74" s="997">
        <v>1.1355467200312022E-6</v>
      </c>
      <c r="H74" s="997">
        <v>-2.9930992339951911E-8</v>
      </c>
      <c r="I74" s="1046"/>
    </row>
    <row r="75" spans="4:9" ht="13.9">
      <c r="D75" s="1004" t="s">
        <v>1026</v>
      </c>
      <c r="E75" s="987">
        <v>4.0864449665143562E-3</v>
      </c>
      <c r="F75" s="987">
        <v>4.4867188137343314E-3</v>
      </c>
      <c r="G75" s="987">
        <v>3.6200447278633401E-3</v>
      </c>
      <c r="H75" s="987">
        <v>-8.6667408587099131E-4</v>
      </c>
      <c r="I75" s="1045"/>
    </row>
    <row r="76" spans="4:9" ht="13.9">
      <c r="D76" s="1019" t="s">
        <v>1027</v>
      </c>
      <c r="E76" s="997">
        <v>1.2066764023043983E-5</v>
      </c>
      <c r="F76" s="997">
        <v>1.5975574419987909E-5</v>
      </c>
      <c r="G76" s="997">
        <v>1.710882968758404E-5</v>
      </c>
      <c r="H76" s="997">
        <v>1.133255267596131E-6</v>
      </c>
      <c r="I76" s="1046"/>
    </row>
    <row r="77" spans="4:9" ht="13.9">
      <c r="D77" s="1019" t="s">
        <v>1028</v>
      </c>
      <c r="E77" s="1021">
        <v>3.790213495587664E-3</v>
      </c>
      <c r="F77" s="1021">
        <v>4.079189813082698E-3</v>
      </c>
      <c r="G77" s="1021">
        <v>3.2938493901742616E-3</v>
      </c>
      <c r="H77" s="1021">
        <v>-7.8534042290843639E-4</v>
      </c>
      <c r="I77" s="1051"/>
    </row>
    <row r="78" spans="4:9" ht="13.9">
      <c r="D78" s="1019" t="s">
        <v>986</v>
      </c>
      <c r="E78" s="997">
        <v>2.8416470690364895E-4</v>
      </c>
      <c r="F78" s="997">
        <v>3.9155342623164584E-4</v>
      </c>
      <c r="G78" s="997">
        <v>3.0908650800149463E-4</v>
      </c>
      <c r="H78" s="997">
        <v>-8.2466918230151209E-5</v>
      </c>
      <c r="I78" s="1046"/>
    </row>
    <row r="79" spans="4:9" ht="13.9">
      <c r="D79" s="1018" t="s">
        <v>1029</v>
      </c>
      <c r="E79" s="987">
        <v>9.447263011089904E-4</v>
      </c>
      <c r="F79" s="987">
        <v>8.7047697338037068E-4</v>
      </c>
      <c r="G79" s="987">
        <v>9.3450321553732718E-4</v>
      </c>
      <c r="H79" s="987">
        <v>6.4026242156956501E-5</v>
      </c>
      <c r="I79" s="1045"/>
    </row>
    <row r="80" spans="4:9" ht="13.9">
      <c r="D80" s="1005" t="s">
        <v>1030</v>
      </c>
      <c r="E80" s="997">
        <v>7.3529290264817075E-4</v>
      </c>
      <c r="F80" s="997">
        <v>7.0075348595813553E-4</v>
      </c>
      <c r="G80" s="997">
        <v>7.4741162519860753E-4</v>
      </c>
      <c r="H80" s="997">
        <v>4.6658139240472003E-5</v>
      </c>
      <c r="I80" s="1046"/>
    </row>
    <row r="81" spans="4:9" ht="13.9">
      <c r="D81" s="1005" t="s">
        <v>1031</v>
      </c>
      <c r="E81" s="997">
        <v>2.0536621447087578E-4</v>
      </c>
      <c r="F81" s="997">
        <v>1.6575338957299312E-4</v>
      </c>
      <c r="G81" s="997">
        <v>1.8304628509551495E-4</v>
      </c>
      <c r="H81" s="997">
        <v>1.729289552252183E-5</v>
      </c>
      <c r="I81" s="1046"/>
    </row>
    <row r="82" spans="4:9" ht="13.9">
      <c r="D82" s="1005" t="s">
        <v>986</v>
      </c>
      <c r="E82" s="997">
        <v>4.0671839899437879E-6</v>
      </c>
      <c r="F82" s="997">
        <v>3.9700978492421401E-6</v>
      </c>
      <c r="G82" s="997">
        <v>4.0453052432046149E-6</v>
      </c>
      <c r="H82" s="997">
        <v>7.5207393962474819E-8</v>
      </c>
      <c r="I82" s="1046"/>
    </row>
    <row r="83" spans="4:9" ht="13.9">
      <c r="D83" s="1018" t="s">
        <v>1032</v>
      </c>
      <c r="E83" s="987">
        <v>8.1049444514548113E-12</v>
      </c>
      <c r="F83" s="987">
        <v>0</v>
      </c>
      <c r="G83" s="987">
        <v>0</v>
      </c>
      <c r="H83" s="987">
        <v>-1.3508240752424683E-7</v>
      </c>
      <c r="I83" s="1045"/>
    </row>
    <row r="84" spans="4:9" ht="13.9">
      <c r="D84" s="1018" t="s">
        <v>1033</v>
      </c>
      <c r="E84" s="987">
        <v>2.1297883123369622E-4</v>
      </c>
      <c r="F84" s="987">
        <v>2.4473528177062977E-4</v>
      </c>
      <c r="G84" s="987">
        <v>1.9666438765128411E-4</v>
      </c>
      <c r="H84" s="987">
        <v>-4.8070894119345666E-5</v>
      </c>
      <c r="I84" s="1045"/>
    </row>
    <row r="85" spans="4:9" ht="13.9">
      <c r="D85" s="994" t="s">
        <v>1034</v>
      </c>
      <c r="E85" s="987">
        <v>3.178200949262236E-3</v>
      </c>
      <c r="F85" s="987">
        <v>4.550420721950851E-3</v>
      </c>
      <c r="G85" s="987">
        <v>4.0968832967901376E-3</v>
      </c>
      <c r="H85" s="987">
        <v>-4.5353742516071344E-4</v>
      </c>
      <c r="I85" s="1045"/>
    </row>
    <row r="86" spans="4:9" ht="13.9">
      <c r="D86" s="1018" t="s">
        <v>1035</v>
      </c>
      <c r="E86" s="987">
        <v>1.5580673802418404E-3</v>
      </c>
      <c r="F86" s="987">
        <v>2.7781421986932319E-3</v>
      </c>
      <c r="G86" s="987">
        <v>2.30088652662311E-3</v>
      </c>
      <c r="H86" s="987">
        <v>-4.7725567207012199E-4</v>
      </c>
      <c r="I86" s="1045"/>
    </row>
    <row r="87" spans="4:9" ht="13.9">
      <c r="D87" s="1005" t="s">
        <v>1036</v>
      </c>
      <c r="E87" s="997">
        <v>1.1914275078847411E-3</v>
      </c>
      <c r="F87" s="997">
        <v>2.2165036076357112E-3</v>
      </c>
      <c r="G87" s="997">
        <v>2.1879804508857944E-3</v>
      </c>
      <c r="H87" s="997">
        <v>-2.8523156749916782E-5</v>
      </c>
      <c r="I87" s="1046"/>
    </row>
    <row r="88" spans="4:9" ht="13.9">
      <c r="D88" s="1005" t="s">
        <v>1037</v>
      </c>
      <c r="E88" s="997">
        <v>1.2780803435688765E-4</v>
      </c>
      <c r="F88" s="997">
        <v>5.0036997957123379E-5</v>
      </c>
      <c r="G88" s="997">
        <v>7.6305413572685249E-5</v>
      </c>
      <c r="H88" s="997">
        <v>2.626841561556187E-5</v>
      </c>
      <c r="I88" s="1046"/>
    </row>
    <row r="89" spans="4:9" ht="13.9">
      <c r="D89" s="1005" t="s">
        <v>1038</v>
      </c>
      <c r="E89" s="997">
        <v>2.3883113456803031E-4</v>
      </c>
      <c r="F89" s="997">
        <v>5.1160084839956238E-4</v>
      </c>
      <c r="G89" s="997">
        <v>3.6600662164630516E-5</v>
      </c>
      <c r="H89" s="997">
        <v>-4.7500018623493188E-4</v>
      </c>
      <c r="I89" s="1046"/>
    </row>
    <row r="90" spans="4:9" ht="13.9">
      <c r="D90" s="1005" t="s">
        <v>986</v>
      </c>
      <c r="E90" s="997">
        <v>7.0343218141398876E-10</v>
      </c>
      <c r="F90" s="997">
        <v>7.447008351258904E-10</v>
      </c>
      <c r="G90" s="997">
        <v>0</v>
      </c>
      <c r="H90" s="997">
        <v>-7.447008351258904E-10</v>
      </c>
      <c r="I90" s="1052"/>
    </row>
    <row r="91" spans="4:9" ht="13.9">
      <c r="D91" s="1018" t="s">
        <v>1039</v>
      </c>
      <c r="E91" s="987">
        <v>1.6924190392580475E-4</v>
      </c>
      <c r="F91" s="987">
        <v>2.1262624239695219E-4</v>
      </c>
      <c r="G91" s="987">
        <v>1.8590181548761223E-4</v>
      </c>
      <c r="H91" s="987">
        <v>-2.6724426909339961E-5</v>
      </c>
      <c r="I91" s="1045"/>
    </row>
    <row r="92" spans="4:9" ht="13.9">
      <c r="D92" s="1018" t="s">
        <v>1041</v>
      </c>
      <c r="E92" s="987">
        <v>1.4508916650945907E-3</v>
      </c>
      <c r="F92" s="987">
        <v>1.5596522808606665E-3</v>
      </c>
      <c r="G92" s="987">
        <v>1.6100949546794157E-3</v>
      </c>
      <c r="H92" s="987">
        <v>5.0442673818749213E-5</v>
      </c>
      <c r="I92" s="1045"/>
    </row>
    <row r="93" spans="4:9" ht="13.9">
      <c r="D93" s="995" t="s">
        <v>1042</v>
      </c>
      <c r="E93" s="997">
        <v>1.3722392691890462E-3</v>
      </c>
      <c r="F93" s="997">
        <v>1.3470173693317989E-3</v>
      </c>
      <c r="G93" s="997">
        <v>1.3609015568584709E-3</v>
      </c>
      <c r="H93" s="997">
        <v>1.3884187526671957E-5</v>
      </c>
      <c r="I93" s="1045"/>
    </row>
    <row r="94" spans="4:9" ht="13.9">
      <c r="D94" s="1017" t="s">
        <v>1043</v>
      </c>
      <c r="E94" s="987">
        <v>3.7465005780187025E-4</v>
      </c>
      <c r="F94" s="987">
        <v>7.7376080641973475E-6</v>
      </c>
      <c r="G94" s="987">
        <v>0</v>
      </c>
      <c r="H94" s="987">
        <v>-7.7376080641973475E-6</v>
      </c>
      <c r="I94" s="1053"/>
    </row>
    <row r="95" spans="4:9" ht="13.9">
      <c r="D95" s="995" t="s">
        <v>1044</v>
      </c>
      <c r="E95" s="997">
        <v>3.569512769518003E-4</v>
      </c>
      <c r="F95" s="997">
        <v>0</v>
      </c>
      <c r="G95" s="997">
        <v>0</v>
      </c>
      <c r="H95" s="997">
        <v>0</v>
      </c>
      <c r="I95" s="1052"/>
    </row>
    <row r="96" spans="4:9" ht="13.9">
      <c r="D96" s="1023" t="s">
        <v>1045</v>
      </c>
      <c r="E96" s="997">
        <v>3.569512769518003E-4</v>
      </c>
      <c r="F96" s="997">
        <v>0</v>
      </c>
      <c r="G96" s="997">
        <v>0</v>
      </c>
      <c r="H96" s="997">
        <v>-1.3508240752424683E-7</v>
      </c>
      <c r="I96" s="1052"/>
    </row>
    <row r="97" spans="4:9" ht="27.6">
      <c r="D97" s="1025" t="s">
        <v>1046</v>
      </c>
      <c r="E97" s="1027">
        <v>3.569512769518003E-4</v>
      </c>
      <c r="F97" s="1027">
        <v>0</v>
      </c>
      <c r="G97" s="1027">
        <v>0</v>
      </c>
      <c r="H97" s="1027">
        <v>-1.3508240752424683E-7</v>
      </c>
      <c r="I97" s="1052"/>
    </row>
    <row r="98" spans="4:9" ht="13.9">
      <c r="D98" s="1029" t="s">
        <v>942</v>
      </c>
      <c r="E98" s="1031">
        <v>0.16371032602215735</v>
      </c>
      <c r="F98" s="1031">
        <v>0.16012517032853832</v>
      </c>
      <c r="G98" s="1031">
        <v>0.1547536104758081</v>
      </c>
      <c r="H98" s="1031">
        <v>-5.3715598527302177E-3</v>
      </c>
      <c r="I98" s="1045"/>
    </row>
    <row r="99" spans="4:9" ht="13.9">
      <c r="D99" s="1023" t="s">
        <v>403</v>
      </c>
      <c r="E99" s="1054">
        <v>8.3799352961055811E-5</v>
      </c>
      <c r="F99" s="1054">
        <v>1.8467611182257853E-4</v>
      </c>
      <c r="G99" s="1054">
        <v>2.4638952419526024E-4</v>
      </c>
      <c r="H99" s="1055">
        <v>6.1713412372681707E-5</v>
      </c>
      <c r="I99" s="1045"/>
    </row>
    <row r="100" spans="4:9" ht="13.9">
      <c r="D100" s="1033" t="s">
        <v>945</v>
      </c>
      <c r="E100" s="1035">
        <v>0.16379412537511839</v>
      </c>
      <c r="F100" s="1035">
        <v>0.16030984644036089</v>
      </c>
      <c r="G100" s="1035">
        <v>0.15500000000000339</v>
      </c>
      <c r="H100" s="1035">
        <v>-5.3098464403575074E-3</v>
      </c>
      <c r="I100" s="1056"/>
    </row>
    <row r="102" spans="4:9">
      <c r="E102" s="1057">
        <v>7402888.4910161477</v>
      </c>
      <c r="F102" s="1057">
        <v>7968099.0273052305</v>
      </c>
      <c r="G102" s="1057">
        <v>8659730.0228753239</v>
      </c>
    </row>
    <row r="104" spans="4:9">
      <c r="F104" s="993"/>
    </row>
  </sheetData>
  <mergeCells count="12">
    <mergeCell ref="D2:I2"/>
    <mergeCell ref="D3:I3"/>
    <mergeCell ref="D4:I4"/>
    <mergeCell ref="D5:G5"/>
    <mergeCell ref="D8:H8"/>
    <mergeCell ref="D9:H9"/>
    <mergeCell ref="D10:H10"/>
    <mergeCell ref="D11:D12"/>
    <mergeCell ref="E11:E12"/>
    <mergeCell ref="F11:F12"/>
    <mergeCell ref="G11:G12"/>
    <mergeCell ref="H11:H12"/>
  </mergeCells>
  <printOptions horizontalCentered="1"/>
  <pageMargins left="0" right="0" top="0" bottom="0" header="0" footer="0"/>
  <pageSetup scale="60" fitToHeight="2" orientation="landscape"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8EA84-3F10-48D8-B521-C46D2CB0B9C5}">
  <sheetPr>
    <tabColor rgb="FF92D050"/>
  </sheetPr>
  <dimension ref="B2:M75"/>
  <sheetViews>
    <sheetView showGridLines="0" zoomScale="85" zoomScaleNormal="85" workbookViewId="0">
      <selection activeCell="B9" sqref="B9:G9"/>
    </sheetView>
  </sheetViews>
  <sheetFormatPr defaultColWidth="9.140625" defaultRowHeight="13.15"/>
  <cols>
    <col min="1" max="1" width="6.85546875" style="913" customWidth="1"/>
    <col min="2" max="2" width="59.28515625" style="913" customWidth="1"/>
    <col min="3" max="3" width="14.5703125" style="913" customWidth="1"/>
    <col min="4" max="4" width="15.28515625" style="913" customWidth="1"/>
    <col min="5" max="5" width="17.28515625" style="913" customWidth="1"/>
    <col min="6" max="6" width="14.28515625" style="913" customWidth="1"/>
    <col min="7" max="7" width="14.140625" style="913" customWidth="1"/>
    <col min="8" max="8" width="29.140625" style="913" customWidth="1"/>
    <col min="9" max="9" width="18.85546875" style="913" customWidth="1"/>
    <col min="10" max="10" width="19.42578125" style="913" customWidth="1"/>
    <col min="11" max="11" width="16.140625" style="913" customWidth="1"/>
    <col min="12" max="12" width="9.140625" style="913"/>
    <col min="13" max="13" width="19.7109375" style="913" customWidth="1"/>
    <col min="14" max="16384" width="9.140625" style="913"/>
  </cols>
  <sheetData>
    <row r="2" spans="2:12" ht="13.9">
      <c r="B2" s="2349" t="s">
        <v>26</v>
      </c>
      <c r="C2" s="2349"/>
      <c r="D2" s="2349"/>
      <c r="E2" s="2349"/>
      <c r="F2" s="2349"/>
      <c r="G2" s="2349"/>
      <c r="H2" s="605"/>
      <c r="I2" s="605"/>
      <c r="J2" s="605"/>
      <c r="K2" s="605"/>
      <c r="L2" s="605"/>
    </row>
    <row r="3" spans="2:12" ht="13.9">
      <c r="B3" s="2349" t="s">
        <v>1</v>
      </c>
      <c r="C3" s="2349"/>
      <c r="D3" s="2349"/>
      <c r="E3" s="2349"/>
      <c r="F3" s="2349"/>
      <c r="G3" s="2349"/>
      <c r="H3" s="605"/>
      <c r="I3" s="605"/>
      <c r="J3" s="605"/>
      <c r="K3" s="605"/>
      <c r="L3" s="605"/>
    </row>
    <row r="4" spans="2:12" ht="13.9" customHeight="1">
      <c r="B4" s="2350" t="s">
        <v>2</v>
      </c>
      <c r="C4" s="2350"/>
      <c r="D4" s="2350"/>
      <c r="E4" s="2350"/>
      <c r="F4" s="2350"/>
      <c r="G4" s="2350"/>
      <c r="H4" s="2110"/>
      <c r="I4" s="2110"/>
      <c r="J4" s="2110"/>
      <c r="K4" s="2110"/>
      <c r="L4" s="2110"/>
    </row>
    <row r="8" spans="2:12" ht="15.6">
      <c r="B8" s="2544" t="s">
        <v>1050</v>
      </c>
      <c r="C8" s="2544"/>
      <c r="D8" s="2544"/>
      <c r="E8" s="2544"/>
      <c r="F8" s="2544"/>
      <c r="G8" s="2544"/>
    </row>
    <row r="9" spans="2:12" ht="15.6">
      <c r="B9" s="2545" t="s">
        <v>905</v>
      </c>
      <c r="C9" s="2545"/>
      <c r="D9" s="2268"/>
      <c r="E9" s="2268"/>
      <c r="F9" s="2268"/>
      <c r="G9" s="2268"/>
    </row>
    <row r="10" spans="2:12" ht="18.600000000000001">
      <c r="B10" s="2534" t="s">
        <v>1051</v>
      </c>
      <c r="C10" s="2534"/>
      <c r="D10" s="2534"/>
      <c r="E10" s="2534"/>
      <c r="F10" s="2534"/>
      <c r="G10" s="2534"/>
    </row>
    <row r="11" spans="2:12" ht="20.25" customHeight="1">
      <c r="B11" s="2565" t="s">
        <v>907</v>
      </c>
      <c r="C11" s="2563" t="s">
        <v>414</v>
      </c>
      <c r="D11" s="2557" t="s">
        <v>967</v>
      </c>
      <c r="E11" s="2563" t="s">
        <v>968</v>
      </c>
      <c r="F11" s="2561" t="s">
        <v>969</v>
      </c>
      <c r="G11" s="2562"/>
    </row>
    <row r="12" spans="2:12" ht="31.5" customHeight="1">
      <c r="B12" s="2566"/>
      <c r="C12" s="2567"/>
      <c r="D12" s="2558"/>
      <c r="E12" s="2564"/>
      <c r="F12" s="984" t="s">
        <v>970</v>
      </c>
      <c r="G12" s="984" t="s">
        <v>971</v>
      </c>
    </row>
    <row r="13" spans="2:12" ht="21.75" customHeight="1">
      <c r="B13" s="1060" t="s">
        <v>418</v>
      </c>
      <c r="C13" s="1061">
        <f>+SUM(C14:C19)</f>
        <v>254687.07512291</v>
      </c>
      <c r="D13" s="1061">
        <f>+SUM(D14:D19)</f>
        <v>280623.43977457948</v>
      </c>
      <c r="E13" s="1061">
        <f>+SUM(E14:E19)</f>
        <v>294174.00000000343</v>
      </c>
      <c r="F13" s="1062">
        <f>+D13/C13-1</f>
        <v>0.10183620287426365</v>
      </c>
      <c r="G13" s="1062">
        <f>+E13/D13-1</f>
        <v>4.8287342769046226E-2</v>
      </c>
      <c r="H13" s="935"/>
      <c r="I13" s="1063"/>
      <c r="K13" s="935"/>
    </row>
    <row r="14" spans="2:12" ht="15.6">
      <c r="B14" s="1064" t="s">
        <v>914</v>
      </c>
      <c r="C14" s="1065">
        <f>+'[182]DGA 2026-2029'!C24</f>
        <v>60110.456998399997</v>
      </c>
      <c r="D14" s="1065">
        <f>+'[182]DGA 2026-2029'!D24</f>
        <v>64600.013936206829</v>
      </c>
      <c r="E14" s="1065">
        <f>+'[182]DGA 2026-2029'!E24</f>
        <v>68599.077277929522</v>
      </c>
      <c r="F14" s="1066">
        <f t="shared" ref="F14:G30" si="0">+D14/C14-1</f>
        <v>7.4688451261089694E-2</v>
      </c>
      <c r="G14" s="1066">
        <f t="shared" si="0"/>
        <v>6.1904991935014309E-2</v>
      </c>
      <c r="H14" s="935"/>
      <c r="I14" s="938"/>
    </row>
    <row r="15" spans="2:12" ht="15.6">
      <c r="B15" s="1064" t="s">
        <v>915</v>
      </c>
      <c r="C15" s="1065">
        <f>+'[182]DGA 2026-2029'!C13</f>
        <v>167138.08648289999</v>
      </c>
      <c r="D15" s="1065">
        <f>+'[182]DGA 2026-2029'!D13</f>
        <v>184426.29361997929</v>
      </c>
      <c r="E15" s="1065">
        <f>+'[182]DGA 2026-2029'!E13</f>
        <v>193717.01099999883</v>
      </c>
      <c r="F15" s="1066">
        <f t="shared" si="0"/>
        <v>0.10343667024600078</v>
      </c>
      <c r="G15" s="1066">
        <f t="shared" si="0"/>
        <v>5.0376316726093329E-2</v>
      </c>
      <c r="H15" s="935"/>
      <c r="I15" s="938"/>
    </row>
    <row r="16" spans="2:12" ht="15.6">
      <c r="B16" s="1064" t="s">
        <v>916</v>
      </c>
      <c r="C16" s="1065">
        <f>(+'[182]ESTIM.  2026-2029'!C95+'[182]ESTIM.  2026-2029'!C96)/1000000</f>
        <v>16114.928152720002</v>
      </c>
      <c r="D16" s="1065">
        <f>(+'[182]ESTIM.  2026-2029'!D95+'[182]ESTIM.  2026-2029'!D96)/1000000</f>
        <v>17342.340059502396</v>
      </c>
      <c r="E16" s="1065">
        <f>(+'[182]ESTIM.  2026-2029'!E95+'[182]ESTIM.  2026-2029'!E96)/1000000</f>
        <v>18332.884948068389</v>
      </c>
      <c r="F16" s="1066">
        <f t="shared" si="0"/>
        <v>7.6166142048559093E-2</v>
      </c>
      <c r="G16" s="1066">
        <f t="shared" si="0"/>
        <v>5.7117141352746259E-2</v>
      </c>
      <c r="H16" s="935"/>
      <c r="I16" s="938"/>
    </row>
    <row r="17" spans="2:13" ht="15.6">
      <c r="B17" s="1067" t="s">
        <v>917</v>
      </c>
      <c r="C17" s="1065">
        <f>(+'[182]ESTIM.  2026-2029'!C103+'[182]ESTIM.  2026-2029'!C104)/1000000</f>
        <v>2407.3057690999995</v>
      </c>
      <c r="D17" s="1065">
        <f>(+'[182]ESTIM.  2026-2029'!D103+'[182]ESTIM.  2026-2029'!D104)/1000000</f>
        <v>2659.4440688381451</v>
      </c>
      <c r="E17" s="1065">
        <f>(+'[182]ESTIM.  2026-2029'!E103+'[182]ESTIM.  2026-2029'!E104)/1000000</f>
        <v>2859.0480343982622</v>
      </c>
      <c r="F17" s="1068">
        <f t="shared" si="0"/>
        <v>0.1047387926264185</v>
      </c>
      <c r="G17" s="1068">
        <f t="shared" si="0"/>
        <v>7.5054770994796627E-2</v>
      </c>
      <c r="H17" s="935"/>
      <c r="I17" s="938"/>
    </row>
    <row r="18" spans="2:13" ht="31.15">
      <c r="B18" s="1067" t="s">
        <v>918</v>
      </c>
      <c r="C18" s="1065">
        <f>+'[182]ESTIM.  2026-2029'!C80/1000000</f>
        <v>2057.8612511199999</v>
      </c>
      <c r="D18" s="1065">
        <f>+'[182]ESTIM.  2026-2029'!D80/1000000</f>
        <v>2154.7919006317825</v>
      </c>
      <c r="E18" s="1065">
        <f>+'[182]ESTIM.  2026-2029'!E80/1000000</f>
        <v>2348.6813236385869</v>
      </c>
      <c r="F18" s="1066">
        <f t="shared" si="0"/>
        <v>4.7102616592361368E-2</v>
      </c>
      <c r="G18" s="1066">
        <f t="shared" si="0"/>
        <v>8.9980579075852329E-2</v>
      </c>
      <c r="H18" s="935"/>
      <c r="I18" s="938"/>
    </row>
    <row r="19" spans="2:13" ht="15.6">
      <c r="B19" s="1064" t="s">
        <v>919</v>
      </c>
      <c r="C19" s="1065">
        <f>+'[182]DGA 2026-2029'!C18+'[182]DGA 2026-2029'!C20+'[182]DGA 2026-2029'!C21+'[182]DGA 2026-2029'!C26+'[182]DGA 2026-2029'!C30+'[182]DGA 2026-2029'!C33+'[182]DGA 2026-2029'!C29</f>
        <v>6858.4364686700001</v>
      </c>
      <c r="D19" s="1065">
        <f>+'[182]DGA 2026-2029'!D18+'[182]DGA 2026-2029'!D20+'[182]DGA 2026-2029'!D21+'[182]DGA 2026-2029'!D26+'[182]DGA 2026-2029'!D30+'[182]DGA 2026-2029'!D33+'[182]DGA 2026-2029'!D29</f>
        <v>9440.5561894210477</v>
      </c>
      <c r="E19" s="1065">
        <f>+'[182]DGA 2026-2029'!E18+'[182]DGA 2026-2029'!E21+'[182]DGA 2026-2029'!E26+'[182]DGA 2026-2029'!E30+'[182]DGA 2026-2029'!E33+'[182]DGA 2026-2029'!E29+'[182]DGA 2026-2029'!E20</f>
        <v>8317.2974159698606</v>
      </c>
      <c r="F19" s="1066">
        <f t="shared" si="0"/>
        <v>0.37648810082974737</v>
      </c>
      <c r="G19" s="1066">
        <f t="shared" si="0"/>
        <v>-0.11898226660733136</v>
      </c>
      <c r="H19" s="935"/>
    </row>
    <row r="20" spans="2:13" ht="22.5" customHeight="1">
      <c r="B20" s="1060" t="s">
        <v>417</v>
      </c>
      <c r="C20" s="1061">
        <f>+SUM(C21:C32)</f>
        <v>846458.72606670996</v>
      </c>
      <c r="D20" s="1061">
        <f>+SUM(D21:D32)</f>
        <v>904798.62675871933</v>
      </c>
      <c r="E20" s="1061">
        <f>+SUM(E21:E32)</f>
        <v>962001.86627051642</v>
      </c>
      <c r="F20" s="1069">
        <f t="shared" si="0"/>
        <v>6.8922321780650497E-2</v>
      </c>
      <c r="G20" s="1069">
        <f t="shared" si="0"/>
        <v>6.3222067120854986E-2</v>
      </c>
      <c r="H20" s="935"/>
      <c r="I20" s="937"/>
    </row>
    <row r="21" spans="2:13" ht="15.6">
      <c r="B21" s="1070" t="s">
        <v>920</v>
      </c>
      <c r="C21" s="1065">
        <f>+'[182]DGII 2026-2029'!C14</f>
        <v>117251.63773548002</v>
      </c>
      <c r="D21" s="1065">
        <f>+'[182]DGII 2026-2029'!D14</f>
        <v>132241.34405052126</v>
      </c>
      <c r="E21" s="1065">
        <f>+'[182]DGII 2026-2029'!E14</f>
        <v>141895.22692051384</v>
      </c>
      <c r="F21" s="1066">
        <f t="shared" si="0"/>
        <v>0.12784219141448627</v>
      </c>
      <c r="G21" s="1066">
        <f t="shared" si="0"/>
        <v>7.3002002053944803E-2</v>
      </c>
      <c r="H21" s="935"/>
      <c r="I21" s="935"/>
    </row>
    <row r="22" spans="2:13" ht="15.6">
      <c r="B22" s="1070" t="s">
        <v>921</v>
      </c>
      <c r="C22" s="1065">
        <f>+'[182]DGII 2026-2029'!C15</f>
        <v>193430.72024819002</v>
      </c>
      <c r="D22" s="1065">
        <f>+'[182]DGII 2026-2029'!D15</f>
        <v>214715.1232477616</v>
      </c>
      <c r="E22" s="1065">
        <f>+'[182]DGII 2026-2029'!E15</f>
        <v>202484.41158375796</v>
      </c>
      <c r="F22" s="1066">
        <f t="shared" si="0"/>
        <v>0.11003631156551386</v>
      </c>
      <c r="G22" s="1066">
        <f t="shared" si="0"/>
        <v>-5.6962506781092048E-2</v>
      </c>
      <c r="H22" s="935"/>
      <c r="I22" s="935"/>
      <c r="J22" s="1071"/>
      <c r="K22" s="1071"/>
      <c r="M22" s="935"/>
    </row>
    <row r="23" spans="2:13" ht="15.6">
      <c r="B23" s="1070" t="s">
        <v>922</v>
      </c>
      <c r="C23" s="1065">
        <f>+'[182]DGII 2026-2029'!C16</f>
        <v>69809.475766089978</v>
      </c>
      <c r="D23" s="1065">
        <f>+'[182]DGII 2026-2029'!D16</f>
        <v>67846.041231617812</v>
      </c>
      <c r="E23" s="1065">
        <f>+'[182]DGII 2026-2029'!E16</f>
        <v>80739.939344348139</v>
      </c>
      <c r="F23" s="1066">
        <f t="shared" si="0"/>
        <v>-2.8125616371207696E-2</v>
      </c>
      <c r="G23" s="1066">
        <f t="shared" si="0"/>
        <v>0.19004643275666133</v>
      </c>
      <c r="H23" s="935"/>
      <c r="I23" s="935"/>
      <c r="J23" s="1071"/>
      <c r="K23" s="1072"/>
      <c r="M23" s="935"/>
    </row>
    <row r="24" spans="2:13" ht="15.6">
      <c r="B24" s="1064" t="s">
        <v>923</v>
      </c>
      <c r="C24" s="1065">
        <f>+'[182]DGII 2026-2029'!C17</f>
        <v>2745.3641392499999</v>
      </c>
      <c r="D24" s="1065">
        <f>+'[182]DGII 2026-2029'!D17</f>
        <v>3398.7741639789615</v>
      </c>
      <c r="E24" s="1065">
        <f>+'[182]DGII 2026-2029'!E17</f>
        <v>3599.6155481784531</v>
      </c>
      <c r="F24" s="1066">
        <f t="shared" si="0"/>
        <v>0.2380048662351455</v>
      </c>
      <c r="G24" s="1066">
        <f t="shared" si="0"/>
        <v>5.9092300491176308E-2</v>
      </c>
      <c r="H24" s="935"/>
      <c r="I24" s="935"/>
      <c r="J24" s="1071"/>
      <c r="K24" s="1072"/>
      <c r="M24" s="935"/>
    </row>
    <row r="25" spans="2:13" ht="15.6">
      <c r="B25" s="1064" t="s">
        <v>924</v>
      </c>
      <c r="C25" s="1065">
        <f>+'[182]DGII 2026-2029'!C18</f>
        <v>55102.47856096</v>
      </c>
      <c r="D25" s="1065">
        <f>+'[182]DGII 2026-2029'!D18</f>
        <v>60953.37209960469</v>
      </c>
      <c r="E25" s="1065">
        <f>+'[182]DGII 2026-2029'!E18</f>
        <v>71510.485693190101</v>
      </c>
      <c r="F25" s="1066">
        <f t="shared" si="0"/>
        <v>0.10618203920122826</v>
      </c>
      <c r="G25" s="1066">
        <f t="shared" si="0"/>
        <v>0.17319982849076654</v>
      </c>
      <c r="H25" s="935"/>
      <c r="I25" s="935"/>
      <c r="J25" s="1071"/>
      <c r="K25" s="1073"/>
      <c r="M25" s="935"/>
    </row>
    <row r="26" spans="2:13" ht="15.6">
      <c r="B26" s="1064" t="s">
        <v>915</v>
      </c>
      <c r="C26" s="1065">
        <f>+'[182]DGII 2026-2029'!C30</f>
        <v>207949.55071354998</v>
      </c>
      <c r="D26" s="1065">
        <f>+'[182]DGII 2026-2029'!D30</f>
        <v>217846.73447761658</v>
      </c>
      <c r="E26" s="1065">
        <f>+'[182]DGII 2026-2029'!E30</f>
        <v>241037.55045500648</v>
      </c>
      <c r="F26" s="1066">
        <f t="shared" si="0"/>
        <v>4.7594157958532612E-2</v>
      </c>
      <c r="G26" s="1066">
        <f t="shared" si="0"/>
        <v>0.10645473310857789</v>
      </c>
      <c r="H26" s="935"/>
      <c r="I26" s="935"/>
      <c r="J26" s="1071"/>
      <c r="K26" s="1071"/>
      <c r="M26" s="935"/>
    </row>
    <row r="27" spans="2:13" ht="15.6">
      <c r="B27" s="1064" t="s">
        <v>916</v>
      </c>
      <c r="C27" s="1065">
        <f>+'[182]DGII 2026-2029'!C34+'[182]DGII 2026-2029'!C35</f>
        <v>31476.407398069998</v>
      </c>
      <c r="D27" s="1065">
        <f>+'[182]DGII 2026-2029'!D34+'[182]DGII 2026-2029'!D35</f>
        <v>31830.732546416555</v>
      </c>
      <c r="E27" s="1065">
        <f>+'[182]DGII 2026-2029'!E34+'[182]DGII 2026-2029'!E35</f>
        <v>35406.113896860545</v>
      </c>
      <c r="F27" s="1066">
        <f t="shared" si="0"/>
        <v>1.1256848466393965E-2</v>
      </c>
      <c r="G27" s="1066">
        <f t="shared" si="0"/>
        <v>0.1123248214671233</v>
      </c>
      <c r="H27" s="935"/>
      <c r="I27" s="935"/>
      <c r="M27" s="935"/>
    </row>
    <row r="28" spans="2:13" ht="15.6">
      <c r="B28" s="1064" t="s">
        <v>917</v>
      </c>
      <c r="C28" s="1065">
        <f>+'[182]DGII 2026-2029'!C36</f>
        <v>500.18386894000008</v>
      </c>
      <c r="D28" s="1065">
        <f>+'[182]DGII 2026-2029'!D36</f>
        <v>411.05655693757132</v>
      </c>
      <c r="E28" s="1065">
        <f>+'[182]DGII 2026-2029'!E36</f>
        <v>545.24923252283725</v>
      </c>
      <c r="F28" s="1066">
        <f t="shared" si="0"/>
        <v>-0.17818909712404196</v>
      </c>
      <c r="G28" s="1066">
        <f t="shared" si="0"/>
        <v>0.3264579370416083</v>
      </c>
      <c r="H28" s="935"/>
      <c r="I28" s="935"/>
      <c r="J28" s="935"/>
      <c r="M28" s="935"/>
    </row>
    <row r="29" spans="2:13" ht="15.6">
      <c r="B29" s="1064" t="s">
        <v>925</v>
      </c>
      <c r="C29" s="1065">
        <f>+'[182]DGII 2026-2029'!C32</f>
        <v>54108.526888569999</v>
      </c>
      <c r="D29" s="1065">
        <f>+'[182]DGII 2026-2029'!D32</f>
        <v>53714.967849489825</v>
      </c>
      <c r="E29" s="1065">
        <f>+'[182]DGII 2026-2029'!E32</f>
        <v>56572.644133493799</v>
      </c>
      <c r="F29" s="1066">
        <f t="shared" si="0"/>
        <v>-7.2735123595336626E-3</v>
      </c>
      <c r="G29" s="1066">
        <f t="shared" si="0"/>
        <v>5.3200744567347247E-2</v>
      </c>
      <c r="H29" s="935"/>
      <c r="I29" s="935"/>
      <c r="J29" s="935"/>
      <c r="M29" s="935"/>
    </row>
    <row r="30" spans="2:13" ht="15.6">
      <c r="B30" s="1064" t="s">
        <v>926</v>
      </c>
      <c r="C30" s="1065">
        <f>+'[182]DGII 2026-2029'!C33</f>
        <v>32047.501561680001</v>
      </c>
      <c r="D30" s="1065">
        <f>+'[182]DGII 2026-2029'!D33</f>
        <v>31971.137705982324</v>
      </c>
      <c r="E30" s="1065">
        <f>+'[182]DGII 2026-2029'!E33</f>
        <v>33071.362805206954</v>
      </c>
      <c r="F30" s="1066">
        <f t="shared" si="0"/>
        <v>-2.3828333560013126E-3</v>
      </c>
      <c r="G30" s="1066">
        <f t="shared" si="0"/>
        <v>3.4413073108085168E-2</v>
      </c>
      <c r="H30" s="935"/>
      <c r="I30" s="935"/>
      <c r="M30" s="935"/>
    </row>
    <row r="31" spans="2:13" ht="15.6">
      <c r="B31" s="1064" t="s">
        <v>927</v>
      </c>
      <c r="C31" s="1065">
        <f>+'[182]DGII 2026-2029'!C66</f>
        <v>10158.534292799999</v>
      </c>
      <c r="D31" s="1065">
        <f>+'[182]DGII 2026-2029'!D66</f>
        <v>10733.167790335958</v>
      </c>
      <c r="E31" s="1065">
        <f>+'[182]DGII 2026-2029'!E66</f>
        <v>11785.040070105069</v>
      </c>
      <c r="F31" s="1074">
        <v>0</v>
      </c>
      <c r="G31" s="1074">
        <f t="shared" ref="G31:G37" si="1">+E31/D31-1</f>
        <v>9.8002034470774602E-2</v>
      </c>
      <c r="H31" s="935"/>
      <c r="I31" s="935"/>
      <c r="M31" s="935"/>
    </row>
    <row r="32" spans="2:13" ht="15.6">
      <c r="B32" s="1064" t="s">
        <v>919</v>
      </c>
      <c r="C32" s="1065">
        <f>+'[182]DGII 2026-2029'!C37+'[182]DGII 2026-2029'!C38+'[182]DGII 2026-2029'!C39+'[182]DGII 2026-2029'!C40+'[182]DGII 2026-2029'!C45+'[182]DGII 2026-2029'!C46+'[182]DGII 2026-2029'!C49+'[182]DGII 2026-2029'!C50+'[182]DGII 2026-2029'!C51+'[182]DGII 2026-2029'!C59-'[182]DGII 2026-2029'!C66</f>
        <v>71878.344893129994</v>
      </c>
      <c r="D32" s="1065">
        <f>+'[182]DGII 2026-2029'!D37+'[182]DGII 2026-2029'!D38+'[182]DGII 2026-2029'!D39+'[182]DGII 2026-2029'!D40+'[182]DGII 2026-2029'!D45+'[182]DGII 2026-2029'!D46+'[182]DGII 2026-2029'!D49+'[182]DGII 2026-2029'!D50+'[182]DGII 2026-2029'!D51+'[182]DGII 2026-2029'!D59-'[182]DGII 2026-2029'!D66</f>
        <v>79136.17503845616</v>
      </c>
      <c r="E32" s="1065">
        <f>+'[182]DGII 2026-2029'!E37+'[182]DGII 2026-2029'!E38+'[182]DGII 2026-2029'!E39+'[182]DGII 2026-2029'!E40+'[182]DGII 2026-2029'!E45+'[182]DGII 2026-2029'!E46+'[182]DGII 2026-2029'!E49+'[182]DGII 2026-2029'!E50+'[182]DGII 2026-2029'!E51+'[182]DGII 2026-2029'!E59-'[182]DGII 2026-2029'!E66</f>
        <v>83354.226587332407</v>
      </c>
      <c r="F32" s="1066">
        <f t="shared" ref="F32:F37" si="2">+D32/C32-1</f>
        <v>0.10097380728670413</v>
      </c>
      <c r="G32" s="1066">
        <f t="shared" si="1"/>
        <v>5.3301180488272148E-2</v>
      </c>
      <c r="H32" s="935"/>
      <c r="I32" s="935"/>
      <c r="M32" s="935"/>
    </row>
    <row r="33" spans="2:13" ht="24" customHeight="1">
      <c r="B33" s="1060" t="s">
        <v>419</v>
      </c>
      <c r="C33" s="1061">
        <f>+SUM(C34:C37)</f>
        <v>78307.161898719991</v>
      </c>
      <c r="D33" s="1061">
        <f>+SUM(D34:D37)</f>
        <v>52564.799087640888</v>
      </c>
      <c r="E33" s="1061">
        <f>+SUM(E34:E37)</f>
        <v>51179.619274922952</v>
      </c>
      <c r="F33" s="1069">
        <f t="shared" si="2"/>
        <v>-0.32873573996173511</v>
      </c>
      <c r="G33" s="1069">
        <f t="shared" si="1"/>
        <v>-2.6351852128426057E-2</v>
      </c>
      <c r="H33" s="935"/>
      <c r="M33" s="935"/>
    </row>
    <row r="34" spans="2:13" ht="15.6">
      <c r="B34" s="1070" t="s">
        <v>1052</v>
      </c>
      <c r="C34" s="1065">
        <f>+'[182]TESORERIA 2025-2028'!C21</f>
        <v>7372.2649939800003</v>
      </c>
      <c r="D34" s="1065">
        <f>+'[182]TESORERIA 2025-2028'!D21</f>
        <v>6547.1239368275792</v>
      </c>
      <c r="E34" s="1065">
        <f>+'[182]TESORERIA 2025-2028'!E21</f>
        <v>4979.4130737947544</v>
      </c>
      <c r="F34" s="1066">
        <f t="shared" si="2"/>
        <v>-0.11192504038124107</v>
      </c>
      <c r="G34" s="1066">
        <f t="shared" si="1"/>
        <v>-0.239450311031146</v>
      </c>
      <c r="H34" s="936"/>
      <c r="I34" s="935"/>
      <c r="M34" s="935"/>
    </row>
    <row r="35" spans="2:13" ht="15.6">
      <c r="B35" s="1064" t="s">
        <v>929</v>
      </c>
      <c r="C35" s="1065">
        <f>+'[182]TESORERIA 2025-2028'!C33</f>
        <v>1052.5420384400002</v>
      </c>
      <c r="D35" s="1065">
        <f>+'[182]TESORERIA 2025-2028'!D33</f>
        <v>1038.4673353563098</v>
      </c>
      <c r="E35" s="1065">
        <f>+'[182]TESORERIA 2025-2028'!E33</f>
        <v>1186.4077788090979</v>
      </c>
      <c r="F35" s="1066">
        <f t="shared" si="2"/>
        <v>-1.3372105407353452E-2</v>
      </c>
      <c r="G35" s="1066">
        <f t="shared" si="1"/>
        <v>0.1424603725277771</v>
      </c>
      <c r="H35" s="935"/>
    </row>
    <row r="36" spans="2:13" ht="15.6">
      <c r="B36" s="1075" t="s">
        <v>930</v>
      </c>
      <c r="C36" s="1065">
        <f>+'[182]TESORERIA 2025-2028'!C39</f>
        <v>1520.3031855500001</v>
      </c>
      <c r="D36" s="1065">
        <f>+'[182]TESORERIA 2025-2028'!D39</f>
        <v>1320.7394222291114</v>
      </c>
      <c r="E36" s="1065">
        <f>+'[182]TESORERIA 2025-2028'!E39</f>
        <v>1585.1314106174268</v>
      </c>
      <c r="F36" s="1066">
        <f t="shared" si="2"/>
        <v>-0.13126576673500323</v>
      </c>
      <c r="G36" s="1066">
        <f t="shared" si="1"/>
        <v>0.20018482369677515</v>
      </c>
      <c r="H36" s="935"/>
      <c r="I36" s="1076"/>
    </row>
    <row r="37" spans="2:13" ht="15.6">
      <c r="B37" s="1077" t="s">
        <v>919</v>
      </c>
      <c r="C37" s="1061">
        <f>SUM(C38:C49)</f>
        <v>68362.051680749995</v>
      </c>
      <c r="D37" s="1061">
        <f>SUM(D38:D49)</f>
        <v>43658.468393227886</v>
      </c>
      <c r="E37" s="1061">
        <f>SUM(E38:E49)</f>
        <v>43428.667011701669</v>
      </c>
      <c r="F37" s="1069">
        <f t="shared" si="2"/>
        <v>-0.36136398308944206</v>
      </c>
      <c r="G37" s="1069">
        <f t="shared" si="1"/>
        <v>-5.2636152843571482E-3</v>
      </c>
      <c r="H37" s="935"/>
    </row>
    <row r="38" spans="2:13" ht="15.6">
      <c r="B38" s="1078" t="s">
        <v>1053</v>
      </c>
      <c r="C38" s="1065">
        <f>+'[182]TESORERIA 2025-2028'!C24</f>
        <v>14</v>
      </c>
      <c r="D38" s="1065">
        <f>+'[182]TESORERIA 2025-2028'!D24</f>
        <v>0</v>
      </c>
      <c r="E38" s="1065">
        <f>+'[182]TESORERIA 2025-2028'!E24</f>
        <v>0</v>
      </c>
      <c r="F38" s="1066">
        <v>0</v>
      </c>
      <c r="G38" s="1066">
        <v>0</v>
      </c>
      <c r="H38" s="935"/>
    </row>
    <row r="39" spans="2:13" ht="15.6">
      <c r="B39" s="1075" t="s">
        <v>1054</v>
      </c>
      <c r="C39" s="1065">
        <f>+'[182]TESORERIA 2025-2028'!C25</f>
        <v>0</v>
      </c>
      <c r="D39" s="1065">
        <f>+'[182]TESORERIA 2025-2028'!D25</f>
        <v>500</v>
      </c>
      <c r="E39" s="1065">
        <f>+'[182]TESORERIA 2025-2028'!E25</f>
        <v>933.78144793727006</v>
      </c>
      <c r="F39" s="1066"/>
      <c r="G39" s="1066"/>
      <c r="H39" s="935"/>
    </row>
    <row r="40" spans="2:13" ht="15.6">
      <c r="B40" s="1075" t="s">
        <v>1055</v>
      </c>
      <c r="C40" s="1065">
        <f>+'[182]TESORERIA 2025-2028'!C26</f>
        <v>47388.209234839996</v>
      </c>
      <c r="D40" s="1065">
        <f>+'[182]TESORERIA 2025-2028'!D26</f>
        <v>6891.8983284300002</v>
      </c>
      <c r="E40" s="1065">
        <f>+'[182]TESORERIA 2025-2028'!E26</f>
        <v>5083.0493143999993</v>
      </c>
      <c r="F40" s="1066">
        <v>0</v>
      </c>
      <c r="G40" s="1066">
        <v>0</v>
      </c>
      <c r="H40" s="935"/>
    </row>
    <row r="41" spans="2:13" ht="15.6">
      <c r="B41" s="1075" t="s">
        <v>1056</v>
      </c>
      <c r="C41" s="1065">
        <f>+'[182]TESORERIA 2025-2028'!C27</f>
        <v>1086.2482499600001</v>
      </c>
      <c r="D41" s="1065">
        <f>+'[182]TESORERIA 2025-2028'!D27</f>
        <v>1066.2352510000001</v>
      </c>
      <c r="E41" s="1065">
        <f>+'[182]TESORERIA 2025-2028'!E27</f>
        <v>1035</v>
      </c>
      <c r="F41" s="1066">
        <v>0</v>
      </c>
      <c r="G41" s="1066">
        <v>0</v>
      </c>
      <c r="H41" s="935"/>
    </row>
    <row r="42" spans="2:13" ht="15.6">
      <c r="B42" s="1079" t="s">
        <v>1057</v>
      </c>
      <c r="C42" s="1065">
        <f>+'[182]TESORERIA 2025-2028'!C28</f>
        <v>3690</v>
      </c>
      <c r="D42" s="1065">
        <f>+'[182]TESORERIA 2025-2028'!D28</f>
        <v>10000</v>
      </c>
      <c r="E42" s="1065">
        <f>+'[182]TESORERIA 2025-2028'!E28</f>
        <v>9000</v>
      </c>
      <c r="F42" s="1066">
        <f t="shared" ref="F42:G49" si="3">+D42/C42-1</f>
        <v>1.7100271002710028</v>
      </c>
      <c r="G42" s="1066">
        <f t="shared" si="3"/>
        <v>-9.9999999999999978E-2</v>
      </c>
      <c r="H42" s="935"/>
    </row>
    <row r="43" spans="2:13" ht="15.6">
      <c r="B43" s="1079" t="s">
        <v>1058</v>
      </c>
      <c r="C43" s="1065">
        <f>+'[182]TESORERIA 2025-2028'!C29</f>
        <v>2000</v>
      </c>
      <c r="D43" s="1065">
        <f>+'[182]TESORERIA 2025-2028'!D29</f>
        <v>2870</v>
      </c>
      <c r="E43" s="1065">
        <f>+'[182]TESORERIA 2025-2028'!E29</f>
        <v>2500</v>
      </c>
      <c r="F43" s="1066"/>
      <c r="G43" s="1066"/>
      <c r="H43" s="935"/>
    </row>
    <row r="44" spans="2:13" ht="15.6">
      <c r="B44" s="1079" t="s">
        <v>936</v>
      </c>
      <c r="C44" s="1065">
        <f>+'[182]TESORERIA 2025-2028'!C45</f>
        <v>8820.0049859999999</v>
      </c>
      <c r="D44" s="1065">
        <f>+'[182]TESORERIA 2025-2028'!D45</f>
        <v>9923.8588551000012</v>
      </c>
      <c r="E44" s="1065">
        <f>+'[182]TESORERIA 2025-2028'!E45</f>
        <v>10419.57</v>
      </c>
      <c r="F44" s="1066">
        <f t="shared" si="3"/>
        <v>0.12515342914795968</v>
      </c>
      <c r="G44" s="1066">
        <f t="shared" si="3"/>
        <v>4.9951450553455512E-2</v>
      </c>
      <c r="H44" s="935"/>
    </row>
    <row r="45" spans="2:13" ht="14.25" customHeight="1">
      <c r="B45" s="1079" t="s">
        <v>937</v>
      </c>
      <c r="C45" s="1065">
        <f>+'[182]TESORERIA 2025-2028'!C46</f>
        <v>0</v>
      </c>
      <c r="D45" s="1065">
        <f>+'[182]TESORERIA 2025-2028'!D46</f>
        <v>4500</v>
      </c>
      <c r="E45" s="1065">
        <f>+'[182]TESORERIA 2025-2028'!E46</f>
        <v>2500</v>
      </c>
      <c r="F45" s="1066">
        <v>0</v>
      </c>
      <c r="G45" s="1066">
        <f t="shared" si="3"/>
        <v>-0.44444444444444442</v>
      </c>
      <c r="H45" s="935"/>
    </row>
    <row r="46" spans="2:13" ht="31.15">
      <c r="B46" s="1079" t="s">
        <v>1059</v>
      </c>
      <c r="C46" s="1065">
        <f>+'[182]TESORERIA 2025-2028'!C56</f>
        <v>2642.4704999999999</v>
      </c>
      <c r="D46" s="1065">
        <f>+'[182]TESORERIA 2025-2028'!D47</f>
        <v>3237.4613849206394</v>
      </c>
      <c r="E46" s="1065">
        <f>+'[182]TESORERIA 2025-2028'!E47</f>
        <v>6027.75</v>
      </c>
      <c r="F46" s="1066">
        <f t="shared" si="3"/>
        <v>0.22516462716258867</v>
      </c>
      <c r="G46" s="1066">
        <v>0</v>
      </c>
      <c r="H46" s="935"/>
    </row>
    <row r="47" spans="2:13" ht="15.6">
      <c r="B47" s="1080" t="s">
        <v>939</v>
      </c>
      <c r="C47" s="1065">
        <f>+'[182]TESORERIA 2025-2028'!C49</f>
        <v>946.14862659999994</v>
      </c>
      <c r="D47" s="1065">
        <f>+'[182]TESORERIA 2025-2028'!D49</f>
        <v>398.6997547514286</v>
      </c>
      <c r="E47" s="1065">
        <f>+'[182]TESORERIA 2025-2028'!E49</f>
        <v>660.78428082330072</v>
      </c>
      <c r="F47" s="1066">
        <f t="shared" si="3"/>
        <v>-0.57860769064986917</v>
      </c>
      <c r="G47" s="1066">
        <f t="shared" si="3"/>
        <v>0.6573480995373826</v>
      </c>
      <c r="H47" s="935"/>
    </row>
    <row r="48" spans="2:13" ht="15.6">
      <c r="B48" s="1080" t="s">
        <v>940</v>
      </c>
      <c r="C48" s="1065">
        <v>0</v>
      </c>
      <c r="D48" s="1065">
        <f>(+'[182]ESTIM.  2026-2029'!D278+'[182]ESTIM.  2026-2029'!D281)/1000000</f>
        <v>1056.39288085</v>
      </c>
      <c r="E48" s="1065"/>
      <c r="F48" s="1066">
        <v>0</v>
      </c>
      <c r="G48" s="1066">
        <f t="shared" si="3"/>
        <v>-1</v>
      </c>
      <c r="H48" s="935"/>
    </row>
    <row r="49" spans="2:10" ht="15.6">
      <c r="B49" s="1075" t="s">
        <v>941</v>
      </c>
      <c r="C49" s="1065">
        <f>+'[182]TESORERIA 2025-2028'!C13+'[182]TESORERIA 2025-2028'!C18+'[182]TESORERIA 2025-2028'!C20+'[182]TESORERIA 2025-2028'!C36+'[182]TESORERIA 2025-2028'!C50+'[182]TESORERIA 2025-2028'!C53+'[182]TESORERIA 2025-2028'!C51</f>
        <v>1774.9700833500001</v>
      </c>
      <c r="D49" s="1065">
        <f>+'[182]TESORERIA 2025-2028'!D13+'[182]TESORERIA 2025-2028'!D18+'[182]TESORERIA 2025-2028'!D20+'[182]TESORERIA 2025-2028'!D36+'[182]TESORERIA 2025-2028'!D50+'[182]TESORERIA 2025-2028'!D53</f>
        <v>3213.9219381758194</v>
      </c>
      <c r="E49" s="1065">
        <f>+'[182]TESORERIA 2025-2028'!E13+'[182]TESORERIA 2025-2028'!E18+'[182]TESORERIA 2025-2028'!E20+'[182]TESORERIA 2025-2028'!E36+'[182]TESORERIA 2025-2028'!E50+'[182]TESORERIA 2025-2028'!E53+'[182]TESORERIA 2025-2028'!E51+'[182]TESORERIA 2025-2028'!E22</f>
        <v>5268.7319685411003</v>
      </c>
      <c r="F49" s="1066">
        <f t="shared" si="3"/>
        <v>0.81069076505785675</v>
      </c>
      <c r="G49" s="1066">
        <f t="shared" si="3"/>
        <v>0.63934658958504897</v>
      </c>
      <c r="H49" s="935"/>
      <c r="I49" s="1076"/>
    </row>
    <row r="50" spans="2:10" ht="18.75" customHeight="1">
      <c r="B50" s="1081" t="s">
        <v>942</v>
      </c>
      <c r="C50" s="1082">
        <f>+C33+C20+C13</f>
        <v>1179452.9630883399</v>
      </c>
      <c r="D50" s="1082">
        <f>+D33+D20+D13</f>
        <v>1237986.8656209395</v>
      </c>
      <c r="E50" s="1082">
        <f>+E33+E20+E13</f>
        <v>1307355.4855454429</v>
      </c>
      <c r="F50" s="1083">
        <f t="shared" ref="F50:G54" si="4">+D50/C50-1</f>
        <v>4.9628009224998326E-2</v>
      </c>
      <c r="G50" s="1083">
        <f t="shared" si="4"/>
        <v>5.6033405402657444E-2</v>
      </c>
      <c r="H50" s="935"/>
      <c r="I50" s="935"/>
      <c r="J50" s="1076"/>
    </row>
    <row r="51" spans="2:10" ht="18.75" customHeight="1">
      <c r="B51" s="1084" t="s">
        <v>943</v>
      </c>
      <c r="C51" s="1065">
        <f>+'[182]ESTIM.  2026-2029'!C305/1000000</f>
        <v>32476.325281590001</v>
      </c>
      <c r="D51" s="1065">
        <f>+'[182]ESTIM.  2026-2029'!D305/1000000</f>
        <v>37906.348320970545</v>
      </c>
      <c r="E51" s="1065">
        <f>+'[182]ESTIM.  2026-2029'!E305/1000000</f>
        <v>32769.001240265839</v>
      </c>
      <c r="F51" s="1066">
        <f t="shared" si="4"/>
        <v>0.16719942888546835</v>
      </c>
      <c r="G51" s="1066">
        <f t="shared" si="4"/>
        <v>-0.13552735381431147</v>
      </c>
      <c r="H51" s="935"/>
      <c r="I51" s="935"/>
      <c r="J51" s="1076"/>
    </row>
    <row r="52" spans="2:10" ht="18.75" customHeight="1">
      <c r="B52" s="1081" t="s">
        <v>1060</v>
      </c>
      <c r="C52" s="1082">
        <f>+C51+C50</f>
        <v>1211929.2883699299</v>
      </c>
      <c r="D52" s="1082">
        <f>+D51+D50</f>
        <v>1275893.2139419101</v>
      </c>
      <c r="E52" s="1082">
        <f>+E51+E50</f>
        <v>1340124.4867857087</v>
      </c>
      <c r="F52" s="1083">
        <f t="shared" si="4"/>
        <v>5.2778595406348439E-2</v>
      </c>
      <c r="G52" s="1083">
        <f t="shared" si="4"/>
        <v>5.0342201166940992E-2</v>
      </c>
      <c r="H52" s="935"/>
      <c r="I52" s="935"/>
      <c r="J52" s="1076"/>
    </row>
    <row r="53" spans="2:10" ht="17.25" customHeight="1">
      <c r="B53" s="1085" t="s">
        <v>403</v>
      </c>
      <c r="C53" s="1086">
        <f>+'[182]PP 2025-2029'!C102</f>
        <v>620.35726559</v>
      </c>
      <c r="D53" s="1086">
        <f>+'[182]PP 2025-2029'!D102</f>
        <v>1471.5175469799999</v>
      </c>
      <c r="E53" s="1086">
        <f>+'[182]PP 2025-2029'!E102</f>
        <v>2133.6667599956613</v>
      </c>
      <c r="F53" s="1087">
        <f t="shared" si="4"/>
        <v>1.3720485413844412</v>
      </c>
      <c r="G53" s="1087">
        <f t="shared" si="4"/>
        <v>0.44997710993973006</v>
      </c>
      <c r="H53" s="935"/>
    </row>
    <row r="54" spans="2:10" ht="20.25" customHeight="1">
      <c r="B54" s="1081" t="s">
        <v>945</v>
      </c>
      <c r="C54" s="1082">
        <f>+C53+C52</f>
        <v>1212549.6456355199</v>
      </c>
      <c r="D54" s="1082">
        <f>+D53+D52</f>
        <v>1277364.73148889</v>
      </c>
      <c r="E54" s="1082">
        <f>+E53+E52</f>
        <v>1342258.1535457044</v>
      </c>
      <c r="F54" s="1083">
        <f t="shared" si="4"/>
        <v>5.3453552262100912E-2</v>
      </c>
      <c r="G54" s="1083">
        <f t="shared" si="4"/>
        <v>5.0802578509565599E-2</v>
      </c>
      <c r="H54" s="935"/>
      <c r="I54" s="1088"/>
    </row>
    <row r="55" spans="2:10" ht="15.6">
      <c r="B55" s="959" t="s">
        <v>946</v>
      </c>
      <c r="C55" s="97"/>
      <c r="D55" s="97"/>
      <c r="E55" s="97"/>
      <c r="F55" s="1089"/>
      <c r="G55" s="97"/>
      <c r="I55" s="935"/>
    </row>
    <row r="56" spans="2:10" ht="15.6">
      <c r="B56" s="965" t="s">
        <v>947</v>
      </c>
      <c r="C56" s="1090"/>
      <c r="D56" s="1091"/>
      <c r="E56" s="1089"/>
      <c r="F56" s="1092"/>
      <c r="G56" s="1093"/>
    </row>
    <row r="57" spans="2:10">
      <c r="B57" s="1037"/>
      <c r="C57" s="936"/>
      <c r="D57" s="936"/>
      <c r="E57" s="936"/>
      <c r="F57" s="936"/>
      <c r="G57" s="936"/>
    </row>
    <row r="58" spans="2:10">
      <c r="C58" s="935"/>
      <c r="D58" s="935"/>
      <c r="E58" s="935"/>
      <c r="F58" s="935"/>
      <c r="G58" s="935"/>
    </row>
    <row r="59" spans="2:10">
      <c r="C59" s="935"/>
      <c r="D59" s="935"/>
      <c r="E59" s="935"/>
      <c r="F59" s="935"/>
      <c r="H59" s="935"/>
    </row>
    <row r="60" spans="2:10">
      <c r="C60" s="935"/>
      <c r="D60" s="935"/>
      <c r="E60" s="935"/>
      <c r="F60" s="935"/>
    </row>
    <row r="61" spans="2:10">
      <c r="C61" s="1094"/>
      <c r="D61" s="1094"/>
      <c r="E61" s="1094"/>
      <c r="F61" s="1094"/>
      <c r="G61" s="935"/>
    </row>
    <row r="62" spans="2:10">
      <c r="C62" s="935"/>
      <c r="D62" s="935"/>
      <c r="E62" s="935"/>
      <c r="F62" s="935"/>
    </row>
    <row r="63" spans="2:10">
      <c r="C63" s="935"/>
      <c r="D63" s="935"/>
      <c r="E63" s="935"/>
      <c r="F63" s="935"/>
    </row>
    <row r="64" spans="2:10">
      <c r="C64" s="935"/>
      <c r="D64" s="935"/>
      <c r="E64" s="935"/>
      <c r="F64" s="935"/>
    </row>
    <row r="65" spans="3:6">
      <c r="C65" s="935"/>
      <c r="D65" s="935"/>
      <c r="E65" s="935"/>
      <c r="F65" s="935"/>
    </row>
    <row r="66" spans="3:6">
      <c r="C66" s="935"/>
      <c r="D66" s="935"/>
      <c r="E66" s="935"/>
      <c r="F66" s="935"/>
    </row>
    <row r="67" spans="3:6">
      <c r="C67" s="935"/>
      <c r="D67" s="935"/>
      <c r="E67" s="935"/>
      <c r="F67" s="935"/>
    </row>
    <row r="68" spans="3:6">
      <c r="C68" s="935"/>
      <c r="D68" s="935"/>
      <c r="E68" s="935"/>
      <c r="F68" s="935"/>
    </row>
    <row r="69" spans="3:6">
      <c r="C69" s="935"/>
      <c r="D69" s="935"/>
      <c r="E69" s="935"/>
      <c r="F69" s="935"/>
    </row>
    <row r="70" spans="3:6">
      <c r="C70" s="935"/>
      <c r="D70" s="935"/>
      <c r="E70" s="935"/>
      <c r="F70" s="935"/>
    </row>
    <row r="71" spans="3:6">
      <c r="C71" s="935"/>
      <c r="D71" s="935"/>
      <c r="E71" s="935"/>
      <c r="F71" s="935"/>
    </row>
    <row r="72" spans="3:6">
      <c r="C72" s="935"/>
      <c r="D72" s="935"/>
      <c r="E72" s="935"/>
      <c r="F72" s="935"/>
    </row>
    <row r="73" spans="3:6">
      <c r="C73" s="935"/>
      <c r="D73" s="935"/>
      <c r="E73" s="935"/>
      <c r="F73" s="935"/>
    </row>
    <row r="74" spans="3:6">
      <c r="C74" s="935"/>
      <c r="D74" s="935"/>
      <c r="E74" s="935"/>
      <c r="F74" s="935"/>
    </row>
    <row r="75" spans="3:6">
      <c r="C75" s="935"/>
      <c r="D75" s="935"/>
      <c r="E75" s="935"/>
      <c r="F75" s="935"/>
    </row>
  </sheetData>
  <mergeCells count="11">
    <mergeCell ref="B8:G8"/>
    <mergeCell ref="B9:G9"/>
    <mergeCell ref="B2:G2"/>
    <mergeCell ref="B3:G3"/>
    <mergeCell ref="B4:G4"/>
    <mergeCell ref="B10:G10"/>
    <mergeCell ref="B11:B12"/>
    <mergeCell ref="C11:C12"/>
    <mergeCell ref="D11:D12"/>
    <mergeCell ref="E11:E12"/>
    <mergeCell ref="F11:G11"/>
  </mergeCells>
  <printOptions horizontalCentered="1"/>
  <pageMargins left="0" right="0" top="0.74803149606299213" bottom="0.74803149606299213" header="0.31496062992125984" footer="0.31496062992125984"/>
  <pageSetup scale="85"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B42C-2FC0-4E16-9DE1-3D1D6A05B660}">
  <sheetPr>
    <tabColor rgb="FF92D050"/>
  </sheetPr>
  <dimension ref="B2:M28"/>
  <sheetViews>
    <sheetView showGridLines="0" zoomScale="90" zoomScaleNormal="90" zoomScalePageLayoutView="85" workbookViewId="0">
      <selection activeCell="B9" sqref="B9:G9"/>
    </sheetView>
  </sheetViews>
  <sheetFormatPr defaultColWidth="9.140625" defaultRowHeight="13.15"/>
  <cols>
    <col min="1" max="1" width="9.140625" style="1095"/>
    <col min="2" max="2" width="30.28515625" style="1095" customWidth="1"/>
    <col min="3" max="3" width="15.42578125" style="1095" customWidth="1"/>
    <col min="4" max="4" width="17.28515625" style="1095" customWidth="1"/>
    <col min="5" max="5" width="16.5703125" style="1095" customWidth="1"/>
    <col min="6" max="6" width="13.7109375" style="1095" customWidth="1"/>
    <col min="7" max="7" width="9.5703125" style="1095" customWidth="1"/>
    <col min="8" max="9" width="9.140625" style="1095"/>
    <col min="10" max="10" width="11.85546875" style="1095" customWidth="1"/>
    <col min="11" max="11" width="14.7109375" style="1095" customWidth="1"/>
    <col min="12" max="13" width="19.85546875" style="1095" customWidth="1"/>
    <col min="14" max="16384" width="9.140625" style="1095"/>
  </cols>
  <sheetData>
    <row r="2" spans="2:13" ht="13.9" customHeight="1">
      <c r="B2" s="2349" t="s">
        <v>26</v>
      </c>
      <c r="C2" s="2349"/>
      <c r="D2" s="2349"/>
      <c r="E2" s="2349"/>
      <c r="F2" s="2349"/>
      <c r="G2" s="2349"/>
      <c r="H2" s="605"/>
      <c r="I2" s="605"/>
      <c r="J2" s="605"/>
      <c r="K2" s="605"/>
      <c r="L2" s="605"/>
    </row>
    <row r="3" spans="2:13" ht="13.9" customHeight="1">
      <c r="B3" s="2349" t="s">
        <v>1</v>
      </c>
      <c r="C3" s="2349"/>
      <c r="D3" s="2349"/>
      <c r="E3" s="2349"/>
      <c r="F3" s="2349"/>
      <c r="G3" s="2349"/>
      <c r="H3" s="605"/>
      <c r="I3" s="605"/>
      <c r="J3" s="605"/>
      <c r="K3" s="605"/>
      <c r="L3" s="605"/>
    </row>
    <row r="4" spans="2:13" ht="13.9" customHeight="1">
      <c r="B4" s="2350" t="s">
        <v>2</v>
      </c>
      <c r="C4" s="2350"/>
      <c r="D4" s="2350"/>
      <c r="E4" s="2350"/>
      <c r="F4" s="2350"/>
      <c r="G4" s="2350"/>
      <c r="H4" s="2110"/>
      <c r="I4" s="2110"/>
      <c r="J4" s="2110"/>
      <c r="K4" s="2110"/>
      <c r="L4" s="2110"/>
    </row>
    <row r="8" spans="2:13" ht="15.6">
      <c r="B8" s="2572" t="s">
        <v>1061</v>
      </c>
      <c r="C8" s="2572"/>
      <c r="D8" s="2572"/>
      <c r="E8" s="2572"/>
      <c r="F8" s="2572"/>
      <c r="G8" s="2572"/>
    </row>
    <row r="9" spans="2:13" ht="15.6">
      <c r="B9" s="2572" t="s">
        <v>905</v>
      </c>
      <c r="C9" s="2572"/>
      <c r="D9" s="2572"/>
      <c r="E9" s="2572"/>
      <c r="F9" s="2572"/>
      <c r="G9" s="2572"/>
    </row>
    <row r="10" spans="2:13" ht="15.6">
      <c r="B10" s="2568" t="s">
        <v>906</v>
      </c>
      <c r="C10" s="2568"/>
      <c r="D10" s="2568"/>
      <c r="E10" s="2568"/>
      <c r="F10" s="2568"/>
      <c r="G10" s="2568"/>
    </row>
    <row r="11" spans="2:13" ht="46.5" customHeight="1">
      <c r="B11" s="2569" t="s">
        <v>907</v>
      </c>
      <c r="C11" s="2563" t="s">
        <v>414</v>
      </c>
      <c r="D11" s="2557" t="s">
        <v>967</v>
      </c>
      <c r="E11" s="2563" t="s">
        <v>968</v>
      </c>
      <c r="F11" s="2561" t="s">
        <v>1062</v>
      </c>
      <c r="G11" s="2571"/>
      <c r="L11" s="1096">
        <v>289301112.24300808</v>
      </c>
      <c r="M11" s="1096">
        <v>303403700.9355756</v>
      </c>
    </row>
    <row r="12" spans="2:13" ht="15.6">
      <c r="B12" s="2570"/>
      <c r="C12" s="2567"/>
      <c r="D12" s="2558"/>
      <c r="E12" s="2564"/>
      <c r="F12" s="984" t="s">
        <v>852</v>
      </c>
      <c r="G12" s="984" t="s">
        <v>853</v>
      </c>
      <c r="L12" s="1096">
        <v>70224702.406004697</v>
      </c>
      <c r="M12" s="1096">
        <v>78912571.276086017</v>
      </c>
    </row>
    <row r="13" spans="2:13" ht="15.6">
      <c r="B13" s="1097" t="s">
        <v>418</v>
      </c>
      <c r="C13" s="1098">
        <f>+'[180]Tabla Ing4'!C6</f>
        <v>254687.07512291</v>
      </c>
      <c r="D13" s="1098">
        <f>+'[180]Tabla Ing4'!D6</f>
        <v>280623.43977457948</v>
      </c>
      <c r="E13" s="1098">
        <f>+'[180]Tabla Ing4'!E6</f>
        <v>294174.00000000343</v>
      </c>
      <c r="F13" s="1099">
        <f t="shared" ref="F13:F20" si="0">+E13-D13</f>
        <v>13550.560225423949</v>
      </c>
      <c r="G13" s="1100">
        <f t="shared" ref="G13:G20" si="1">+E13/D13-1</f>
        <v>4.8287342769046226E-2</v>
      </c>
      <c r="H13" s="1101"/>
      <c r="L13" s="1102"/>
      <c r="M13" s="1096"/>
    </row>
    <row r="14" spans="2:13" ht="15.6">
      <c r="B14" s="1097" t="s">
        <v>417</v>
      </c>
      <c r="C14" s="1098">
        <f>+'[180]Tabla Ing4'!C13</f>
        <v>846458.72606670996</v>
      </c>
      <c r="D14" s="1098">
        <f>+'[180]Tabla Ing4'!D13</f>
        <v>904798.62675871933</v>
      </c>
      <c r="E14" s="1098">
        <f>+'[180]Tabla Ing4'!E13</f>
        <v>962001.86627051642</v>
      </c>
      <c r="F14" s="1099">
        <f t="shared" si="0"/>
        <v>57203.239511797088</v>
      </c>
      <c r="G14" s="1100">
        <f t="shared" si="1"/>
        <v>6.3222067120854986E-2</v>
      </c>
      <c r="H14" s="1101"/>
      <c r="L14" s="1102"/>
      <c r="M14" s="1102"/>
    </row>
    <row r="15" spans="2:13" ht="15.6">
      <c r="B15" s="1103" t="s">
        <v>419</v>
      </c>
      <c r="C15" s="1098">
        <f>+'[180]Tabla Ing4'!C26</f>
        <v>78307.161898719991</v>
      </c>
      <c r="D15" s="1098">
        <f>+'[180]Tabla Ing4'!D26</f>
        <v>52564.799087640888</v>
      </c>
      <c r="E15" s="1098">
        <f>+'[180]Tabla Ing4'!E26</f>
        <v>51179.619274922952</v>
      </c>
      <c r="F15" s="1099">
        <f t="shared" si="0"/>
        <v>-1385.1798127179354</v>
      </c>
      <c r="G15" s="1104">
        <f t="shared" si="1"/>
        <v>-2.6351852128426057E-2</v>
      </c>
      <c r="H15" s="1101"/>
      <c r="K15" s="1102"/>
      <c r="L15" s="1102"/>
    </row>
    <row r="16" spans="2:13" ht="15.6">
      <c r="B16" s="1105" t="s">
        <v>942</v>
      </c>
      <c r="C16" s="1106">
        <f>SUM(C13:C15)</f>
        <v>1179452.9630883401</v>
      </c>
      <c r="D16" s="1106">
        <f>SUM(D13:D15)</f>
        <v>1237986.8656209395</v>
      </c>
      <c r="E16" s="1106">
        <f>SUM(E13:E15)</f>
        <v>1307355.4855454427</v>
      </c>
      <c r="F16" s="1107">
        <f t="shared" si="0"/>
        <v>69368.619924503146</v>
      </c>
      <c r="G16" s="1108">
        <f t="shared" si="1"/>
        <v>5.6033405402657221E-2</v>
      </c>
    </row>
    <row r="17" spans="2:7" ht="31.15">
      <c r="B17" s="1109" t="s">
        <v>1063</v>
      </c>
      <c r="C17" s="1110">
        <f>+'[180]Tabla Ing4'!C44</f>
        <v>32476.325281590001</v>
      </c>
      <c r="D17" s="1110">
        <f>+'[180]Tabla Ing4'!D44</f>
        <v>37906.348320970545</v>
      </c>
      <c r="E17" s="1110">
        <f>+'[180]Tabla Ing4'!E44</f>
        <v>32769.001240265839</v>
      </c>
      <c r="F17" s="1099">
        <f t="shared" si="0"/>
        <v>-5137.3470807047051</v>
      </c>
      <c r="G17" s="1111">
        <f t="shared" si="1"/>
        <v>-0.13552735381431147</v>
      </c>
    </row>
    <row r="18" spans="2:7" ht="31.15">
      <c r="B18" s="1112" t="s">
        <v>944</v>
      </c>
      <c r="C18" s="1106">
        <f>+C17+C16</f>
        <v>1211929.2883699301</v>
      </c>
      <c r="D18" s="1106">
        <f>+D17+D16</f>
        <v>1275893.2139419101</v>
      </c>
      <c r="E18" s="1106">
        <f>+E17+E16</f>
        <v>1340124.4867857085</v>
      </c>
      <c r="F18" s="1107">
        <f t="shared" si="0"/>
        <v>64231.27284379839</v>
      </c>
      <c r="G18" s="1083">
        <f t="shared" si="1"/>
        <v>5.0342201166940992E-2</v>
      </c>
    </row>
    <row r="19" spans="2:7" ht="15.6">
      <c r="B19" s="1113" t="s">
        <v>403</v>
      </c>
      <c r="C19" s="1114">
        <f>+'[180]Tabla Ing4'!C46</f>
        <v>620.35726559</v>
      </c>
      <c r="D19" s="1114">
        <f>+'[180]Tabla Ing4'!D46</f>
        <v>1471.5175469799999</v>
      </c>
      <c r="E19" s="1114">
        <f>+'[180]Tabla Ing4'!E46</f>
        <v>2133.6667599956613</v>
      </c>
      <c r="F19" s="1115">
        <f t="shared" si="0"/>
        <v>662.14921301566142</v>
      </c>
      <c r="G19" s="1116">
        <f t="shared" si="1"/>
        <v>0.44997710993973006</v>
      </c>
    </row>
    <row r="20" spans="2:7" ht="15.6">
      <c r="B20" s="1105" t="s">
        <v>945</v>
      </c>
      <c r="C20" s="1106">
        <f>+C19+C18</f>
        <v>1212549.6456355201</v>
      </c>
      <c r="D20" s="1106">
        <f>+D19+D18</f>
        <v>1277364.73148889</v>
      </c>
      <c r="E20" s="1106">
        <f>+E19+E18</f>
        <v>1342258.1535457042</v>
      </c>
      <c r="F20" s="1107">
        <f t="shared" si="0"/>
        <v>64893.42205681419</v>
      </c>
      <c r="G20" s="1117">
        <f t="shared" si="1"/>
        <v>5.0802578509565377E-2</v>
      </c>
    </row>
    <row r="21" spans="2:7" ht="15.6">
      <c r="B21" s="959" t="s">
        <v>946</v>
      </c>
      <c r="C21" s="1090"/>
      <c r="D21" s="1118"/>
      <c r="E21" s="1118"/>
      <c r="F21" s="1118"/>
      <c r="G21" s="1118"/>
    </row>
    <row r="22" spans="2:7" ht="15.6">
      <c r="B22" s="965" t="s">
        <v>947</v>
      </c>
      <c r="C22" s="1119"/>
      <c r="D22" s="1119"/>
      <c r="E22" s="1119"/>
      <c r="F22" s="1119"/>
      <c r="G22" s="1119"/>
    </row>
    <row r="23" spans="2:7">
      <c r="B23" s="1037"/>
      <c r="C23" s="1120"/>
      <c r="D23" s="1121"/>
      <c r="E23" s="1121"/>
    </row>
    <row r="24" spans="2:7">
      <c r="C24" s="1121"/>
      <c r="D24" s="1121"/>
      <c r="E24" s="1121"/>
      <c r="F24" s="1122"/>
      <c r="G24" s="1122"/>
    </row>
    <row r="25" spans="2:7">
      <c r="C25" s="1121"/>
      <c r="D25" s="1121"/>
      <c r="E25" s="1121"/>
    </row>
    <row r="26" spans="2:7">
      <c r="C26" s="1015"/>
      <c r="D26" s="1015"/>
      <c r="E26" s="1015"/>
    </row>
    <row r="27" spans="2:7">
      <c r="C27" s="1123"/>
      <c r="D27" s="1123"/>
      <c r="E27" s="1123"/>
    </row>
    <row r="28" spans="2:7">
      <c r="D28" s="1124"/>
      <c r="E28" s="1124"/>
    </row>
  </sheetData>
  <mergeCells count="11">
    <mergeCell ref="B8:G8"/>
    <mergeCell ref="B9:G9"/>
    <mergeCell ref="B2:G2"/>
    <mergeCell ref="B3:G3"/>
    <mergeCell ref="B4:G4"/>
    <mergeCell ref="B10:G10"/>
    <mergeCell ref="B11:B12"/>
    <mergeCell ref="C11:C12"/>
    <mergeCell ref="D11:D12"/>
    <mergeCell ref="E11:E12"/>
    <mergeCell ref="F11:G11"/>
  </mergeCells>
  <pageMargins left="0.7" right="0.7" top="0.75" bottom="0.75" header="0.3" footer="0.3"/>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0189E-3DC6-4B6D-8173-49A4E57EDA67}">
  <sheetPr>
    <tabColor rgb="FF92D050"/>
  </sheetPr>
  <dimension ref="D2:X39"/>
  <sheetViews>
    <sheetView showGridLines="0" workbookViewId="0">
      <selection activeCell="D8" sqref="D8"/>
    </sheetView>
  </sheetViews>
  <sheetFormatPr defaultColWidth="11.42578125" defaultRowHeight="13.15"/>
  <cols>
    <col min="1" max="3" width="11.42578125" style="913"/>
    <col min="4" max="4" width="49.7109375" style="913" customWidth="1"/>
    <col min="5" max="5" width="13.140625" style="913" customWidth="1"/>
    <col min="6" max="6" width="11.5703125" style="913" customWidth="1"/>
    <col min="7" max="8" width="11.42578125" style="913"/>
    <col min="9" max="11" width="0" style="913" hidden="1" customWidth="1"/>
    <col min="12" max="12" width="12.140625" style="913" hidden="1" customWidth="1"/>
    <col min="13" max="13" width="11.28515625" style="913" hidden="1" customWidth="1"/>
    <col min="14" max="22" width="11.42578125" style="913"/>
    <col min="23" max="23" width="15.42578125" style="913" customWidth="1"/>
    <col min="24" max="16384" width="11.42578125" style="913"/>
  </cols>
  <sheetData>
    <row r="2" spans="4:14" ht="13.9">
      <c r="D2" s="2349" t="s">
        <v>26</v>
      </c>
      <c r="E2" s="2349"/>
      <c r="F2" s="2349"/>
      <c r="G2" s="605"/>
      <c r="H2" s="605"/>
      <c r="I2" s="605"/>
      <c r="J2" s="605"/>
      <c r="K2" s="605"/>
      <c r="L2" s="605"/>
      <c r="M2" s="605"/>
      <c r="N2" s="605"/>
    </row>
    <row r="3" spans="4:14" ht="13.9">
      <c r="D3" s="2349" t="s">
        <v>1</v>
      </c>
      <c r="E3" s="2349"/>
      <c r="F3" s="2349"/>
      <c r="G3" s="605"/>
      <c r="H3" s="605"/>
      <c r="I3" s="605"/>
      <c r="J3" s="605"/>
      <c r="K3" s="605"/>
      <c r="L3" s="605"/>
      <c r="M3" s="605"/>
      <c r="N3" s="605"/>
    </row>
    <row r="4" spans="4:14" ht="13.9" customHeight="1">
      <c r="D4" s="2350" t="s">
        <v>2</v>
      </c>
      <c r="E4" s="2350"/>
      <c r="F4" s="2350"/>
      <c r="G4" s="606"/>
      <c r="H4" s="606"/>
      <c r="I4" s="606"/>
      <c r="J4" s="606"/>
      <c r="K4" s="606"/>
      <c r="L4" s="606"/>
      <c r="M4" s="606"/>
      <c r="N4" s="606"/>
    </row>
    <row r="7" spans="4:14" ht="15.6">
      <c r="D7" s="2574" t="s">
        <v>1064</v>
      </c>
      <c r="E7" s="2574"/>
      <c r="F7" s="2249"/>
    </row>
    <row r="8" spans="4:14" ht="15.6">
      <c r="D8" s="1059" t="s">
        <v>907</v>
      </c>
      <c r="E8" s="1125" t="s">
        <v>784</v>
      </c>
      <c r="F8" s="1125" t="s">
        <v>1065</v>
      </c>
    </row>
    <row r="9" spans="4:14" ht="15.6">
      <c r="D9" s="1126" t="s">
        <v>1066</v>
      </c>
      <c r="E9" s="1127">
        <f>SUM(E10:E12)</f>
        <v>15577.900000000001</v>
      </c>
      <c r="F9" s="1128">
        <f t="shared" ref="F9:F23" si="0">E9/$M$29</f>
        <v>1.9550334335225205E-3</v>
      </c>
    </row>
    <row r="10" spans="4:14" ht="15.6">
      <c r="D10" s="1129" t="str">
        <f>'[183]ingresos extraordinarios'!B6</f>
        <v>Ganancias de Capital</v>
      </c>
      <c r="E10" s="1130">
        <v>13391.2</v>
      </c>
      <c r="F10" s="1131">
        <f t="shared" si="0"/>
        <v>1.6806016032319361E-3</v>
      </c>
    </row>
    <row r="11" spans="4:14" ht="15.6">
      <c r="D11" s="1132" t="s">
        <v>1067</v>
      </c>
      <c r="E11" s="1133">
        <v>865.2</v>
      </c>
      <c r="F11" s="1134">
        <f t="shared" si="0"/>
        <v>1.0858298786638023E-4</v>
      </c>
    </row>
    <row r="12" spans="4:14" ht="15.6">
      <c r="D12" s="1135" t="s">
        <v>940</v>
      </c>
      <c r="E12" s="1136">
        <v>1321.5</v>
      </c>
      <c r="F12" s="1137">
        <f t="shared" si="0"/>
        <v>1.6584884242420419E-4</v>
      </c>
    </row>
    <row r="13" spans="4:14" ht="15.6">
      <c r="D13" s="1126" t="s">
        <v>1068</v>
      </c>
      <c r="E13" s="1138">
        <f>SUM(E14:E21)</f>
        <v>29592.633579430003</v>
      </c>
      <c r="F13" s="1128">
        <f t="shared" si="0"/>
        <v>3.7138887805010221E-3</v>
      </c>
      <c r="G13" s="958"/>
    </row>
    <row r="14" spans="4:14" ht="31.15">
      <c r="D14" s="1139" t="str">
        <f>'[183]ingresos ad. recibidos 2023'!B8</f>
        <v>Fondo Patrimonial de empresas Reformadas (FONPER)</v>
      </c>
      <c r="E14" s="1140">
        <v>4500</v>
      </c>
      <c r="F14" s="1134">
        <f t="shared" si="0"/>
        <v>5.6475201733554214E-4</v>
      </c>
    </row>
    <row r="15" spans="4:14" ht="15.6">
      <c r="D15" s="1139" t="s">
        <v>1069</v>
      </c>
      <c r="E15" s="1140">
        <v>500</v>
      </c>
      <c r="F15" s="1134">
        <f t="shared" si="0"/>
        <v>6.2750224148393566E-5</v>
      </c>
    </row>
    <row r="16" spans="4:14" ht="31.15">
      <c r="D16" s="1139" t="s">
        <v>1070</v>
      </c>
      <c r="E16" s="1140">
        <v>6891.8983284300002</v>
      </c>
      <c r="F16" s="1134">
        <f t="shared" si="0"/>
        <v>8.6493632983384292E-4</v>
      </c>
    </row>
    <row r="17" spans="4:13" ht="15.6">
      <c r="D17" s="1139" t="s">
        <v>1071</v>
      </c>
      <c r="E17" s="1140">
        <v>1066.2352510000001</v>
      </c>
      <c r="F17" s="1134">
        <f t="shared" si="0"/>
        <v>1.3381300199033738E-4</v>
      </c>
    </row>
    <row r="18" spans="4:13" ht="15.6">
      <c r="D18" s="1139" t="s">
        <v>1072</v>
      </c>
      <c r="E18" s="1140">
        <v>10000</v>
      </c>
      <c r="F18" s="1134">
        <f t="shared" si="0"/>
        <v>1.2550044829678715E-3</v>
      </c>
      <c r="I18" s="913" t="s">
        <v>1073</v>
      </c>
    </row>
    <row r="19" spans="4:13" ht="31.15">
      <c r="D19" s="1139" t="s">
        <v>1074</v>
      </c>
      <c r="E19" s="1140">
        <v>2870</v>
      </c>
      <c r="F19" s="1134">
        <f t="shared" si="0"/>
        <v>3.6018628661177909E-4</v>
      </c>
    </row>
    <row r="20" spans="4:13" ht="15.6">
      <c r="D20" s="1139" t="s">
        <v>1075</v>
      </c>
      <c r="E20" s="1140">
        <v>2008.1</v>
      </c>
      <c r="F20" s="1134">
        <f t="shared" si="0"/>
        <v>2.5201745022477825E-4</v>
      </c>
    </row>
    <row r="21" spans="4:13" ht="15.6">
      <c r="D21" s="1141" t="str">
        <f>'[183]ingresos ad. recibidos 2023'!B13</f>
        <v>Otros ingresos</v>
      </c>
      <c r="E21" s="1142">
        <v>1756.4</v>
      </c>
      <c r="F21" s="1134">
        <f t="shared" si="0"/>
        <v>2.2042898738847694E-4</v>
      </c>
    </row>
    <row r="22" spans="4:13" ht="15.6">
      <c r="D22" s="1059" t="s">
        <v>259</v>
      </c>
      <c r="E22" s="1143">
        <f>E13+E9</f>
        <v>45170.533579430004</v>
      </c>
      <c r="F22" s="1144">
        <f t="shared" si="0"/>
        <v>5.6689222140235427E-3</v>
      </c>
      <c r="I22" s="1145"/>
    </row>
    <row r="23" spans="4:13">
      <c r="D23" s="2575" t="s">
        <v>1076</v>
      </c>
      <c r="E23" s="2577">
        <f>+'[182]NormalizadoVSPres (2)'!E45</f>
        <v>3109.6</v>
      </c>
      <c r="F23" s="2579">
        <f t="shared" si="0"/>
        <v>3.9025619402368927E-4</v>
      </c>
    </row>
    <row r="24" spans="4:13">
      <c r="D24" s="2576"/>
      <c r="E24" s="2578"/>
      <c r="F24" s="2580"/>
    </row>
    <row r="25" spans="4:13" ht="15.6">
      <c r="D25" s="1059" t="s">
        <v>259</v>
      </c>
      <c r="E25" s="1143">
        <f>+E23+E22+E24</f>
        <v>48280.133579430003</v>
      </c>
      <c r="F25" s="1144">
        <f>E25/$M$29</f>
        <v>6.0591784080472316E-3</v>
      </c>
    </row>
    <row r="26" spans="4:13" ht="15.6">
      <c r="D26" s="1059" t="s">
        <v>785</v>
      </c>
      <c r="E26" s="1143"/>
      <c r="F26" s="1146"/>
    </row>
    <row r="27" spans="4:13" ht="15.6">
      <c r="D27" s="1147" t="str">
        <f>+D9</f>
        <v>I. Extraordinarios</v>
      </c>
      <c r="E27" s="1148">
        <f>+E9/E22</f>
        <v>0.34486862929363199</v>
      </c>
      <c r="F27" s="1147"/>
    </row>
    <row r="28" spans="4:13" ht="15.6">
      <c r="D28" s="1149" t="str">
        <f>+D13</f>
        <v>II. Adicionales</v>
      </c>
      <c r="E28" s="1150">
        <f>+E13/E22</f>
        <v>0.65513137070636807</v>
      </c>
      <c r="F28" s="1149"/>
    </row>
    <row r="29" spans="4:13">
      <c r="D29" s="2573" t="s">
        <v>1077</v>
      </c>
      <c r="E29" s="2573"/>
      <c r="F29" s="2573"/>
      <c r="M29" s="993">
        <v>7968099.0273052305</v>
      </c>
    </row>
    <row r="33" spans="4:24">
      <c r="J33" s="913" t="s">
        <v>1078</v>
      </c>
      <c r="K33" s="913">
        <v>2024</v>
      </c>
    </row>
    <row r="35" spans="4:24">
      <c r="J35" s="925">
        <v>1086799.9707850011</v>
      </c>
    </row>
    <row r="36" spans="4:24">
      <c r="J36" s="937" t="e">
        <f>+J35-#REF!</f>
        <v>#REF!</v>
      </c>
      <c r="K36" s="938">
        <v>1118316.475191301</v>
      </c>
      <c r="L36" s="1151" t="e">
        <f>+K36/J36-1</f>
        <v>#REF!</v>
      </c>
    </row>
    <row r="39" spans="4:24">
      <c r="D39" s="1152"/>
      <c r="E39" s="1153"/>
      <c r="F39" s="1154"/>
      <c r="G39" s="1155"/>
      <c r="H39" s="1155"/>
      <c r="I39" s="1155"/>
      <c r="J39" s="1155"/>
      <c r="K39" s="1155"/>
      <c r="L39" s="1156"/>
      <c r="M39" s="1154"/>
      <c r="N39" s="1154"/>
      <c r="O39" s="1153"/>
      <c r="P39" s="1154"/>
      <c r="Q39" s="1155"/>
      <c r="R39" s="1155"/>
      <c r="S39" s="1155"/>
      <c r="T39" s="1155"/>
      <c r="U39" s="1155"/>
      <c r="V39" s="1156"/>
      <c r="W39" s="1154"/>
      <c r="X39" s="1154"/>
    </row>
  </sheetData>
  <mergeCells count="8">
    <mergeCell ref="D29:F29"/>
    <mergeCell ref="D2:F2"/>
    <mergeCell ref="D3:F3"/>
    <mergeCell ref="D4:F4"/>
    <mergeCell ref="D7:F7"/>
    <mergeCell ref="D23:D24"/>
    <mergeCell ref="E23:E24"/>
    <mergeCell ref="F23:F24"/>
  </mergeCells>
  <printOptions horizontalCentered="1"/>
  <pageMargins left="0.51181102362204722" right="0.51181102362204722" top="0.74803149606299213" bottom="0.74803149606299213" header="0.31496062992125984" footer="0.31496062992125984"/>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D07D9-86A8-4855-A0AA-E27907407E04}">
  <sheetPr>
    <tabColor rgb="FF92D050"/>
  </sheetPr>
  <dimension ref="A2:N29"/>
  <sheetViews>
    <sheetView showGridLines="0" zoomScale="115" zoomScaleNormal="115" workbookViewId="0">
      <selection activeCell="M13" sqref="M13"/>
    </sheetView>
  </sheetViews>
  <sheetFormatPr defaultColWidth="11.5703125" defaultRowHeight="13.9"/>
  <cols>
    <col min="1" max="1" width="14.85546875" style="59" customWidth="1"/>
    <col min="2" max="2" width="13.140625" style="59" customWidth="1"/>
    <col min="3" max="16384" width="11.5703125" style="59"/>
  </cols>
  <sheetData>
    <row r="2" spans="2:14" s="913" customFormat="1" ht="13.9" customHeight="1">
      <c r="B2" s="2349" t="s">
        <v>26</v>
      </c>
      <c r="C2" s="2349"/>
      <c r="D2" s="2349"/>
      <c r="E2" s="2349"/>
      <c r="F2" s="2349"/>
      <c r="G2" s="2349"/>
      <c r="H2" s="2349"/>
      <c r="I2" s="605"/>
      <c r="J2" s="605"/>
      <c r="K2" s="605"/>
      <c r="L2" s="605"/>
      <c r="M2" s="605"/>
      <c r="N2" s="605"/>
    </row>
    <row r="3" spans="2:14" s="913" customFormat="1" ht="13.9" customHeight="1">
      <c r="B3" s="2349" t="s">
        <v>1</v>
      </c>
      <c r="C3" s="2349"/>
      <c r="D3" s="2349"/>
      <c r="E3" s="2349"/>
      <c r="F3" s="2349"/>
      <c r="G3" s="2349"/>
      <c r="H3" s="2349"/>
      <c r="I3" s="605"/>
      <c r="J3" s="605"/>
      <c r="K3" s="605"/>
      <c r="L3" s="605"/>
      <c r="M3" s="605"/>
      <c r="N3" s="605"/>
    </row>
    <row r="4" spans="2:14" s="913" customFormat="1" ht="13.9" customHeight="1">
      <c r="B4" s="2350" t="s">
        <v>2</v>
      </c>
      <c r="C4" s="2350"/>
      <c r="D4" s="2350"/>
      <c r="E4" s="2350"/>
      <c r="F4" s="2350"/>
      <c r="G4" s="2350"/>
      <c r="H4" s="2350"/>
      <c r="I4" s="606"/>
      <c r="J4" s="606"/>
      <c r="K4" s="606"/>
      <c r="L4" s="606"/>
      <c r="M4" s="606"/>
      <c r="N4" s="606"/>
    </row>
    <row r="6" spans="2:14" s="661" customFormat="1">
      <c r="B6" s="2348" t="s">
        <v>1079</v>
      </c>
      <c r="C6" s="2348"/>
      <c r="D6" s="2348"/>
      <c r="E6" s="2348"/>
      <c r="F6" s="2348"/>
      <c r="G6" s="2348"/>
      <c r="H6" s="2348"/>
    </row>
    <row r="24" spans="1:3">
      <c r="A24" s="121" t="s">
        <v>1080</v>
      </c>
    </row>
    <row r="27" spans="1:3" ht="15.6" hidden="1">
      <c r="A27" s="1157" t="s">
        <v>1081</v>
      </c>
      <c r="B27" s="635" t="s">
        <v>1082</v>
      </c>
      <c r="C27" s="1158"/>
    </row>
    <row r="28" spans="1:3" ht="15.6" hidden="1">
      <c r="A28" s="1159">
        <v>460096.43091157003</v>
      </c>
      <c r="B28" s="1160">
        <f>[184]Hoja4!E7-[184]Hoja4!E8</f>
        <v>1298576.304435059</v>
      </c>
      <c r="C28" s="1158"/>
    </row>
    <row r="29" spans="1:3" hidden="1">
      <c r="A29" s="218">
        <f>A28/B28</f>
        <v>0.35430835241655928</v>
      </c>
    </row>
  </sheetData>
  <mergeCells count="4">
    <mergeCell ref="B6:H6"/>
    <mergeCell ref="B2:H2"/>
    <mergeCell ref="B3:H3"/>
    <mergeCell ref="B4:H4"/>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C29A-3B19-4911-833A-049F274CB0C1}">
  <sheetPr>
    <tabColor rgb="FF92D050"/>
  </sheetPr>
  <dimension ref="B2:O24"/>
  <sheetViews>
    <sheetView showGridLines="0" zoomScale="130" zoomScaleNormal="130" workbookViewId="0">
      <selection activeCell="M13" sqref="M13"/>
    </sheetView>
  </sheetViews>
  <sheetFormatPr defaultColWidth="11.5703125" defaultRowHeight="13.9"/>
  <cols>
    <col min="1" max="16384" width="11.5703125" style="59"/>
  </cols>
  <sheetData>
    <row r="2" spans="2:15" s="913" customFormat="1">
      <c r="C2" s="2349" t="s">
        <v>26</v>
      </c>
      <c r="D2" s="2349"/>
      <c r="E2" s="2349"/>
      <c r="F2" s="2349"/>
      <c r="G2" s="2349"/>
      <c r="H2" s="2349"/>
      <c r="I2" s="2349"/>
      <c r="J2" s="605"/>
      <c r="K2" s="605"/>
      <c r="L2" s="605"/>
      <c r="M2" s="605"/>
      <c r="N2" s="605"/>
      <c r="O2" s="605"/>
    </row>
    <row r="3" spans="2:15" s="913" customFormat="1">
      <c r="C3" s="2349" t="s">
        <v>1</v>
      </c>
      <c r="D3" s="2349"/>
      <c r="E3" s="2349"/>
      <c r="F3" s="2349"/>
      <c r="G3" s="2349"/>
      <c r="H3" s="2349"/>
      <c r="I3" s="2349"/>
      <c r="J3" s="605"/>
      <c r="K3" s="605"/>
      <c r="L3" s="605"/>
      <c r="M3" s="605"/>
      <c r="N3" s="605"/>
      <c r="O3" s="605"/>
    </row>
    <row r="4" spans="2:15" s="913" customFormat="1">
      <c r="C4" s="2350" t="s">
        <v>2</v>
      </c>
      <c r="D4" s="2350"/>
      <c r="E4" s="2350"/>
      <c r="F4" s="2350"/>
      <c r="G4" s="2350"/>
      <c r="H4" s="2350"/>
      <c r="I4" s="2350"/>
      <c r="J4" s="606"/>
      <c r="K4" s="606"/>
      <c r="L4" s="606"/>
      <c r="M4" s="606"/>
      <c r="N4" s="606"/>
      <c r="O4" s="606"/>
    </row>
    <row r="8" spans="2:15">
      <c r="B8" s="661" t="s">
        <v>1083</v>
      </c>
    </row>
    <row r="24" spans="2:2">
      <c r="B24" s="121" t="s">
        <v>1084</v>
      </c>
    </row>
  </sheetData>
  <mergeCells count="3">
    <mergeCell ref="C2:I2"/>
    <mergeCell ref="C3:I3"/>
    <mergeCell ref="C4:I4"/>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D94A3-9C64-4BB6-900C-4459CE2159A4}">
  <sheetPr>
    <tabColor rgb="FF92D050"/>
  </sheetPr>
  <dimension ref="B2:O32"/>
  <sheetViews>
    <sheetView showGridLines="0" zoomScale="130" zoomScaleNormal="130" workbookViewId="0">
      <selection activeCell="M13" sqref="M13"/>
    </sheetView>
  </sheetViews>
  <sheetFormatPr defaultColWidth="11.5703125" defaultRowHeight="13.9"/>
  <cols>
    <col min="1" max="16384" width="11.5703125" style="59"/>
  </cols>
  <sheetData>
    <row r="2" spans="2:15" s="913" customFormat="1">
      <c r="C2" s="2349" t="s">
        <v>26</v>
      </c>
      <c r="D2" s="2349"/>
      <c r="E2" s="2349"/>
      <c r="F2" s="2349"/>
      <c r="G2" s="2349"/>
      <c r="H2" s="2349"/>
      <c r="I2" s="2349"/>
      <c r="J2" s="605"/>
      <c r="K2" s="605"/>
      <c r="L2" s="605"/>
      <c r="M2" s="605"/>
      <c r="N2" s="605"/>
      <c r="O2" s="605"/>
    </row>
    <row r="3" spans="2:15" s="913" customFormat="1">
      <c r="C3" s="2349" t="s">
        <v>1</v>
      </c>
      <c r="D3" s="2349"/>
      <c r="E3" s="2349"/>
      <c r="F3" s="2349"/>
      <c r="G3" s="2349"/>
      <c r="H3" s="2349"/>
      <c r="I3" s="2349"/>
      <c r="J3" s="605"/>
      <c r="K3" s="605"/>
      <c r="L3" s="605"/>
      <c r="M3" s="605"/>
      <c r="N3" s="605"/>
      <c r="O3" s="605"/>
    </row>
    <row r="4" spans="2:15" s="913" customFormat="1">
      <c r="C4" s="2350" t="s">
        <v>2</v>
      </c>
      <c r="D4" s="2350"/>
      <c r="E4" s="2350"/>
      <c r="F4" s="2350"/>
      <c r="G4" s="2350"/>
      <c r="H4" s="2350"/>
      <c r="I4" s="2350"/>
      <c r="J4" s="606"/>
      <c r="K4" s="606"/>
      <c r="L4" s="606"/>
      <c r="M4" s="606"/>
      <c r="N4" s="606"/>
      <c r="O4" s="606"/>
    </row>
    <row r="6" spans="2:15">
      <c r="B6" s="661" t="s">
        <v>1085</v>
      </c>
    </row>
    <row r="31" spans="2:5">
      <c r="B31" s="2581" t="s">
        <v>1086</v>
      </c>
      <c r="C31" s="2581"/>
      <c r="D31" s="2581"/>
      <c r="E31" s="2581"/>
    </row>
    <row r="32" spans="2:5">
      <c r="B32" s="2581"/>
      <c r="C32" s="2581"/>
      <c r="D32" s="2581"/>
      <c r="E32" s="2581"/>
    </row>
  </sheetData>
  <mergeCells count="4">
    <mergeCell ref="C2:I2"/>
    <mergeCell ref="C3:I3"/>
    <mergeCell ref="C4:I4"/>
    <mergeCell ref="B31:E3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98AA8-0122-4E2E-A699-B92952F851E0}">
  <sheetPr>
    <tabColor rgb="FF92D050"/>
  </sheetPr>
  <dimension ref="C2:S34"/>
  <sheetViews>
    <sheetView showGridLines="0" zoomScale="90" zoomScaleNormal="90" workbookViewId="0">
      <selection activeCell="E33" sqref="E33"/>
    </sheetView>
  </sheetViews>
  <sheetFormatPr defaultColWidth="9.140625" defaultRowHeight="14.45"/>
  <cols>
    <col min="3" max="3" width="9" customWidth="1"/>
    <col min="4" max="4" width="19.85546875" style="3" customWidth="1"/>
    <col min="5" max="5" width="20.42578125" customWidth="1"/>
    <col min="6" max="6" width="21" customWidth="1"/>
    <col min="7" max="7" width="11.42578125" customWidth="1"/>
    <col min="11" max="11" width="8.85546875" customWidth="1"/>
    <col min="12" max="12" width="6.7109375" customWidth="1"/>
    <col min="14" max="14" width="24.28515625" customWidth="1"/>
    <col min="16" max="16" width="16.7109375" customWidth="1"/>
    <col min="18" max="18" width="5" customWidth="1"/>
  </cols>
  <sheetData>
    <row r="2" spans="3:12" ht="20.45">
      <c r="C2" s="2225" t="s">
        <v>26</v>
      </c>
      <c r="D2" s="2225"/>
      <c r="E2" s="2225"/>
      <c r="F2" s="2225"/>
      <c r="G2" s="2225"/>
      <c r="H2" s="2225"/>
    </row>
    <row r="3" spans="3:12" ht="20.45">
      <c r="C3" s="2225" t="s">
        <v>1</v>
      </c>
      <c r="D3" s="2225"/>
      <c r="E3" s="2225"/>
      <c r="F3" s="2225"/>
      <c r="G3" s="2225"/>
      <c r="H3" s="2225"/>
    </row>
    <row r="4" spans="3:12" ht="20.45">
      <c r="C4" s="2033" t="s">
        <v>2</v>
      </c>
      <c r="D4" s="2033"/>
      <c r="E4" s="2033"/>
    </row>
    <row r="5" spans="3:12" ht="20.45">
      <c r="C5" s="2032"/>
      <c r="D5" s="2032"/>
      <c r="E5" s="2032"/>
    </row>
    <row r="6" spans="3:12" ht="15.6">
      <c r="D6" s="2242" t="s">
        <v>82</v>
      </c>
      <c r="E6" s="2243"/>
      <c r="F6" s="2243"/>
      <c r="G6" s="2243"/>
      <c r="H6" s="2"/>
      <c r="I6" s="2"/>
      <c r="J6" s="2"/>
      <c r="K6" s="2"/>
      <c r="L6" s="2"/>
    </row>
    <row r="7" spans="3:12" ht="15.6">
      <c r="D7" s="2244" t="s">
        <v>28</v>
      </c>
      <c r="E7" s="2890"/>
      <c r="F7" s="2890"/>
      <c r="G7" s="2890"/>
    </row>
    <row r="8" spans="3:12" ht="16.899999999999999" customHeight="1">
      <c r="D8" s="2245" t="s">
        <v>29</v>
      </c>
      <c r="E8" s="2261"/>
      <c r="F8" s="2261"/>
      <c r="G8" s="2261"/>
      <c r="H8" s="2"/>
      <c r="I8" s="2"/>
      <c r="J8" s="2"/>
      <c r="K8" s="2"/>
    </row>
    <row r="15" spans="3:12">
      <c r="L15" s="4"/>
    </row>
    <row r="16" spans="3:12">
      <c r="L16" s="4"/>
    </row>
    <row r="17" spans="4:19">
      <c r="L17" s="5"/>
    </row>
    <row r="20" spans="4:19" ht="30" customHeight="1"/>
    <row r="21" spans="4:19" ht="30" customHeight="1"/>
    <row r="22" spans="4:19">
      <c r="N22" s="6"/>
      <c r="O22" s="6"/>
      <c r="P22" s="6"/>
      <c r="Q22" s="6"/>
      <c r="R22" s="6"/>
      <c r="S22" s="6"/>
    </row>
    <row r="23" spans="4:19">
      <c r="N23" s="6"/>
      <c r="O23" s="6"/>
      <c r="P23" s="6"/>
      <c r="Q23" s="6"/>
      <c r="R23" s="6"/>
      <c r="S23" s="6"/>
    </row>
    <row r="24" spans="4:19">
      <c r="N24" s="6"/>
      <c r="O24" s="6"/>
      <c r="P24" s="6"/>
      <c r="Q24" s="6"/>
      <c r="R24" s="6"/>
      <c r="S24" s="6"/>
    </row>
    <row r="25" spans="4:19">
      <c r="M25" s="6"/>
      <c r="N25" s="6"/>
      <c r="O25" s="6"/>
      <c r="P25" s="6"/>
      <c r="Q25" s="6"/>
      <c r="R25" s="6"/>
      <c r="S25" s="6"/>
    </row>
    <row r="26" spans="4:19">
      <c r="M26" s="6"/>
      <c r="N26" s="6"/>
      <c r="O26" s="6"/>
      <c r="P26" s="6"/>
      <c r="Q26" s="6"/>
      <c r="R26" s="6"/>
      <c r="S26" s="6"/>
    </row>
    <row r="27" spans="4:19">
      <c r="D27" s="45" t="s">
        <v>30</v>
      </c>
      <c r="M27" s="6"/>
      <c r="N27" s="7"/>
      <c r="O27" s="2262" t="s">
        <v>83</v>
      </c>
      <c r="P27" s="2262"/>
      <c r="Q27" s="2262"/>
      <c r="R27" s="2262"/>
      <c r="S27" s="2262"/>
    </row>
    <row r="28" spans="4:19">
      <c r="D28" s="45" t="s">
        <v>31</v>
      </c>
      <c r="L28" s="3"/>
      <c r="M28" s="6"/>
      <c r="N28" s="7"/>
      <c r="O28" s="2262"/>
      <c r="P28" s="2262"/>
      <c r="Q28" s="2262"/>
      <c r="R28" s="2262"/>
      <c r="S28" s="2262"/>
    </row>
    <row r="29" spans="4:19">
      <c r="L29" s="3"/>
      <c r="M29" s="6"/>
      <c r="N29" s="7"/>
      <c r="O29" s="8" t="s">
        <v>33</v>
      </c>
      <c r="P29" s="8" t="s">
        <v>34</v>
      </c>
      <c r="Q29" s="8" t="s">
        <v>35</v>
      </c>
      <c r="R29" s="6"/>
      <c r="S29" s="6"/>
    </row>
    <row r="30" spans="4:19">
      <c r="L30" s="3"/>
      <c r="M30" s="6"/>
      <c r="N30" s="6" t="s">
        <v>84</v>
      </c>
      <c r="O30" s="29">
        <v>5</v>
      </c>
      <c r="P30" s="29">
        <v>4.8</v>
      </c>
      <c r="Q30" s="29">
        <v>4.2</v>
      </c>
      <c r="R30" s="6"/>
      <c r="S30" s="6"/>
    </row>
    <row r="31" spans="4:19">
      <c r="L31" s="3"/>
      <c r="M31" s="6"/>
      <c r="N31" s="6"/>
      <c r="O31" s="6"/>
      <c r="P31" s="6"/>
      <c r="Q31" s="6"/>
      <c r="R31" s="6"/>
      <c r="S31" s="6"/>
    </row>
    <row r="32" spans="4:19">
      <c r="L32" s="3"/>
      <c r="N32" s="23"/>
      <c r="O32" s="23"/>
      <c r="P32" s="23"/>
      <c r="Q32" s="23"/>
      <c r="R32" s="23"/>
      <c r="S32" s="23"/>
    </row>
    <row r="33" spans="12:19">
      <c r="L33" s="3"/>
      <c r="N33" s="23"/>
      <c r="O33" s="23"/>
      <c r="P33" s="23"/>
      <c r="Q33" s="23"/>
      <c r="R33" s="23"/>
      <c r="S33" s="23"/>
    </row>
    <row r="34" spans="12:19">
      <c r="L34" s="3"/>
      <c r="N34" s="23"/>
      <c r="O34" s="23"/>
      <c r="P34" s="23"/>
      <c r="Q34" s="23"/>
      <c r="R34" s="23"/>
      <c r="S34" s="23"/>
    </row>
  </sheetData>
  <mergeCells count="6">
    <mergeCell ref="D6:G6"/>
    <mergeCell ref="D7:G7"/>
    <mergeCell ref="D8:G8"/>
    <mergeCell ref="O27:S28"/>
    <mergeCell ref="C2:H2"/>
    <mergeCell ref="C3:H3"/>
  </mergeCells>
  <pageMargins left="0.7" right="0.7" top="0.75" bottom="0.75" header="0.3" footer="0.3"/>
  <pageSetup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D0615-2568-4AF2-AB40-CC24DD346ACB}">
  <sheetPr>
    <tabColor rgb="FF92D050"/>
  </sheetPr>
  <dimension ref="D3:L86"/>
  <sheetViews>
    <sheetView showGridLines="0" topLeftCell="F1" zoomScale="70" zoomScaleNormal="70" workbookViewId="0">
      <selection activeCell="I15" sqref="I15:I17"/>
    </sheetView>
  </sheetViews>
  <sheetFormatPr defaultColWidth="11.42578125" defaultRowHeight="13.9"/>
  <cols>
    <col min="1" max="3" width="11.42578125" style="1161"/>
    <col min="4" max="4" width="5" style="1161" customWidth="1"/>
    <col min="5" max="5" width="60.140625" style="1161" customWidth="1"/>
    <col min="6" max="6" width="102.42578125" style="1161" customWidth="1"/>
    <col min="7" max="7" width="57.42578125" style="1161" customWidth="1"/>
    <col min="8" max="8" width="51.140625" style="1161" customWidth="1"/>
    <col min="9" max="9" width="18.42578125" style="1161" customWidth="1"/>
    <col min="10" max="10" width="20.7109375" style="1161" customWidth="1"/>
    <col min="11" max="16384" width="11.42578125" style="1161"/>
  </cols>
  <sheetData>
    <row r="3" spans="4:12">
      <c r="E3" s="2585" t="s">
        <v>0</v>
      </c>
      <c r="F3" s="2585"/>
      <c r="G3" s="2585"/>
      <c r="H3" s="2585"/>
      <c r="I3" s="2585"/>
      <c r="J3" s="2585"/>
      <c r="K3" s="2585"/>
      <c r="L3" s="2585"/>
    </row>
    <row r="4" spans="4:12">
      <c r="E4" s="2586" t="s">
        <v>1</v>
      </c>
      <c r="F4" s="2586"/>
      <c r="G4" s="2586"/>
      <c r="H4" s="2586"/>
      <c r="I4" s="2586"/>
      <c r="J4" s="2586"/>
      <c r="K4" s="2586"/>
      <c r="L4" s="2586"/>
    </row>
    <row r="5" spans="4:12">
      <c r="E5" s="2586" t="s">
        <v>2</v>
      </c>
      <c r="F5" s="2586"/>
      <c r="G5" s="2586"/>
      <c r="H5" s="2586"/>
      <c r="I5" s="2586"/>
      <c r="J5" s="2586"/>
      <c r="K5" s="2586"/>
      <c r="L5" s="2586"/>
    </row>
    <row r="9" spans="4:12" ht="14.45">
      <c r="D9" s="1162"/>
      <c r="E9" s="1162"/>
      <c r="F9" s="1162"/>
      <c r="G9" s="1162"/>
      <c r="H9" s="1162"/>
      <c r="I9" s="1162"/>
      <c r="J9" s="1162"/>
    </row>
    <row r="10" spans="4:12" ht="15" customHeight="1">
      <c r="D10" s="2587" t="s">
        <v>1087</v>
      </c>
      <c r="E10" s="2587"/>
      <c r="F10" s="2587"/>
      <c r="G10" s="2587"/>
      <c r="H10" s="2587"/>
      <c r="I10" s="2587"/>
      <c r="J10" s="2587"/>
    </row>
    <row r="11" spans="4:12" ht="15" customHeight="1">
      <c r="D11" s="2587"/>
      <c r="E11" s="2587"/>
      <c r="F11" s="2587"/>
      <c r="G11" s="2587"/>
      <c r="H11" s="2587"/>
      <c r="I11" s="2587"/>
      <c r="J11" s="2587"/>
    </row>
    <row r="12" spans="4:12" ht="15.75" customHeight="1" thickBot="1">
      <c r="D12" s="2588" t="s">
        <v>424</v>
      </c>
      <c r="E12" s="2588"/>
      <c r="F12" s="2588"/>
      <c r="G12" s="2588"/>
      <c r="H12" s="2588"/>
      <c r="I12" s="2588"/>
      <c r="J12" s="2589"/>
    </row>
    <row r="13" spans="4:12" ht="15.6">
      <c r="D13" s="2582" t="s">
        <v>1088</v>
      </c>
      <c r="E13" s="2583"/>
      <c r="F13" s="2583"/>
      <c r="G13" s="2583"/>
      <c r="H13" s="2583"/>
      <c r="I13" s="2584"/>
      <c r="J13" s="1162"/>
    </row>
    <row r="14" spans="4:12" ht="15.6">
      <c r="D14" s="1163" t="s">
        <v>1089</v>
      </c>
      <c r="E14" s="1164" t="s">
        <v>535</v>
      </c>
      <c r="F14" s="1165" t="s">
        <v>1090</v>
      </c>
      <c r="G14" s="1164" t="s">
        <v>1091</v>
      </c>
      <c r="H14" s="1164" t="s">
        <v>1092</v>
      </c>
      <c r="I14" s="1166" t="s">
        <v>1093</v>
      </c>
      <c r="J14" s="1162"/>
    </row>
    <row r="15" spans="4:12" ht="15.6">
      <c r="D15" s="2590">
        <v>1</v>
      </c>
      <c r="E15" s="2591" t="s">
        <v>1094</v>
      </c>
      <c r="F15" s="1167" t="s">
        <v>1095</v>
      </c>
      <c r="G15" s="2592" t="s">
        <v>504</v>
      </c>
      <c r="H15" s="2592" t="s">
        <v>1096</v>
      </c>
      <c r="I15" s="2593">
        <v>64665495</v>
      </c>
      <c r="J15" s="1162"/>
      <c r="K15" s="1168" t="s">
        <v>1097</v>
      </c>
    </row>
    <row r="16" spans="4:12" ht="15.6">
      <c r="D16" s="2590"/>
      <c r="E16" s="2591"/>
      <c r="F16" s="1167" t="s">
        <v>1098</v>
      </c>
      <c r="G16" s="2592"/>
      <c r="H16" s="2592"/>
      <c r="I16" s="2595"/>
      <c r="J16" s="1162"/>
      <c r="K16" s="1168"/>
    </row>
    <row r="17" spans="4:11" ht="15.6">
      <c r="D17" s="2590"/>
      <c r="E17" s="2591"/>
      <c r="F17" s="1167" t="s">
        <v>1099</v>
      </c>
      <c r="G17" s="2592"/>
      <c r="H17" s="2592"/>
      <c r="I17" s="2594"/>
      <c r="J17" s="1162"/>
      <c r="K17" s="1168"/>
    </row>
    <row r="18" spans="4:11" ht="58.5" customHeight="1">
      <c r="D18" s="2590">
        <v>2</v>
      </c>
      <c r="E18" s="2591" t="s">
        <v>1100</v>
      </c>
      <c r="F18" s="1167" t="s">
        <v>1101</v>
      </c>
      <c r="G18" s="2592" t="s">
        <v>1102</v>
      </c>
      <c r="H18" s="2592" t="s">
        <v>1103</v>
      </c>
      <c r="I18" s="2593">
        <v>112471764</v>
      </c>
      <c r="J18" s="1162"/>
      <c r="K18" s="1168"/>
    </row>
    <row r="19" spans="4:11" ht="72" customHeight="1">
      <c r="D19" s="2590"/>
      <c r="E19" s="2591"/>
      <c r="F19" s="1167" t="s">
        <v>1104</v>
      </c>
      <c r="G19" s="2592"/>
      <c r="H19" s="2592"/>
      <c r="I19" s="2594"/>
      <c r="J19" s="1162"/>
      <c r="K19" s="1168"/>
    </row>
    <row r="20" spans="4:11" ht="60.75" customHeight="1">
      <c r="D20" s="2590">
        <v>3</v>
      </c>
      <c r="E20" s="2591" t="s">
        <v>1105</v>
      </c>
      <c r="F20" s="1167" t="s">
        <v>1106</v>
      </c>
      <c r="G20" s="2592" t="s">
        <v>1107</v>
      </c>
      <c r="H20" s="2592" t="s">
        <v>1108</v>
      </c>
      <c r="I20" s="2593">
        <v>1231725185</v>
      </c>
      <c r="J20" s="1162"/>
      <c r="K20" s="1168"/>
    </row>
    <row r="21" spans="4:11" ht="61.5" customHeight="1">
      <c r="D21" s="2590"/>
      <c r="E21" s="2591"/>
      <c r="F21" s="1167" t="s">
        <v>1109</v>
      </c>
      <c r="G21" s="2592"/>
      <c r="H21" s="2592"/>
      <c r="I21" s="2594"/>
      <c r="J21" s="1162"/>
      <c r="K21" s="1168"/>
    </row>
    <row r="22" spans="4:11" ht="15.6">
      <c r="D22" s="2590">
        <v>4</v>
      </c>
      <c r="E22" s="2591" t="s">
        <v>545</v>
      </c>
      <c r="F22" s="1167" t="s">
        <v>1110</v>
      </c>
      <c r="G22" s="2592" t="s">
        <v>1111</v>
      </c>
      <c r="H22" s="2592" t="s">
        <v>1112</v>
      </c>
      <c r="I22" s="2593">
        <v>21596313416</v>
      </c>
      <c r="J22" s="1162"/>
      <c r="K22" s="1168"/>
    </row>
    <row r="23" spans="4:11" ht="31.15">
      <c r="D23" s="2590"/>
      <c r="E23" s="2591"/>
      <c r="F23" s="1167" t="s">
        <v>1113</v>
      </c>
      <c r="G23" s="2592"/>
      <c r="H23" s="2592"/>
      <c r="I23" s="2595"/>
      <c r="J23" s="1162"/>
      <c r="K23" s="1168"/>
    </row>
    <row r="24" spans="4:11" ht="51.75" customHeight="1">
      <c r="D24" s="2590"/>
      <c r="E24" s="2591"/>
      <c r="F24" s="1167" t="s">
        <v>1114</v>
      </c>
      <c r="G24" s="2592"/>
      <c r="H24" s="2592"/>
      <c r="I24" s="2595"/>
      <c r="J24" s="1162"/>
      <c r="K24" s="1168"/>
    </row>
    <row r="25" spans="4:11" ht="31.15">
      <c r="D25" s="2590"/>
      <c r="E25" s="2591"/>
      <c r="F25" s="1167" t="s">
        <v>1115</v>
      </c>
      <c r="G25" s="2592"/>
      <c r="H25" s="2592"/>
      <c r="I25" s="2595"/>
      <c r="J25" s="1162"/>
      <c r="K25" s="1168"/>
    </row>
    <row r="26" spans="4:11" ht="33" customHeight="1">
      <c r="D26" s="2590"/>
      <c r="E26" s="2591"/>
      <c r="F26" s="1167" t="s">
        <v>1116</v>
      </c>
      <c r="G26" s="2592"/>
      <c r="H26" s="2592"/>
      <c r="I26" s="2595"/>
      <c r="J26" s="1162"/>
    </row>
    <row r="27" spans="4:11" ht="37.5" customHeight="1">
      <c r="D27" s="2590"/>
      <c r="E27" s="2591"/>
      <c r="F27" s="1167" t="s">
        <v>1117</v>
      </c>
      <c r="G27" s="2592"/>
      <c r="H27" s="2592"/>
      <c r="I27" s="2594"/>
      <c r="J27" s="1162"/>
    </row>
    <row r="28" spans="4:11" ht="47.25" customHeight="1">
      <c r="D28" s="2596">
        <v>5</v>
      </c>
      <c r="E28" s="2598" t="s">
        <v>546</v>
      </c>
      <c r="F28" s="1171" t="s">
        <v>1118</v>
      </c>
      <c r="G28" s="2600" t="s">
        <v>1119</v>
      </c>
      <c r="H28" s="2600" t="s">
        <v>1120</v>
      </c>
      <c r="I28" s="2593">
        <v>12152397949</v>
      </c>
      <c r="J28" s="1162"/>
    </row>
    <row r="29" spans="4:11" ht="15.6">
      <c r="D29" s="2602"/>
      <c r="E29" s="2603"/>
      <c r="F29" s="1171" t="s">
        <v>1121</v>
      </c>
      <c r="G29" s="2604"/>
      <c r="H29" s="2604"/>
      <c r="I29" s="2595"/>
      <c r="J29" s="1162"/>
    </row>
    <row r="30" spans="4:11" ht="46.9">
      <c r="D30" s="2602"/>
      <c r="E30" s="2603"/>
      <c r="F30" s="1171" t="s">
        <v>1122</v>
      </c>
      <c r="G30" s="2604"/>
      <c r="H30" s="2604"/>
      <c r="I30" s="2595"/>
      <c r="J30" s="1162"/>
    </row>
    <row r="31" spans="4:11" ht="31.15">
      <c r="D31" s="2602"/>
      <c r="E31" s="2603"/>
      <c r="F31" s="1171" t="s">
        <v>1123</v>
      </c>
      <c r="G31" s="2604"/>
      <c r="H31" s="2604"/>
      <c r="I31" s="2595"/>
      <c r="J31" s="1162"/>
    </row>
    <row r="32" spans="4:11" ht="15.6">
      <c r="D32" s="2602"/>
      <c r="E32" s="2603"/>
      <c r="F32" s="1171" t="s">
        <v>1124</v>
      </c>
      <c r="G32" s="2604"/>
      <c r="H32" s="2604"/>
      <c r="I32" s="2595"/>
      <c r="J32" s="1162"/>
    </row>
    <row r="33" spans="4:12" ht="15.6">
      <c r="D33" s="2597"/>
      <c r="E33" s="2599"/>
      <c r="F33" s="1171" t="s">
        <v>1125</v>
      </c>
      <c r="G33" s="2601"/>
      <c r="H33" s="2601"/>
      <c r="I33" s="2594"/>
      <c r="J33" s="1162"/>
    </row>
    <row r="34" spans="4:12" ht="144" customHeight="1">
      <c r="D34" s="1169">
        <v>6</v>
      </c>
      <c r="E34" s="1170" t="s">
        <v>1126</v>
      </c>
      <c r="F34" s="1171" t="s">
        <v>1127</v>
      </c>
      <c r="G34" s="1172" t="s">
        <v>1128</v>
      </c>
      <c r="H34" s="1172" t="s">
        <v>1129</v>
      </c>
      <c r="I34" s="1173">
        <v>71558560</v>
      </c>
      <c r="J34" s="1162"/>
    </row>
    <row r="35" spans="4:12" ht="49.5" customHeight="1">
      <c r="D35" s="2596">
        <v>7</v>
      </c>
      <c r="E35" s="2598" t="s">
        <v>1130</v>
      </c>
      <c r="F35" s="1174" t="s">
        <v>1131</v>
      </c>
      <c r="G35" s="2600" t="s">
        <v>495</v>
      </c>
      <c r="H35" s="2600" t="s">
        <v>1132</v>
      </c>
      <c r="I35" s="2593">
        <v>830917381</v>
      </c>
      <c r="J35" s="1162"/>
    </row>
    <row r="36" spans="4:12" ht="49.5" customHeight="1">
      <c r="D36" s="2597"/>
      <c r="E36" s="2599"/>
      <c r="F36" s="1171" t="s">
        <v>1133</v>
      </c>
      <c r="G36" s="2601"/>
      <c r="H36" s="2601"/>
      <c r="I36" s="2594"/>
      <c r="J36" s="1162"/>
    </row>
    <row r="37" spans="4:12" ht="15.6">
      <c r="D37" s="2590">
        <v>8</v>
      </c>
      <c r="E37" s="2591" t="s">
        <v>553</v>
      </c>
      <c r="F37" s="1171" t="s">
        <v>1134</v>
      </c>
      <c r="G37" s="2592" t="s">
        <v>512</v>
      </c>
      <c r="H37" s="2592" t="s">
        <v>1135</v>
      </c>
      <c r="I37" s="2593">
        <v>943118492</v>
      </c>
      <c r="J37" s="1162"/>
    </row>
    <row r="38" spans="4:12" ht="15.6">
      <c r="D38" s="2590"/>
      <c r="E38" s="2591"/>
      <c r="F38" s="1171" t="s">
        <v>1136</v>
      </c>
      <c r="G38" s="2592"/>
      <c r="H38" s="2592"/>
      <c r="I38" s="2594"/>
      <c r="J38" s="1162"/>
    </row>
    <row r="39" spans="4:12" ht="16.149999999999999" thickBot="1">
      <c r="D39" s="2613" t="s">
        <v>1137</v>
      </c>
      <c r="E39" s="2614"/>
      <c r="F39" s="2614"/>
      <c r="G39" s="2614"/>
      <c r="H39" s="2614"/>
      <c r="I39" s="1175">
        <f>SUM(I15:I38)</f>
        <v>37003168242</v>
      </c>
      <c r="J39" s="1162"/>
      <c r="K39" s="1168"/>
    </row>
    <row r="40" spans="4:12">
      <c r="L40" s="1168"/>
    </row>
    <row r="41" spans="4:12" ht="14.45" thickBot="1">
      <c r="L41" s="1168"/>
    </row>
    <row r="42" spans="4:12" ht="16.149999999999999" thickBot="1">
      <c r="D42" s="2605" t="s">
        <v>558</v>
      </c>
      <c r="E42" s="2606"/>
      <c r="F42" s="2606"/>
      <c r="G42" s="2607"/>
      <c r="L42" s="1168"/>
    </row>
    <row r="43" spans="4:12" ht="16.149999999999999" thickBot="1">
      <c r="D43" s="1176" t="s">
        <v>1138</v>
      </c>
      <c r="E43" s="1058" t="s">
        <v>341</v>
      </c>
      <c r="F43" s="479" t="s">
        <v>1139</v>
      </c>
      <c r="G43" s="1177" t="s">
        <v>1140</v>
      </c>
      <c r="L43" s="1168"/>
    </row>
    <row r="44" spans="4:12" ht="32.25" customHeight="1">
      <c r="D44" s="1178">
        <v>1</v>
      </c>
      <c r="E44" s="1179" t="s">
        <v>568</v>
      </c>
      <c r="F44" s="1180" t="s">
        <v>1119</v>
      </c>
      <c r="G44" s="1181">
        <v>100000000</v>
      </c>
      <c r="L44" s="1168"/>
    </row>
    <row r="45" spans="4:12" ht="32.25" customHeight="1">
      <c r="D45" s="1182">
        <v>2</v>
      </c>
      <c r="E45" s="1183" t="s">
        <v>1141</v>
      </c>
      <c r="F45" s="1184" t="s">
        <v>495</v>
      </c>
      <c r="G45" s="1185">
        <v>2184597781</v>
      </c>
    </row>
    <row r="46" spans="4:12" ht="32.25" customHeight="1">
      <c r="D46" s="1182">
        <v>3</v>
      </c>
      <c r="E46" s="1183" t="s">
        <v>560</v>
      </c>
      <c r="F46" s="1184" t="s">
        <v>504</v>
      </c>
      <c r="G46" s="1185">
        <v>48859279</v>
      </c>
    </row>
    <row r="47" spans="4:12" ht="32.25" customHeight="1">
      <c r="D47" s="1182">
        <v>4</v>
      </c>
      <c r="E47" s="1183" t="s">
        <v>1142</v>
      </c>
      <c r="F47" s="1184" t="s">
        <v>504</v>
      </c>
      <c r="G47" s="1185">
        <v>22424753</v>
      </c>
      <c r="I47" s="1186"/>
    </row>
    <row r="48" spans="4:12" ht="32.25" customHeight="1">
      <c r="D48" s="1182">
        <v>5</v>
      </c>
      <c r="E48" s="1183" t="s">
        <v>562</v>
      </c>
      <c r="F48" s="1184" t="s">
        <v>503</v>
      </c>
      <c r="G48" s="1185">
        <v>557153162</v>
      </c>
      <c r="I48" s="1186"/>
    </row>
    <row r="49" spans="4:9" ht="32.25" customHeight="1">
      <c r="D49" s="1182">
        <v>6</v>
      </c>
      <c r="E49" s="1183" t="s">
        <v>563</v>
      </c>
      <c r="F49" s="1184" t="s">
        <v>1143</v>
      </c>
      <c r="G49" s="1185">
        <v>12027715656</v>
      </c>
      <c r="I49" s="1186"/>
    </row>
    <row r="50" spans="4:9" ht="32.25" customHeight="1">
      <c r="D50" s="1182">
        <v>7</v>
      </c>
      <c r="E50" s="1183" t="s">
        <v>564</v>
      </c>
      <c r="F50" s="1184" t="s">
        <v>1119</v>
      </c>
      <c r="G50" s="1185">
        <v>2884121626</v>
      </c>
      <c r="I50" s="1186"/>
    </row>
    <row r="51" spans="4:9" ht="32.25" customHeight="1">
      <c r="D51" s="2608">
        <v>8</v>
      </c>
      <c r="E51" s="2609" t="s">
        <v>1144</v>
      </c>
      <c r="F51" s="1184" t="s">
        <v>495</v>
      </c>
      <c r="G51" s="2610">
        <v>524649252</v>
      </c>
      <c r="I51" s="1186"/>
    </row>
    <row r="52" spans="4:9" ht="32.25" customHeight="1">
      <c r="D52" s="2608"/>
      <c r="E52" s="2609"/>
      <c r="F52" s="1184" t="s">
        <v>501</v>
      </c>
      <c r="G52" s="2611"/>
    </row>
    <row r="53" spans="4:9" ht="32.25" customHeight="1">
      <c r="D53" s="2608"/>
      <c r="E53" s="2609"/>
      <c r="F53" s="1184" t="s">
        <v>1119</v>
      </c>
      <c r="G53" s="2612"/>
    </row>
    <row r="54" spans="4:9" ht="32.25" customHeight="1">
      <c r="D54" s="2608">
        <v>9</v>
      </c>
      <c r="E54" s="2609" t="s">
        <v>566</v>
      </c>
      <c r="F54" s="1184" t="s">
        <v>1119</v>
      </c>
      <c r="G54" s="2610">
        <v>2081392788</v>
      </c>
    </row>
    <row r="55" spans="4:9" ht="32.25" customHeight="1">
      <c r="D55" s="2608"/>
      <c r="E55" s="2609"/>
      <c r="F55" s="1184" t="s">
        <v>501</v>
      </c>
      <c r="G55" s="2612"/>
    </row>
    <row r="56" spans="4:9" ht="32.25" customHeight="1">
      <c r="D56" s="2608">
        <v>10</v>
      </c>
      <c r="E56" s="2609" t="s">
        <v>567</v>
      </c>
      <c r="F56" s="1184" t="s">
        <v>501</v>
      </c>
      <c r="G56" s="2610">
        <v>427203339</v>
      </c>
    </row>
    <row r="57" spans="4:9" ht="32.25" customHeight="1">
      <c r="D57" s="2608"/>
      <c r="E57" s="2609"/>
      <c r="F57" s="1184" t="s">
        <v>1119</v>
      </c>
      <c r="G57" s="2612"/>
    </row>
    <row r="58" spans="4:9" ht="32.25" customHeight="1">
      <c r="D58" s="2608">
        <v>11</v>
      </c>
      <c r="E58" s="2609" t="s">
        <v>1145</v>
      </c>
      <c r="F58" s="1184" t="s">
        <v>501</v>
      </c>
      <c r="G58" s="2610">
        <v>354820000</v>
      </c>
    </row>
    <row r="59" spans="4:9" ht="32.25" customHeight="1">
      <c r="D59" s="2608"/>
      <c r="E59" s="2609"/>
      <c r="F59" s="1184" t="s">
        <v>495</v>
      </c>
      <c r="G59" s="2611"/>
    </row>
    <row r="60" spans="4:9" ht="32.25" customHeight="1">
      <c r="D60" s="2608"/>
      <c r="E60" s="2609"/>
      <c r="F60" s="1184" t="s">
        <v>509</v>
      </c>
      <c r="G60" s="2611"/>
    </row>
    <row r="61" spans="4:9" ht="32.25" customHeight="1">
      <c r="D61" s="2608"/>
      <c r="E61" s="2609"/>
      <c r="F61" s="1184" t="s">
        <v>1146</v>
      </c>
      <c r="G61" s="2611"/>
    </row>
    <row r="62" spans="4:9" ht="32.25" customHeight="1">
      <c r="D62" s="2608"/>
      <c r="E62" s="2609"/>
      <c r="F62" s="1184" t="s">
        <v>1147</v>
      </c>
      <c r="G62" s="2612"/>
    </row>
    <row r="63" spans="4:9" ht="32.25" customHeight="1">
      <c r="D63" s="1178">
        <v>12</v>
      </c>
      <c r="E63" s="1187" t="s">
        <v>570</v>
      </c>
      <c r="F63" s="1188" t="s">
        <v>500</v>
      </c>
      <c r="G63" s="1185">
        <v>1743821158</v>
      </c>
    </row>
    <row r="64" spans="4:9" ht="32.25" customHeight="1">
      <c r="D64" s="2615">
        <v>13</v>
      </c>
      <c r="E64" s="2617" t="s">
        <v>571</v>
      </c>
      <c r="F64" s="1184" t="s">
        <v>501</v>
      </c>
      <c r="G64" s="2610">
        <v>801834495</v>
      </c>
    </row>
    <row r="65" spans="4:7" ht="32.25" customHeight="1">
      <c r="D65" s="2615"/>
      <c r="E65" s="2618"/>
      <c r="F65" s="1188" t="s">
        <v>500</v>
      </c>
      <c r="G65" s="2611"/>
    </row>
    <row r="66" spans="4:7" ht="32.25" customHeight="1">
      <c r="D66" s="2616"/>
      <c r="E66" s="2619"/>
      <c r="F66" s="1184" t="s">
        <v>1119</v>
      </c>
      <c r="G66" s="2612"/>
    </row>
    <row r="67" spans="4:7" ht="32.25" customHeight="1" thickBot="1">
      <c r="D67" s="1189">
        <v>14</v>
      </c>
      <c r="E67" s="1190" t="s">
        <v>1148</v>
      </c>
      <c r="F67" s="1191" t="s">
        <v>1149</v>
      </c>
      <c r="G67" s="1192">
        <v>1708000000</v>
      </c>
    </row>
    <row r="68" spans="4:7" ht="16.149999999999999" thickBot="1">
      <c r="D68" s="2620" t="s">
        <v>1137</v>
      </c>
      <c r="E68" s="2621"/>
      <c r="F68" s="2621"/>
      <c r="G68" s="1193">
        <f>SUM(G44:G67)</f>
        <v>25466593289</v>
      </c>
    </row>
    <row r="71" spans="4:7">
      <c r="G71" s="1194"/>
    </row>
    <row r="72" spans="4:7">
      <c r="D72" s="1161" t="s">
        <v>1150</v>
      </c>
    </row>
    <row r="73" spans="4:7">
      <c r="D73" s="1195" t="s">
        <v>1151</v>
      </c>
    </row>
    <row r="74" spans="4:7">
      <c r="D74" s="1196" t="s">
        <v>1152</v>
      </c>
    </row>
    <row r="75" spans="4:7">
      <c r="D75" s="1161" t="s">
        <v>1153</v>
      </c>
    </row>
    <row r="76" spans="4:7">
      <c r="D76" s="1161" t="s">
        <v>1154</v>
      </c>
    </row>
    <row r="86" spans="5:5">
      <c r="E86" s="1195"/>
    </row>
  </sheetData>
  <mergeCells count="59">
    <mergeCell ref="D68:F68"/>
    <mergeCell ref="D56:D57"/>
    <mergeCell ref="E56:E57"/>
    <mergeCell ref="G56:G57"/>
    <mergeCell ref="D58:D62"/>
    <mergeCell ref="E58:E62"/>
    <mergeCell ref="G58:G62"/>
    <mergeCell ref="D54:D55"/>
    <mergeCell ref="E54:E55"/>
    <mergeCell ref="G54:G55"/>
    <mergeCell ref="D64:D66"/>
    <mergeCell ref="E64:E66"/>
    <mergeCell ref="G64:G66"/>
    <mergeCell ref="D42:G42"/>
    <mergeCell ref="D51:D53"/>
    <mergeCell ref="E51:E53"/>
    <mergeCell ref="G51:G53"/>
    <mergeCell ref="D39:H39"/>
    <mergeCell ref="D37:D38"/>
    <mergeCell ref="E37:E38"/>
    <mergeCell ref="G37:G38"/>
    <mergeCell ref="H37:H38"/>
    <mergeCell ref="I37:I38"/>
    <mergeCell ref="I28:I33"/>
    <mergeCell ref="D35:D36"/>
    <mergeCell ref="E35:E36"/>
    <mergeCell ref="G35:G36"/>
    <mergeCell ref="H35:H36"/>
    <mergeCell ref="I35:I36"/>
    <mergeCell ref="D28:D33"/>
    <mergeCell ref="E28:E33"/>
    <mergeCell ref="G28:G33"/>
    <mergeCell ref="H28:H33"/>
    <mergeCell ref="D20:D21"/>
    <mergeCell ref="E20:E21"/>
    <mergeCell ref="G20:G21"/>
    <mergeCell ref="H20:H21"/>
    <mergeCell ref="I20:I21"/>
    <mergeCell ref="D22:D27"/>
    <mergeCell ref="E22:E27"/>
    <mergeCell ref="G22:G27"/>
    <mergeCell ref="H22:H27"/>
    <mergeCell ref="I22:I27"/>
    <mergeCell ref="D15:D17"/>
    <mergeCell ref="E15:E17"/>
    <mergeCell ref="G15:G17"/>
    <mergeCell ref="H15:H17"/>
    <mergeCell ref="I15:I17"/>
    <mergeCell ref="D18:D19"/>
    <mergeCell ref="E18:E19"/>
    <mergeCell ref="G18:G19"/>
    <mergeCell ref="H18:H19"/>
    <mergeCell ref="I18:I19"/>
    <mergeCell ref="D13:I13"/>
    <mergeCell ref="E3:L3"/>
    <mergeCell ref="E4:L4"/>
    <mergeCell ref="E5:L5"/>
    <mergeCell ref="D10:J11"/>
    <mergeCell ref="D12:J12"/>
  </mergeCells>
  <pageMargins left="0.7" right="0.7" top="0.75" bottom="0.75" header="0.3" footer="0.3"/>
  <pageSetup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63792-8551-477D-A62D-256A7CFF2CB1}">
  <sheetPr>
    <tabColor rgb="FF92D050"/>
  </sheetPr>
  <dimension ref="D2:N45"/>
  <sheetViews>
    <sheetView showGridLines="0" topLeftCell="C4" zoomScale="90" zoomScaleNormal="90" workbookViewId="0">
      <selection activeCell="G14" sqref="G14"/>
    </sheetView>
  </sheetViews>
  <sheetFormatPr defaultColWidth="11.42578125" defaultRowHeight="15.6"/>
  <cols>
    <col min="1" max="3" width="11.42578125" style="1197"/>
    <col min="4" max="4" width="91.7109375" style="1197" customWidth="1"/>
    <col min="5" max="5" width="22.7109375" style="1197" customWidth="1"/>
    <col min="6" max="6" width="21" style="1197" customWidth="1"/>
    <col min="7" max="7" width="19.7109375" style="1197" customWidth="1"/>
    <col min="8" max="9" width="16.7109375" style="1197" customWidth="1"/>
    <col min="10" max="11" width="11.28515625" style="1197" customWidth="1"/>
    <col min="12" max="12" width="23" style="1197" customWidth="1"/>
    <col min="13" max="13" width="34.5703125" style="1197" customWidth="1"/>
    <col min="14" max="14" width="15" style="1197" customWidth="1"/>
    <col min="15" max="15" width="11.85546875" style="1197" customWidth="1"/>
    <col min="16" max="16384" width="11.42578125" style="1197"/>
  </cols>
  <sheetData>
    <row r="2" spans="4:14" ht="20.45">
      <c r="D2" s="2225" t="s">
        <v>26</v>
      </c>
      <c r="E2" s="2225"/>
      <c r="F2" s="2225"/>
      <c r="G2" s="2225"/>
      <c r="H2" s="2225"/>
      <c r="I2" s="2225"/>
      <c r="J2" s="2225"/>
      <c r="K2" s="2225"/>
    </row>
    <row r="3" spans="4:14" ht="20.45">
      <c r="D3" s="2225" t="s">
        <v>1</v>
      </c>
      <c r="E3" s="2225"/>
      <c r="F3" s="2225"/>
      <c r="G3" s="2225"/>
      <c r="H3" s="2225"/>
      <c r="I3" s="2225"/>
      <c r="J3" s="2225"/>
      <c r="K3" s="2225"/>
    </row>
    <row r="4" spans="4:14" ht="20.45">
      <c r="D4" s="2225" t="s">
        <v>2</v>
      </c>
      <c r="E4" s="2225"/>
      <c r="F4" s="2225"/>
      <c r="G4" s="2225"/>
      <c r="H4" s="2225"/>
      <c r="I4" s="2225"/>
      <c r="J4" s="2225"/>
      <c r="K4" s="2225"/>
    </row>
    <row r="6" spans="4:14" ht="16.149999999999999" thickBot="1">
      <c r="D6" s="2623" t="s">
        <v>1155</v>
      </c>
      <c r="E6" s="2624"/>
      <c r="F6" s="2624"/>
      <c r="G6" s="2624"/>
      <c r="H6" s="2624"/>
      <c r="I6" s="2624"/>
      <c r="J6" s="2624"/>
      <c r="K6" s="2624"/>
    </row>
    <row r="7" spans="4:14" ht="18.75" customHeight="1" thickBot="1">
      <c r="D7" s="2624"/>
      <c r="E7" s="2624"/>
      <c r="F7" s="2624"/>
      <c r="G7" s="2624"/>
      <c r="H7" s="2624"/>
      <c r="I7" s="2624"/>
      <c r="J7" s="2624"/>
      <c r="K7" s="2624"/>
      <c r="M7" s="1198" t="s">
        <v>1156</v>
      </c>
      <c r="N7" s="1199">
        <v>8113264000000</v>
      </c>
    </row>
    <row r="8" spans="4:14" ht="16.149999999999999" customHeight="1" thickBot="1">
      <c r="D8" s="2625" t="s">
        <v>341</v>
      </c>
      <c r="E8" s="2627" t="s">
        <v>1157</v>
      </c>
      <c r="F8" s="2627" t="s">
        <v>1158</v>
      </c>
      <c r="G8" s="2627" t="s">
        <v>1159</v>
      </c>
      <c r="H8" s="2630" t="s">
        <v>1160</v>
      </c>
      <c r="I8" s="2631"/>
      <c r="J8" s="2634" t="s">
        <v>1161</v>
      </c>
      <c r="K8" s="2635"/>
      <c r="M8" s="1200" t="s">
        <v>1162</v>
      </c>
      <c r="N8" s="1199">
        <v>8659730000000</v>
      </c>
    </row>
    <row r="9" spans="4:14" ht="15.75" customHeight="1" thickBot="1">
      <c r="D9" s="2626"/>
      <c r="E9" s="2628"/>
      <c r="F9" s="2628"/>
      <c r="G9" s="2628"/>
      <c r="H9" s="2632"/>
      <c r="I9" s="2633"/>
      <c r="J9" s="2636"/>
      <c r="K9" s="2637"/>
    </row>
    <row r="10" spans="4:14" ht="30.75" customHeight="1" thickBot="1">
      <c r="D10" s="2626"/>
      <c r="E10" s="2629"/>
      <c r="F10" s="2629"/>
      <c r="G10" s="2629"/>
      <c r="H10" s="1201" t="s">
        <v>351</v>
      </c>
      <c r="I10" s="1201" t="s">
        <v>352</v>
      </c>
      <c r="J10" s="1202">
        <v>2025</v>
      </c>
      <c r="K10" s="1202">
        <v>2026</v>
      </c>
      <c r="N10" s="1203"/>
    </row>
    <row r="11" spans="4:14" ht="16.149999999999999" thickBot="1">
      <c r="D11" s="2626"/>
      <c r="E11" s="1204">
        <v>1</v>
      </c>
      <c r="F11" s="1204">
        <v>2</v>
      </c>
      <c r="G11" s="1204">
        <v>3</v>
      </c>
      <c r="H11" s="1204" t="s">
        <v>1163</v>
      </c>
      <c r="I11" s="1204" t="s">
        <v>1164</v>
      </c>
      <c r="J11" s="1204" t="s">
        <v>1165</v>
      </c>
      <c r="K11" s="1204" t="s">
        <v>1166</v>
      </c>
      <c r="N11" s="1205">
        <v>1000000</v>
      </c>
    </row>
    <row r="12" spans="4:14">
      <c r="D12" s="1206" t="s">
        <v>444</v>
      </c>
      <c r="E12" s="1207">
        <f>+E13+E19+E20+E21+E22+E27</f>
        <v>1259828622620.3508</v>
      </c>
      <c r="F12" s="1207">
        <f>+F13+F19+F20+F21+F22+F27</f>
        <v>1308146637697</v>
      </c>
      <c r="G12" s="1207">
        <f>+G13+G19+G20+G21+G22+G27</f>
        <v>1407548685832</v>
      </c>
      <c r="H12" s="1207">
        <f>G12-F12</f>
        <v>99402048135</v>
      </c>
      <c r="I12" s="1208">
        <f>IFERROR(G12/F12-1,"0.0%")</f>
        <v>7.5986930876493997E-2</v>
      </c>
      <c r="J12" s="1208">
        <f>F12/$N$7</f>
        <v>0.16123555670036127</v>
      </c>
      <c r="K12" s="1208">
        <f>G12/$N$8</f>
        <v>0.16253955791138985</v>
      </c>
      <c r="L12" s="440"/>
      <c r="M12" s="1209"/>
      <c r="N12" s="1205">
        <f>N11*1000000</f>
        <v>1000000000000</v>
      </c>
    </row>
    <row r="13" spans="4:14">
      <c r="D13" s="1210" t="s">
        <v>445</v>
      </c>
      <c r="E13" s="1211">
        <f>+E14+E15+E16+E17+E18</f>
        <v>483370624027.37091</v>
      </c>
      <c r="F13" s="1211">
        <f>+F14+F15+F16+F17+F18</f>
        <v>516919627204</v>
      </c>
      <c r="G13" s="1211">
        <f>+G14+G15+G16+G17+G18</f>
        <v>542875526448</v>
      </c>
      <c r="H13" s="1211">
        <f>G13-F13</f>
        <v>25955899244</v>
      </c>
      <c r="I13" s="1212">
        <f t="shared" ref="I13:I39" si="0">IFERROR(G13/F13-1,"0.0%")</f>
        <v>5.0212640182371482E-2</v>
      </c>
      <c r="J13" s="1212">
        <f t="shared" ref="J13:J27" si="1">G13/$N$7</f>
        <v>6.6912099304053216E-2</v>
      </c>
      <c r="K13" s="1212">
        <f>F13/$N$8</f>
        <v>5.9692349207654281E-2</v>
      </c>
      <c r="L13" s="1213"/>
      <c r="M13" s="1209"/>
      <c r="N13" s="1205"/>
    </row>
    <row r="14" spans="4:14">
      <c r="D14" s="1214" t="s">
        <v>446</v>
      </c>
      <c r="E14" s="1213">
        <v>338305917837.88098</v>
      </c>
      <c r="F14" s="1215">
        <v>358382354922</v>
      </c>
      <c r="G14" s="1213">
        <v>376964195659</v>
      </c>
      <c r="H14" s="1213">
        <f t="shared" ref="H14:H38" si="2">G14-F14</f>
        <v>18581840737</v>
      </c>
      <c r="I14" s="1216">
        <f t="shared" si="0"/>
        <v>5.18492065298366E-2</v>
      </c>
      <c r="J14" s="1216">
        <f t="shared" si="1"/>
        <v>4.6462705473284245E-2</v>
      </c>
      <c r="K14" s="1216">
        <f t="shared" ref="K14:K27" si="3">F14/$N$8</f>
        <v>4.1384934047828281E-2</v>
      </c>
      <c r="L14" s="1213"/>
      <c r="N14" s="1205">
        <v>7411233.7999999998</v>
      </c>
    </row>
    <row r="15" spans="4:14">
      <c r="D15" s="1214" t="s">
        <v>447</v>
      </c>
      <c r="E15" s="1213">
        <v>144646243090.1799</v>
      </c>
      <c r="F15" s="1215">
        <v>154227539164</v>
      </c>
      <c r="G15" s="1213">
        <v>161794237426</v>
      </c>
      <c r="H15" s="1213">
        <f t="shared" si="2"/>
        <v>7566698262</v>
      </c>
      <c r="I15" s="1216">
        <f t="shared" si="0"/>
        <v>4.9061913994191686E-2</v>
      </c>
      <c r="J15" s="1216">
        <f t="shared" si="1"/>
        <v>1.9941941668112858E-2</v>
      </c>
      <c r="K15" s="1216">
        <f t="shared" si="3"/>
        <v>1.7809739929997816E-2</v>
      </c>
      <c r="L15" s="1213"/>
      <c r="N15" s="1205">
        <f>N14*1000000</f>
        <v>7411233800000</v>
      </c>
    </row>
    <row r="16" spans="4:14">
      <c r="D16" s="1217" t="s">
        <v>448</v>
      </c>
      <c r="E16" s="1213">
        <v>418463099.31000006</v>
      </c>
      <c r="F16" s="1215">
        <v>508236100</v>
      </c>
      <c r="G16" s="1213">
        <v>315596345</v>
      </c>
      <c r="H16" s="1213">
        <f t="shared" si="2"/>
        <v>-192639755</v>
      </c>
      <c r="I16" s="1216">
        <f t="shared" si="0"/>
        <v>-0.37903595395919343</v>
      </c>
      <c r="J16" s="1216">
        <f t="shared" si="1"/>
        <v>3.8898813720347322E-5</v>
      </c>
      <c r="K16" s="1216">
        <f t="shared" si="3"/>
        <v>5.8689601176942009E-5</v>
      </c>
      <c r="L16" s="1213"/>
      <c r="M16" s="1209"/>
      <c r="N16" s="1205"/>
    </row>
    <row r="17" spans="4:13">
      <c r="D17" s="1217" t="s">
        <v>449</v>
      </c>
      <c r="E17" s="1213">
        <v>0</v>
      </c>
      <c r="F17" s="1215">
        <v>3385145672</v>
      </c>
      <c r="G17" s="1213">
        <v>3385145672</v>
      </c>
      <c r="H17" s="1213">
        <f t="shared" si="2"/>
        <v>0</v>
      </c>
      <c r="I17" s="1216">
        <f t="shared" si="0"/>
        <v>0</v>
      </c>
      <c r="J17" s="1216">
        <f t="shared" si="1"/>
        <v>4.1723598196730685E-4</v>
      </c>
      <c r="K17" s="1216">
        <f t="shared" si="3"/>
        <v>3.9090660701892552E-4</v>
      </c>
      <c r="L17" s="1213"/>
    </row>
    <row r="18" spans="4:13">
      <c r="D18" s="1217" t="s">
        <v>1167</v>
      </c>
      <c r="E18" s="1213">
        <v>0</v>
      </c>
      <c r="F18" s="1215">
        <v>416351346</v>
      </c>
      <c r="G18" s="1213">
        <v>416351346</v>
      </c>
      <c r="H18" s="1213">
        <f t="shared" si="2"/>
        <v>0</v>
      </c>
      <c r="I18" s="1216">
        <f t="shared" si="0"/>
        <v>0</v>
      </c>
      <c r="J18" s="1216">
        <f t="shared" si="1"/>
        <v>5.1317366968460532E-5</v>
      </c>
      <c r="K18" s="1216">
        <f t="shared" si="3"/>
        <v>4.807902163231417E-5</v>
      </c>
      <c r="L18" s="1213"/>
    </row>
    <row r="19" spans="4:13">
      <c r="D19" s="1210" t="s">
        <v>451</v>
      </c>
      <c r="E19" s="1211">
        <v>78692539891.12999</v>
      </c>
      <c r="F19" s="1218">
        <v>90986168678</v>
      </c>
      <c r="G19" s="1211">
        <v>101897864549</v>
      </c>
      <c r="H19" s="1211">
        <f t="shared" si="2"/>
        <v>10911695871</v>
      </c>
      <c r="I19" s="1212">
        <f t="shared" si="0"/>
        <v>0.11992697384166684</v>
      </c>
      <c r="J19" s="1212">
        <f t="shared" si="1"/>
        <v>1.2559416844934418E-2</v>
      </c>
      <c r="K19" s="1212">
        <f t="shared" si="3"/>
        <v>1.0506813570169048E-2</v>
      </c>
      <c r="L19" s="1213"/>
      <c r="M19" s="1209"/>
    </row>
    <row r="20" spans="4:13">
      <c r="D20" s="1210" t="s">
        <v>452</v>
      </c>
      <c r="E20" s="1211">
        <v>258861497150.89993</v>
      </c>
      <c r="F20" s="1218">
        <v>298486441612</v>
      </c>
      <c r="G20" s="1211">
        <v>324257115564</v>
      </c>
      <c r="H20" s="1211">
        <f t="shared" si="2"/>
        <v>25770673952</v>
      </c>
      <c r="I20" s="1212">
        <f t="shared" si="0"/>
        <v>8.6337837701516484E-2</v>
      </c>
      <c r="J20" s="1212">
        <f t="shared" si="1"/>
        <v>3.9966296617982601E-2</v>
      </c>
      <c r="K20" s="1212">
        <f t="shared" si="3"/>
        <v>3.4468331184921472E-2</v>
      </c>
      <c r="L20" s="1213"/>
      <c r="M20" s="1209"/>
    </row>
    <row r="21" spans="4:13">
      <c r="D21" s="1210" t="s">
        <v>453</v>
      </c>
      <c r="E21" s="1211">
        <v>20841638786.880001</v>
      </c>
      <c r="F21" s="1218">
        <v>13500000000</v>
      </c>
      <c r="G21" s="1211">
        <v>13786016885</v>
      </c>
      <c r="H21" s="1211">
        <f t="shared" si="2"/>
        <v>286016885</v>
      </c>
      <c r="I21" s="1212">
        <f t="shared" si="0"/>
        <v>2.118643592592595E-2</v>
      </c>
      <c r="J21" s="1212">
        <f t="shared" si="1"/>
        <v>1.6991949091019348E-3</v>
      </c>
      <c r="K21" s="1212">
        <f t="shared" si="3"/>
        <v>1.5589400593321039E-3</v>
      </c>
      <c r="L21" s="1213"/>
      <c r="M21" s="1209"/>
    </row>
    <row r="22" spans="4:13">
      <c r="D22" s="1210" t="s">
        <v>454</v>
      </c>
      <c r="E22" s="1211">
        <f>+E23+E24+E25+E26</f>
        <v>417795923828.22003</v>
      </c>
      <c r="F22" s="1211">
        <f>+F23+F24+F25+F26</f>
        <v>388252040903</v>
      </c>
      <c r="G22" s="1211">
        <f>+G23+G24+G25+G26</f>
        <v>424672198458</v>
      </c>
      <c r="H22" s="1211">
        <f t="shared" si="2"/>
        <v>36420157555</v>
      </c>
      <c r="I22" s="1212">
        <f t="shared" si="0"/>
        <v>9.3805450372633326E-2</v>
      </c>
      <c r="J22" s="1212">
        <f t="shared" si="1"/>
        <v>5.2342953274785588E-2</v>
      </c>
      <c r="K22" s="1212">
        <f t="shared" si="3"/>
        <v>4.483419701341728E-2</v>
      </c>
      <c r="L22" s="1213"/>
      <c r="M22" s="1209"/>
    </row>
    <row r="23" spans="4:13">
      <c r="D23" s="1214" t="s">
        <v>1168</v>
      </c>
      <c r="E23" s="1213">
        <v>73057180519.050003</v>
      </c>
      <c r="F23" s="1215">
        <v>67391798679</v>
      </c>
      <c r="G23" s="1213">
        <v>65883131456</v>
      </c>
      <c r="H23" s="1213">
        <f t="shared" si="2"/>
        <v>-1508667223</v>
      </c>
      <c r="I23" s="1216">
        <f t="shared" si="0"/>
        <v>-2.2386510711578822E-2</v>
      </c>
      <c r="J23" s="1216">
        <f t="shared" si="1"/>
        <v>8.120422490381184E-3</v>
      </c>
      <c r="K23" s="1216">
        <f t="shared" si="3"/>
        <v>7.7822055282324044E-3</v>
      </c>
      <c r="L23" s="1213"/>
      <c r="M23" s="1209"/>
    </row>
    <row r="24" spans="4:13">
      <c r="D24" s="1214" t="s">
        <v>1169</v>
      </c>
      <c r="E24" s="1213">
        <v>325093312670.07001</v>
      </c>
      <c r="F24" s="1215">
        <v>304264086448</v>
      </c>
      <c r="G24" s="1213">
        <v>342169100277</v>
      </c>
      <c r="H24" s="1213">
        <f t="shared" si="2"/>
        <v>37905013829</v>
      </c>
      <c r="I24" s="1216">
        <f t="shared" si="0"/>
        <v>0.12457932275710148</v>
      </c>
      <c r="J24" s="1216">
        <f t="shared" si="1"/>
        <v>4.2174037511536665E-2</v>
      </c>
      <c r="K24" s="1216">
        <f t="shared" si="3"/>
        <v>3.5135516517027669E-2</v>
      </c>
      <c r="L24" s="1213"/>
      <c r="M24" s="1209"/>
    </row>
    <row r="25" spans="4:13">
      <c r="D25" s="1214" t="s">
        <v>1170</v>
      </c>
      <c r="E25" s="1213">
        <v>1184517637.4000003</v>
      </c>
      <c r="F25" s="1215">
        <v>966938373</v>
      </c>
      <c r="G25" s="1213">
        <v>955120864</v>
      </c>
      <c r="H25" s="1213">
        <f t="shared" si="2"/>
        <v>-11817509</v>
      </c>
      <c r="I25" s="1216">
        <f t="shared" si="0"/>
        <v>-1.2221574125076073E-2</v>
      </c>
      <c r="J25" s="1216">
        <f t="shared" si="1"/>
        <v>1.1772338038057186E-4</v>
      </c>
      <c r="K25" s="1216">
        <f t="shared" si="3"/>
        <v>1.1165918256111912E-4</v>
      </c>
      <c r="L25" s="1213"/>
      <c r="M25" s="1209"/>
    </row>
    <row r="26" spans="4:13">
      <c r="D26" s="1214" t="s">
        <v>1171</v>
      </c>
      <c r="E26" s="1213">
        <v>18460913001.699997</v>
      </c>
      <c r="F26" s="1215">
        <v>15629217403</v>
      </c>
      <c r="G26" s="1213">
        <v>15664845861</v>
      </c>
      <c r="H26" s="1213">
        <f t="shared" si="2"/>
        <v>35628458</v>
      </c>
      <c r="I26" s="1216">
        <f t="shared" si="0"/>
        <v>2.279606014896185E-3</v>
      </c>
      <c r="J26" s="1216">
        <f t="shared" si="1"/>
        <v>1.9307698924871668E-3</v>
      </c>
      <c r="K26" s="1216">
        <f t="shared" si="3"/>
        <v>1.8048157855960866E-3</v>
      </c>
      <c r="L26" s="1213"/>
      <c r="M26" s="1209"/>
    </row>
    <row r="27" spans="4:13">
      <c r="D27" s="1210" t="s">
        <v>459</v>
      </c>
      <c r="E27" s="1211">
        <v>266398935.85000002</v>
      </c>
      <c r="F27" s="1218">
        <v>2359300</v>
      </c>
      <c r="G27" s="1211">
        <v>59963928</v>
      </c>
      <c r="H27" s="1211">
        <f t="shared" si="2"/>
        <v>57604628</v>
      </c>
      <c r="I27" s="1212">
        <f t="shared" si="0"/>
        <v>24.415982706735047</v>
      </c>
      <c r="J27" s="1212">
        <f t="shared" si="1"/>
        <v>7.3908513269135577E-6</v>
      </c>
      <c r="K27" s="1212">
        <f t="shared" si="3"/>
        <v>2.7244498385053574E-7</v>
      </c>
      <c r="L27" s="1213"/>
      <c r="M27" s="1209"/>
    </row>
    <row r="28" spans="4:13">
      <c r="D28" s="1219" t="s">
        <v>460</v>
      </c>
      <c r="E28" s="1207">
        <f>+E29+E30+E31+E32+E33+E38</f>
        <v>186661572061.02991</v>
      </c>
      <c r="F28" s="1207">
        <f>+F29+F30+F31+F32+F33+F38</f>
        <v>176037926167</v>
      </c>
      <c r="G28" s="1207">
        <f>+G29+G30+G31+G32+G33+G38</f>
        <v>215284720455</v>
      </c>
      <c r="H28" s="1207">
        <f>G28-F28</f>
        <v>39246794288</v>
      </c>
      <c r="I28" s="1208">
        <f t="shared" si="0"/>
        <v>0.22294510701499726</v>
      </c>
      <c r="J28" s="1208">
        <f>F28/$N$7</f>
        <v>2.1697546901838768E-2</v>
      </c>
      <c r="K28" s="1208">
        <f>G28/$N$8</f>
        <v>2.4860442583660231E-2</v>
      </c>
      <c r="L28" s="440">
        <f>G28/N8</f>
        <v>2.4860442583660231E-2</v>
      </c>
      <c r="M28" s="1209"/>
    </row>
    <row r="29" spans="4:13">
      <c r="D29" s="1220" t="s">
        <v>461</v>
      </c>
      <c r="E29" s="1211">
        <v>55700297703.000031</v>
      </c>
      <c r="F29" s="1218">
        <v>53162528542</v>
      </c>
      <c r="G29" s="1211">
        <v>65675086633</v>
      </c>
      <c r="H29" s="1211">
        <f t="shared" si="2"/>
        <v>12512558091</v>
      </c>
      <c r="I29" s="1212">
        <f t="shared" si="0"/>
        <v>0.23536423932723038</v>
      </c>
      <c r="J29" s="1212">
        <f t="shared" ref="J29:J38" si="4">G29/$N$7</f>
        <v>8.0947799348079878E-3</v>
      </c>
      <c r="K29" s="1212">
        <f t="shared" ref="K29:K38" si="5">F29/$N$8</f>
        <v>6.1390515110748261E-3</v>
      </c>
      <c r="L29" s="1213"/>
      <c r="M29" s="1209"/>
    </row>
    <row r="30" spans="4:13">
      <c r="D30" s="1210" t="s">
        <v>462</v>
      </c>
      <c r="E30" s="1211">
        <v>52860659596.599876</v>
      </c>
      <c r="F30" s="1218">
        <v>60255319620</v>
      </c>
      <c r="G30" s="1211">
        <v>71387716208</v>
      </c>
      <c r="H30" s="1211">
        <f t="shared" si="2"/>
        <v>11132396588</v>
      </c>
      <c r="I30" s="1212">
        <f t="shared" si="0"/>
        <v>0.18475375548924844</v>
      </c>
      <c r="J30" s="1212">
        <f t="shared" si="4"/>
        <v>8.7988898435943912E-3</v>
      </c>
      <c r="K30" s="1212">
        <f t="shared" si="5"/>
        <v>6.9581060402576058E-3</v>
      </c>
      <c r="L30" s="1221"/>
      <c r="M30" s="1209"/>
    </row>
    <row r="31" spans="4:13">
      <c r="D31" s="1210" t="s">
        <v>463</v>
      </c>
      <c r="E31" s="1211">
        <v>68652289.209999993</v>
      </c>
      <c r="F31" s="1218">
        <v>10094704</v>
      </c>
      <c r="G31" s="1211">
        <v>16448771</v>
      </c>
      <c r="H31" s="1211">
        <f t="shared" si="2"/>
        <v>6354067</v>
      </c>
      <c r="I31" s="1212">
        <f t="shared" si="0"/>
        <v>0.62944559840486658</v>
      </c>
      <c r="J31" s="1212">
        <f t="shared" si="4"/>
        <v>2.0273925512592713E-6</v>
      </c>
      <c r="K31" s="1212">
        <f t="shared" si="5"/>
        <v>1.1657065520518538E-6</v>
      </c>
      <c r="L31" s="1213"/>
      <c r="M31" s="1222"/>
    </row>
    <row r="32" spans="4:13">
      <c r="D32" s="1220" t="s">
        <v>464</v>
      </c>
      <c r="E32" s="1211">
        <v>1805441630.0300002</v>
      </c>
      <c r="F32" s="1218">
        <v>1045835769</v>
      </c>
      <c r="G32" s="1211">
        <v>2770222220</v>
      </c>
      <c r="H32" s="1211">
        <f t="shared" si="2"/>
        <v>1724386451</v>
      </c>
      <c r="I32" s="1212">
        <f t="shared" si="0"/>
        <v>1.6488118900817592</v>
      </c>
      <c r="J32" s="1212">
        <f t="shared" si="4"/>
        <v>3.4144361874579698E-4</v>
      </c>
      <c r="K32" s="1212">
        <f t="shared" si="5"/>
        <v>1.2077002042788863E-4</v>
      </c>
      <c r="L32" s="1213"/>
      <c r="M32" s="1209"/>
    </row>
    <row r="33" spans="4:13">
      <c r="D33" s="1210" t="s">
        <v>465</v>
      </c>
      <c r="E33" s="1211">
        <f>+E34+E35+E36+E37</f>
        <v>76226520842.190002</v>
      </c>
      <c r="F33" s="1211">
        <f>+F34+F35+F36+F37</f>
        <v>60117023257</v>
      </c>
      <c r="G33" s="1211">
        <f>+G34+G35+G36+G37</f>
        <v>72988962348</v>
      </c>
      <c r="H33" s="1211">
        <f t="shared" si="2"/>
        <v>12871939091</v>
      </c>
      <c r="I33" s="1212">
        <f t="shared" si="0"/>
        <v>0.21411471150147476</v>
      </c>
      <c r="J33" s="1212">
        <f t="shared" si="4"/>
        <v>8.9962513666509564E-3</v>
      </c>
      <c r="K33" s="1212">
        <f t="shared" si="5"/>
        <v>6.9421359854175595E-3</v>
      </c>
      <c r="L33" s="1213"/>
      <c r="M33" s="1209"/>
    </row>
    <row r="34" spans="4:13" ht="18" customHeight="1">
      <c r="D34" s="1214" t="s">
        <v>1172</v>
      </c>
      <c r="E34" s="1213">
        <v>1901720664.8100004</v>
      </c>
      <c r="F34" s="1215">
        <v>174810000</v>
      </c>
      <c r="G34" s="1213">
        <v>174800000</v>
      </c>
      <c r="H34" s="1213">
        <f t="shared" si="2"/>
        <v>-10000</v>
      </c>
      <c r="I34" s="1216">
        <f t="shared" si="0"/>
        <v>-5.7204965390966755E-5</v>
      </c>
      <c r="J34" s="1216">
        <f t="shared" si="4"/>
        <v>2.1544966366187517E-5</v>
      </c>
      <c r="K34" s="1216">
        <f t="shared" si="5"/>
        <v>2.0186541612729264E-5</v>
      </c>
      <c r="L34" s="1213"/>
    </row>
    <row r="35" spans="4:13" ht="17.45" customHeight="1">
      <c r="D35" s="1214" t="s">
        <v>1173</v>
      </c>
      <c r="E35" s="1213">
        <v>74264369479.550003</v>
      </c>
      <c r="F35" s="1215">
        <v>59899013257</v>
      </c>
      <c r="G35" s="1213">
        <v>72814162348</v>
      </c>
      <c r="H35" s="1213">
        <f t="shared" si="2"/>
        <v>12915149091</v>
      </c>
      <c r="I35" s="1216">
        <f t="shared" si="0"/>
        <v>0.21561538978258032</v>
      </c>
      <c r="J35" s="1216">
        <f t="shared" si="4"/>
        <v>8.9747064002847678E-3</v>
      </c>
      <c r="K35" s="1216">
        <f t="shared" si="5"/>
        <v>6.9169608356149676E-3</v>
      </c>
      <c r="L35" s="1213"/>
    </row>
    <row r="36" spans="4:13" ht="16.149999999999999" customHeight="1">
      <c r="D36" s="1214" t="s">
        <v>1174</v>
      </c>
      <c r="E36" s="1213">
        <v>0</v>
      </c>
      <c r="F36" s="1215">
        <v>0</v>
      </c>
      <c r="G36" s="1213">
        <v>0</v>
      </c>
      <c r="H36" s="1213">
        <f t="shared" si="2"/>
        <v>0</v>
      </c>
      <c r="I36" s="1216" t="str">
        <f t="shared" si="0"/>
        <v>0.0%</v>
      </c>
      <c r="J36" s="1216">
        <f t="shared" si="4"/>
        <v>0</v>
      </c>
      <c r="K36" s="1216">
        <f t="shared" si="5"/>
        <v>0</v>
      </c>
      <c r="L36" s="1213"/>
    </row>
    <row r="37" spans="4:13" ht="18" customHeight="1">
      <c r="D37" s="1214" t="s">
        <v>1175</v>
      </c>
      <c r="E37" s="1213">
        <v>60430697.829999998</v>
      </c>
      <c r="F37" s="1215">
        <v>43200000</v>
      </c>
      <c r="G37" s="1213">
        <v>0</v>
      </c>
      <c r="H37" s="1213">
        <f t="shared" si="2"/>
        <v>-43200000</v>
      </c>
      <c r="I37" s="1216">
        <f t="shared" si="0"/>
        <v>-1</v>
      </c>
      <c r="J37" s="1216">
        <f t="shared" si="4"/>
        <v>0</v>
      </c>
      <c r="K37" s="1216">
        <f t="shared" si="5"/>
        <v>4.9886081898627326E-6</v>
      </c>
      <c r="L37" s="1213"/>
    </row>
    <row r="38" spans="4:13" ht="18.600000000000001" customHeight="1" thickBot="1">
      <c r="D38" s="1210" t="s">
        <v>469</v>
      </c>
      <c r="E38" s="1211">
        <v>0</v>
      </c>
      <c r="F38" s="1218">
        <v>1447124275</v>
      </c>
      <c r="G38" s="1211">
        <v>2446284275</v>
      </c>
      <c r="H38" s="1211">
        <f t="shared" si="2"/>
        <v>999160000</v>
      </c>
      <c r="I38" s="1212">
        <f t="shared" si="0"/>
        <v>0.69044519345099098</v>
      </c>
      <c r="J38" s="1212">
        <f t="shared" si="4"/>
        <v>3.015166614817415E-4</v>
      </c>
      <c r="K38" s="1212">
        <f t="shared" si="5"/>
        <v>1.671096298614391E-4</v>
      </c>
      <c r="L38" s="1213"/>
      <c r="M38" s="1209"/>
    </row>
    <row r="39" spans="4:13" ht="16.149999999999999" thickBot="1">
      <c r="D39" s="1223" t="s">
        <v>1137</v>
      </c>
      <c r="E39" s="1224">
        <f>+E12+E28</f>
        <v>1446490194681.3809</v>
      </c>
      <c r="F39" s="1224">
        <f>+F12+F28</f>
        <v>1484184563864</v>
      </c>
      <c r="G39" s="1224">
        <f>+G12+G28</f>
        <v>1622833406287</v>
      </c>
      <c r="H39" s="1224">
        <f>G39-F39</f>
        <v>138648842423</v>
      </c>
      <c r="I39" s="1225">
        <f t="shared" si="0"/>
        <v>9.3417520838536827E-2</v>
      </c>
      <c r="J39" s="1225">
        <f>F39/$N$7</f>
        <v>0.18293310360220005</v>
      </c>
      <c r="K39" s="1225">
        <f>G39/$N$8</f>
        <v>0.18740000049505007</v>
      </c>
      <c r="L39" s="1226"/>
    </row>
    <row r="40" spans="4:13" ht="16.149999999999999" thickBot="1">
      <c r="D40" s="2622" t="s">
        <v>1176</v>
      </c>
      <c r="E40" s="2622"/>
      <c r="F40" s="2622"/>
      <c r="G40" s="2622"/>
      <c r="H40" s="2622"/>
      <c r="I40" s="2622"/>
      <c r="J40" s="2622"/>
      <c r="K40" s="2622"/>
    </row>
    <row r="41" spans="4:13" ht="16.149999999999999" thickBot="1">
      <c r="D41" s="1227" t="s">
        <v>1177</v>
      </c>
      <c r="E41" s="1228"/>
      <c r="F41" s="1228"/>
      <c r="G41" s="1229"/>
      <c r="H41" s="1228"/>
      <c r="I41" s="1228"/>
      <c r="J41" s="1228"/>
      <c r="K41" s="1228"/>
    </row>
    <row r="44" spans="4:13">
      <c r="E44" s="1230"/>
      <c r="F44" s="1230"/>
      <c r="G44" s="1230"/>
      <c r="H44" s="1230"/>
      <c r="I44" s="1230"/>
      <c r="J44" s="1230"/>
      <c r="K44" s="1230"/>
    </row>
    <row r="45" spans="4:13">
      <c r="E45" s="1231"/>
      <c r="F45" s="1231"/>
      <c r="G45" s="1231"/>
      <c r="H45" s="1231"/>
      <c r="I45" s="1231"/>
      <c r="J45" s="1231"/>
      <c r="K45" s="1231"/>
    </row>
  </sheetData>
  <mergeCells count="11">
    <mergeCell ref="D2:K2"/>
    <mergeCell ref="D3:K3"/>
    <mergeCell ref="D4:K4"/>
    <mergeCell ref="D40:K40"/>
    <mergeCell ref="D6:K7"/>
    <mergeCell ref="D8:D11"/>
    <mergeCell ref="E8:E10"/>
    <mergeCell ref="F8:F10"/>
    <mergeCell ref="G8:G10"/>
    <mergeCell ref="H8:I9"/>
    <mergeCell ref="J8:K9"/>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983A7-487B-46AD-9AD2-0F7686521DF9}">
  <sheetPr>
    <tabColor rgb="FF92D050"/>
  </sheetPr>
  <dimension ref="D3:N42"/>
  <sheetViews>
    <sheetView showGridLines="0" zoomScaleNormal="100" workbookViewId="0">
      <selection activeCell="T22" sqref="T22"/>
    </sheetView>
  </sheetViews>
  <sheetFormatPr defaultColWidth="11.42578125" defaultRowHeight="13.9"/>
  <cols>
    <col min="1" max="16384" width="11.42578125" style="59"/>
  </cols>
  <sheetData>
    <row r="3" spans="4:14" s="61" customFormat="1" ht="15" customHeight="1">
      <c r="D3" s="605"/>
      <c r="E3" s="2349" t="s">
        <v>26</v>
      </c>
      <c r="F3" s="2349"/>
      <c r="G3" s="2349"/>
      <c r="H3" s="2349"/>
      <c r="I3" s="2349"/>
      <c r="J3" s="2349"/>
      <c r="K3" s="2349"/>
      <c r="L3" s="2349"/>
      <c r="M3" s="2349"/>
      <c r="N3" s="605"/>
    </row>
    <row r="4" spans="4:14" s="61" customFormat="1" ht="15" customHeight="1">
      <c r="D4" s="605"/>
      <c r="E4" s="2349" t="s">
        <v>1</v>
      </c>
      <c r="F4" s="2349"/>
      <c r="G4" s="2349"/>
      <c r="H4" s="2349"/>
      <c r="I4" s="2349"/>
      <c r="J4" s="2349"/>
      <c r="K4" s="2349"/>
      <c r="L4" s="2349"/>
      <c r="M4" s="2349"/>
      <c r="N4" s="605"/>
    </row>
    <row r="5" spans="4:14" s="61" customFormat="1" ht="15" customHeight="1">
      <c r="D5" s="606"/>
      <c r="E5" s="2350" t="s">
        <v>2</v>
      </c>
      <c r="F5" s="2350"/>
      <c r="G5" s="2350"/>
      <c r="H5" s="2350"/>
      <c r="I5" s="2350"/>
      <c r="J5" s="2350"/>
      <c r="K5" s="2350"/>
      <c r="L5" s="2350"/>
      <c r="M5" s="2350"/>
      <c r="N5" s="606"/>
    </row>
    <row r="7" spans="4:14">
      <c r="D7" s="2370" t="s">
        <v>1178</v>
      </c>
      <c r="E7" s="2348"/>
      <c r="F7" s="2348"/>
      <c r="G7" s="2348"/>
      <c r="H7" s="2348"/>
      <c r="I7" s="2348"/>
      <c r="J7" s="2348"/>
      <c r="K7" s="2348"/>
      <c r="L7" s="2348"/>
      <c r="M7" s="2348"/>
      <c r="N7" s="2348"/>
    </row>
    <row r="8" spans="4:14">
      <c r="D8" s="2348"/>
      <c r="E8" s="2348"/>
      <c r="F8" s="2348"/>
      <c r="G8" s="2348"/>
      <c r="H8" s="2348"/>
      <c r="I8" s="2348"/>
      <c r="J8" s="2348"/>
      <c r="K8" s="2348"/>
      <c r="L8" s="2348"/>
      <c r="M8" s="2348"/>
      <c r="N8" s="2348"/>
    </row>
    <row r="41" spans="5:5">
      <c r="E41" s="628" t="s">
        <v>427</v>
      </c>
    </row>
    <row r="42" spans="5:5">
      <c r="E42" s="628" t="s">
        <v>476</v>
      </c>
    </row>
  </sheetData>
  <mergeCells count="4">
    <mergeCell ref="E3:M3"/>
    <mergeCell ref="E4:M4"/>
    <mergeCell ref="E5:M5"/>
    <mergeCell ref="D7:N8"/>
  </mergeCell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B2262-A51D-4E7D-BF23-7B3CC6006B49}">
  <sheetPr>
    <tabColor rgb="FF92D050"/>
  </sheetPr>
  <dimension ref="D2:N42"/>
  <sheetViews>
    <sheetView showGridLines="0" zoomScaleNormal="100" workbookViewId="0">
      <selection activeCell="F43" sqref="F43"/>
    </sheetView>
  </sheetViews>
  <sheetFormatPr defaultColWidth="11.42578125" defaultRowHeight="13.9"/>
  <cols>
    <col min="1" max="16384" width="11.42578125" style="59"/>
  </cols>
  <sheetData>
    <row r="2" spans="4:14" s="61" customFormat="1" ht="15" customHeight="1">
      <c r="D2" s="605"/>
      <c r="E2" s="2349" t="s">
        <v>26</v>
      </c>
      <c r="F2" s="2349"/>
      <c r="G2" s="2349"/>
      <c r="H2" s="2349"/>
      <c r="I2" s="2349"/>
      <c r="J2" s="2349"/>
      <c r="K2" s="2349"/>
      <c r="L2" s="2349"/>
      <c r="M2" s="2349"/>
      <c r="N2" s="605"/>
    </row>
    <row r="3" spans="4:14" s="61" customFormat="1" ht="15" customHeight="1">
      <c r="D3" s="605"/>
      <c r="E3" s="2349" t="s">
        <v>1</v>
      </c>
      <c r="F3" s="2349"/>
      <c r="G3" s="2349"/>
      <c r="H3" s="2349"/>
      <c r="I3" s="2349"/>
      <c r="J3" s="2349"/>
      <c r="K3" s="2349"/>
      <c r="L3" s="2349"/>
      <c r="M3" s="2349"/>
      <c r="N3" s="605"/>
    </row>
    <row r="4" spans="4:14" s="61" customFormat="1" ht="15" customHeight="1">
      <c r="D4" s="606"/>
      <c r="E4" s="2350" t="s">
        <v>2</v>
      </c>
      <c r="F4" s="2350"/>
      <c r="G4" s="2350"/>
      <c r="H4" s="2350"/>
      <c r="I4" s="2350"/>
      <c r="J4" s="2350"/>
      <c r="K4" s="2350"/>
      <c r="L4" s="2350"/>
      <c r="M4" s="2350"/>
      <c r="N4" s="606"/>
    </row>
    <row r="6" spans="4:14">
      <c r="D6" s="2370" t="s">
        <v>1179</v>
      </c>
      <c r="E6" s="2348"/>
      <c r="F6" s="2348"/>
      <c r="G6" s="2348"/>
      <c r="H6" s="2348"/>
      <c r="I6" s="2348"/>
      <c r="J6" s="2348"/>
      <c r="K6" s="2348"/>
      <c r="L6" s="2348"/>
      <c r="M6" s="2348"/>
      <c r="N6" s="2348"/>
    </row>
    <row r="7" spans="4:14">
      <c r="D7" s="2348"/>
      <c r="E7" s="2348"/>
      <c r="F7" s="2348"/>
      <c r="G7" s="2348"/>
      <c r="H7" s="2348"/>
      <c r="I7" s="2348"/>
      <c r="J7" s="2348"/>
      <c r="K7" s="2348"/>
      <c r="L7" s="2348"/>
      <c r="M7" s="2348"/>
      <c r="N7" s="2348"/>
    </row>
    <row r="40" spans="5:5">
      <c r="E40" s="628" t="s">
        <v>427</v>
      </c>
    </row>
    <row r="41" spans="5:5">
      <c r="E41" s="628" t="s">
        <v>476</v>
      </c>
    </row>
    <row r="42" spans="5:5">
      <c r="E42" s="1924"/>
    </row>
  </sheetData>
  <mergeCells count="4">
    <mergeCell ref="E2:M2"/>
    <mergeCell ref="E3:M3"/>
    <mergeCell ref="E4:M4"/>
    <mergeCell ref="D6:N7"/>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4C006-BB69-45FD-AE3B-428278B8EF5E}">
  <sheetPr>
    <tabColor rgb="FF92D050"/>
  </sheetPr>
  <dimension ref="D2:R58"/>
  <sheetViews>
    <sheetView showGridLines="0" topLeftCell="D14" zoomScale="90" zoomScaleNormal="90" workbookViewId="0">
      <selection activeCell="G43" sqref="G43"/>
    </sheetView>
  </sheetViews>
  <sheetFormatPr defaultColWidth="11.42578125" defaultRowHeight="15.6"/>
  <cols>
    <col min="1" max="3" width="11.42578125" style="1232"/>
    <col min="4" max="4" width="76.28515625" style="1232" customWidth="1"/>
    <col min="5" max="5" width="19.7109375" style="1232" customWidth="1"/>
    <col min="6" max="6" width="18.7109375" style="1232" customWidth="1"/>
    <col min="7" max="7" width="19.140625" style="1232" customWidth="1"/>
    <col min="8" max="8" width="14.7109375" style="1232" customWidth="1"/>
    <col min="9" max="11" width="11.42578125" style="1232"/>
    <col min="12" max="12" width="4.42578125" style="1232" customWidth="1"/>
    <col min="13" max="13" width="32.28515625" style="1232" customWidth="1"/>
    <col min="14" max="14" width="17.42578125" style="1232" customWidth="1"/>
    <col min="15" max="15" width="11.42578125" style="1232"/>
    <col min="16" max="16" width="16.7109375" style="1232" bestFit="1" customWidth="1"/>
    <col min="17" max="16384" width="11.42578125" style="1232"/>
  </cols>
  <sheetData>
    <row r="2" spans="4:14" ht="20.45">
      <c r="D2" s="2225" t="s">
        <v>26</v>
      </c>
      <c r="E2" s="2225"/>
      <c r="F2" s="2225"/>
      <c r="G2" s="2225"/>
      <c r="H2" s="2225"/>
      <c r="I2" s="2225"/>
      <c r="J2" s="2225"/>
      <c r="K2" s="2225"/>
    </row>
    <row r="3" spans="4:14" ht="20.45">
      <c r="D3" s="2225" t="s">
        <v>1</v>
      </c>
      <c r="E3" s="2225"/>
      <c r="F3" s="2225"/>
      <c r="G3" s="2225"/>
      <c r="H3" s="2225"/>
      <c r="I3" s="2225"/>
      <c r="J3" s="2225"/>
      <c r="K3" s="2225"/>
    </row>
    <row r="4" spans="4:14" ht="20.45">
      <c r="D4" s="2225" t="s">
        <v>2</v>
      </c>
      <c r="E4" s="2225"/>
      <c r="F4" s="2225"/>
      <c r="G4" s="2225"/>
      <c r="H4" s="2225"/>
      <c r="I4" s="2225"/>
      <c r="J4" s="2225"/>
      <c r="K4" s="2225"/>
    </row>
    <row r="6" spans="4:14" ht="16.149999999999999" thickBot="1"/>
    <row r="7" spans="4:14">
      <c r="D7" s="2638" t="s">
        <v>1180</v>
      </c>
      <c r="E7" s="2639"/>
      <c r="F7" s="2639"/>
      <c r="G7" s="2639"/>
      <c r="H7" s="2639"/>
      <c r="I7" s="2639"/>
      <c r="J7" s="2639"/>
      <c r="K7" s="2639"/>
      <c r="M7" s="1259" t="s">
        <v>1181</v>
      </c>
      <c r="N7" s="1260">
        <v>8659730022875.3242</v>
      </c>
    </row>
    <row r="8" spans="4:14" ht="16.149999999999999" thickBot="1">
      <c r="D8" s="2640" t="s">
        <v>1182</v>
      </c>
      <c r="E8" s="2640"/>
      <c r="F8" s="2640"/>
      <c r="G8" s="2640"/>
      <c r="H8" s="2640"/>
      <c r="I8" s="2640"/>
      <c r="J8" s="2640"/>
      <c r="K8" s="2640"/>
      <c r="M8" s="1261" t="s">
        <v>1183</v>
      </c>
      <c r="N8" s="1262">
        <v>8113264048168.5469</v>
      </c>
    </row>
    <row r="9" spans="4:14">
      <c r="D9" s="2645" t="s">
        <v>341</v>
      </c>
      <c r="E9" s="2648" t="s">
        <v>1157</v>
      </c>
      <c r="F9" s="2648" t="s">
        <v>1184</v>
      </c>
      <c r="G9" s="2648" t="s">
        <v>1159</v>
      </c>
      <c r="H9" s="2651" t="s">
        <v>1160</v>
      </c>
      <c r="I9" s="2652"/>
      <c r="J9" s="2641" t="s">
        <v>1161</v>
      </c>
      <c r="K9" s="2642"/>
    </row>
    <row r="10" spans="4:14" ht="16.149999999999999" thickBot="1">
      <c r="D10" s="2646"/>
      <c r="E10" s="2649"/>
      <c r="F10" s="2649"/>
      <c r="G10" s="2649"/>
      <c r="H10" s="2653"/>
      <c r="I10" s="2654"/>
      <c r="J10" s="2643"/>
      <c r="K10" s="2644"/>
    </row>
    <row r="11" spans="4:14" ht="16.149999999999999" thickBot="1">
      <c r="D11" s="2646"/>
      <c r="E11" s="2650"/>
      <c r="F11" s="2650"/>
      <c r="G11" s="2650"/>
      <c r="H11" s="1233" t="s">
        <v>1185</v>
      </c>
      <c r="I11" s="1233" t="s">
        <v>352</v>
      </c>
      <c r="J11" s="1234">
        <v>2025</v>
      </c>
      <c r="K11" s="1235">
        <v>2026</v>
      </c>
    </row>
    <row r="12" spans="4:14" ht="16.149999999999999" thickBot="1">
      <c r="D12" s="2647"/>
      <c r="E12" s="1236">
        <v>1</v>
      </c>
      <c r="F12" s="1236">
        <v>2</v>
      </c>
      <c r="G12" s="1236">
        <v>3</v>
      </c>
      <c r="H12" s="1236" t="s">
        <v>1163</v>
      </c>
      <c r="I12" s="1236" t="s">
        <v>1164</v>
      </c>
      <c r="J12" s="1236" t="s">
        <v>1165</v>
      </c>
      <c r="K12" s="1237" t="s">
        <v>1166</v>
      </c>
    </row>
    <row r="13" spans="4:14">
      <c r="D13" s="1255" t="s">
        <v>491</v>
      </c>
      <c r="E13" s="1256">
        <f>SUM(E14:E15)</f>
        <v>9853719835</v>
      </c>
      <c r="F13" s="1256">
        <f>SUM(F14:F15)</f>
        <v>8907154302</v>
      </c>
      <c r="G13" s="1256">
        <f>SUM(G14:G15)</f>
        <v>8907795183</v>
      </c>
      <c r="H13" s="1256">
        <f>G13-F13</f>
        <v>640881</v>
      </c>
      <c r="I13" s="1257">
        <f>IFERROR(H13/F13,"0.0%")</f>
        <v>7.1951262801869001E-5</v>
      </c>
      <c r="J13" s="1257">
        <f>F13/$N$8</f>
        <v>1.0978509079845199E-3</v>
      </c>
      <c r="K13" s="1258">
        <f>G13/$N$7</f>
        <v>1.0286458306978847E-3</v>
      </c>
    </row>
    <row r="14" spans="4:14">
      <c r="D14" s="1238" t="s">
        <v>492</v>
      </c>
      <c r="E14" s="1239">
        <v>3110779124</v>
      </c>
      <c r="F14" s="1239">
        <v>3010779124</v>
      </c>
      <c r="G14" s="1239">
        <v>3010779124</v>
      </c>
      <c r="H14" s="1239">
        <f t="shared" ref="H14:H48" si="0">G14-F14</f>
        <v>0</v>
      </c>
      <c r="I14" s="1240">
        <f t="shared" ref="I14:I51" si="1">IFERROR(H14/F14,"0.0%")</f>
        <v>0</v>
      </c>
      <c r="J14" s="1240">
        <f>F14/$N$8</f>
        <v>3.7109344723960269E-4</v>
      </c>
      <c r="K14" s="1241">
        <f t="shared" ref="K14:K51" si="2">G14/$N$7</f>
        <v>3.4767586472636005E-4</v>
      </c>
    </row>
    <row r="15" spans="4:14">
      <c r="D15" s="1238" t="s">
        <v>493</v>
      </c>
      <c r="E15" s="1239">
        <v>6742940711.000001</v>
      </c>
      <c r="F15" s="1239">
        <v>5896375178</v>
      </c>
      <c r="G15" s="1239">
        <v>5897016059</v>
      </c>
      <c r="H15" s="1239">
        <f t="shared" si="0"/>
        <v>640881</v>
      </c>
      <c r="I15" s="1240">
        <f t="shared" si="1"/>
        <v>1.0869067531374104E-4</v>
      </c>
      <c r="J15" s="1240">
        <f t="shared" ref="J15:J51" si="3">F15/$N$8</f>
        <v>7.2675746074491712E-4</v>
      </c>
      <c r="K15" s="1241">
        <f>G15/$N$7</f>
        <v>6.8096996597152468E-4</v>
      </c>
    </row>
    <row r="16" spans="4:14">
      <c r="D16" s="1255" t="s">
        <v>494</v>
      </c>
      <c r="E16" s="1256">
        <f>SUM(E17:E39)</f>
        <v>959880586883.97119</v>
      </c>
      <c r="F16" s="1256">
        <f>SUM(F17:F39)</f>
        <v>973448866538</v>
      </c>
      <c r="G16" s="1256">
        <f>SUM(G17:G39)</f>
        <v>1069716331147</v>
      </c>
      <c r="H16" s="1256">
        <f t="shared" si="0"/>
        <v>96267464609</v>
      </c>
      <c r="I16" s="1257">
        <f t="shared" si="1"/>
        <v>9.889319091958905E-2</v>
      </c>
      <c r="J16" s="1257">
        <f t="shared" si="3"/>
        <v>0.11998239682064114</v>
      </c>
      <c r="K16" s="1258">
        <f t="shared" si="2"/>
        <v>0.1235276767660498</v>
      </c>
    </row>
    <row r="17" spans="4:18">
      <c r="D17" s="1238" t="s">
        <v>495</v>
      </c>
      <c r="E17" s="1239">
        <v>130847698049.79984</v>
      </c>
      <c r="F17" s="1239">
        <v>127178682615</v>
      </c>
      <c r="G17" s="1239">
        <v>130289851958</v>
      </c>
      <c r="H17" s="1239">
        <f>G17-F17</f>
        <v>3111169343</v>
      </c>
      <c r="I17" s="1240">
        <f t="shared" si="1"/>
        <v>2.4462978221108381E-2</v>
      </c>
      <c r="J17" s="1240">
        <f t="shared" si="3"/>
        <v>1.5675402878537987E-2</v>
      </c>
      <c r="K17" s="1241">
        <f t="shared" si="2"/>
        <v>1.5045486592980337E-2</v>
      </c>
      <c r="M17" s="14" t="s">
        <v>1186</v>
      </c>
      <c r="N17" s="2219">
        <v>63672137856</v>
      </c>
      <c r="P17" s="1209">
        <f>N17/G17</f>
        <v>0.48869606419174716</v>
      </c>
    </row>
    <row r="18" spans="4:18">
      <c r="D18" s="1238" t="s">
        <v>1149</v>
      </c>
      <c r="E18" s="1239">
        <v>68492678999.090027</v>
      </c>
      <c r="F18" s="1239">
        <v>73721962714</v>
      </c>
      <c r="G18" s="1239">
        <v>81924855519</v>
      </c>
      <c r="H18" s="1239">
        <f t="shared" si="0"/>
        <v>8202892805</v>
      </c>
      <c r="I18" s="1240">
        <f t="shared" si="1"/>
        <v>0.11126796551554979</v>
      </c>
      <c r="J18" s="1240">
        <f t="shared" si="3"/>
        <v>9.0865972408036792E-3</v>
      </c>
      <c r="K18" s="1241">
        <f t="shared" si="2"/>
        <v>9.4604399100883477E-3</v>
      </c>
      <c r="M18" s="14" t="s">
        <v>1187</v>
      </c>
      <c r="N18" s="2219">
        <v>22560036821</v>
      </c>
      <c r="P18" s="1209">
        <f t="shared" ref="P18:P37" si="4">N18/G18</f>
        <v>0.27537475260811267</v>
      </c>
    </row>
    <row r="19" spans="4:18">
      <c r="D19" s="1238" t="s">
        <v>497</v>
      </c>
      <c r="E19" s="1239">
        <v>60303429592.589935</v>
      </c>
      <c r="F19" s="1239">
        <v>64622485398</v>
      </c>
      <c r="G19" s="1239">
        <v>68686619634</v>
      </c>
      <c r="H19" s="1239">
        <f t="shared" si="0"/>
        <v>4064134236</v>
      </c>
      <c r="I19" s="1240">
        <f t="shared" si="1"/>
        <v>6.2890404337896E-2</v>
      </c>
      <c r="J19" s="1240">
        <f t="shared" si="3"/>
        <v>7.9650415682683967E-3</v>
      </c>
      <c r="K19" s="1241">
        <f t="shared" si="2"/>
        <v>7.931727600347719E-3</v>
      </c>
      <c r="M19" s="14" t="s">
        <v>1188</v>
      </c>
      <c r="N19" s="2219">
        <v>28463455231</v>
      </c>
      <c r="P19" s="1209">
        <f t="shared" si="4"/>
        <v>0.41439592431057037</v>
      </c>
    </row>
    <row r="20" spans="4:18">
      <c r="D20" s="1238" t="s">
        <v>498</v>
      </c>
      <c r="E20" s="1239">
        <v>12420846220.190002</v>
      </c>
      <c r="F20" s="1239">
        <v>15344286414</v>
      </c>
      <c r="G20" s="1239">
        <v>15186213375</v>
      </c>
      <c r="H20" s="1239">
        <f t="shared" si="0"/>
        <v>-158073039</v>
      </c>
      <c r="I20" s="1240">
        <f t="shared" si="1"/>
        <v>-1.0301752374471809E-2</v>
      </c>
      <c r="J20" s="1240">
        <f t="shared" si="3"/>
        <v>1.8912593406181268E-3</v>
      </c>
      <c r="K20" s="1241">
        <f t="shared" si="2"/>
        <v>1.7536589864677631E-3</v>
      </c>
      <c r="M20" s="14" t="s">
        <v>1189</v>
      </c>
      <c r="N20" s="2219">
        <v>12215472667</v>
      </c>
      <c r="P20" s="1209">
        <f t="shared" si="4"/>
        <v>0.80437910131761203</v>
      </c>
    </row>
    <row r="21" spans="4:18">
      <c r="D21" s="1238" t="s">
        <v>1190</v>
      </c>
      <c r="E21" s="1239">
        <v>27071726669.380005</v>
      </c>
      <c r="F21" s="1239">
        <v>25520054322</v>
      </c>
      <c r="G21" s="1239">
        <v>26273533371</v>
      </c>
      <c r="H21" s="1239">
        <f>G21-F21</f>
        <v>753479049</v>
      </c>
      <c r="I21" s="1240">
        <f t="shared" si="1"/>
        <v>2.9524978257998866E-2</v>
      </c>
      <c r="J21" s="1240">
        <f t="shared" si="3"/>
        <v>3.1454731622793403E-3</v>
      </c>
      <c r="K21" s="1241">
        <f t="shared" si="2"/>
        <v>3.0339898936336926E-3</v>
      </c>
      <c r="L21" s="1242"/>
      <c r="M21" s="14" t="s">
        <v>1191</v>
      </c>
      <c r="N21" s="2219">
        <v>2675375456</v>
      </c>
      <c r="P21" s="1209">
        <f t="shared" si="4"/>
        <v>0.10182777543552651</v>
      </c>
    </row>
    <row r="22" spans="4:18">
      <c r="D22" s="1238" t="s">
        <v>500</v>
      </c>
      <c r="E22" s="1239">
        <v>290852354169.63129</v>
      </c>
      <c r="F22" s="1239">
        <v>309832150000</v>
      </c>
      <c r="G22" s="1239">
        <v>332030596342</v>
      </c>
      <c r="H22" s="1239">
        <f t="shared" si="0"/>
        <v>22198446342</v>
      </c>
      <c r="I22" s="1240">
        <f>IFERROR(H22/F22,"0.0%")</f>
        <v>7.1646684638763281E-2</v>
      </c>
      <c r="J22" s="1240">
        <f t="shared" si="3"/>
        <v>3.818834789062981E-2</v>
      </c>
      <c r="K22" s="1241">
        <f t="shared" si="2"/>
        <v>3.834191082919633E-2</v>
      </c>
      <c r="L22" s="1243"/>
      <c r="M22" s="14" t="s">
        <v>1192</v>
      </c>
      <c r="N22" s="2219">
        <v>93811522924</v>
      </c>
      <c r="P22" s="1209">
        <f t="shared" si="4"/>
        <v>0.28253878997154747</v>
      </c>
    </row>
    <row r="23" spans="4:18">
      <c r="D23" s="1238" t="s">
        <v>501</v>
      </c>
      <c r="E23" s="1239">
        <v>159714321894.48999</v>
      </c>
      <c r="F23" s="1239">
        <v>150968273193</v>
      </c>
      <c r="G23" s="1239">
        <v>180686724982</v>
      </c>
      <c r="H23" s="1239">
        <f>G23-F23</f>
        <v>29718451789</v>
      </c>
      <c r="I23" s="1240">
        <f t="shared" si="1"/>
        <v>0.19685229989355119</v>
      </c>
      <c r="J23" s="1240">
        <f t="shared" si="3"/>
        <v>1.860758780888919E-2</v>
      </c>
      <c r="K23" s="1241">
        <f>G23/$N$7</f>
        <v>2.0865168371843292E-2</v>
      </c>
      <c r="M23" s="14" t="s">
        <v>1193</v>
      </c>
      <c r="N23" s="2219">
        <v>20033304259</v>
      </c>
      <c r="P23" s="1209">
        <f t="shared" si="4"/>
        <v>0.11087313836141374</v>
      </c>
    </row>
    <row r="24" spans="4:18">
      <c r="D24" s="1238" t="s">
        <v>502</v>
      </c>
      <c r="E24" s="1239">
        <v>4635604106.8999987</v>
      </c>
      <c r="F24" s="1239">
        <v>5502585634</v>
      </c>
      <c r="G24" s="1239">
        <v>8634933410</v>
      </c>
      <c r="H24" s="1239">
        <f t="shared" si="0"/>
        <v>3132347776</v>
      </c>
      <c r="I24" s="1240">
        <f t="shared" si="1"/>
        <v>0.56925016425832509</v>
      </c>
      <c r="J24" s="1240">
        <f t="shared" si="3"/>
        <v>6.7822094798481629E-4</v>
      </c>
      <c r="K24" s="1241">
        <f t="shared" si="2"/>
        <v>9.9713656051518681E-4</v>
      </c>
      <c r="M24" s="14" t="s">
        <v>1194</v>
      </c>
      <c r="N24" s="2219">
        <v>4857723072</v>
      </c>
      <c r="P24" s="1209">
        <f t="shared" si="4"/>
        <v>0.56256636170168217</v>
      </c>
      <c r="R24" s="2222">
        <f>'Tabla 38'!H24</f>
        <v>3132347776</v>
      </c>
    </row>
    <row r="25" spans="4:18">
      <c r="D25" s="1238" t="s">
        <v>503</v>
      </c>
      <c r="E25" s="1239">
        <v>2848153930.0500021</v>
      </c>
      <c r="F25" s="1239">
        <v>3023343450</v>
      </c>
      <c r="G25" s="1239">
        <v>2899510003</v>
      </c>
      <c r="H25" s="1239">
        <f t="shared" si="0"/>
        <v>-123833447</v>
      </c>
      <c r="I25" s="1240">
        <f t="shared" si="1"/>
        <v>-4.09591067134632E-2</v>
      </c>
      <c r="J25" s="1240">
        <f t="shared" si="3"/>
        <v>3.7264206268283311E-4</v>
      </c>
      <c r="K25" s="1241">
        <f t="shared" si="2"/>
        <v>3.3482683586448162E-4</v>
      </c>
      <c r="M25" s="14" t="s">
        <v>1195</v>
      </c>
      <c r="N25" s="2219">
        <v>797970077</v>
      </c>
      <c r="P25" s="1209">
        <f t="shared" si="4"/>
        <v>0.27520859599531444</v>
      </c>
    </row>
    <row r="26" spans="4:18">
      <c r="D26" s="1238" t="s">
        <v>504</v>
      </c>
      <c r="E26" s="1239">
        <v>21299592178.739979</v>
      </c>
      <c r="F26" s="1239">
        <v>18535516531</v>
      </c>
      <c r="G26" s="1239">
        <v>18697509949</v>
      </c>
      <c r="H26" s="1239">
        <f t="shared" si="0"/>
        <v>161993418</v>
      </c>
      <c r="I26" s="1240">
        <f t="shared" si="1"/>
        <v>8.7396225365002217E-3</v>
      </c>
      <c r="J26" s="1240">
        <f t="shared" si="3"/>
        <v>2.2845942669872956E-3</v>
      </c>
      <c r="K26" s="1241">
        <f t="shared" si="2"/>
        <v>2.1591331253525375E-3</v>
      </c>
      <c r="M26" s="14" t="s">
        <v>1196</v>
      </c>
      <c r="N26" s="2219">
        <v>2192324207</v>
      </c>
      <c r="P26" s="1209">
        <f t="shared" si="4"/>
        <v>0.11725220165572113</v>
      </c>
    </row>
    <row r="27" spans="4:18">
      <c r="D27" s="1238" t="s">
        <v>505</v>
      </c>
      <c r="E27" s="1239">
        <v>68649839301.840019</v>
      </c>
      <c r="F27" s="1239">
        <v>64208597908</v>
      </c>
      <c r="G27" s="1239">
        <v>73881683104</v>
      </c>
      <c r="H27" s="1239">
        <f t="shared" si="0"/>
        <v>9673085196</v>
      </c>
      <c r="I27" s="1240">
        <f t="shared" si="1"/>
        <v>0.15065093322641754</v>
      </c>
      <c r="J27" s="1240">
        <f t="shared" si="3"/>
        <v>7.9140278840664838E-3</v>
      </c>
      <c r="K27" s="1241">
        <f t="shared" si="2"/>
        <v>8.5316381583301105E-3</v>
      </c>
      <c r="M27" s="14" t="s">
        <v>1197</v>
      </c>
      <c r="N27" s="2219">
        <v>15263277689</v>
      </c>
      <c r="P27" s="1209">
        <f t="shared" si="4"/>
        <v>0.20659082261992534</v>
      </c>
    </row>
    <row r="28" spans="4:18">
      <c r="D28" s="1238" t="s">
        <v>1198</v>
      </c>
      <c r="E28" s="1239">
        <v>27675443252.400009</v>
      </c>
      <c r="F28" s="1239">
        <v>21563980144</v>
      </c>
      <c r="G28" s="1239">
        <v>21390709235</v>
      </c>
      <c r="H28" s="1239">
        <f t="shared" si="0"/>
        <v>-173270909</v>
      </c>
      <c r="I28" s="1240">
        <f t="shared" si="1"/>
        <v>-8.0352007302423346E-3</v>
      </c>
      <c r="J28" s="1240">
        <f t="shared" si="3"/>
        <v>2.6578674151333409E-3</v>
      </c>
      <c r="K28" s="1241">
        <f t="shared" si="2"/>
        <v>2.4701358100650763E-3</v>
      </c>
      <c r="M28" s="14" t="s">
        <v>1199</v>
      </c>
      <c r="N28" s="2219">
        <v>1759995066</v>
      </c>
      <c r="P28" s="1209">
        <f t="shared" si="4"/>
        <v>8.227848112302201E-2</v>
      </c>
    </row>
    <row r="29" spans="4:18">
      <c r="D29" s="1238" t="s">
        <v>507</v>
      </c>
      <c r="E29" s="1239">
        <v>7267208406.9799995</v>
      </c>
      <c r="F29" s="1239">
        <v>9400055025</v>
      </c>
      <c r="G29" s="1239">
        <v>10990734117</v>
      </c>
      <c r="H29" s="1239">
        <f t="shared" si="0"/>
        <v>1590679092</v>
      </c>
      <c r="I29" s="1240">
        <f t="shared" si="1"/>
        <v>0.16922018943181666</v>
      </c>
      <c r="J29" s="1240">
        <f t="shared" si="3"/>
        <v>1.1586033647113861E-3</v>
      </c>
      <c r="K29" s="1241">
        <f t="shared" si="2"/>
        <v>1.2691774556443623E-3</v>
      </c>
      <c r="M29" s="14" t="s">
        <v>1200</v>
      </c>
      <c r="N29" s="2219">
        <v>7913912104</v>
      </c>
      <c r="P29" s="1209">
        <f t="shared" si="4"/>
        <v>0.72005309379280658</v>
      </c>
    </row>
    <row r="30" spans="4:18">
      <c r="D30" s="1238" t="s">
        <v>508</v>
      </c>
      <c r="E30" s="1239">
        <v>10190610227.899998</v>
      </c>
      <c r="F30" s="1239">
        <v>11681565715</v>
      </c>
      <c r="G30" s="1239">
        <v>9308306981</v>
      </c>
      <c r="H30" s="1239">
        <f t="shared" si="0"/>
        <v>-2373258734</v>
      </c>
      <c r="I30" s="1240">
        <f t="shared" si="1"/>
        <v>-0.20316272594799165</v>
      </c>
      <c r="J30" s="1240">
        <f t="shared" si="3"/>
        <v>1.4398108635003623E-3</v>
      </c>
      <c r="K30" s="1241">
        <f t="shared" si="2"/>
        <v>1.0748957480673661E-3</v>
      </c>
      <c r="N30" s="2219">
        <v>529182890</v>
      </c>
      <c r="P30" s="1209">
        <f t="shared" si="4"/>
        <v>5.6850605709519629E-2</v>
      </c>
    </row>
    <row r="31" spans="4:18">
      <c r="D31" s="1238" t="s">
        <v>509</v>
      </c>
      <c r="E31" s="1239">
        <v>1289836563.7400002</v>
      </c>
      <c r="F31" s="1239">
        <v>1254308155</v>
      </c>
      <c r="G31" s="1239">
        <v>1258285151</v>
      </c>
      <c r="H31" s="1239">
        <f t="shared" si="0"/>
        <v>3976996</v>
      </c>
      <c r="I31" s="1240">
        <f t="shared" si="1"/>
        <v>3.1706690131501217E-3</v>
      </c>
      <c r="J31" s="1240">
        <f t="shared" si="3"/>
        <v>1.5459969594890013E-4</v>
      </c>
      <c r="K31" s="1241">
        <f t="shared" si="2"/>
        <v>1.453030461314782E-4</v>
      </c>
      <c r="L31" s="1244"/>
      <c r="M31" s="14" t="s">
        <v>1201</v>
      </c>
      <c r="N31" s="2219">
        <v>1734318091</v>
      </c>
      <c r="P31" s="1209">
        <f t="shared" si="4"/>
        <v>1.3783188092315015</v>
      </c>
    </row>
    <row r="32" spans="4:18">
      <c r="D32" s="1238" t="s">
        <v>510</v>
      </c>
      <c r="E32" s="1239">
        <v>4057482387.8699965</v>
      </c>
      <c r="F32" s="1239">
        <v>4163038522</v>
      </c>
      <c r="G32" s="1239">
        <v>4419749461</v>
      </c>
      <c r="H32" s="1239">
        <f t="shared" si="0"/>
        <v>256710939</v>
      </c>
      <c r="I32" s="1240">
        <f t="shared" si="1"/>
        <v>6.1664319857571571E-2</v>
      </c>
      <c r="J32" s="1240">
        <f t="shared" si="3"/>
        <v>5.1311512817578593E-4</v>
      </c>
      <c r="K32" s="1241">
        <f t="shared" si="2"/>
        <v>5.1037959027878488E-4</v>
      </c>
      <c r="M32" s="14" t="s">
        <v>1202</v>
      </c>
      <c r="N32" s="2219">
        <v>246577524</v>
      </c>
      <c r="P32" s="1209">
        <f t="shared" si="4"/>
        <v>5.5789932478256372E-2</v>
      </c>
    </row>
    <row r="33" spans="4:16">
      <c r="D33" s="1238" t="s">
        <v>511</v>
      </c>
      <c r="E33" s="1239">
        <v>673194647.11000001</v>
      </c>
      <c r="F33" s="1239">
        <v>754735375</v>
      </c>
      <c r="G33" s="1239">
        <v>758355375</v>
      </c>
      <c r="H33" s="1239">
        <f t="shared" si="0"/>
        <v>3620000</v>
      </c>
      <c r="I33" s="1240">
        <f t="shared" si="1"/>
        <v>4.796383103150558E-3</v>
      </c>
      <c r="J33" s="1240">
        <f t="shared" si="3"/>
        <v>9.302487513276123E-5</v>
      </c>
      <c r="K33" s="1241">
        <f t="shared" si="2"/>
        <v>8.7572634827731067E-5</v>
      </c>
      <c r="M33" s="14" t="s">
        <v>1203</v>
      </c>
      <c r="N33" s="2219">
        <v>3270056155</v>
      </c>
      <c r="P33" s="1209">
        <f t="shared" si="4"/>
        <v>4.3120366292650063</v>
      </c>
    </row>
    <row r="34" spans="4:16" ht="15.6" customHeight="1">
      <c r="D34" s="1238" t="s">
        <v>512</v>
      </c>
      <c r="E34" s="1239">
        <v>14639139656.599991</v>
      </c>
      <c r="F34" s="1239">
        <v>17321712417</v>
      </c>
      <c r="G34" s="1239">
        <v>16250725153</v>
      </c>
      <c r="H34" s="1239">
        <f t="shared" si="0"/>
        <v>-1070987264</v>
      </c>
      <c r="I34" s="1240">
        <f t="shared" si="1"/>
        <v>-6.1829179368484602E-2</v>
      </c>
      <c r="J34" s="1240">
        <f t="shared" si="3"/>
        <v>2.1349868948133308E-3</v>
      </c>
      <c r="K34" s="1241">
        <f t="shared" si="2"/>
        <v>1.8765856568360093E-3</v>
      </c>
      <c r="M34" s="14" t="s">
        <v>1204</v>
      </c>
      <c r="N34" s="2219">
        <v>5793431003</v>
      </c>
      <c r="P34" s="1209">
        <f t="shared" si="4"/>
        <v>0.35650292208224882</v>
      </c>
    </row>
    <row r="35" spans="4:16">
      <c r="D35" s="1238" t="s">
        <v>513</v>
      </c>
      <c r="E35" s="1239">
        <v>21883176675.350002</v>
      </c>
      <c r="F35" s="1239">
        <v>22851776170</v>
      </c>
      <c r="G35" s="1239">
        <v>23276233658</v>
      </c>
      <c r="H35" s="1239">
        <f t="shared" si="0"/>
        <v>424457488</v>
      </c>
      <c r="I35" s="1240">
        <f t="shared" si="1"/>
        <v>1.85743762253908E-2</v>
      </c>
      <c r="J35" s="1240">
        <f t="shared" si="3"/>
        <v>2.8165946571353686E-3</v>
      </c>
      <c r="K35" s="1241">
        <f t="shared" si="2"/>
        <v>2.687870591405747E-3</v>
      </c>
      <c r="M35" s="14" t="s">
        <v>1205</v>
      </c>
      <c r="N35" s="2219">
        <v>1512104834</v>
      </c>
      <c r="P35" s="1209">
        <f t="shared" si="4"/>
        <v>6.496346686570971E-2</v>
      </c>
    </row>
    <row r="36" spans="4:16">
      <c r="D36" s="1238" t="s">
        <v>515</v>
      </c>
      <c r="E36" s="1239">
        <v>2547658565.9799976</v>
      </c>
      <c r="F36" s="1239">
        <v>2714381603</v>
      </c>
      <c r="G36" s="1239">
        <v>2886533263</v>
      </c>
      <c r="H36" s="1239">
        <f t="shared" si="0"/>
        <v>172151660</v>
      </c>
      <c r="I36" s="1240">
        <f t="shared" si="1"/>
        <v>6.3422055251823775E-2</v>
      </c>
      <c r="J36" s="1240">
        <f t="shared" si="3"/>
        <v>3.3456098394982382E-4</v>
      </c>
      <c r="K36" s="1241">
        <f t="shared" si="2"/>
        <v>3.3332832032580769E-4</v>
      </c>
      <c r="M36" s="14" t="s">
        <v>1206</v>
      </c>
      <c r="N36" s="2219">
        <v>348536158</v>
      </c>
      <c r="P36" s="1209">
        <f t="shared" si="4"/>
        <v>0.12074558865043641</v>
      </c>
    </row>
    <row r="37" spans="4:16">
      <c r="D37" s="1238" t="s">
        <v>516</v>
      </c>
      <c r="E37" s="1239">
        <v>2630358103.79</v>
      </c>
      <c r="F37" s="1239">
        <v>5749853616</v>
      </c>
      <c r="G37" s="1239">
        <v>10596192158</v>
      </c>
      <c r="H37" s="1239">
        <f t="shared" si="0"/>
        <v>4846338542</v>
      </c>
      <c r="I37" s="1240">
        <f t="shared" si="1"/>
        <v>0.8428629432433189</v>
      </c>
      <c r="J37" s="1240">
        <f t="shared" si="3"/>
        <v>7.0869795212667177E-4</v>
      </c>
      <c r="K37" s="1241">
        <f t="shared" si="2"/>
        <v>1.2236169176186055E-3</v>
      </c>
      <c r="M37" s="14" t="s">
        <v>1207</v>
      </c>
      <c r="N37" s="2219">
        <v>3837773450.0699997</v>
      </c>
      <c r="P37" s="1209">
        <f t="shared" si="4"/>
        <v>0.3621842066324294</v>
      </c>
    </row>
    <row r="38" spans="4:16" ht="31.15">
      <c r="D38" s="1238" t="s">
        <v>1208</v>
      </c>
      <c r="E38" s="1239">
        <v>19890233283.549995</v>
      </c>
      <c r="F38" s="1239">
        <v>17535521617</v>
      </c>
      <c r="G38" s="1239">
        <v>25212748733</v>
      </c>
      <c r="H38" s="1239">
        <f t="shared" si="0"/>
        <v>7677227116</v>
      </c>
      <c r="I38" s="1240">
        <f t="shared" si="1"/>
        <v>0.43781002263184632</v>
      </c>
      <c r="J38" s="1240">
        <f t="shared" si="3"/>
        <v>2.1613399382654623E-3</v>
      </c>
      <c r="K38" s="1241">
        <f t="shared" si="2"/>
        <v>2.9114936223645126E-3</v>
      </c>
      <c r="M38" s="14" t="s">
        <v>1209</v>
      </c>
    </row>
    <row r="39" spans="4:16" ht="20.25" customHeight="1">
      <c r="D39" s="1238" t="s">
        <v>1210</v>
      </c>
      <c r="E39" s="1245">
        <v>0</v>
      </c>
      <c r="F39" s="1245">
        <v>0</v>
      </c>
      <c r="G39" s="1239">
        <v>4175726215</v>
      </c>
      <c r="H39" s="1239">
        <f>G39-F39</f>
        <v>4175726215</v>
      </c>
      <c r="I39" s="1246" t="str">
        <f t="shared" si="1"/>
        <v>0.0%</v>
      </c>
      <c r="J39" s="1240">
        <f>F39/$N$8</f>
        <v>0</v>
      </c>
      <c r="K39" s="1241">
        <f t="shared" si="2"/>
        <v>4.8220050786450697E-4</v>
      </c>
    </row>
    <row r="40" spans="4:16">
      <c r="D40" s="1255" t="s">
        <v>518</v>
      </c>
      <c r="E40" s="1256">
        <f>E41</f>
        <v>9542593823.1399994</v>
      </c>
      <c r="F40" s="1256">
        <f>F41</f>
        <v>12921593863</v>
      </c>
      <c r="G40" s="1256">
        <f>G41</f>
        <v>12921593863</v>
      </c>
      <c r="H40" s="1256">
        <f t="shared" si="0"/>
        <v>0</v>
      </c>
      <c r="I40" s="1257">
        <f t="shared" si="1"/>
        <v>0</v>
      </c>
      <c r="J40" s="1257">
        <f t="shared" si="3"/>
        <v>1.5926504778205591E-3</v>
      </c>
      <c r="K40" s="1258">
        <f t="shared" si="2"/>
        <v>1.4921474259436084E-3</v>
      </c>
    </row>
    <row r="41" spans="4:16">
      <c r="D41" s="1238" t="s">
        <v>519</v>
      </c>
      <c r="E41" s="1239">
        <v>9542593823.1399994</v>
      </c>
      <c r="F41" s="1239">
        <v>12921593863</v>
      </c>
      <c r="G41" s="1239">
        <v>12921593863</v>
      </c>
      <c r="H41" s="1239">
        <f t="shared" si="0"/>
        <v>0</v>
      </c>
      <c r="I41" s="1247">
        <f t="shared" si="1"/>
        <v>0</v>
      </c>
      <c r="J41" s="1247">
        <f t="shared" si="3"/>
        <v>1.5926504778205591E-3</v>
      </c>
      <c r="K41" s="1248">
        <f t="shared" si="2"/>
        <v>1.4921474259436084E-3</v>
      </c>
    </row>
    <row r="42" spans="4:16">
      <c r="D42" s="1255" t="s">
        <v>520</v>
      </c>
      <c r="E42" s="1256">
        <f>SUM(E43:E48)</f>
        <v>22190144380.09</v>
      </c>
      <c r="F42" s="1256">
        <f>SUM(F43:F48)</f>
        <v>12580580563</v>
      </c>
      <c r="G42" s="1256">
        <f>SUM(G43:G48)</f>
        <v>16665181182</v>
      </c>
      <c r="H42" s="1256">
        <f t="shared" si="0"/>
        <v>4084600619</v>
      </c>
      <c r="I42" s="1257">
        <f t="shared" si="1"/>
        <v>0.32467504965652993</v>
      </c>
      <c r="J42" s="1257">
        <f t="shared" si="3"/>
        <v>1.5506188986712302E-3</v>
      </c>
      <c r="K42" s="1258">
        <f t="shared" si="2"/>
        <v>1.9244458127421614E-3</v>
      </c>
    </row>
    <row r="43" spans="4:16">
      <c r="D43" s="1238" t="s">
        <v>521</v>
      </c>
      <c r="E43" s="1239">
        <v>16345409402</v>
      </c>
      <c r="F43" s="1239">
        <v>6750891737</v>
      </c>
      <c r="G43" s="1239">
        <v>10870891737</v>
      </c>
      <c r="H43" s="1239">
        <f t="shared" si="0"/>
        <v>4120000000</v>
      </c>
      <c r="I43" s="1247">
        <f t="shared" si="1"/>
        <v>0.61028974548936687</v>
      </c>
      <c r="J43" s="1247">
        <f t="shared" si="3"/>
        <v>8.3208086128096833E-4</v>
      </c>
      <c r="K43" s="1248">
        <f t="shared" si="2"/>
        <v>1.2553384122003489E-3</v>
      </c>
    </row>
    <row r="44" spans="4:16">
      <c r="D44" s="1238" t="s">
        <v>522</v>
      </c>
      <c r="E44" s="1239">
        <v>1524248087</v>
      </c>
      <c r="F44" s="1239">
        <v>1524248087</v>
      </c>
      <c r="G44" s="1239">
        <v>1524248087</v>
      </c>
      <c r="H44" s="1239">
        <f t="shared" si="0"/>
        <v>0</v>
      </c>
      <c r="I44" s="1247">
        <f t="shared" si="1"/>
        <v>0</v>
      </c>
      <c r="J44" s="1247">
        <f t="shared" si="3"/>
        <v>1.8787113028129255E-4</v>
      </c>
      <c r="K44" s="1248">
        <f t="shared" si="2"/>
        <v>1.7601565903019894E-4</v>
      </c>
    </row>
    <row r="45" spans="4:16">
      <c r="D45" s="1238" t="s">
        <v>523</v>
      </c>
      <c r="E45" s="1239">
        <v>1950371875</v>
      </c>
      <c r="F45" s="1239">
        <v>1900371875</v>
      </c>
      <c r="G45" s="1239">
        <v>1975371875</v>
      </c>
      <c r="H45" s="1239">
        <f t="shared" si="0"/>
        <v>75000000</v>
      </c>
      <c r="I45" s="1247">
        <f t="shared" si="1"/>
        <v>3.9465959787475809E-2</v>
      </c>
      <c r="J45" s="1247">
        <f t="shared" si="3"/>
        <v>2.3423025107003411E-4</v>
      </c>
      <c r="K45" s="1248">
        <f t="shared" si="2"/>
        <v>2.2811009925042785E-4</v>
      </c>
    </row>
    <row r="46" spans="4:16">
      <c r="D46" s="1238" t="s">
        <v>524</v>
      </c>
      <c r="E46" s="1239">
        <v>401908841.96999985</v>
      </c>
      <c r="F46" s="1239">
        <v>375000000</v>
      </c>
      <c r="G46" s="1239">
        <v>400000000</v>
      </c>
      <c r="H46" s="1239">
        <f t="shared" si="0"/>
        <v>25000000</v>
      </c>
      <c r="I46" s="1247">
        <f t="shared" si="1"/>
        <v>6.6666666666666666E-2</v>
      </c>
      <c r="J46" s="1247">
        <f t="shared" si="3"/>
        <v>4.6220608348701643E-5</v>
      </c>
      <c r="K46" s="1248">
        <f t="shared" si="2"/>
        <v>4.6190816450786586E-5</v>
      </c>
    </row>
    <row r="47" spans="4:16">
      <c r="D47" s="1238" t="s">
        <v>1211</v>
      </c>
      <c r="E47" s="1239">
        <v>1172006942.1200004</v>
      </c>
      <c r="F47" s="1239">
        <v>1193399381</v>
      </c>
      <c r="G47" s="1239">
        <v>1008000000</v>
      </c>
      <c r="H47" s="1239">
        <f t="shared" si="0"/>
        <v>-185399381</v>
      </c>
      <c r="I47" s="1247">
        <f t="shared" si="1"/>
        <v>-0.15535401136595697</v>
      </c>
      <c r="J47" s="1247">
        <f t="shared" si="3"/>
        <v>1.4709238771409058E-4</v>
      </c>
      <c r="K47" s="1248">
        <f t="shared" si="2"/>
        <v>1.1640085745598219E-4</v>
      </c>
    </row>
    <row r="48" spans="4:16">
      <c r="D48" s="1249" t="s">
        <v>1212</v>
      </c>
      <c r="E48" s="1239">
        <v>796199232</v>
      </c>
      <c r="F48" s="1239">
        <v>836669483</v>
      </c>
      <c r="G48" s="1239">
        <v>886669483</v>
      </c>
      <c r="H48" s="1239">
        <f t="shared" si="0"/>
        <v>50000000</v>
      </c>
      <c r="I48" s="1247">
        <f t="shared" si="1"/>
        <v>5.9760755012502352E-2</v>
      </c>
      <c r="J48" s="1247">
        <f t="shared" si="3"/>
        <v>1.0312365997614316E-4</v>
      </c>
      <c r="K48" s="1248">
        <f t="shared" si="2"/>
        <v>1.0238996835441709E-4</v>
      </c>
    </row>
    <row r="49" spans="4:12">
      <c r="D49" s="1255" t="s">
        <v>527</v>
      </c>
      <c r="E49" s="1256">
        <f>SUM(E50:E51)</f>
        <v>445023149759.18005</v>
      </c>
      <c r="F49" s="1256">
        <f>SUM(F50:F51)</f>
        <v>476376415693</v>
      </c>
      <c r="G49" s="1256">
        <f>SUM(G50:G51)</f>
        <v>514622504912</v>
      </c>
      <c r="H49" s="1256">
        <f>G49-F49</f>
        <v>38246089219</v>
      </c>
      <c r="I49" s="1257">
        <f t="shared" si="1"/>
        <v>8.028543806763018E-2</v>
      </c>
      <c r="J49" s="1257">
        <f t="shared" si="3"/>
        <v>5.8715753963478501E-2</v>
      </c>
      <c r="K49" s="1258">
        <f t="shared" si="2"/>
        <v>5.9427084164585524E-2</v>
      </c>
    </row>
    <row r="50" spans="4:12">
      <c r="D50" s="1238" t="s">
        <v>1213</v>
      </c>
      <c r="E50" s="1239">
        <v>289585425016.98004</v>
      </c>
      <c r="F50" s="1239">
        <v>333486471138</v>
      </c>
      <c r="G50" s="1239">
        <v>362550018434</v>
      </c>
      <c r="H50" s="1239">
        <f>G50-F50</f>
        <v>29063547296</v>
      </c>
      <c r="I50" s="1247">
        <f t="shared" si="1"/>
        <v>8.7150603731607504E-2</v>
      </c>
      <c r="J50" s="1247">
        <f t="shared" si="3"/>
        <v>4.1103860192160245E-2</v>
      </c>
      <c r="K50" s="1248">
        <f t="shared" si="2"/>
        <v>4.1866203389285463E-2</v>
      </c>
      <c r="L50" s="1209"/>
    </row>
    <row r="51" spans="4:12" ht="16.149999999999999" thickBot="1">
      <c r="D51" s="1238" t="s">
        <v>529</v>
      </c>
      <c r="E51" s="1239">
        <v>155437724742.20001</v>
      </c>
      <c r="F51" s="1239">
        <v>142889944555</v>
      </c>
      <c r="G51" s="1239">
        <v>152072486478</v>
      </c>
      <c r="H51" s="1239">
        <f>G51-F51</f>
        <v>9182541923</v>
      </c>
      <c r="I51" s="1247">
        <f t="shared" si="1"/>
        <v>6.4263037903731099E-2</v>
      </c>
      <c r="J51" s="1247">
        <f t="shared" si="3"/>
        <v>1.7611893771318259E-2</v>
      </c>
      <c r="K51" s="1248">
        <f t="shared" si="2"/>
        <v>1.7560880775300058E-2</v>
      </c>
    </row>
    <row r="52" spans="4:12" ht="16.149999999999999" thickBot="1">
      <c r="D52" s="1250" t="s">
        <v>1137</v>
      </c>
      <c r="E52" s="1251">
        <f>(SUM(E13,E16,E40,E42,E49))</f>
        <v>1446490194681.3813</v>
      </c>
      <c r="F52" s="1251">
        <f>(SUM(F13,F16,F40,F42,F49))</f>
        <v>1484234610959</v>
      </c>
      <c r="G52" s="1251">
        <f>(SUM(G13,G16,G40,G42,G49))</f>
        <v>1622833406287</v>
      </c>
      <c r="H52" s="1251">
        <f>(SUM(H13,H16,H40,H42,H49))</f>
        <v>138598795328</v>
      </c>
      <c r="I52" s="1252">
        <f>IFERROR(H52/F52,"0.0%")</f>
        <v>9.338065175454166E-2</v>
      </c>
      <c r="J52" s="1252">
        <f>F52/$N$8</f>
        <v>0.18293927106859595</v>
      </c>
      <c r="K52" s="1253">
        <f>G52/$N$7</f>
        <v>0.18740000000001897</v>
      </c>
      <c r="L52" s="1242"/>
    </row>
    <row r="53" spans="4:12">
      <c r="D53" s="1254" t="s">
        <v>69</v>
      </c>
    </row>
    <row r="54" spans="4:12">
      <c r="D54" s="1232" t="s">
        <v>1214</v>
      </c>
    </row>
    <row r="55" spans="4:12">
      <c r="D55" s="1232" t="s">
        <v>1215</v>
      </c>
    </row>
    <row r="56" spans="4:12">
      <c r="D56" s="1232" t="s">
        <v>1216</v>
      </c>
    </row>
    <row r="57" spans="4:12">
      <c r="D57" s="1232" t="s">
        <v>1217</v>
      </c>
    </row>
    <row r="58" spans="4:12">
      <c r="D58" s="1232" t="s">
        <v>1218</v>
      </c>
    </row>
  </sheetData>
  <mergeCells count="11">
    <mergeCell ref="J9:K10"/>
    <mergeCell ref="D9:D12"/>
    <mergeCell ref="E9:E11"/>
    <mergeCell ref="F9:F11"/>
    <mergeCell ref="G9:G11"/>
    <mergeCell ref="H9:I10"/>
    <mergeCell ref="D2:K2"/>
    <mergeCell ref="D3:K3"/>
    <mergeCell ref="D4:K4"/>
    <mergeCell ref="D7:K7"/>
    <mergeCell ref="D8:K8"/>
  </mergeCells>
  <pageMargins left="0.7" right="0.7" top="0.75" bottom="0.75" header="0.3" footer="0.3"/>
  <pageSetup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84230-1C5D-458C-B37B-AF20ECE0E6B0}">
  <sheetPr>
    <tabColor rgb="FF92D050"/>
  </sheetPr>
  <dimension ref="C2:O46"/>
  <sheetViews>
    <sheetView showGridLines="0" topLeftCell="B1" zoomScaleNormal="100" workbookViewId="0">
      <selection activeCell="B1" sqref="A1:XFD1048576"/>
    </sheetView>
  </sheetViews>
  <sheetFormatPr defaultColWidth="11.42578125" defaultRowHeight="15.6"/>
  <cols>
    <col min="1" max="2" width="11.42578125" style="1197"/>
    <col min="3" max="3" width="64.7109375" style="1197" customWidth="1"/>
    <col min="4" max="4" width="17.85546875" style="1197" customWidth="1"/>
    <col min="5" max="5" width="20.7109375" style="1197" customWidth="1"/>
    <col min="6" max="6" width="17.85546875" style="1197" customWidth="1"/>
    <col min="7" max="7" width="13.140625" style="1197" customWidth="1"/>
    <col min="8" max="8" width="10.7109375" style="1197" customWidth="1"/>
    <col min="9" max="10" width="11.28515625" style="1197" customWidth="1"/>
    <col min="11" max="11" width="12.7109375" style="1197" customWidth="1"/>
    <col min="12" max="12" width="34.5703125" style="1197" customWidth="1"/>
    <col min="13" max="13" width="19.42578125" style="1197" customWidth="1"/>
    <col min="14" max="14" width="49.28515625" style="1197" customWidth="1"/>
    <col min="15" max="16384" width="11.42578125" style="1197"/>
  </cols>
  <sheetData>
    <row r="2" spans="3:13" ht="20.45">
      <c r="C2" s="2225" t="s">
        <v>26</v>
      </c>
      <c r="D2" s="2225"/>
      <c r="E2" s="2225"/>
      <c r="F2" s="2225"/>
      <c r="G2" s="2225"/>
      <c r="H2" s="2225"/>
      <c r="I2" s="2225"/>
      <c r="J2" s="2225"/>
    </row>
    <row r="3" spans="3:13" ht="20.45">
      <c r="C3" s="2225" t="s">
        <v>1</v>
      </c>
      <c r="D3" s="2225"/>
      <c r="E3" s="2225"/>
      <c r="F3" s="2225"/>
      <c r="G3" s="2225"/>
      <c r="H3" s="2225"/>
      <c r="I3" s="2225"/>
      <c r="J3" s="2225"/>
    </row>
    <row r="4" spans="3:13" ht="20.45">
      <c r="C4" s="2225" t="s">
        <v>2</v>
      </c>
      <c r="D4" s="2225"/>
      <c r="E4" s="2225"/>
      <c r="F4" s="2225"/>
      <c r="G4" s="2225"/>
      <c r="H4" s="2225"/>
      <c r="I4" s="2225"/>
      <c r="J4" s="2225"/>
    </row>
    <row r="6" spans="3:13" s="1883" customFormat="1" ht="28.5" customHeight="1" thickBot="1">
      <c r="C6" s="2226" t="s">
        <v>1219</v>
      </c>
      <c r="D6" s="2227"/>
      <c r="E6" s="2227"/>
      <c r="F6" s="2227"/>
      <c r="G6" s="2227"/>
      <c r="H6" s="2227"/>
      <c r="I6" s="2227"/>
      <c r="J6" s="2227"/>
    </row>
    <row r="7" spans="3:13" ht="15.75" customHeight="1">
      <c r="C7" s="2228" t="s">
        <v>431</v>
      </c>
      <c r="D7" s="2228"/>
      <c r="E7" s="2228"/>
      <c r="F7" s="2228"/>
      <c r="G7" s="2228"/>
      <c r="H7" s="2228"/>
      <c r="I7" s="2228"/>
      <c r="J7" s="2228"/>
      <c r="L7" s="1198" t="s">
        <v>1183</v>
      </c>
      <c r="M7" s="1199">
        <v>8113264048168.5498</v>
      </c>
    </row>
    <row r="8" spans="3:13" ht="15.75" customHeight="1" thickBot="1">
      <c r="C8" s="1930"/>
      <c r="D8" s="1930"/>
      <c r="E8" s="1930"/>
      <c r="F8" s="1930"/>
      <c r="G8" s="1930"/>
      <c r="H8" s="1930"/>
      <c r="I8" s="1930"/>
      <c r="J8" s="1930"/>
      <c r="L8" s="1200" t="s">
        <v>1181</v>
      </c>
      <c r="M8" s="1931">
        <v>8659730022875.3203</v>
      </c>
    </row>
    <row r="9" spans="3:13" ht="16.149999999999999" customHeight="1" thickBot="1">
      <c r="C9" s="2229" t="s">
        <v>341</v>
      </c>
      <c r="D9" s="2223" t="s">
        <v>1157</v>
      </c>
      <c r="E9" s="2223" t="s">
        <v>1220</v>
      </c>
      <c r="F9" s="2223" t="s">
        <v>1221</v>
      </c>
      <c r="G9" s="2223" t="s">
        <v>1160</v>
      </c>
      <c r="H9" s="2223"/>
      <c r="I9" s="2223" t="s">
        <v>1161</v>
      </c>
      <c r="J9" s="2223"/>
    </row>
    <row r="10" spans="3:13" ht="16.149999999999999" thickBot="1">
      <c r="C10" s="2229"/>
      <c r="D10" s="2223"/>
      <c r="E10" s="2223"/>
      <c r="F10" s="2223"/>
      <c r="G10" s="2223"/>
      <c r="H10" s="2223"/>
      <c r="I10" s="2223"/>
      <c r="J10" s="2223"/>
    </row>
    <row r="11" spans="3:13" ht="16.149999999999999" thickBot="1">
      <c r="C11" s="2229"/>
      <c r="D11" s="2223"/>
      <c r="E11" s="2223"/>
      <c r="F11" s="2223"/>
      <c r="G11" s="1202" t="s">
        <v>351</v>
      </c>
      <c r="H11" s="1202" t="s">
        <v>352</v>
      </c>
      <c r="I11" s="1202">
        <v>2025</v>
      </c>
      <c r="J11" s="1202">
        <v>2026</v>
      </c>
    </row>
    <row r="12" spans="3:13" ht="16.149999999999999" thickBot="1">
      <c r="C12" s="2229"/>
      <c r="D12" s="1204">
        <v>1</v>
      </c>
      <c r="E12" s="1204">
        <v>2</v>
      </c>
      <c r="F12" s="1204">
        <v>3</v>
      </c>
      <c r="G12" s="1204" t="s">
        <v>1163</v>
      </c>
      <c r="H12" s="1204" t="s">
        <v>1164</v>
      </c>
      <c r="I12" s="1204" t="s">
        <v>1165</v>
      </c>
      <c r="J12" s="1204" t="s">
        <v>1166</v>
      </c>
    </row>
    <row r="13" spans="3:13" ht="16.149999999999999" thickBot="1">
      <c r="C13" s="1947" t="s">
        <v>1222</v>
      </c>
      <c r="D13" s="1948">
        <f>SUM(D14:D17)</f>
        <v>234671775850.21002</v>
      </c>
      <c r="E13" s="1948">
        <f>SUM(E14:E17)</f>
        <v>239464288875</v>
      </c>
      <c r="F13" s="1948">
        <f>SUM(F14:F17)</f>
        <v>256969074361</v>
      </c>
      <c r="G13" s="1949">
        <f>F13-E13</f>
        <v>17504785486</v>
      </c>
      <c r="H13" s="1950">
        <f>IFERROR(G13/E13,"0.0%")</f>
        <v>7.3099774368183434E-2</v>
      </c>
      <c r="I13" s="1950">
        <f>E13/$M$7</f>
        <v>2.9515160292244592E-2</v>
      </c>
      <c r="J13" s="1950">
        <f t="shared" ref="J13:J41" si="0">F13/$M$8</f>
        <v>2.9674028368343711E-2</v>
      </c>
      <c r="K13" s="1496"/>
      <c r="L13" s="1932"/>
      <c r="M13" s="1932"/>
    </row>
    <row r="14" spans="3:13" ht="16.149999999999999" thickBot="1">
      <c r="C14" s="1933" t="s">
        <v>581</v>
      </c>
      <c r="D14" s="1934">
        <v>102827157842.76003</v>
      </c>
      <c r="E14" s="1934">
        <v>92986411967</v>
      </c>
      <c r="F14" s="1934">
        <v>102151484178</v>
      </c>
      <c r="G14" s="1935">
        <f t="shared" ref="G14:G40" si="1">F14-E14</f>
        <v>9165072211</v>
      </c>
      <c r="H14" s="1936">
        <f t="shared" ref="H14:H41" si="2">IFERROR(G14/E14,"0.0%")</f>
        <v>9.8563564472759713E-2</v>
      </c>
      <c r="I14" s="1936">
        <f t="shared" ref="I14:I41" si="3">E14/$M$7</f>
        <v>1.1461036078073944E-2</v>
      </c>
      <c r="J14" s="1936">
        <f t="shared" si="0"/>
        <v>1.1796151139603575E-2</v>
      </c>
      <c r="K14" s="1932"/>
      <c r="L14" s="1932"/>
      <c r="M14" s="1932"/>
    </row>
    <row r="15" spans="3:13" ht="16.149999999999999" thickBot="1">
      <c r="C15" s="1933" t="s">
        <v>582</v>
      </c>
      <c r="D15" s="1934">
        <v>12358983322.079994</v>
      </c>
      <c r="E15" s="1934">
        <v>15166993749</v>
      </c>
      <c r="F15" s="1934">
        <v>15009549215</v>
      </c>
      <c r="G15" s="1935">
        <f>F15-E15</f>
        <v>-157444534</v>
      </c>
      <c r="H15" s="1936">
        <f t="shared" si="2"/>
        <v>-1.0380734416164755E-2</v>
      </c>
      <c r="I15" s="1936">
        <f t="shared" si="3"/>
        <v>1.8694071410659593E-3</v>
      </c>
      <c r="J15" s="1936">
        <f t="shared" si="0"/>
        <v>1.7332583319977829E-3</v>
      </c>
      <c r="K15" s="1932"/>
      <c r="L15" s="1932"/>
      <c r="M15" s="1932"/>
    </row>
    <row r="16" spans="3:13" ht="16.149999999999999" thickBot="1">
      <c r="C16" s="1933" t="s">
        <v>583</v>
      </c>
      <c r="D16" s="1934">
        <v>51313842680.879967</v>
      </c>
      <c r="E16" s="1934">
        <v>53706951427</v>
      </c>
      <c r="F16" s="1934">
        <v>55750231755</v>
      </c>
      <c r="G16" s="1935">
        <f t="shared" si="1"/>
        <v>2043280328</v>
      </c>
      <c r="H16" s="1936">
        <f t="shared" si="2"/>
        <v>3.8044988101350048E-2</v>
      </c>
      <c r="I16" s="1936">
        <f t="shared" si="3"/>
        <v>6.6196479133602904E-3</v>
      </c>
      <c r="J16" s="1936">
        <f t="shared" si="0"/>
        <v>6.4378718052100492E-3</v>
      </c>
      <c r="K16" s="1932"/>
      <c r="L16" s="1932"/>
      <c r="M16" s="1932"/>
    </row>
    <row r="17" spans="3:15" ht="16.149999999999999" thickBot="1">
      <c r="C17" s="1933" t="s">
        <v>584</v>
      </c>
      <c r="D17" s="1934">
        <v>68171792004.490036</v>
      </c>
      <c r="E17" s="1934">
        <v>77603931732</v>
      </c>
      <c r="F17" s="1934">
        <v>84057809213</v>
      </c>
      <c r="G17" s="1935">
        <f t="shared" si="1"/>
        <v>6453877481</v>
      </c>
      <c r="H17" s="1936">
        <f t="shared" si="2"/>
        <v>8.3164310582716811E-2</v>
      </c>
      <c r="I17" s="1936">
        <f t="shared" si="3"/>
        <v>9.5650691597444007E-3</v>
      </c>
      <c r="J17" s="1936">
        <f t="shared" si="0"/>
        <v>9.706747091532306E-3</v>
      </c>
      <c r="K17" s="1932"/>
      <c r="L17" s="1932"/>
      <c r="M17" s="1932"/>
    </row>
    <row r="18" spans="3:15" ht="16.149999999999999" thickBot="1">
      <c r="C18" s="1947" t="s">
        <v>585</v>
      </c>
      <c r="D18" s="1948">
        <f>SUM(D19:D27)</f>
        <v>268868855091.31992</v>
      </c>
      <c r="E18" s="1948">
        <f>SUM(E19:E27)</f>
        <v>230637101483</v>
      </c>
      <c r="F18" s="1948">
        <f>SUM(F19:F27)</f>
        <v>249200443837</v>
      </c>
      <c r="G18" s="1949">
        <f t="shared" si="1"/>
        <v>18563342354</v>
      </c>
      <c r="H18" s="1950">
        <f t="shared" si="2"/>
        <v>8.0487233990704149E-2</v>
      </c>
      <c r="I18" s="1950">
        <f t="shared" si="3"/>
        <v>2.8427165702201315E-2</v>
      </c>
      <c r="J18" s="1950">
        <f t="shared" si="0"/>
        <v>2.8776929901823557E-2</v>
      </c>
      <c r="K18" s="1496"/>
      <c r="L18" s="1932"/>
      <c r="M18" s="1932"/>
    </row>
    <row r="19" spans="3:15" ht="16.149999999999999" thickBot="1">
      <c r="C19" s="1933" t="s">
        <v>586</v>
      </c>
      <c r="D19" s="1934">
        <v>29329117122.09</v>
      </c>
      <c r="E19" s="1934">
        <v>23281068771</v>
      </c>
      <c r="F19" s="1934">
        <v>22840302147</v>
      </c>
      <c r="G19" s="1935">
        <f t="shared" si="1"/>
        <v>-440766624</v>
      </c>
      <c r="H19" s="1936">
        <f t="shared" si="2"/>
        <v>-1.8932405051311035E-2</v>
      </c>
      <c r="I19" s="1936">
        <f t="shared" si="3"/>
        <v>2.8695070976095445E-3</v>
      </c>
      <c r="J19" s="1936">
        <f t="shared" si="0"/>
        <v>2.6375305103814605E-3</v>
      </c>
      <c r="K19" s="1937"/>
      <c r="L19" s="1932"/>
      <c r="M19" s="1932"/>
      <c r="O19" s="1213"/>
    </row>
    <row r="20" spans="3:15" ht="16.149999999999999" thickBot="1">
      <c r="C20" s="1933" t="s">
        <v>587</v>
      </c>
      <c r="D20" s="1934">
        <v>20954493126.419991</v>
      </c>
      <c r="E20" s="1934">
        <v>18069727753</v>
      </c>
      <c r="F20" s="1934">
        <v>19229327493</v>
      </c>
      <c r="G20" s="1935">
        <f t="shared" si="1"/>
        <v>1159599740</v>
      </c>
      <c r="H20" s="1936">
        <f t="shared" si="2"/>
        <v>6.4173614337243085E-2</v>
      </c>
      <c r="I20" s="1936">
        <f t="shared" si="3"/>
        <v>2.2271834918375392E-3</v>
      </c>
      <c r="J20" s="1936">
        <f t="shared" si="0"/>
        <v>2.2205458417530687E-3</v>
      </c>
      <c r="K20" s="1932"/>
      <c r="L20" s="1932"/>
      <c r="M20" s="1932"/>
      <c r="O20" s="1213"/>
    </row>
    <row r="21" spans="3:15" ht="16.149999999999999" thickBot="1">
      <c r="C21" s="1933" t="s">
        <v>588</v>
      </c>
      <c r="D21" s="1934">
        <v>7296179953.9899988</v>
      </c>
      <c r="E21" s="1934">
        <v>8478676742</v>
      </c>
      <c r="F21" s="1934">
        <v>6975321990</v>
      </c>
      <c r="G21" s="1935">
        <f t="shared" si="1"/>
        <v>-1503354752</v>
      </c>
      <c r="H21" s="1936">
        <f t="shared" si="2"/>
        <v>-0.17731006827433071</v>
      </c>
      <c r="I21" s="1936">
        <f t="shared" si="3"/>
        <v>1.0450389253526067E-3</v>
      </c>
      <c r="J21" s="1936">
        <f t="shared" si="0"/>
        <v>8.0548954431306386E-4</v>
      </c>
      <c r="K21" s="1932"/>
      <c r="L21" s="1932"/>
      <c r="M21" s="1932"/>
      <c r="O21" s="1213"/>
    </row>
    <row r="22" spans="3:15" ht="16.149999999999999" thickBot="1">
      <c r="C22" s="1933" t="s">
        <v>589</v>
      </c>
      <c r="D22" s="1934">
        <v>108856196566.98997</v>
      </c>
      <c r="E22" s="1934">
        <v>90444999546</v>
      </c>
      <c r="F22" s="1934">
        <v>95599385504</v>
      </c>
      <c r="G22" s="1935">
        <f t="shared" si="1"/>
        <v>5154385958</v>
      </c>
      <c r="H22" s="1936">
        <f t="shared" si="2"/>
        <v>5.6989175563857436E-2</v>
      </c>
      <c r="I22" s="1936">
        <f>E22/$M$7</f>
        <v>1.1147794402971098E-2</v>
      </c>
      <c r="J22" s="1936">
        <f t="shared" si="0"/>
        <v>1.1039534171558134E-2</v>
      </c>
      <c r="K22" s="1932"/>
      <c r="L22" s="1932"/>
      <c r="M22" s="1932"/>
      <c r="O22" s="1213"/>
    </row>
    <row r="23" spans="3:15" ht="16.149999999999999" thickBot="1">
      <c r="C23" s="1933" t="s">
        <v>590</v>
      </c>
      <c r="D23" s="1934">
        <v>810274497.53999996</v>
      </c>
      <c r="E23" s="1934">
        <v>879261823</v>
      </c>
      <c r="F23" s="1934">
        <v>984650259</v>
      </c>
      <c r="G23" s="1935">
        <f t="shared" si="1"/>
        <v>105388436</v>
      </c>
      <c r="H23" s="1936">
        <f t="shared" si="2"/>
        <v>0.11986012953504521</v>
      </c>
      <c r="I23" s="1936">
        <f t="shared" si="3"/>
        <v>1.0837337695159575E-4</v>
      </c>
      <c r="J23" s="1936">
        <f t="shared" si="0"/>
        <v>1.1370449845422122E-4</v>
      </c>
      <c r="K23" s="1932"/>
      <c r="L23" s="1932"/>
      <c r="M23" s="1932"/>
      <c r="O23" s="1213"/>
    </row>
    <row r="24" spans="3:15" ht="16.149999999999999" thickBot="1">
      <c r="C24" s="1933" t="s">
        <v>591</v>
      </c>
      <c r="D24" s="1934">
        <v>93341828543.869965</v>
      </c>
      <c r="E24" s="1934">
        <v>77465525556</v>
      </c>
      <c r="F24" s="1934">
        <v>89860675127</v>
      </c>
      <c r="G24" s="1935">
        <f>F24-E24</f>
        <v>12395149571</v>
      </c>
      <c r="H24" s="1936">
        <f t="shared" si="2"/>
        <v>0.16000859068644049</v>
      </c>
      <c r="I24" s="1936">
        <f t="shared" si="3"/>
        <v>9.5480099126672331E-3</v>
      </c>
      <c r="J24" s="1936">
        <f t="shared" si="0"/>
        <v>1.0376844877337555E-2</v>
      </c>
      <c r="K24" s="1932"/>
      <c r="L24" s="1932"/>
      <c r="M24" s="1932"/>
      <c r="O24" s="1213"/>
    </row>
    <row r="25" spans="3:15" ht="16.149999999999999" thickBot="1">
      <c r="C25" s="1933" t="s">
        <v>592</v>
      </c>
      <c r="D25" s="1934">
        <v>1844812935.0600004</v>
      </c>
      <c r="E25" s="1934">
        <v>3805308248</v>
      </c>
      <c r="F25" s="1934">
        <v>4386380395</v>
      </c>
      <c r="G25" s="1935">
        <f t="shared" si="1"/>
        <v>581072147</v>
      </c>
      <c r="H25" s="1936">
        <f t="shared" si="2"/>
        <v>0.15270041456047637</v>
      </c>
      <c r="I25" s="1936">
        <f t="shared" si="3"/>
        <v>4.6902309913837855E-4</v>
      </c>
      <c r="J25" s="1936">
        <f t="shared" si="0"/>
        <v>5.0652622927193464E-4</v>
      </c>
      <c r="K25" s="1932"/>
      <c r="L25" s="1932"/>
      <c r="M25" s="1932"/>
      <c r="O25" s="1213"/>
    </row>
    <row r="26" spans="3:15" ht="16.149999999999999" thickBot="1">
      <c r="C26" s="1933" t="s">
        <v>593</v>
      </c>
      <c r="D26" s="1934">
        <v>149703020</v>
      </c>
      <c r="E26" s="1934">
        <v>149703020</v>
      </c>
      <c r="F26" s="1934">
        <v>149703020</v>
      </c>
      <c r="G26" s="1935">
        <f t="shared" si="1"/>
        <v>0</v>
      </c>
      <c r="H26" s="1936">
        <f t="shared" si="2"/>
        <v>0</v>
      </c>
      <c r="I26" s="1936">
        <f t="shared" si="3"/>
        <v>1.8451639082767589E-5</v>
      </c>
      <c r="J26" s="1936">
        <f t="shared" si="0"/>
        <v>1.728726179737109E-5</v>
      </c>
      <c r="K26" s="1932"/>
      <c r="L26" s="1932"/>
      <c r="M26" s="1932"/>
      <c r="O26" s="1213"/>
    </row>
    <row r="27" spans="3:15" ht="16.149999999999999" thickBot="1">
      <c r="C27" s="1933" t="s">
        <v>594</v>
      </c>
      <c r="D27" s="1934">
        <v>6286249325.3599997</v>
      </c>
      <c r="E27" s="1934">
        <v>8062830024</v>
      </c>
      <c r="F27" s="1934">
        <v>9174697902</v>
      </c>
      <c r="G27" s="1935">
        <f t="shared" si="1"/>
        <v>1111867878</v>
      </c>
      <c r="H27" s="1936">
        <f t="shared" si="2"/>
        <v>0.13790044868741982</v>
      </c>
      <c r="I27" s="1936">
        <f t="shared" si="3"/>
        <v>9.9378375659055066E-4</v>
      </c>
      <c r="J27" s="1936">
        <f t="shared" si="0"/>
        <v>1.0594669669567473E-3</v>
      </c>
      <c r="K27" s="1932"/>
      <c r="L27" s="1932"/>
      <c r="M27" s="1932"/>
      <c r="O27" s="1213"/>
    </row>
    <row r="28" spans="3:15" ht="16.149999999999999" thickBot="1">
      <c r="C28" s="1947" t="s">
        <v>595</v>
      </c>
      <c r="D28" s="1948">
        <f>SUM(D29:D31)</f>
        <v>8620586774.5300045</v>
      </c>
      <c r="E28" s="1948">
        <f>SUM(E29:E31)</f>
        <v>14788243644</v>
      </c>
      <c r="F28" s="1948">
        <f>SUM(F29:F31)</f>
        <v>15653220062</v>
      </c>
      <c r="G28" s="1949">
        <f t="shared" si="1"/>
        <v>864976418</v>
      </c>
      <c r="H28" s="1950">
        <f t="shared" si="2"/>
        <v>5.8490814651335883E-2</v>
      </c>
      <c r="I28" s="1950">
        <f t="shared" si="3"/>
        <v>1.8227243136920003E-3</v>
      </c>
      <c r="J28" s="1950">
        <f t="shared" si="0"/>
        <v>1.8075875368690313E-3</v>
      </c>
      <c r="K28" s="1496"/>
      <c r="L28" s="1932"/>
      <c r="M28" s="1932"/>
    </row>
    <row r="29" spans="3:15" ht="16.149999999999999" thickBot="1">
      <c r="C29" s="1933" t="s">
        <v>596</v>
      </c>
      <c r="D29" s="1934">
        <v>814480581.26999986</v>
      </c>
      <c r="E29" s="1934">
        <v>1069403568</v>
      </c>
      <c r="F29" s="1934">
        <v>1159849100</v>
      </c>
      <c r="G29" s="1935">
        <f t="shared" si="1"/>
        <v>90445532</v>
      </c>
      <c r="H29" s="1936">
        <f t="shared" si="2"/>
        <v>8.4575678169048332E-2</v>
      </c>
      <c r="I29" s="1936">
        <f t="shared" si="3"/>
        <v>1.3180928928861895E-4</v>
      </c>
      <c r="J29" s="1936">
        <f t="shared" si="0"/>
        <v>1.3393594222177509E-4</v>
      </c>
      <c r="K29" s="1932"/>
      <c r="L29" s="1932"/>
      <c r="M29" s="1932"/>
    </row>
    <row r="30" spans="3:15" ht="16.149999999999999" thickBot="1">
      <c r="C30" s="1933" t="s">
        <v>597</v>
      </c>
      <c r="D30" s="1934">
        <v>6964412676.0700045</v>
      </c>
      <c r="E30" s="1934">
        <v>8369852296</v>
      </c>
      <c r="F30" s="1934">
        <v>8167588808</v>
      </c>
      <c r="G30" s="1935">
        <f t="shared" si="1"/>
        <v>-202263488</v>
      </c>
      <c r="H30" s="1936">
        <f t="shared" si="2"/>
        <v>-2.4165717726782689E-2</v>
      </c>
      <c r="I30" s="1936">
        <f t="shared" si="3"/>
        <v>1.0316257730930587E-3</v>
      </c>
      <c r="J30" s="1936">
        <f t="shared" si="0"/>
        <v>9.4316898868956737E-4</v>
      </c>
      <c r="K30" s="1932"/>
      <c r="L30" s="1932"/>
      <c r="M30" s="1932"/>
    </row>
    <row r="31" spans="3:15" ht="16.149999999999999" thickBot="1">
      <c r="C31" s="1933" t="s">
        <v>598</v>
      </c>
      <c r="D31" s="1934">
        <v>841693517.1900003</v>
      </c>
      <c r="E31" s="1934">
        <v>5348987780</v>
      </c>
      <c r="F31" s="1934">
        <v>6325782154</v>
      </c>
      <c r="G31" s="1935">
        <f t="shared" si="1"/>
        <v>976794374</v>
      </c>
      <c r="H31" s="1936">
        <f t="shared" si="2"/>
        <v>0.18261293803142695</v>
      </c>
      <c r="I31" s="1936">
        <f t="shared" si="3"/>
        <v>6.5928925131032256E-4</v>
      </c>
      <c r="J31" s="1936">
        <f t="shared" si="0"/>
        <v>7.3048260595768883E-4</v>
      </c>
      <c r="K31" s="1932"/>
      <c r="L31" s="1932"/>
      <c r="M31" s="1932"/>
    </row>
    <row r="32" spans="3:15" ht="16.149999999999999" thickBot="1">
      <c r="C32" s="1947" t="s">
        <v>599</v>
      </c>
      <c r="D32" s="1948">
        <f>SUM(D33:D38)</f>
        <v>644743551948.34167</v>
      </c>
      <c r="E32" s="1948">
        <f>SUM(E33:E38)</f>
        <v>665858505819</v>
      </c>
      <c r="F32" s="1948">
        <f>SUM(F33:F38)</f>
        <v>738460649593</v>
      </c>
      <c r="G32" s="1949">
        <f t="shared" si="1"/>
        <v>72602143774</v>
      </c>
      <c r="H32" s="1950">
        <f>IFERROR(G32/E32,"0.0%")</f>
        <v>0.10903539286428431</v>
      </c>
      <c r="I32" s="1950">
        <f t="shared" si="3"/>
        <v>8.2070360568297765E-2</v>
      </c>
      <c r="J32" s="1950">
        <f t="shared" si="0"/>
        <v>8.5275250803697272E-2</v>
      </c>
      <c r="K32" s="1496"/>
      <c r="L32" s="1209">
        <f>F32/F41</f>
        <v>0.45504402776781533</v>
      </c>
      <c r="M32" s="1932"/>
    </row>
    <row r="33" spans="3:13" ht="16.149999999999999" thickBot="1">
      <c r="C33" s="1933" t="s">
        <v>600</v>
      </c>
      <c r="D33" s="1934">
        <v>34986154054.110001</v>
      </c>
      <c r="E33" s="1934">
        <v>30826676151</v>
      </c>
      <c r="F33" s="1934">
        <v>31370841423</v>
      </c>
      <c r="G33" s="1935">
        <f t="shared" si="1"/>
        <v>544165272</v>
      </c>
      <c r="H33" s="1936">
        <f t="shared" si="2"/>
        <v>1.7652414724652291E-2</v>
      </c>
      <c r="I33" s="1936">
        <f t="shared" si="3"/>
        <v>3.7995406001803517E-3</v>
      </c>
      <c r="J33" s="1936">
        <f t="shared" si="0"/>
        <v>3.6226119451913154E-3</v>
      </c>
      <c r="K33" s="1932"/>
      <c r="L33" s="1932"/>
      <c r="M33" s="1932"/>
    </row>
    <row r="34" spans="3:13" ht="16.149999999999999" thickBot="1">
      <c r="C34" s="1933" t="s">
        <v>601</v>
      </c>
      <c r="D34" s="1934">
        <v>140743715118.60995</v>
      </c>
      <c r="E34" s="1934">
        <v>137362566364</v>
      </c>
      <c r="F34" s="1934">
        <v>168782842806</v>
      </c>
      <c r="G34" s="1935">
        <f t="shared" si="1"/>
        <v>31420276442</v>
      </c>
      <c r="H34" s="1936">
        <f t="shared" si="2"/>
        <v>0.22873973072648293</v>
      </c>
      <c r="I34" s="1936">
        <f t="shared" si="3"/>
        <v>1.6930617017821278E-2</v>
      </c>
      <c r="J34" s="1936">
        <f t="shared" si="0"/>
        <v>1.9490543280234786E-2</v>
      </c>
      <c r="K34" s="1932"/>
      <c r="L34" s="1932"/>
      <c r="M34" s="1932"/>
    </row>
    <row r="35" spans="3:13" ht="16.149999999999999" thickBot="1">
      <c r="C35" s="1933" t="s">
        <v>602</v>
      </c>
      <c r="D35" s="1934">
        <v>12871650043.089993</v>
      </c>
      <c r="E35" s="1934">
        <v>12302416115</v>
      </c>
      <c r="F35" s="1934">
        <v>16923613014</v>
      </c>
      <c r="G35" s="1935">
        <f t="shared" si="1"/>
        <v>4621196899</v>
      </c>
      <c r="H35" s="1936">
        <f t="shared" si="2"/>
        <v>0.37563327852042827</v>
      </c>
      <c r="I35" s="1936">
        <f t="shared" si="3"/>
        <v>1.5163337519844544E-3</v>
      </c>
      <c r="J35" s="1936">
        <f t="shared" si="0"/>
        <v>1.9542887560345438E-3</v>
      </c>
      <c r="K35" s="1932"/>
      <c r="L35" s="1932"/>
      <c r="M35" s="1932"/>
    </row>
    <row r="36" spans="3:13" ht="16.149999999999999" thickBot="1">
      <c r="C36" s="1933" t="s">
        <v>603</v>
      </c>
      <c r="D36" s="1934">
        <v>295630205789.83173</v>
      </c>
      <c r="E36" s="1934">
        <v>309600274351</v>
      </c>
      <c r="F36" s="1934">
        <v>328145067506</v>
      </c>
      <c r="G36" s="1935">
        <f t="shared" si="1"/>
        <v>18544793155</v>
      </c>
      <c r="H36" s="1936">
        <f t="shared" si="2"/>
        <v>5.9899149617598201E-2</v>
      </c>
      <c r="I36" s="1936">
        <f t="shared" si="3"/>
        <v>3.8159768067808381E-2</v>
      </c>
      <c r="J36" s="1936">
        <f t="shared" si="0"/>
        <v>3.7893221456001561E-2</v>
      </c>
      <c r="K36" s="1932"/>
      <c r="L36" s="1932"/>
      <c r="M36" s="1932"/>
    </row>
    <row r="37" spans="3:13" ht="16.149999999999999" thickBot="1">
      <c r="C37" s="1933" t="s">
        <v>604</v>
      </c>
      <c r="D37" s="1934">
        <v>159639687668.63007</v>
      </c>
      <c r="E37" s="1934">
        <v>174781847098</v>
      </c>
      <c r="F37" s="1934">
        <v>191985997254</v>
      </c>
      <c r="G37" s="1935">
        <f t="shared" si="1"/>
        <v>17204150156</v>
      </c>
      <c r="H37" s="1936">
        <f t="shared" si="2"/>
        <v>9.8432133780767581E-2</v>
      </c>
      <c r="I37" s="1936">
        <f t="shared" si="3"/>
        <v>2.1542728803144826E-2</v>
      </c>
      <c r="J37" s="1936">
        <f t="shared" si="0"/>
        <v>2.2169974900701838E-2</v>
      </c>
      <c r="K37" s="1932"/>
      <c r="L37" s="1932"/>
      <c r="M37" s="1932"/>
    </row>
    <row r="38" spans="3:13" ht="16.149999999999999" thickBot="1">
      <c r="C38" s="1933" t="s">
        <v>1223</v>
      </c>
      <c r="D38" s="1934">
        <v>872139274.06999993</v>
      </c>
      <c r="E38" s="1934">
        <v>984725740</v>
      </c>
      <c r="F38" s="1934">
        <v>1252287590</v>
      </c>
      <c r="G38" s="1935">
        <f t="shared" si="1"/>
        <v>267561850</v>
      </c>
      <c r="H38" s="1936">
        <f t="shared" si="2"/>
        <v>0.27171205050453945</v>
      </c>
      <c r="I38" s="1936">
        <f t="shared" si="3"/>
        <v>1.2137232735846769E-4</v>
      </c>
      <c r="J38" s="1936">
        <f t="shared" si="0"/>
        <v>1.4461046553321979E-4</v>
      </c>
      <c r="K38" s="1932"/>
      <c r="L38" s="1932"/>
      <c r="M38" s="1932"/>
    </row>
    <row r="39" spans="3:13" ht="16.149999999999999" thickBot="1">
      <c r="C39" s="1947" t="s">
        <v>606</v>
      </c>
      <c r="D39" s="1948">
        <f>D40</f>
        <v>289585425016.98004</v>
      </c>
      <c r="E39" s="1948">
        <f>E40</f>
        <v>333486471138</v>
      </c>
      <c r="F39" s="1948">
        <f>F40</f>
        <v>362550018434</v>
      </c>
      <c r="G39" s="1949">
        <f t="shared" si="1"/>
        <v>29063547296</v>
      </c>
      <c r="H39" s="1950">
        <f t="shared" si="2"/>
        <v>8.7150603731607504E-2</v>
      </c>
      <c r="I39" s="1950">
        <f t="shared" si="3"/>
        <v>4.1103860192160231E-2</v>
      </c>
      <c r="J39" s="1950">
        <f t="shared" si="0"/>
        <v>4.1866203389285483E-2</v>
      </c>
      <c r="K39" s="1496"/>
      <c r="L39" s="1932"/>
      <c r="M39" s="1932"/>
    </row>
    <row r="40" spans="3:13" ht="16.149999999999999" thickBot="1">
      <c r="C40" s="1933" t="s">
        <v>607</v>
      </c>
      <c r="D40" s="1934">
        <v>289585425016.98004</v>
      </c>
      <c r="E40" s="1934">
        <v>333486471138</v>
      </c>
      <c r="F40" s="1934">
        <v>362550018434</v>
      </c>
      <c r="G40" s="1935">
        <f t="shared" si="1"/>
        <v>29063547296</v>
      </c>
      <c r="H40" s="1936">
        <f t="shared" si="2"/>
        <v>8.7150603731607504E-2</v>
      </c>
      <c r="I40" s="1936">
        <f t="shared" si="3"/>
        <v>4.1103860192160231E-2</v>
      </c>
      <c r="J40" s="1936">
        <f t="shared" si="0"/>
        <v>4.1866203389285483E-2</v>
      </c>
      <c r="K40" s="1938"/>
      <c r="L40" s="1932"/>
      <c r="M40" s="1932"/>
    </row>
    <row r="41" spans="3:13" ht="16.149999999999999" thickBot="1">
      <c r="C41" s="1939" t="s">
        <v>658</v>
      </c>
      <c r="D41" s="1940">
        <f>D13+D18+D28+D32+D39</f>
        <v>1446490194681.3816</v>
      </c>
      <c r="E41" s="1940">
        <f>E13+E18+E28+E32+E39</f>
        <v>1484234610959</v>
      </c>
      <c r="F41" s="1940">
        <f>F13+F18+F28+F32+F39</f>
        <v>1622833406287</v>
      </c>
      <c r="G41" s="1940">
        <f>F41-E41</f>
        <v>138598795328</v>
      </c>
      <c r="H41" s="1941">
        <f t="shared" si="2"/>
        <v>9.338065175454166E-2</v>
      </c>
      <c r="I41" s="1941">
        <f t="shared" si="3"/>
        <v>0.18293927106859589</v>
      </c>
      <c r="J41" s="1941">
        <f t="shared" si="0"/>
        <v>0.18740000000001905</v>
      </c>
      <c r="K41" s="1932"/>
      <c r="L41" s="1932"/>
      <c r="M41" s="1932"/>
    </row>
    <row r="42" spans="3:13" ht="42.75" customHeight="1">
      <c r="C42" s="2224" t="s">
        <v>1224</v>
      </c>
      <c r="D42" s="2224"/>
      <c r="E42" s="2224"/>
      <c r="F42" s="2224"/>
      <c r="G42" s="2224"/>
      <c r="H42" s="2224"/>
      <c r="I42" s="2224"/>
      <c r="J42" s="2224"/>
    </row>
    <row r="43" spans="3:13">
      <c r="C43" s="1942" t="s">
        <v>1080</v>
      </c>
      <c r="D43" s="1943"/>
      <c r="E43" s="1944"/>
      <c r="F43" s="1944"/>
      <c r="G43" s="1945"/>
      <c r="H43" s="1945"/>
      <c r="I43" s="1945"/>
      <c r="J43" s="1945"/>
    </row>
    <row r="44" spans="3:13">
      <c r="C44" s="1945"/>
      <c r="D44" s="1945"/>
      <c r="E44" s="1945"/>
      <c r="F44" s="1945"/>
      <c r="G44" s="1945"/>
      <c r="H44" s="1945"/>
      <c r="I44" s="1945"/>
      <c r="J44" s="1945"/>
    </row>
    <row r="46" spans="3:13">
      <c r="D46" s="1946"/>
      <c r="E46" s="1946"/>
      <c r="F46" s="1946"/>
      <c r="H46" s="1946"/>
      <c r="I46" s="1946"/>
      <c r="J46" s="1946"/>
    </row>
  </sheetData>
  <mergeCells count="12">
    <mergeCell ref="C2:J2"/>
    <mergeCell ref="C3:J3"/>
    <mergeCell ref="C4:J4"/>
    <mergeCell ref="C42:J42"/>
    <mergeCell ref="C6:J6"/>
    <mergeCell ref="C7:J7"/>
    <mergeCell ref="C9:C12"/>
    <mergeCell ref="D9:D11"/>
    <mergeCell ref="E9:E11"/>
    <mergeCell ref="F9:F11"/>
    <mergeCell ref="G9:H10"/>
    <mergeCell ref="I9:J10"/>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94AE6-FF10-402D-8F2D-ABCD62510DA0}">
  <sheetPr>
    <tabColor rgb="FF92D050"/>
  </sheetPr>
  <dimension ref="C2:O46"/>
  <sheetViews>
    <sheetView tabSelected="1" workbookViewId="0">
      <selection activeCell="B12" sqref="B12"/>
    </sheetView>
  </sheetViews>
  <sheetFormatPr defaultColWidth="11.42578125" defaultRowHeight="15.6"/>
  <cols>
    <col min="1" max="2" width="11.42578125" style="1197"/>
    <col min="3" max="3" width="64.7109375" style="1197" customWidth="1"/>
    <col min="4" max="4" width="17.85546875" style="1197" customWidth="1"/>
    <col min="5" max="5" width="20.7109375" style="1197" customWidth="1"/>
    <col min="6" max="6" width="17.85546875" style="1197" customWidth="1"/>
    <col min="7" max="7" width="13.140625" style="1197" customWidth="1"/>
    <col min="8" max="8" width="10.7109375" style="1197" customWidth="1"/>
    <col min="9" max="10" width="11.28515625" style="1197" customWidth="1"/>
    <col min="11" max="11" width="12.7109375" style="1197" customWidth="1"/>
    <col min="12" max="12" width="34.5703125" style="1197" customWidth="1"/>
    <col min="13" max="13" width="19.42578125" style="1197" customWidth="1"/>
    <col min="14" max="14" width="49.28515625" style="1197" customWidth="1"/>
    <col min="15" max="16384" width="11.42578125" style="1197"/>
  </cols>
  <sheetData>
    <row r="2" spans="3:13" ht="20.45">
      <c r="C2" s="2225" t="s">
        <v>26</v>
      </c>
      <c r="D2" s="2225"/>
      <c r="E2" s="2225"/>
      <c r="F2" s="2225"/>
      <c r="G2" s="2225"/>
      <c r="H2" s="2225"/>
      <c r="I2" s="2225"/>
      <c r="J2" s="2225"/>
    </row>
    <row r="3" spans="3:13" ht="20.45">
      <c r="C3" s="2225" t="s">
        <v>1</v>
      </c>
      <c r="D3" s="2225"/>
      <c r="E3" s="2225"/>
      <c r="F3" s="2225"/>
      <c r="G3" s="2225"/>
      <c r="H3" s="2225"/>
      <c r="I3" s="2225"/>
      <c r="J3" s="2225"/>
    </row>
    <row r="4" spans="3:13" ht="20.45">
      <c r="C4" s="2225" t="s">
        <v>2</v>
      </c>
      <c r="D4" s="2225"/>
      <c r="E4" s="2225"/>
      <c r="F4" s="2225"/>
      <c r="G4" s="2225"/>
      <c r="H4" s="2225"/>
      <c r="I4" s="2225"/>
      <c r="J4" s="2225"/>
    </row>
    <row r="6" spans="3:13" s="1883" customFormat="1" ht="28.5" customHeight="1" thickBot="1">
      <c r="C6" s="2226" t="s">
        <v>1219</v>
      </c>
      <c r="D6" s="2227"/>
      <c r="E6" s="2227"/>
      <c r="F6" s="2227"/>
      <c r="G6" s="2227"/>
      <c r="H6" s="2227"/>
      <c r="I6" s="2227"/>
      <c r="J6" s="2227"/>
    </row>
    <row r="7" spans="3:13" ht="15.75" customHeight="1">
      <c r="C7" s="2228" t="s">
        <v>431</v>
      </c>
      <c r="D7" s="2228"/>
      <c r="E7" s="2228"/>
      <c r="F7" s="2228"/>
      <c r="G7" s="2228"/>
      <c r="H7" s="2228"/>
      <c r="I7" s="2228"/>
      <c r="J7" s="2228"/>
      <c r="L7" s="1198" t="s">
        <v>1183</v>
      </c>
      <c r="M7" s="1199">
        <v>8113264048168.5498</v>
      </c>
    </row>
    <row r="8" spans="3:13" ht="15.75" customHeight="1" thickBot="1">
      <c r="C8" s="1930"/>
      <c r="D8" s="1930"/>
      <c r="E8" s="1930"/>
      <c r="F8" s="1930"/>
      <c r="G8" s="1930"/>
      <c r="H8" s="1930"/>
      <c r="I8" s="1930"/>
      <c r="J8" s="1930"/>
      <c r="L8" s="1200" t="s">
        <v>1181</v>
      </c>
      <c r="M8" s="1931">
        <v>8659730022875.3203</v>
      </c>
    </row>
    <row r="9" spans="3:13" ht="16.149999999999999" customHeight="1" thickBot="1">
      <c r="C9" s="2229" t="s">
        <v>341</v>
      </c>
      <c r="D9" s="2223" t="s">
        <v>1157</v>
      </c>
      <c r="E9" s="2223" t="s">
        <v>1220</v>
      </c>
      <c r="F9" s="2223" t="s">
        <v>1221</v>
      </c>
      <c r="G9" s="2223" t="s">
        <v>1160</v>
      </c>
      <c r="H9" s="2223"/>
      <c r="I9" s="2223" t="s">
        <v>1161</v>
      </c>
      <c r="J9" s="2223"/>
    </row>
    <row r="10" spans="3:13" ht="16.149999999999999" thickBot="1">
      <c r="C10" s="2229"/>
      <c r="D10" s="2223"/>
      <c r="E10" s="2223"/>
      <c r="F10" s="2223"/>
      <c r="G10" s="2223"/>
      <c r="H10" s="2223"/>
      <c r="I10" s="2223"/>
      <c r="J10" s="2223"/>
    </row>
    <row r="11" spans="3:13" ht="16.149999999999999" thickBot="1">
      <c r="C11" s="2229"/>
      <c r="D11" s="2223"/>
      <c r="E11" s="2223"/>
      <c r="F11" s="2223"/>
      <c r="G11" s="1202" t="s">
        <v>351</v>
      </c>
      <c r="H11" s="1202" t="s">
        <v>352</v>
      </c>
      <c r="I11" s="1202">
        <v>2025</v>
      </c>
      <c r="J11" s="1202">
        <v>2026</v>
      </c>
    </row>
    <row r="12" spans="3:13" ht="16.149999999999999" thickBot="1">
      <c r="C12" s="2229"/>
      <c r="D12" s="1204">
        <v>1</v>
      </c>
      <c r="E12" s="1204">
        <v>2</v>
      </c>
      <c r="F12" s="1204">
        <v>3</v>
      </c>
      <c r="G12" s="1204" t="s">
        <v>1163</v>
      </c>
      <c r="H12" s="1204" t="s">
        <v>1164</v>
      </c>
      <c r="I12" s="1204" t="s">
        <v>1165</v>
      </c>
      <c r="J12" s="1204" t="s">
        <v>1166</v>
      </c>
    </row>
    <row r="13" spans="3:13" ht="16.149999999999999" thickBot="1">
      <c r="C13" s="1947" t="s">
        <v>1222</v>
      </c>
      <c r="D13" s="1948">
        <f>SUM(D14:D17)</f>
        <v>234671775850.21002</v>
      </c>
      <c r="E13" s="1948">
        <f>SUM(E14:E17)</f>
        <v>239464288875</v>
      </c>
      <c r="F13" s="1948">
        <f>SUM(F14:F17)</f>
        <v>256969074361</v>
      </c>
      <c r="G13" s="1949">
        <f>F13-E13</f>
        <v>17504785486</v>
      </c>
      <c r="H13" s="1950">
        <f>IFERROR(G13/E13,"0.0%")</f>
        <v>7.3099774368183434E-2</v>
      </c>
      <c r="I13" s="1950">
        <f>E13/$M$7</f>
        <v>2.9515160292244592E-2</v>
      </c>
      <c r="J13" s="1950">
        <f t="shared" ref="J13:J41" si="0">F13/$M$8</f>
        <v>2.9674028368343711E-2</v>
      </c>
      <c r="K13" s="1496"/>
      <c r="L13" s="1932"/>
      <c r="M13" s="1932"/>
    </row>
    <row r="14" spans="3:13" ht="16.149999999999999" thickBot="1">
      <c r="C14" s="1933" t="s">
        <v>581</v>
      </c>
      <c r="D14" s="1934">
        <v>102827157842.76003</v>
      </c>
      <c r="E14" s="1934">
        <v>92986411967</v>
      </c>
      <c r="F14" s="1934">
        <v>102151484178</v>
      </c>
      <c r="G14" s="1935">
        <f t="shared" ref="G14:G40" si="1">F14-E14</f>
        <v>9165072211</v>
      </c>
      <c r="H14" s="1936">
        <f t="shared" ref="H14:H41" si="2">IFERROR(G14/E14,"0.0%")</f>
        <v>9.8563564472759713E-2</v>
      </c>
      <c r="I14" s="1936">
        <f t="shared" ref="I14:I41" si="3">E14/$M$7</f>
        <v>1.1461036078073944E-2</v>
      </c>
      <c r="J14" s="1936">
        <f t="shared" si="0"/>
        <v>1.1796151139603575E-2</v>
      </c>
      <c r="K14" s="1932"/>
      <c r="L14" s="1932"/>
      <c r="M14" s="1932"/>
    </row>
    <row r="15" spans="3:13" ht="16.149999999999999" thickBot="1">
      <c r="C15" s="1933" t="s">
        <v>582</v>
      </c>
      <c r="D15" s="1934">
        <v>12358983322.079994</v>
      </c>
      <c r="E15" s="1934">
        <v>15166993749</v>
      </c>
      <c r="F15" s="1934">
        <v>15009549215</v>
      </c>
      <c r="G15" s="1935">
        <f>F15-E15</f>
        <v>-157444534</v>
      </c>
      <c r="H15" s="1936">
        <f t="shared" si="2"/>
        <v>-1.0380734416164755E-2</v>
      </c>
      <c r="I15" s="1936">
        <f t="shared" si="3"/>
        <v>1.8694071410659593E-3</v>
      </c>
      <c r="J15" s="1936">
        <f t="shared" si="0"/>
        <v>1.7332583319977829E-3</v>
      </c>
      <c r="K15" s="1932"/>
      <c r="L15" s="1932"/>
      <c r="M15" s="1932"/>
    </row>
    <row r="16" spans="3:13" ht="16.149999999999999" thickBot="1">
      <c r="C16" s="1933" t="s">
        <v>583</v>
      </c>
      <c r="D16" s="1934">
        <v>51313842680.879967</v>
      </c>
      <c r="E16" s="1934">
        <v>53706951427</v>
      </c>
      <c r="F16" s="1934">
        <v>55750231755</v>
      </c>
      <c r="G16" s="1935">
        <f t="shared" si="1"/>
        <v>2043280328</v>
      </c>
      <c r="H16" s="1936">
        <f t="shared" si="2"/>
        <v>3.8044988101350048E-2</v>
      </c>
      <c r="I16" s="1936">
        <f t="shared" si="3"/>
        <v>6.6196479133602904E-3</v>
      </c>
      <c r="J16" s="1936">
        <f t="shared" si="0"/>
        <v>6.4378718052100492E-3</v>
      </c>
      <c r="K16" s="1932"/>
      <c r="L16" s="1932"/>
      <c r="M16" s="1932"/>
    </row>
    <row r="17" spans="3:15" ht="16.149999999999999" thickBot="1">
      <c r="C17" s="1933" t="s">
        <v>584</v>
      </c>
      <c r="D17" s="1934">
        <v>68171792004.490036</v>
      </c>
      <c r="E17" s="1934">
        <v>77603931732</v>
      </c>
      <c r="F17" s="1934">
        <v>84057809213</v>
      </c>
      <c r="G17" s="1935">
        <f t="shared" si="1"/>
        <v>6453877481</v>
      </c>
      <c r="H17" s="1936">
        <f t="shared" si="2"/>
        <v>8.3164310582716811E-2</v>
      </c>
      <c r="I17" s="1936">
        <f t="shared" si="3"/>
        <v>9.5650691597444007E-3</v>
      </c>
      <c r="J17" s="1936">
        <f t="shared" si="0"/>
        <v>9.706747091532306E-3</v>
      </c>
      <c r="K17" s="1932"/>
      <c r="L17" s="1932"/>
      <c r="M17" s="1932"/>
    </row>
    <row r="18" spans="3:15" ht="16.149999999999999" thickBot="1">
      <c r="C18" s="1947" t="s">
        <v>585</v>
      </c>
      <c r="D18" s="1948">
        <f>SUM(D19:D27)</f>
        <v>268868855091.31992</v>
      </c>
      <c r="E18" s="1948">
        <f>SUM(E19:E27)</f>
        <v>230637101483</v>
      </c>
      <c r="F18" s="1948">
        <f>SUM(F19:F27)</f>
        <v>249200443837</v>
      </c>
      <c r="G18" s="1949">
        <f t="shared" si="1"/>
        <v>18563342354</v>
      </c>
      <c r="H18" s="1950">
        <f t="shared" si="2"/>
        <v>8.0487233990704149E-2</v>
      </c>
      <c r="I18" s="1950">
        <f t="shared" si="3"/>
        <v>2.8427165702201315E-2</v>
      </c>
      <c r="J18" s="1950">
        <f t="shared" si="0"/>
        <v>2.8776929901823557E-2</v>
      </c>
      <c r="K18" s="1496"/>
      <c r="L18" s="1932"/>
      <c r="M18" s="1932"/>
    </row>
    <row r="19" spans="3:15" ht="16.149999999999999" thickBot="1">
      <c r="C19" s="1933" t="s">
        <v>586</v>
      </c>
      <c r="D19" s="1934">
        <v>29329117122.09</v>
      </c>
      <c r="E19" s="1934">
        <v>23281068771</v>
      </c>
      <c r="F19" s="1934">
        <v>22840302147</v>
      </c>
      <c r="G19" s="1935">
        <f t="shared" si="1"/>
        <v>-440766624</v>
      </c>
      <c r="H19" s="1936">
        <f t="shared" si="2"/>
        <v>-1.8932405051311035E-2</v>
      </c>
      <c r="I19" s="1936">
        <f t="shared" si="3"/>
        <v>2.8695070976095445E-3</v>
      </c>
      <c r="J19" s="1936">
        <f t="shared" si="0"/>
        <v>2.6375305103814605E-3</v>
      </c>
      <c r="K19" s="1937"/>
      <c r="L19" s="1932"/>
      <c r="M19" s="1932"/>
      <c r="O19" s="1213"/>
    </row>
    <row r="20" spans="3:15" ht="16.149999999999999" thickBot="1">
      <c r="C20" s="1933" t="s">
        <v>587</v>
      </c>
      <c r="D20" s="1934">
        <v>20954493126.419991</v>
      </c>
      <c r="E20" s="1934">
        <v>18069727753</v>
      </c>
      <c r="F20" s="1934">
        <v>19229327493</v>
      </c>
      <c r="G20" s="1935">
        <f t="shared" si="1"/>
        <v>1159599740</v>
      </c>
      <c r="H20" s="1936">
        <f t="shared" si="2"/>
        <v>6.4173614337243085E-2</v>
      </c>
      <c r="I20" s="1936">
        <f t="shared" si="3"/>
        <v>2.2271834918375392E-3</v>
      </c>
      <c r="J20" s="1936">
        <f t="shared" si="0"/>
        <v>2.2205458417530687E-3</v>
      </c>
      <c r="K20" s="1932"/>
      <c r="L20" s="1932"/>
      <c r="M20" s="1932"/>
      <c r="O20" s="1213"/>
    </row>
    <row r="21" spans="3:15" ht="16.149999999999999" thickBot="1">
      <c r="C21" s="1933" t="s">
        <v>588</v>
      </c>
      <c r="D21" s="1934">
        <v>7296179953.9899988</v>
      </c>
      <c r="E21" s="1934">
        <v>8478676742</v>
      </c>
      <c r="F21" s="1934">
        <v>6975321990</v>
      </c>
      <c r="G21" s="1935">
        <f t="shared" si="1"/>
        <v>-1503354752</v>
      </c>
      <c r="H21" s="1936">
        <f t="shared" si="2"/>
        <v>-0.17731006827433071</v>
      </c>
      <c r="I21" s="1936">
        <f t="shared" si="3"/>
        <v>1.0450389253526067E-3</v>
      </c>
      <c r="J21" s="1936">
        <f t="shared" si="0"/>
        <v>8.0548954431306386E-4</v>
      </c>
      <c r="K21" s="1932"/>
      <c r="L21" s="1932"/>
      <c r="M21" s="1932"/>
      <c r="O21" s="1213"/>
    </row>
    <row r="22" spans="3:15" ht="16.149999999999999" thickBot="1">
      <c r="C22" s="1933" t="s">
        <v>589</v>
      </c>
      <c r="D22" s="1934">
        <v>108856196566.98997</v>
      </c>
      <c r="E22" s="1934">
        <v>90444999546</v>
      </c>
      <c r="F22" s="1934">
        <v>95599385504</v>
      </c>
      <c r="G22" s="1935">
        <f t="shared" si="1"/>
        <v>5154385958</v>
      </c>
      <c r="H22" s="1936">
        <f t="shared" si="2"/>
        <v>5.6989175563857436E-2</v>
      </c>
      <c r="I22" s="1936">
        <f>E22/$M$7</f>
        <v>1.1147794402971098E-2</v>
      </c>
      <c r="J22" s="1936">
        <f t="shared" si="0"/>
        <v>1.1039534171558134E-2</v>
      </c>
      <c r="K22" s="1932"/>
      <c r="L22" s="1932"/>
      <c r="M22" s="1932"/>
      <c r="O22" s="1213"/>
    </row>
    <row r="23" spans="3:15" ht="16.149999999999999" thickBot="1">
      <c r="C23" s="1933" t="s">
        <v>590</v>
      </c>
      <c r="D23" s="1934">
        <v>810274497.53999996</v>
      </c>
      <c r="E23" s="1934">
        <v>879261823</v>
      </c>
      <c r="F23" s="1934">
        <v>984650259</v>
      </c>
      <c r="G23" s="1935">
        <f t="shared" si="1"/>
        <v>105388436</v>
      </c>
      <c r="H23" s="1936">
        <f t="shared" si="2"/>
        <v>0.11986012953504521</v>
      </c>
      <c r="I23" s="1936">
        <f t="shared" si="3"/>
        <v>1.0837337695159575E-4</v>
      </c>
      <c r="J23" s="1936">
        <f t="shared" si="0"/>
        <v>1.1370449845422122E-4</v>
      </c>
      <c r="K23" s="1932"/>
      <c r="L23" s="1932"/>
      <c r="M23" s="1932"/>
      <c r="O23" s="1213"/>
    </row>
    <row r="24" spans="3:15" ht="16.149999999999999" thickBot="1">
      <c r="C24" s="1933" t="s">
        <v>591</v>
      </c>
      <c r="D24" s="1934">
        <v>93341828543.869965</v>
      </c>
      <c r="E24" s="1934">
        <v>77465525556</v>
      </c>
      <c r="F24" s="1934">
        <v>89860675127</v>
      </c>
      <c r="G24" s="1935">
        <f>F24-E24</f>
        <v>12395149571</v>
      </c>
      <c r="H24" s="1936">
        <f t="shared" si="2"/>
        <v>0.16000859068644049</v>
      </c>
      <c r="I24" s="1936">
        <f t="shared" si="3"/>
        <v>9.5480099126672331E-3</v>
      </c>
      <c r="J24" s="1936">
        <f t="shared" si="0"/>
        <v>1.0376844877337555E-2</v>
      </c>
      <c r="K24" s="1932"/>
      <c r="L24" s="1932"/>
      <c r="M24" s="1932"/>
      <c r="O24" s="1213"/>
    </row>
    <row r="25" spans="3:15" ht="16.149999999999999" thickBot="1">
      <c r="C25" s="1933" t="s">
        <v>592</v>
      </c>
      <c r="D25" s="1934">
        <v>1844812935.0600004</v>
      </c>
      <c r="E25" s="1934">
        <v>3805308248</v>
      </c>
      <c r="F25" s="1934">
        <v>4386380395</v>
      </c>
      <c r="G25" s="1935">
        <f t="shared" si="1"/>
        <v>581072147</v>
      </c>
      <c r="H25" s="1936">
        <f t="shared" si="2"/>
        <v>0.15270041456047637</v>
      </c>
      <c r="I25" s="1936">
        <f t="shared" si="3"/>
        <v>4.6902309913837855E-4</v>
      </c>
      <c r="J25" s="1936">
        <f t="shared" si="0"/>
        <v>5.0652622927193464E-4</v>
      </c>
      <c r="K25" s="1932"/>
      <c r="L25" s="1932"/>
      <c r="M25" s="1932"/>
      <c r="O25" s="1213"/>
    </row>
    <row r="26" spans="3:15" ht="16.149999999999999" thickBot="1">
      <c r="C26" s="1933" t="s">
        <v>593</v>
      </c>
      <c r="D26" s="1934">
        <v>149703020</v>
      </c>
      <c r="E26" s="1934">
        <v>149703020</v>
      </c>
      <c r="F26" s="1934">
        <v>149703020</v>
      </c>
      <c r="G26" s="1935">
        <f t="shared" si="1"/>
        <v>0</v>
      </c>
      <c r="H26" s="1936">
        <f t="shared" si="2"/>
        <v>0</v>
      </c>
      <c r="I26" s="1936">
        <f t="shared" si="3"/>
        <v>1.8451639082767589E-5</v>
      </c>
      <c r="J26" s="1936">
        <f t="shared" si="0"/>
        <v>1.728726179737109E-5</v>
      </c>
      <c r="K26" s="1932"/>
      <c r="L26" s="1932"/>
      <c r="M26" s="1932"/>
      <c r="O26" s="1213"/>
    </row>
    <row r="27" spans="3:15" ht="16.149999999999999" thickBot="1">
      <c r="C27" s="1933" t="s">
        <v>594</v>
      </c>
      <c r="D27" s="1934">
        <v>6286249325.3599997</v>
      </c>
      <c r="E27" s="1934">
        <v>8062830024</v>
      </c>
      <c r="F27" s="1934">
        <v>9174697902</v>
      </c>
      <c r="G27" s="1935">
        <f t="shared" si="1"/>
        <v>1111867878</v>
      </c>
      <c r="H27" s="1936">
        <f t="shared" si="2"/>
        <v>0.13790044868741982</v>
      </c>
      <c r="I27" s="1936">
        <f t="shared" si="3"/>
        <v>9.9378375659055066E-4</v>
      </c>
      <c r="J27" s="1936">
        <f t="shared" si="0"/>
        <v>1.0594669669567473E-3</v>
      </c>
      <c r="K27" s="1932"/>
      <c r="L27" s="1932"/>
      <c r="M27" s="1932"/>
      <c r="O27" s="1213"/>
    </row>
    <row r="28" spans="3:15" ht="16.149999999999999" thickBot="1">
      <c r="C28" s="1947" t="s">
        <v>595</v>
      </c>
      <c r="D28" s="1948">
        <f>SUM(D29:D31)</f>
        <v>8620586774.5300045</v>
      </c>
      <c r="E28" s="1948">
        <f>SUM(E29:E31)</f>
        <v>14788243644</v>
      </c>
      <c r="F28" s="1948">
        <f>SUM(F29:F31)</f>
        <v>15653220062</v>
      </c>
      <c r="G28" s="1949">
        <f t="shared" si="1"/>
        <v>864976418</v>
      </c>
      <c r="H28" s="1950">
        <f t="shared" si="2"/>
        <v>5.8490814651335883E-2</v>
      </c>
      <c r="I28" s="1950">
        <f t="shared" si="3"/>
        <v>1.8227243136920003E-3</v>
      </c>
      <c r="J28" s="1950">
        <f t="shared" si="0"/>
        <v>1.8075875368690313E-3</v>
      </c>
      <c r="K28" s="1496"/>
      <c r="L28" s="1932"/>
      <c r="M28" s="1932"/>
    </row>
    <row r="29" spans="3:15" ht="16.149999999999999" thickBot="1">
      <c r="C29" s="1933" t="s">
        <v>596</v>
      </c>
      <c r="D29" s="1934">
        <v>814480581.26999986</v>
      </c>
      <c r="E29" s="1934">
        <v>1069403568</v>
      </c>
      <c r="F29" s="1934">
        <v>1159849100</v>
      </c>
      <c r="G29" s="1935">
        <f t="shared" si="1"/>
        <v>90445532</v>
      </c>
      <c r="H29" s="1936">
        <f t="shared" si="2"/>
        <v>8.4575678169048332E-2</v>
      </c>
      <c r="I29" s="1936">
        <f t="shared" si="3"/>
        <v>1.3180928928861895E-4</v>
      </c>
      <c r="J29" s="1936">
        <f t="shared" si="0"/>
        <v>1.3393594222177509E-4</v>
      </c>
      <c r="K29" s="1932"/>
      <c r="L29" s="1932"/>
      <c r="M29" s="1932"/>
    </row>
    <row r="30" spans="3:15" ht="16.149999999999999" thickBot="1">
      <c r="C30" s="1933" t="s">
        <v>597</v>
      </c>
      <c r="D30" s="1934">
        <v>6964412676.0700045</v>
      </c>
      <c r="E30" s="1934">
        <v>8369852296</v>
      </c>
      <c r="F30" s="1934">
        <v>8167588808</v>
      </c>
      <c r="G30" s="1935">
        <f t="shared" si="1"/>
        <v>-202263488</v>
      </c>
      <c r="H30" s="1936">
        <f t="shared" si="2"/>
        <v>-2.4165717726782689E-2</v>
      </c>
      <c r="I30" s="1936">
        <f t="shared" si="3"/>
        <v>1.0316257730930587E-3</v>
      </c>
      <c r="J30" s="1936">
        <f t="shared" si="0"/>
        <v>9.4316898868956737E-4</v>
      </c>
      <c r="K30" s="1932"/>
      <c r="L30" s="1932"/>
      <c r="M30" s="1932"/>
    </row>
    <row r="31" spans="3:15" ht="16.149999999999999" thickBot="1">
      <c r="C31" s="1933" t="s">
        <v>598</v>
      </c>
      <c r="D31" s="1934">
        <v>841693517.1900003</v>
      </c>
      <c r="E31" s="1934">
        <v>5348987780</v>
      </c>
      <c r="F31" s="1934">
        <v>6325782154</v>
      </c>
      <c r="G31" s="1935">
        <f t="shared" si="1"/>
        <v>976794374</v>
      </c>
      <c r="H31" s="1936">
        <f t="shared" si="2"/>
        <v>0.18261293803142695</v>
      </c>
      <c r="I31" s="1936">
        <f t="shared" si="3"/>
        <v>6.5928925131032256E-4</v>
      </c>
      <c r="J31" s="1936">
        <f t="shared" si="0"/>
        <v>7.3048260595768883E-4</v>
      </c>
      <c r="K31" s="1932"/>
      <c r="L31" s="1932"/>
      <c r="M31" s="1932"/>
    </row>
    <row r="32" spans="3:15" ht="16.149999999999999" thickBot="1">
      <c r="C32" s="1947" t="s">
        <v>599</v>
      </c>
      <c r="D32" s="1948">
        <f>SUM(D33:D38)</f>
        <v>644743551948.34167</v>
      </c>
      <c r="E32" s="1948">
        <f>SUM(E33:E38)</f>
        <v>665858505819</v>
      </c>
      <c r="F32" s="1948">
        <f>SUM(F33:F38)</f>
        <v>738460649593</v>
      </c>
      <c r="G32" s="1949">
        <f t="shared" si="1"/>
        <v>72602143774</v>
      </c>
      <c r="H32" s="1950">
        <f>IFERROR(G32/E32,"0.0%")</f>
        <v>0.10903539286428431</v>
      </c>
      <c r="I32" s="1950">
        <f t="shared" si="3"/>
        <v>8.2070360568297765E-2</v>
      </c>
      <c r="J32" s="1950">
        <f t="shared" si="0"/>
        <v>8.5275250803697272E-2</v>
      </c>
      <c r="K32" s="1496"/>
      <c r="L32" s="1209">
        <f>F32/F41</f>
        <v>0.45504402776781533</v>
      </c>
      <c r="M32" s="1932"/>
    </row>
    <row r="33" spans="3:13" ht="16.149999999999999" thickBot="1">
      <c r="C33" s="1933" t="s">
        <v>600</v>
      </c>
      <c r="D33" s="1934">
        <v>34986154054.110001</v>
      </c>
      <c r="E33" s="1934">
        <v>30826676151</v>
      </c>
      <c r="F33" s="1934">
        <v>31370841423</v>
      </c>
      <c r="G33" s="1935">
        <f t="shared" si="1"/>
        <v>544165272</v>
      </c>
      <c r="H33" s="1936">
        <f t="shared" si="2"/>
        <v>1.7652414724652291E-2</v>
      </c>
      <c r="I33" s="1936">
        <f t="shared" si="3"/>
        <v>3.7995406001803517E-3</v>
      </c>
      <c r="J33" s="1936">
        <f t="shared" si="0"/>
        <v>3.6226119451913154E-3</v>
      </c>
      <c r="K33" s="1932"/>
      <c r="L33" s="1932"/>
      <c r="M33" s="1932"/>
    </row>
    <row r="34" spans="3:13" ht="16.149999999999999" thickBot="1">
      <c r="C34" s="1933" t="s">
        <v>601</v>
      </c>
      <c r="D34" s="1934">
        <v>140743715118.60995</v>
      </c>
      <c r="E34" s="1934">
        <v>137362566364</v>
      </c>
      <c r="F34" s="1934">
        <v>168782842806</v>
      </c>
      <c r="G34" s="1935">
        <f t="shared" si="1"/>
        <v>31420276442</v>
      </c>
      <c r="H34" s="1936">
        <f t="shared" si="2"/>
        <v>0.22873973072648293</v>
      </c>
      <c r="I34" s="1936">
        <f t="shared" si="3"/>
        <v>1.6930617017821278E-2</v>
      </c>
      <c r="J34" s="1936">
        <f t="shared" si="0"/>
        <v>1.9490543280234786E-2</v>
      </c>
      <c r="K34" s="1932"/>
      <c r="L34" s="1932"/>
      <c r="M34" s="1932"/>
    </row>
    <row r="35" spans="3:13" ht="16.149999999999999" thickBot="1">
      <c r="C35" s="1933" t="s">
        <v>602</v>
      </c>
      <c r="D35" s="1934">
        <v>12871650043.089993</v>
      </c>
      <c r="E35" s="1934">
        <v>12302416115</v>
      </c>
      <c r="F35" s="1934">
        <v>16923613014</v>
      </c>
      <c r="G35" s="1935">
        <f t="shared" si="1"/>
        <v>4621196899</v>
      </c>
      <c r="H35" s="1936">
        <f t="shared" si="2"/>
        <v>0.37563327852042827</v>
      </c>
      <c r="I35" s="1936">
        <f t="shared" si="3"/>
        <v>1.5163337519844544E-3</v>
      </c>
      <c r="J35" s="1936">
        <f t="shared" si="0"/>
        <v>1.9542887560345438E-3</v>
      </c>
      <c r="K35" s="1932"/>
      <c r="L35" s="1932"/>
      <c r="M35" s="1932"/>
    </row>
    <row r="36" spans="3:13" ht="16.149999999999999" thickBot="1">
      <c r="C36" s="1933" t="s">
        <v>603</v>
      </c>
      <c r="D36" s="1934">
        <v>295630205789.83173</v>
      </c>
      <c r="E36" s="1934">
        <v>309600274351</v>
      </c>
      <c r="F36" s="1934">
        <v>328145067506</v>
      </c>
      <c r="G36" s="1935">
        <f t="shared" si="1"/>
        <v>18544793155</v>
      </c>
      <c r="H36" s="1936">
        <f t="shared" si="2"/>
        <v>5.9899149617598201E-2</v>
      </c>
      <c r="I36" s="1936">
        <f t="shared" si="3"/>
        <v>3.8159768067808381E-2</v>
      </c>
      <c r="J36" s="1936">
        <f t="shared" si="0"/>
        <v>3.7893221456001561E-2</v>
      </c>
      <c r="K36" s="1932"/>
      <c r="L36" s="1932"/>
      <c r="M36" s="1932"/>
    </row>
    <row r="37" spans="3:13" ht="16.149999999999999" thickBot="1">
      <c r="C37" s="1933" t="s">
        <v>604</v>
      </c>
      <c r="D37" s="1934">
        <v>159639687668.63007</v>
      </c>
      <c r="E37" s="1934">
        <v>174781847098</v>
      </c>
      <c r="F37" s="1934">
        <v>191985997254</v>
      </c>
      <c r="G37" s="1935">
        <f t="shared" si="1"/>
        <v>17204150156</v>
      </c>
      <c r="H37" s="1936">
        <f t="shared" si="2"/>
        <v>9.8432133780767581E-2</v>
      </c>
      <c r="I37" s="1936">
        <f t="shared" si="3"/>
        <v>2.1542728803144826E-2</v>
      </c>
      <c r="J37" s="1936">
        <f t="shared" si="0"/>
        <v>2.2169974900701838E-2</v>
      </c>
      <c r="K37" s="1932"/>
      <c r="L37" s="1932"/>
      <c r="M37" s="1932"/>
    </row>
    <row r="38" spans="3:13" ht="16.149999999999999" thickBot="1">
      <c r="C38" s="1933" t="s">
        <v>1223</v>
      </c>
      <c r="D38" s="1934">
        <v>872139274.06999993</v>
      </c>
      <c r="E38" s="1934">
        <v>984725740</v>
      </c>
      <c r="F38" s="1934">
        <v>1252287590</v>
      </c>
      <c r="G38" s="1935">
        <f t="shared" si="1"/>
        <v>267561850</v>
      </c>
      <c r="H38" s="1936">
        <f t="shared" si="2"/>
        <v>0.27171205050453945</v>
      </c>
      <c r="I38" s="1936">
        <f t="shared" si="3"/>
        <v>1.2137232735846769E-4</v>
      </c>
      <c r="J38" s="1936">
        <f t="shared" si="0"/>
        <v>1.4461046553321979E-4</v>
      </c>
      <c r="K38" s="1932"/>
      <c r="L38" s="1932"/>
      <c r="M38" s="1932"/>
    </row>
    <row r="39" spans="3:13" ht="16.149999999999999" thickBot="1">
      <c r="C39" s="1947" t="s">
        <v>606</v>
      </c>
      <c r="D39" s="1948">
        <f>D40</f>
        <v>289585425016.98004</v>
      </c>
      <c r="E39" s="1948">
        <f>E40</f>
        <v>333486471138</v>
      </c>
      <c r="F39" s="1948">
        <f>F40</f>
        <v>362550018434</v>
      </c>
      <c r="G39" s="1949">
        <f t="shared" si="1"/>
        <v>29063547296</v>
      </c>
      <c r="H39" s="1950">
        <f t="shared" si="2"/>
        <v>8.7150603731607504E-2</v>
      </c>
      <c r="I39" s="1950">
        <f t="shared" si="3"/>
        <v>4.1103860192160231E-2</v>
      </c>
      <c r="J39" s="1950">
        <f t="shared" si="0"/>
        <v>4.1866203389285483E-2</v>
      </c>
      <c r="K39" s="1496"/>
      <c r="L39" s="1932"/>
      <c r="M39" s="1932"/>
    </row>
    <row r="40" spans="3:13" ht="16.149999999999999" thickBot="1">
      <c r="C40" s="1933" t="s">
        <v>607</v>
      </c>
      <c r="D40" s="1934">
        <v>289585425016.98004</v>
      </c>
      <c r="E40" s="1934">
        <v>333486471138</v>
      </c>
      <c r="F40" s="1934">
        <v>362550018434</v>
      </c>
      <c r="G40" s="1935">
        <f t="shared" si="1"/>
        <v>29063547296</v>
      </c>
      <c r="H40" s="1936">
        <f t="shared" si="2"/>
        <v>8.7150603731607504E-2</v>
      </c>
      <c r="I40" s="1936">
        <f t="shared" si="3"/>
        <v>4.1103860192160231E-2</v>
      </c>
      <c r="J40" s="1936">
        <f t="shared" si="0"/>
        <v>4.1866203389285483E-2</v>
      </c>
      <c r="K40" s="1938"/>
      <c r="L40" s="1932"/>
      <c r="M40" s="1932"/>
    </row>
    <row r="41" spans="3:13" ht="16.149999999999999" thickBot="1">
      <c r="C41" s="1939" t="s">
        <v>658</v>
      </c>
      <c r="D41" s="1940">
        <f>D13+D18+D28+D32+D39</f>
        <v>1446490194681.3816</v>
      </c>
      <c r="E41" s="1940">
        <f>E13+E18+E28+E32+E39</f>
        <v>1484234610959</v>
      </c>
      <c r="F41" s="1940">
        <f>F13+F18+F28+F32+F39</f>
        <v>1622833406287</v>
      </c>
      <c r="G41" s="1940">
        <f>F41-E41</f>
        <v>138598795328</v>
      </c>
      <c r="H41" s="1941">
        <f t="shared" si="2"/>
        <v>9.338065175454166E-2</v>
      </c>
      <c r="I41" s="1941">
        <f t="shared" si="3"/>
        <v>0.18293927106859589</v>
      </c>
      <c r="J41" s="1941">
        <f t="shared" si="0"/>
        <v>0.18740000000001905</v>
      </c>
      <c r="K41" s="1932"/>
      <c r="L41" s="1932"/>
      <c r="M41" s="1932"/>
    </row>
    <row r="42" spans="3:13" ht="42.75" customHeight="1">
      <c r="C42" s="2224" t="s">
        <v>1224</v>
      </c>
      <c r="D42" s="2224"/>
      <c r="E42" s="2224"/>
      <c r="F42" s="2224"/>
      <c r="G42" s="2224"/>
      <c r="H42" s="2224"/>
      <c r="I42" s="2224"/>
      <c r="J42" s="2224"/>
    </row>
    <row r="43" spans="3:13">
      <c r="C43" s="1942" t="s">
        <v>1080</v>
      </c>
      <c r="D43" s="1943"/>
      <c r="E43" s="1944"/>
      <c r="F43" s="1944"/>
      <c r="G43" s="1945"/>
      <c r="H43" s="1945"/>
      <c r="I43" s="1945"/>
      <c r="J43" s="1945"/>
    </row>
    <row r="44" spans="3:13">
      <c r="C44" s="1945"/>
      <c r="D44" s="1945"/>
      <c r="E44" s="1945"/>
      <c r="F44" s="1945"/>
      <c r="G44" s="1945"/>
      <c r="H44" s="1945"/>
      <c r="I44" s="1945"/>
      <c r="J44" s="1945"/>
    </row>
    <row r="46" spans="3:13">
      <c r="D46" s="1946"/>
      <c r="E46" s="1946"/>
      <c r="F46" s="1946"/>
      <c r="H46" s="1946"/>
      <c r="I46" s="1946"/>
      <c r="J46" s="1946"/>
    </row>
  </sheetData>
  <mergeCells count="12">
    <mergeCell ref="I9:J10"/>
    <mergeCell ref="C42:J42"/>
    <mergeCell ref="C2:J2"/>
    <mergeCell ref="C3:J3"/>
    <mergeCell ref="C4:J4"/>
    <mergeCell ref="C6:J6"/>
    <mergeCell ref="C7:J7"/>
    <mergeCell ref="C9:C12"/>
    <mergeCell ref="D9:D11"/>
    <mergeCell ref="E9:E11"/>
    <mergeCell ref="F9:F11"/>
    <mergeCell ref="G9:H10"/>
  </mergeCell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70A4-9851-4402-8E12-801471D4EBDE}">
  <sheetPr>
    <tabColor rgb="FF92D050"/>
  </sheetPr>
  <dimension ref="B3:V68"/>
  <sheetViews>
    <sheetView showGridLines="0" zoomScale="60" zoomScaleNormal="60" workbookViewId="0">
      <selection activeCell="B9" sqref="B9:K9"/>
    </sheetView>
  </sheetViews>
  <sheetFormatPr defaultColWidth="11.5703125" defaultRowHeight="14.45"/>
  <cols>
    <col min="1" max="1" width="11.5703125" style="119"/>
    <col min="2" max="2" width="6.7109375" style="119" customWidth="1"/>
    <col min="3" max="3" width="21.42578125" style="1267" customWidth="1"/>
    <col min="4" max="4" width="70.5703125" style="1268" customWidth="1"/>
    <col min="5" max="5" width="89.42578125" style="1268" customWidth="1"/>
    <col min="6" max="6" width="35.5703125" style="1268" customWidth="1"/>
    <col min="7" max="7" width="70.5703125" style="119" customWidth="1"/>
    <col min="8" max="8" width="11" style="119" customWidth="1"/>
    <col min="9" max="9" width="10.5703125" style="119" customWidth="1"/>
    <col min="10" max="10" width="9.140625" style="119" customWidth="1"/>
    <col min="11" max="11" width="15.140625" style="119" customWidth="1"/>
    <col min="12" max="12" width="23.7109375" style="119" customWidth="1"/>
    <col min="13" max="13" width="11.5703125" style="1265"/>
    <col min="14" max="14" width="81.5703125" style="119" customWidth="1"/>
    <col min="15" max="15" width="77.140625" style="1266" customWidth="1"/>
    <col min="16" max="16" width="39.5703125" style="1266" customWidth="1"/>
    <col min="17" max="17" width="56.7109375" style="1266" customWidth="1"/>
    <col min="18" max="18" width="17.140625" style="1265" customWidth="1"/>
    <col min="19" max="21" width="15.7109375" style="1265" customWidth="1"/>
    <col min="22" max="22" width="22.28515625" style="1265" customWidth="1"/>
    <col min="23" max="16384" width="11.5703125" style="119"/>
  </cols>
  <sheetData>
    <row r="3" spans="2:22" ht="20.45">
      <c r="C3" s="2225" t="s">
        <v>26</v>
      </c>
      <c r="D3" s="2225"/>
      <c r="E3" s="2225"/>
      <c r="F3" s="2225"/>
      <c r="G3" s="2225"/>
      <c r="H3" s="2225"/>
      <c r="I3" s="2225"/>
      <c r="J3" s="2225"/>
      <c r="K3" s="2225"/>
      <c r="L3" s="2225"/>
    </row>
    <row r="4" spans="2:22" ht="20.45">
      <c r="C4" s="2225" t="s">
        <v>1</v>
      </c>
      <c r="D4" s="2225"/>
      <c r="E4" s="2225"/>
      <c r="F4" s="2225"/>
      <c r="G4" s="2225"/>
      <c r="H4" s="2225"/>
      <c r="I4" s="2225"/>
      <c r="J4" s="2225"/>
      <c r="K4" s="2225"/>
      <c r="L4" s="2225"/>
    </row>
    <row r="5" spans="2:22" ht="20.45">
      <c r="C5" s="2225" t="s">
        <v>2</v>
      </c>
      <c r="D5" s="2225"/>
      <c r="E5" s="2225"/>
      <c r="F5" s="2225"/>
      <c r="G5" s="2225"/>
      <c r="H5" s="2225"/>
      <c r="I5" s="2225"/>
      <c r="J5" s="2225"/>
      <c r="K5" s="2225"/>
      <c r="L5" s="2225"/>
    </row>
    <row r="8" spans="2:22" ht="15.6">
      <c r="B8" s="2249" t="s">
        <v>1225</v>
      </c>
      <c r="C8" s="2249"/>
      <c r="D8" s="2249"/>
      <c r="E8" s="2249"/>
      <c r="F8" s="2249"/>
      <c r="G8" s="2249"/>
      <c r="H8" s="2249"/>
      <c r="I8" s="2249"/>
      <c r="J8" s="2249"/>
      <c r="K8" s="2249"/>
    </row>
    <row r="9" spans="2:22">
      <c r="B9" s="2661" t="s">
        <v>1226</v>
      </c>
      <c r="C9" s="2661"/>
      <c r="D9" s="2661"/>
      <c r="E9" s="2661"/>
      <c r="F9" s="2661"/>
      <c r="G9" s="2661"/>
      <c r="H9" s="2661"/>
      <c r="I9" s="2661"/>
      <c r="J9" s="2661"/>
      <c r="K9" s="2661"/>
    </row>
    <row r="10" spans="2:22" ht="15" thickBot="1"/>
    <row r="11" spans="2:22" ht="32.450000000000003" customHeight="1" thickBot="1">
      <c r="C11" s="1269" t="s">
        <v>1138</v>
      </c>
      <c r="D11" s="1269" t="s">
        <v>1227</v>
      </c>
      <c r="E11" s="1269" t="s">
        <v>1228</v>
      </c>
      <c r="F11" s="1269" t="s">
        <v>1229</v>
      </c>
      <c r="G11" s="1269" t="s">
        <v>1230</v>
      </c>
      <c r="H11" s="1269">
        <v>2026</v>
      </c>
      <c r="I11" s="1269">
        <v>2027</v>
      </c>
      <c r="J11" s="1269">
        <v>2028</v>
      </c>
      <c r="K11" s="1269">
        <v>2029</v>
      </c>
      <c r="L11" s="1269" t="s">
        <v>1231</v>
      </c>
      <c r="M11" s="119"/>
      <c r="O11" s="119"/>
      <c r="P11" s="119"/>
      <c r="Q11" s="119"/>
      <c r="R11" s="119"/>
      <c r="S11" s="119"/>
      <c r="T11" s="119"/>
      <c r="U11" s="119"/>
      <c r="V11" s="119"/>
    </row>
    <row r="12" spans="2:22" ht="65.45" customHeight="1" thickBot="1">
      <c r="B12" s="1270"/>
      <c r="C12" s="1271">
        <v>1</v>
      </c>
      <c r="D12" s="2655" t="s">
        <v>1232</v>
      </c>
      <c r="E12" s="1273" t="s">
        <v>1233</v>
      </c>
      <c r="F12" s="1274" t="s">
        <v>1234</v>
      </c>
      <c r="G12" s="1274" t="s">
        <v>1235</v>
      </c>
      <c r="H12" s="1275">
        <v>2361115.7400000002</v>
      </c>
      <c r="I12" s="1275"/>
      <c r="J12" s="1275"/>
      <c r="K12" s="1275"/>
      <c r="L12" s="2658">
        <f>SUM(H12:H16)</f>
        <v>34109363.5</v>
      </c>
      <c r="M12" s="119"/>
      <c r="O12" s="119"/>
      <c r="P12" s="119"/>
      <c r="Q12" s="119"/>
      <c r="R12" s="119"/>
      <c r="S12" s="119"/>
      <c r="T12" s="119"/>
      <c r="U12" s="119"/>
      <c r="V12" s="119"/>
    </row>
    <row r="13" spans="2:22" ht="60" customHeight="1" thickBot="1">
      <c r="B13" s="1270"/>
      <c r="C13" s="1271">
        <v>2</v>
      </c>
      <c r="D13" s="2656"/>
      <c r="E13" s="1273" t="s">
        <v>1236</v>
      </c>
      <c r="F13" s="1274" t="s">
        <v>1237</v>
      </c>
      <c r="G13" s="1274" t="s">
        <v>1238</v>
      </c>
      <c r="H13" s="1275">
        <v>6893234.0199999996</v>
      </c>
      <c r="I13" s="1275"/>
      <c r="J13" s="1275"/>
      <c r="K13" s="1275"/>
      <c r="L13" s="2659"/>
      <c r="M13" s="119"/>
      <c r="O13" s="119"/>
      <c r="P13" s="119"/>
      <c r="Q13" s="119"/>
      <c r="R13" s="119"/>
      <c r="S13" s="119"/>
      <c r="T13" s="119"/>
      <c r="U13" s="119"/>
      <c r="V13" s="119"/>
    </row>
    <row r="14" spans="2:22" ht="62.45" customHeight="1" thickBot="1">
      <c r="C14" s="1271">
        <v>3</v>
      </c>
      <c r="D14" s="2656"/>
      <c r="E14" s="1273" t="s">
        <v>1239</v>
      </c>
      <c r="F14" s="1274" t="s">
        <v>1240</v>
      </c>
      <c r="G14" s="1274" t="s">
        <v>1238</v>
      </c>
      <c r="H14" s="1275">
        <v>2808030</v>
      </c>
      <c r="I14" s="1275"/>
      <c r="J14" s="1275"/>
      <c r="K14" s="1275"/>
      <c r="L14" s="2659"/>
      <c r="M14" s="119"/>
      <c r="O14" s="119"/>
      <c r="P14" s="119"/>
      <c r="Q14" s="119"/>
      <c r="R14" s="119"/>
      <c r="S14" s="119"/>
      <c r="T14" s="119"/>
      <c r="U14" s="119"/>
      <c r="V14" s="119"/>
    </row>
    <row r="15" spans="2:22" ht="61.9" thickBot="1">
      <c r="C15" s="1271">
        <v>4</v>
      </c>
      <c r="D15" s="2656"/>
      <c r="E15" s="1273" t="s">
        <v>1241</v>
      </c>
      <c r="F15" s="1274" t="s">
        <v>1242</v>
      </c>
      <c r="G15" s="1274" t="s">
        <v>1243</v>
      </c>
      <c r="H15" s="1275">
        <v>15604673.99</v>
      </c>
      <c r="I15" s="1275"/>
      <c r="J15" s="1275"/>
      <c r="K15" s="1275"/>
      <c r="L15" s="2659"/>
      <c r="M15" s="119"/>
      <c r="O15" s="119"/>
      <c r="P15" s="119"/>
      <c r="Q15" s="119"/>
      <c r="R15" s="119"/>
      <c r="S15" s="119"/>
      <c r="T15" s="119"/>
      <c r="U15" s="119"/>
      <c r="V15" s="119"/>
    </row>
    <row r="16" spans="2:22" ht="54" customHeight="1" thickBot="1">
      <c r="C16" s="1271">
        <v>5</v>
      </c>
      <c r="D16" s="2657"/>
      <c r="E16" s="1273" t="s">
        <v>1244</v>
      </c>
      <c r="F16" s="1274" t="s">
        <v>1245</v>
      </c>
      <c r="G16" s="1274" t="s">
        <v>1246</v>
      </c>
      <c r="H16" s="1275">
        <v>6442309.75</v>
      </c>
      <c r="I16" s="1275"/>
      <c r="J16" s="1275"/>
      <c r="K16" s="1275"/>
      <c r="L16" s="2660"/>
      <c r="M16" s="119"/>
      <c r="O16" s="119"/>
      <c r="P16" s="119"/>
      <c r="Q16" s="119"/>
      <c r="R16" s="119"/>
      <c r="S16" s="119"/>
      <c r="T16" s="119"/>
      <c r="U16" s="119"/>
      <c r="V16" s="119"/>
    </row>
    <row r="17" spans="3:22" ht="47.45" customHeight="1" thickBot="1">
      <c r="C17" s="1925">
        <v>6</v>
      </c>
      <c r="D17" s="1926" t="s">
        <v>1247</v>
      </c>
      <c r="E17" s="1927" t="s">
        <v>1248</v>
      </c>
      <c r="F17" s="1926" t="s">
        <v>1249</v>
      </c>
      <c r="G17" s="1926" t="s">
        <v>1250</v>
      </c>
      <c r="H17" s="1928">
        <v>7005764.54</v>
      </c>
      <c r="I17" s="1928"/>
      <c r="J17" s="1928"/>
      <c r="K17" s="1928"/>
      <c r="L17" s="1929">
        <f>H17</f>
        <v>7005764.54</v>
      </c>
      <c r="M17" s="119"/>
      <c r="O17" s="119"/>
      <c r="P17" s="119"/>
      <c r="Q17" s="119"/>
      <c r="R17" s="119"/>
      <c r="S17" s="119"/>
      <c r="T17" s="119"/>
      <c r="U17" s="119"/>
      <c r="V17" s="119"/>
    </row>
    <row r="18" spans="3:22" ht="60.6" customHeight="1" thickBot="1">
      <c r="C18" s="1271">
        <v>7</v>
      </c>
      <c r="D18" s="2655" t="s">
        <v>1251</v>
      </c>
      <c r="E18" s="1273" t="s">
        <v>1252</v>
      </c>
      <c r="F18" s="1274" t="s">
        <v>1253</v>
      </c>
      <c r="G18" s="1274" t="s">
        <v>1254</v>
      </c>
      <c r="H18" s="1275">
        <v>6887034.6213486008</v>
      </c>
      <c r="I18" s="1275">
        <v>10330551.932022899</v>
      </c>
      <c r="J18" s="1275">
        <v>17217586.5533715</v>
      </c>
      <c r="K18" s="1275"/>
      <c r="L18" s="2658">
        <f>SUM(H18:K31)</f>
        <v>427970075.16008699</v>
      </c>
      <c r="M18" s="119"/>
      <c r="O18" s="119"/>
      <c r="P18" s="119"/>
      <c r="Q18" s="119"/>
      <c r="R18" s="119"/>
      <c r="S18" s="119"/>
      <c r="T18" s="119"/>
      <c r="U18" s="119"/>
      <c r="V18" s="119"/>
    </row>
    <row r="19" spans="3:22" ht="54.6" customHeight="1" thickBot="1">
      <c r="C19" s="1271">
        <v>8</v>
      </c>
      <c r="D19" s="2656"/>
      <c r="E19" s="1273" t="s">
        <v>1255</v>
      </c>
      <c r="F19" s="1274" t="s">
        <v>1245</v>
      </c>
      <c r="G19" s="1274" t="s">
        <v>1246</v>
      </c>
      <c r="H19" s="1275">
        <v>22818196.960000001</v>
      </c>
      <c r="I19" s="1275">
        <v>997249.11</v>
      </c>
      <c r="J19" s="1275"/>
      <c r="K19" s="1275"/>
      <c r="L19" s="2659"/>
      <c r="M19" s="119"/>
      <c r="O19" s="119"/>
      <c r="P19" s="119"/>
      <c r="Q19" s="119"/>
      <c r="R19" s="119"/>
      <c r="S19" s="119"/>
      <c r="T19" s="119"/>
      <c r="U19" s="119"/>
      <c r="V19" s="119"/>
    </row>
    <row r="20" spans="3:22" ht="58.15" customHeight="1" thickBot="1">
      <c r="C20" s="1271">
        <v>9</v>
      </c>
      <c r="D20" s="2656"/>
      <c r="E20" s="1273" t="s">
        <v>1256</v>
      </c>
      <c r="F20" s="1274" t="s">
        <v>1234</v>
      </c>
      <c r="G20" s="1274" t="s">
        <v>1235</v>
      </c>
      <c r="H20" s="1275">
        <v>3768353.1</v>
      </c>
      <c r="I20" s="1275">
        <v>1880905.44</v>
      </c>
      <c r="J20" s="1275"/>
      <c r="K20" s="1275"/>
      <c r="L20" s="2659"/>
      <c r="M20" s="119"/>
      <c r="O20" s="119"/>
      <c r="P20" s="119"/>
      <c r="Q20" s="119"/>
      <c r="R20" s="119"/>
      <c r="S20" s="119"/>
      <c r="T20" s="119"/>
      <c r="U20" s="119"/>
      <c r="V20" s="119"/>
    </row>
    <row r="21" spans="3:22" ht="60" customHeight="1" thickBot="1">
      <c r="C21" s="1271">
        <v>10</v>
      </c>
      <c r="D21" s="2656"/>
      <c r="E21" s="1273" t="s">
        <v>1257</v>
      </c>
      <c r="F21" s="1274" t="s">
        <v>1249</v>
      </c>
      <c r="G21" s="1274" t="s">
        <v>1258</v>
      </c>
      <c r="H21" s="1275">
        <v>1000000</v>
      </c>
      <c r="I21" s="1275"/>
      <c r="J21" s="1275"/>
      <c r="K21" s="1275"/>
      <c r="L21" s="2659"/>
      <c r="M21" s="119"/>
      <c r="O21" s="119"/>
      <c r="P21" s="119"/>
      <c r="Q21" s="119"/>
      <c r="R21" s="119"/>
      <c r="S21" s="119"/>
      <c r="T21" s="119"/>
      <c r="U21" s="119"/>
      <c r="V21" s="119"/>
    </row>
    <row r="22" spans="3:22" ht="61.9" thickBot="1">
      <c r="C22" s="1271">
        <v>11</v>
      </c>
      <c r="D22" s="2656"/>
      <c r="E22" s="1273" t="s">
        <v>1259</v>
      </c>
      <c r="F22" s="1274" t="s">
        <v>1260</v>
      </c>
      <c r="G22" s="1274" t="s">
        <v>1261</v>
      </c>
      <c r="H22" s="1275">
        <v>9332612</v>
      </c>
      <c r="I22" s="1275">
        <v>1066150</v>
      </c>
      <c r="J22" s="1275"/>
      <c r="K22" s="1275"/>
      <c r="L22" s="2659"/>
      <c r="M22" s="119"/>
      <c r="O22" s="119"/>
      <c r="P22" s="119"/>
      <c r="Q22" s="119"/>
      <c r="R22" s="119"/>
      <c r="S22" s="119"/>
      <c r="T22" s="119"/>
      <c r="U22" s="119"/>
      <c r="V22" s="119"/>
    </row>
    <row r="23" spans="3:22" ht="76.150000000000006" customHeight="1" thickBot="1">
      <c r="C23" s="1271">
        <v>12</v>
      </c>
      <c r="D23" s="2656"/>
      <c r="E23" s="1273" t="s">
        <v>1262</v>
      </c>
      <c r="F23" s="1274" t="s">
        <v>1263</v>
      </c>
      <c r="G23" s="1274" t="s">
        <v>1264</v>
      </c>
      <c r="H23" s="1275">
        <v>13554267.905768801</v>
      </c>
      <c r="I23" s="1275">
        <v>25172211.824999202</v>
      </c>
      <c r="J23" s="1275"/>
      <c r="K23" s="1275"/>
      <c r="L23" s="2659"/>
      <c r="M23" s="119"/>
      <c r="O23" s="119"/>
      <c r="P23" s="119"/>
      <c r="Q23" s="119"/>
      <c r="R23" s="119"/>
      <c r="S23" s="119"/>
      <c r="T23" s="119"/>
      <c r="U23" s="119"/>
      <c r="V23" s="119"/>
    </row>
    <row r="24" spans="3:22" ht="78" customHeight="1" thickBot="1">
      <c r="C24" s="1271">
        <v>13</v>
      </c>
      <c r="D24" s="2656"/>
      <c r="E24" s="1273" t="s">
        <v>1265</v>
      </c>
      <c r="F24" s="1274" t="s">
        <v>1266</v>
      </c>
      <c r="G24" s="1274" t="s">
        <v>1264</v>
      </c>
      <c r="H24" s="1275">
        <v>876442.77</v>
      </c>
      <c r="I24" s="1275"/>
      <c r="J24" s="1275"/>
      <c r="K24" s="1275"/>
      <c r="L24" s="2659"/>
      <c r="M24" s="119"/>
      <c r="O24" s="119"/>
      <c r="P24" s="119"/>
      <c r="Q24" s="119"/>
      <c r="R24" s="119"/>
      <c r="S24" s="119"/>
      <c r="T24" s="119"/>
      <c r="U24" s="119"/>
      <c r="V24" s="119"/>
    </row>
    <row r="25" spans="3:22" ht="72.599999999999994" customHeight="1" thickBot="1">
      <c r="C25" s="1271">
        <v>14</v>
      </c>
      <c r="D25" s="2656"/>
      <c r="E25" s="1273" t="s">
        <v>1267</v>
      </c>
      <c r="F25" s="1274" t="s">
        <v>1268</v>
      </c>
      <c r="G25" s="1274" t="s">
        <v>1269</v>
      </c>
      <c r="H25" s="1275">
        <v>10256128</v>
      </c>
      <c r="I25" s="1275">
        <v>12820160.000000002</v>
      </c>
      <c r="J25" s="1275">
        <v>12820160.000000002</v>
      </c>
      <c r="K25" s="1275">
        <v>15384192.000000002</v>
      </c>
      <c r="L25" s="2659"/>
      <c r="M25" s="119"/>
      <c r="O25" s="119"/>
      <c r="P25" s="119"/>
      <c r="Q25" s="119"/>
      <c r="R25" s="119"/>
      <c r="S25" s="119"/>
      <c r="T25" s="119"/>
      <c r="U25" s="119"/>
      <c r="V25" s="119"/>
    </row>
    <row r="26" spans="3:22" ht="46.9" customHeight="1" thickBot="1">
      <c r="C26" s="1271">
        <v>15</v>
      </c>
      <c r="D26" s="2656"/>
      <c r="E26" s="1273" t="s">
        <v>1270</v>
      </c>
      <c r="F26" s="1274" t="s">
        <v>1268</v>
      </c>
      <c r="G26" s="1274" t="s">
        <v>1269</v>
      </c>
      <c r="H26" s="1275">
        <v>10640732.800000003</v>
      </c>
      <c r="I26" s="1275">
        <v>13300916.000000002</v>
      </c>
      <c r="J26" s="1275">
        <v>13300916.000000002</v>
      </c>
      <c r="K26" s="1275">
        <v>15961099.200000001</v>
      </c>
      <c r="L26" s="2659"/>
      <c r="M26" s="119"/>
      <c r="O26" s="119"/>
      <c r="P26" s="119"/>
      <c r="Q26" s="119"/>
      <c r="R26" s="119"/>
      <c r="S26" s="119"/>
      <c r="T26" s="119"/>
      <c r="U26" s="119"/>
      <c r="V26" s="119"/>
    </row>
    <row r="27" spans="3:22" ht="64.150000000000006" customHeight="1" thickBot="1">
      <c r="C27" s="1271">
        <v>16</v>
      </c>
      <c r="D27" s="2656"/>
      <c r="E27" s="1273" t="s">
        <v>1271</v>
      </c>
      <c r="F27" s="1274" t="s">
        <v>1260</v>
      </c>
      <c r="G27" s="1274" t="s">
        <v>1272</v>
      </c>
      <c r="H27" s="1275">
        <v>4991118.4098720001</v>
      </c>
      <c r="I27" s="1275"/>
      <c r="J27" s="1275"/>
      <c r="K27" s="1275"/>
      <c r="L27" s="2659"/>
      <c r="M27" s="119"/>
      <c r="O27" s="119"/>
      <c r="P27" s="119"/>
      <c r="Q27" s="119"/>
      <c r="R27" s="119"/>
      <c r="S27" s="119"/>
      <c r="T27" s="119"/>
      <c r="U27" s="119"/>
      <c r="V27" s="119"/>
    </row>
    <row r="28" spans="3:22" ht="41.45" thickBot="1">
      <c r="C28" s="1271">
        <v>17</v>
      </c>
      <c r="D28" s="2656"/>
      <c r="E28" s="1273" t="s">
        <v>1273</v>
      </c>
      <c r="F28" s="1274" t="s">
        <v>1274</v>
      </c>
      <c r="G28" s="1274" t="s">
        <v>1275</v>
      </c>
      <c r="H28" s="1275">
        <v>6347340.6799999997</v>
      </c>
      <c r="I28" s="1275"/>
      <c r="J28" s="1275"/>
      <c r="K28" s="1275"/>
      <c r="L28" s="2659"/>
      <c r="M28" s="119"/>
      <c r="O28" s="119"/>
      <c r="P28" s="119"/>
      <c r="Q28" s="119"/>
      <c r="R28" s="119"/>
      <c r="S28" s="119"/>
      <c r="T28" s="119"/>
      <c r="U28" s="119"/>
      <c r="V28" s="119"/>
    </row>
    <row r="29" spans="3:22" ht="49.15" customHeight="1" thickBot="1">
      <c r="C29" s="1271">
        <v>18</v>
      </c>
      <c r="D29" s="2656"/>
      <c r="E29" s="1273" t="s">
        <v>1276</v>
      </c>
      <c r="F29" s="1274" t="s">
        <v>1277</v>
      </c>
      <c r="G29" s="1274" t="s">
        <v>1278</v>
      </c>
      <c r="H29" s="1275">
        <v>25640320.000000004</v>
      </c>
      <c r="I29" s="1275">
        <v>32050400.000000004</v>
      </c>
      <c r="J29" s="1275">
        <v>32050400.000000004</v>
      </c>
      <c r="K29" s="1275">
        <v>38460480</v>
      </c>
      <c r="L29" s="2659"/>
      <c r="M29" s="119"/>
      <c r="O29" s="119"/>
      <c r="P29" s="119"/>
      <c r="Q29" s="119"/>
      <c r="R29" s="119"/>
      <c r="S29" s="119"/>
      <c r="T29" s="119"/>
      <c r="U29" s="119"/>
      <c r="V29" s="119"/>
    </row>
    <row r="30" spans="3:22" ht="39.6" customHeight="1" thickBot="1">
      <c r="C30" s="1271">
        <v>19</v>
      </c>
      <c r="D30" s="2656"/>
      <c r="E30" s="1273" t="s">
        <v>1279</v>
      </c>
      <c r="F30" s="1274" t="s">
        <v>1266</v>
      </c>
      <c r="G30" s="1274" t="s">
        <v>1264</v>
      </c>
      <c r="H30" s="1275">
        <v>6977550.2802240001</v>
      </c>
      <c r="I30" s="1275">
        <v>10466325.420335999</v>
      </c>
      <c r="J30" s="1275">
        <v>17443875.70056</v>
      </c>
      <c r="K30" s="1275"/>
      <c r="L30" s="2659"/>
      <c r="M30" s="119"/>
      <c r="O30" s="119"/>
      <c r="P30" s="119"/>
      <c r="Q30" s="119"/>
      <c r="R30" s="119"/>
      <c r="S30" s="119"/>
      <c r="T30" s="119"/>
      <c r="U30" s="119"/>
      <c r="V30" s="119"/>
    </row>
    <row r="31" spans="3:22" ht="44.45" customHeight="1" thickBot="1">
      <c r="C31" s="1271">
        <v>20</v>
      </c>
      <c r="D31" s="2657"/>
      <c r="E31" s="1273" t="s">
        <v>1280</v>
      </c>
      <c r="F31" s="1274" t="s">
        <v>1274</v>
      </c>
      <c r="G31" s="1274" t="s">
        <v>1254</v>
      </c>
      <c r="H31" s="1275">
        <v>6831279.690316801</v>
      </c>
      <c r="I31" s="1275">
        <v>10246919.5354752</v>
      </c>
      <c r="J31" s="1275">
        <v>17078199.225792002</v>
      </c>
      <c r="K31" s="1275"/>
      <c r="L31" s="2660"/>
      <c r="M31" s="119"/>
      <c r="O31" s="119"/>
      <c r="P31" s="119"/>
      <c r="Q31" s="119"/>
      <c r="R31" s="119"/>
      <c r="S31" s="119"/>
      <c r="T31" s="119"/>
      <c r="U31" s="119"/>
      <c r="V31" s="119"/>
    </row>
    <row r="32" spans="3:22" ht="45" customHeight="1" thickBot="1">
      <c r="C32" s="1925">
        <v>21</v>
      </c>
      <c r="D32" s="1926" t="s">
        <v>1281</v>
      </c>
      <c r="E32" s="1927" t="s">
        <v>1282</v>
      </c>
      <c r="F32" s="1926" t="s">
        <v>1283</v>
      </c>
      <c r="G32" s="1926" t="s">
        <v>1284</v>
      </c>
      <c r="H32" s="1928">
        <v>67480048.200000003</v>
      </c>
      <c r="I32" s="1928"/>
      <c r="J32" s="1928"/>
      <c r="K32" s="1928"/>
      <c r="L32" s="1929">
        <f>H32</f>
        <v>67480048.200000003</v>
      </c>
      <c r="M32" s="119"/>
      <c r="O32" s="119"/>
      <c r="P32" s="119"/>
      <c r="Q32" s="119"/>
      <c r="R32" s="119"/>
      <c r="S32" s="119"/>
      <c r="T32" s="119"/>
      <c r="U32" s="119"/>
      <c r="V32" s="119"/>
    </row>
    <row r="33" spans="3:22" ht="52.15" customHeight="1" thickBot="1">
      <c r="C33" s="1271">
        <v>22</v>
      </c>
      <c r="D33" s="1274" t="s">
        <v>1285</v>
      </c>
      <c r="E33" s="1273" t="s">
        <v>1286</v>
      </c>
      <c r="F33" s="1274" t="s">
        <v>1283</v>
      </c>
      <c r="G33" s="1274" t="s">
        <v>1258</v>
      </c>
      <c r="H33" s="1275">
        <v>21018000</v>
      </c>
      <c r="I33" s="1275"/>
      <c r="J33" s="1275"/>
      <c r="K33" s="1275"/>
      <c r="L33" s="1277">
        <f>H33</f>
        <v>21018000</v>
      </c>
      <c r="M33" s="119"/>
      <c r="O33" s="119"/>
      <c r="P33" s="119"/>
      <c r="Q33" s="119"/>
      <c r="R33" s="119"/>
      <c r="S33" s="119"/>
      <c r="T33" s="119"/>
      <c r="U33" s="119"/>
      <c r="V33" s="119"/>
    </row>
    <row r="34" spans="3:22" ht="41.45" customHeight="1" thickBot="1">
      <c r="C34" s="1925">
        <v>23</v>
      </c>
      <c r="D34" s="1926" t="s">
        <v>1287</v>
      </c>
      <c r="E34" s="1927" t="s">
        <v>1288</v>
      </c>
      <c r="F34" s="1926" t="s">
        <v>308</v>
      </c>
      <c r="G34" s="1926" t="s">
        <v>1238</v>
      </c>
      <c r="H34" s="1928">
        <v>11850140</v>
      </c>
      <c r="I34" s="1928"/>
      <c r="J34" s="1928"/>
      <c r="K34" s="1928"/>
      <c r="L34" s="1929">
        <f>H34</f>
        <v>11850140</v>
      </c>
      <c r="M34" s="119"/>
      <c r="O34" s="119"/>
      <c r="P34" s="119"/>
      <c r="Q34" s="119"/>
      <c r="R34" s="119"/>
      <c r="S34" s="119"/>
      <c r="T34" s="119"/>
      <c r="U34" s="119"/>
      <c r="V34" s="119"/>
    </row>
    <row r="35" spans="3:22" ht="48" customHeight="1" thickBot="1">
      <c r="C35" s="1271">
        <v>24</v>
      </c>
      <c r="D35" s="1274" t="s">
        <v>1289</v>
      </c>
      <c r="E35" s="1273" t="s">
        <v>1290</v>
      </c>
      <c r="F35" s="1274" t="s">
        <v>1253</v>
      </c>
      <c r="G35" s="1274" t="s">
        <v>1291</v>
      </c>
      <c r="H35" s="1275">
        <v>392296896</v>
      </c>
      <c r="I35" s="1275"/>
      <c r="J35" s="1275"/>
      <c r="K35" s="1275"/>
      <c r="L35" s="1277">
        <f>H35</f>
        <v>392296896</v>
      </c>
      <c r="M35" s="119"/>
      <c r="O35" s="119"/>
      <c r="P35" s="119"/>
      <c r="Q35" s="119"/>
      <c r="R35" s="119"/>
      <c r="S35" s="119"/>
      <c r="T35" s="119"/>
      <c r="U35" s="119"/>
      <c r="V35" s="119"/>
    </row>
    <row r="36" spans="3:22" ht="41.45" thickBot="1">
      <c r="C36" s="1925">
        <v>25</v>
      </c>
      <c r="D36" s="1926" t="s">
        <v>1292</v>
      </c>
      <c r="E36" s="1927" t="s">
        <v>1293</v>
      </c>
      <c r="F36" s="1926" t="s">
        <v>1274</v>
      </c>
      <c r="G36" s="1926" t="s">
        <v>1294</v>
      </c>
      <c r="H36" s="1928">
        <v>6262798.9900000002</v>
      </c>
      <c r="I36" s="1928">
        <v>11630912.41</v>
      </c>
      <c r="J36" s="1928"/>
      <c r="K36" s="1928"/>
      <c r="L36" s="1929">
        <f>H36+I36</f>
        <v>17893711.399999999</v>
      </c>
      <c r="M36" s="119"/>
      <c r="O36" s="119"/>
      <c r="P36" s="119"/>
      <c r="Q36" s="119"/>
      <c r="R36" s="119"/>
      <c r="S36" s="119"/>
      <c r="T36" s="119"/>
      <c r="U36" s="119"/>
      <c r="V36" s="119"/>
    </row>
    <row r="37" spans="3:22" ht="41.45" thickBot="1">
      <c r="C37" s="1271">
        <v>26</v>
      </c>
      <c r="D37" s="2655" t="s">
        <v>1295</v>
      </c>
      <c r="E37" s="1273" t="s">
        <v>1296</v>
      </c>
      <c r="F37" s="1274" t="s">
        <v>1297</v>
      </c>
      <c r="G37" s="1274" t="s">
        <v>1298</v>
      </c>
      <c r="H37" s="1275">
        <v>111984291.36</v>
      </c>
      <c r="I37" s="1275"/>
      <c r="J37" s="1275"/>
      <c r="K37" s="1275"/>
      <c r="L37" s="2658">
        <f>SUM(H37:K38)</f>
        <v>272723288.67000002</v>
      </c>
      <c r="M37" s="119"/>
      <c r="O37" s="119"/>
      <c r="P37" s="119"/>
      <c r="Q37" s="119"/>
      <c r="R37" s="119"/>
      <c r="S37" s="119"/>
      <c r="T37" s="119"/>
      <c r="U37" s="119"/>
      <c r="V37" s="119"/>
    </row>
    <row r="38" spans="3:22" ht="82.15" thickBot="1">
      <c r="C38" s="1271">
        <v>27</v>
      </c>
      <c r="D38" s="2657"/>
      <c r="E38" s="1273" t="s">
        <v>1299</v>
      </c>
      <c r="F38" s="1274" t="s">
        <v>1260</v>
      </c>
      <c r="G38" s="1274" t="s">
        <v>1254</v>
      </c>
      <c r="H38" s="1275">
        <v>96929847</v>
      </c>
      <c r="I38" s="1275">
        <v>63809150.310000002</v>
      </c>
      <c r="J38" s="1275"/>
      <c r="K38" s="1275"/>
      <c r="L38" s="2660"/>
      <c r="M38" s="119"/>
      <c r="O38" s="119"/>
      <c r="P38" s="119"/>
      <c r="Q38" s="119"/>
      <c r="R38" s="119"/>
      <c r="S38" s="119"/>
      <c r="T38" s="119"/>
      <c r="U38" s="119"/>
      <c r="V38" s="119"/>
    </row>
    <row r="39" spans="3:22" ht="41.45" thickBot="1">
      <c r="C39" s="1925">
        <v>28</v>
      </c>
      <c r="D39" s="1926" t="s">
        <v>1300</v>
      </c>
      <c r="E39" s="1927" t="s">
        <v>1301</v>
      </c>
      <c r="F39" s="1926" t="s">
        <v>1242</v>
      </c>
      <c r="G39" s="1926" t="s">
        <v>1302</v>
      </c>
      <c r="H39" s="1928">
        <v>6536806.8146850001</v>
      </c>
      <c r="I39" s="1928">
        <v>12139784.084415002</v>
      </c>
      <c r="J39" s="1928"/>
      <c r="K39" s="1928"/>
      <c r="L39" s="1929">
        <f>H39+I39</f>
        <v>18676590.899100002</v>
      </c>
      <c r="M39" s="119"/>
      <c r="O39" s="119"/>
      <c r="P39" s="119"/>
      <c r="Q39" s="119"/>
      <c r="R39" s="119"/>
      <c r="S39" s="119"/>
      <c r="T39" s="119"/>
      <c r="U39" s="119"/>
      <c r="V39" s="119"/>
    </row>
    <row r="40" spans="3:22" ht="41.45" thickBot="1">
      <c r="C40" s="1271">
        <v>29</v>
      </c>
      <c r="D40" s="1274" t="s">
        <v>1303</v>
      </c>
      <c r="E40" s="1273" t="s">
        <v>1304</v>
      </c>
      <c r="F40" s="1274" t="s">
        <v>1240</v>
      </c>
      <c r="G40" s="1274" t="s">
        <v>1238</v>
      </c>
      <c r="H40" s="1275">
        <v>4693030.12</v>
      </c>
      <c r="I40" s="1275"/>
      <c r="J40" s="1275"/>
      <c r="K40" s="1275"/>
      <c r="L40" s="1277">
        <f>H40</f>
        <v>4693030.12</v>
      </c>
      <c r="M40" s="119"/>
      <c r="O40" s="119"/>
      <c r="P40" s="119"/>
      <c r="Q40" s="119"/>
      <c r="R40" s="119"/>
      <c r="S40" s="119"/>
      <c r="T40" s="119"/>
      <c r="U40" s="119"/>
      <c r="V40" s="119"/>
    </row>
    <row r="41" spans="3:22" ht="82.15" thickBot="1">
      <c r="C41" s="1925">
        <v>30</v>
      </c>
      <c r="D41" s="2665" t="s">
        <v>1305</v>
      </c>
      <c r="E41" s="1927" t="s">
        <v>1306</v>
      </c>
      <c r="F41" s="1926" t="s">
        <v>1274</v>
      </c>
      <c r="G41" s="1926" t="s">
        <v>1307</v>
      </c>
      <c r="H41" s="1928">
        <v>3922562.2419600002</v>
      </c>
      <c r="I41" s="1928">
        <v>5883843.3629400004</v>
      </c>
      <c r="J41" s="1928">
        <v>9806405.6049000006</v>
      </c>
      <c r="K41" s="1928"/>
      <c r="L41" s="2667">
        <f>SUM(H41:K42)</f>
        <v>80034399.842920005</v>
      </c>
      <c r="M41" s="119"/>
      <c r="O41" s="119"/>
      <c r="P41" s="119"/>
      <c r="Q41" s="119"/>
      <c r="R41" s="119"/>
      <c r="S41" s="119"/>
      <c r="T41" s="119"/>
      <c r="U41" s="119"/>
      <c r="V41" s="119"/>
    </row>
    <row r="42" spans="3:22" ht="61.9" thickBot="1">
      <c r="C42" s="1925">
        <v>31</v>
      </c>
      <c r="D42" s="2666"/>
      <c r="E42" s="1927" t="s">
        <v>1308</v>
      </c>
      <c r="F42" s="1926" t="s">
        <v>1274</v>
      </c>
      <c r="G42" s="1926" t="s">
        <v>1309</v>
      </c>
      <c r="H42" s="1928">
        <v>12084317.726624001</v>
      </c>
      <c r="I42" s="1928">
        <v>15105397.15828</v>
      </c>
      <c r="J42" s="1928">
        <v>15105397.15828</v>
      </c>
      <c r="K42" s="1928">
        <v>18126476.589935999</v>
      </c>
      <c r="L42" s="2668"/>
      <c r="M42" s="119"/>
      <c r="O42" s="119"/>
      <c r="P42" s="119"/>
      <c r="Q42" s="119"/>
      <c r="R42" s="119"/>
      <c r="S42" s="119"/>
      <c r="T42" s="119"/>
      <c r="U42" s="119"/>
      <c r="V42" s="119"/>
    </row>
    <row r="43" spans="3:22" ht="41.45" thickBot="1">
      <c r="C43" s="1271">
        <v>32</v>
      </c>
      <c r="D43" s="1274" t="s">
        <v>1310</v>
      </c>
      <c r="E43" s="1273" t="s">
        <v>1311</v>
      </c>
      <c r="F43" s="1274" t="s">
        <v>1283</v>
      </c>
      <c r="G43" s="1274" t="s">
        <v>1258</v>
      </c>
      <c r="H43" s="1275">
        <v>293868597</v>
      </c>
      <c r="I43" s="1275"/>
      <c r="J43" s="1275"/>
      <c r="K43" s="1275"/>
      <c r="L43" s="1277">
        <f>H43</f>
        <v>293868597</v>
      </c>
      <c r="M43" s="119"/>
      <c r="O43" s="119"/>
      <c r="P43" s="119"/>
      <c r="Q43" s="119"/>
      <c r="R43" s="119"/>
      <c r="S43" s="119"/>
      <c r="T43" s="119"/>
      <c r="U43" s="119"/>
      <c r="V43" s="119"/>
    </row>
    <row r="44" spans="3:22" ht="82.15" thickBot="1">
      <c r="C44" s="1925">
        <v>33</v>
      </c>
      <c r="D44" s="2665" t="s">
        <v>1312</v>
      </c>
      <c r="E44" s="1927" t="s">
        <v>1313</v>
      </c>
      <c r="F44" s="1926" t="s">
        <v>1274</v>
      </c>
      <c r="G44" s="1926" t="s">
        <v>1254</v>
      </c>
      <c r="H44" s="1928">
        <v>6730879.5200000005</v>
      </c>
      <c r="I44" s="1928">
        <v>8413599.4000000004</v>
      </c>
      <c r="J44" s="1928">
        <v>8413599.4000000004</v>
      </c>
      <c r="K44" s="1928">
        <v>10096319.279999999</v>
      </c>
      <c r="L44" s="2667">
        <f>SUM(H44:K48)</f>
        <v>857180862.83164811</v>
      </c>
      <c r="M44" s="119"/>
      <c r="O44" s="119"/>
      <c r="P44" s="119"/>
      <c r="Q44" s="119"/>
      <c r="R44" s="119"/>
      <c r="S44" s="119"/>
      <c r="T44" s="119"/>
      <c r="U44" s="119"/>
      <c r="V44" s="119"/>
    </row>
    <row r="45" spans="3:22" ht="41.45" thickBot="1">
      <c r="C45" s="1925">
        <v>34</v>
      </c>
      <c r="D45" s="2669"/>
      <c r="E45" s="1927" t="s">
        <v>1314</v>
      </c>
      <c r="F45" s="1926" t="s">
        <v>1274</v>
      </c>
      <c r="G45" s="1926" t="s">
        <v>1315</v>
      </c>
      <c r="H45" s="1928">
        <v>39498886.648000002</v>
      </c>
      <c r="I45" s="1928">
        <v>49373608.310000002</v>
      </c>
      <c r="J45" s="1928">
        <v>49373608.310000002</v>
      </c>
      <c r="K45" s="1928">
        <v>59248329.972000003</v>
      </c>
      <c r="L45" s="2670"/>
      <c r="M45" s="119"/>
      <c r="O45" s="119"/>
      <c r="P45" s="119"/>
      <c r="Q45" s="119"/>
      <c r="R45" s="119"/>
      <c r="S45" s="119"/>
      <c r="T45" s="119"/>
      <c r="U45" s="119"/>
      <c r="V45" s="119"/>
    </row>
    <row r="46" spans="3:22" ht="115.15" customHeight="1" thickBot="1">
      <c r="C46" s="1925">
        <v>35</v>
      </c>
      <c r="D46" s="2669"/>
      <c r="E46" s="1927" t="s">
        <v>1316</v>
      </c>
      <c r="F46" s="1926" t="s">
        <v>1274</v>
      </c>
      <c r="G46" s="1926" t="s">
        <v>1317</v>
      </c>
      <c r="H46" s="1928">
        <v>57304314.50500001</v>
      </c>
      <c r="I46" s="1928">
        <v>71630393.131250009</v>
      </c>
      <c r="J46" s="1928">
        <v>71630393.131250009</v>
      </c>
      <c r="K46" s="1928">
        <v>85956471.757500008</v>
      </c>
      <c r="L46" s="2670"/>
      <c r="M46" s="119"/>
      <c r="O46" s="119"/>
      <c r="P46" s="119"/>
      <c r="Q46" s="119"/>
      <c r="R46" s="119"/>
      <c r="S46" s="119"/>
      <c r="T46" s="119"/>
      <c r="U46" s="119"/>
      <c r="V46" s="119"/>
    </row>
    <row r="47" spans="3:22" ht="82.15" thickBot="1">
      <c r="C47" s="1925">
        <v>36</v>
      </c>
      <c r="D47" s="2669"/>
      <c r="E47" s="1927" t="s">
        <v>1318</v>
      </c>
      <c r="F47" s="1926" t="s">
        <v>1274</v>
      </c>
      <c r="G47" s="1926" t="s">
        <v>1309</v>
      </c>
      <c r="H47" s="1928">
        <v>23641029.300000001</v>
      </c>
      <c r="I47" s="1928">
        <v>29551286.625</v>
      </c>
      <c r="J47" s="1928">
        <v>29551286.625</v>
      </c>
      <c r="K47" s="1928">
        <v>35461543.949999996</v>
      </c>
      <c r="L47" s="2670"/>
      <c r="M47" s="119"/>
      <c r="O47" s="119"/>
      <c r="P47" s="119"/>
      <c r="Q47" s="119"/>
      <c r="R47" s="119"/>
      <c r="S47" s="119"/>
      <c r="T47" s="119"/>
      <c r="U47" s="119"/>
      <c r="V47" s="119"/>
    </row>
    <row r="48" spans="3:22" ht="61.9" thickBot="1">
      <c r="C48" s="1925">
        <v>37</v>
      </c>
      <c r="D48" s="2666"/>
      <c r="E48" s="1927" t="s">
        <v>1319</v>
      </c>
      <c r="F48" s="1926" t="s">
        <v>1274</v>
      </c>
      <c r="G48" s="1926" t="s">
        <v>1309</v>
      </c>
      <c r="H48" s="1928">
        <v>44261062.593329608</v>
      </c>
      <c r="I48" s="1928">
        <v>55326328.241662003</v>
      </c>
      <c r="J48" s="1928">
        <v>55326328.241662003</v>
      </c>
      <c r="K48" s="1928">
        <v>66391593.889994398</v>
      </c>
      <c r="L48" s="2668"/>
      <c r="M48" s="119"/>
      <c r="O48" s="119"/>
      <c r="P48" s="119"/>
      <c r="Q48" s="119"/>
      <c r="R48" s="119"/>
      <c r="S48" s="119"/>
      <c r="T48" s="119"/>
      <c r="U48" s="119"/>
      <c r="V48" s="119"/>
    </row>
    <row r="49" spans="3:22" ht="41.45" thickBot="1">
      <c r="C49" s="1271">
        <v>38</v>
      </c>
      <c r="D49" s="1274" t="s">
        <v>1320</v>
      </c>
      <c r="E49" s="1273" t="s">
        <v>1321</v>
      </c>
      <c r="F49" s="1274" t="s">
        <v>1249</v>
      </c>
      <c r="G49" s="1274" t="s">
        <v>1322</v>
      </c>
      <c r="H49" s="1275">
        <v>10532201</v>
      </c>
      <c r="I49" s="1275">
        <v>2436233.54</v>
      </c>
      <c r="J49" s="1275"/>
      <c r="K49" s="1275"/>
      <c r="L49" s="1277">
        <f>H49+I49</f>
        <v>12968434.539999999</v>
      </c>
      <c r="M49" s="119"/>
      <c r="O49" s="119"/>
      <c r="P49" s="119"/>
      <c r="Q49" s="119"/>
      <c r="R49" s="119"/>
      <c r="S49" s="119"/>
      <c r="T49" s="119"/>
      <c r="U49" s="119"/>
      <c r="V49" s="119"/>
    </row>
    <row r="50" spans="3:22" ht="82.15" thickBot="1">
      <c r="C50" s="1925">
        <v>39</v>
      </c>
      <c r="D50" s="1926" t="s">
        <v>1323</v>
      </c>
      <c r="E50" s="1927" t="s">
        <v>1324</v>
      </c>
      <c r="F50" s="1926" t="s">
        <v>1274</v>
      </c>
      <c r="G50" s="1926" t="s">
        <v>1254</v>
      </c>
      <c r="H50" s="1928">
        <v>51152932.901308</v>
      </c>
      <c r="I50" s="1928"/>
      <c r="J50" s="1928"/>
      <c r="K50" s="1928"/>
      <c r="L50" s="1929">
        <f>H50</f>
        <v>51152932.901308</v>
      </c>
      <c r="M50" s="119"/>
      <c r="O50" s="119"/>
      <c r="P50" s="119"/>
      <c r="Q50" s="119"/>
      <c r="R50" s="119"/>
      <c r="S50" s="119"/>
      <c r="T50" s="119"/>
      <c r="U50" s="119"/>
      <c r="V50" s="119"/>
    </row>
    <row r="51" spans="3:22" ht="45" customHeight="1" thickBot="1">
      <c r="C51" s="1271">
        <v>40</v>
      </c>
      <c r="D51" s="1274" t="s">
        <v>1325</v>
      </c>
      <c r="E51" s="1273" t="s">
        <v>1326</v>
      </c>
      <c r="F51" s="1274" t="s">
        <v>1277</v>
      </c>
      <c r="G51" s="1274" t="s">
        <v>1327</v>
      </c>
      <c r="H51" s="1275">
        <v>400498905.04000002</v>
      </c>
      <c r="I51" s="1275">
        <v>37485728</v>
      </c>
      <c r="J51" s="1275"/>
      <c r="K51" s="1275"/>
      <c r="L51" s="1277">
        <f>H51+I51</f>
        <v>437984633.04000002</v>
      </c>
      <c r="M51" s="119"/>
      <c r="O51" s="119"/>
      <c r="P51" s="119"/>
      <c r="Q51" s="119"/>
      <c r="R51" s="119"/>
      <c r="S51" s="119"/>
      <c r="T51" s="119"/>
      <c r="U51" s="119"/>
      <c r="V51" s="119"/>
    </row>
    <row r="52" spans="3:22" ht="82.15" thickBot="1">
      <c r="C52" s="1925">
        <v>41</v>
      </c>
      <c r="D52" s="1926" t="s">
        <v>1328</v>
      </c>
      <c r="E52" s="1927" t="s">
        <v>1329</v>
      </c>
      <c r="F52" s="1926" t="s">
        <v>1274</v>
      </c>
      <c r="G52" s="1926" t="s">
        <v>1254</v>
      </c>
      <c r="H52" s="1928">
        <v>12750371.435520001</v>
      </c>
      <c r="I52" s="1928">
        <v>15937964.294400001</v>
      </c>
      <c r="J52" s="1928">
        <v>15937964.294400001</v>
      </c>
      <c r="K52" s="1928">
        <v>19125557.153280001</v>
      </c>
      <c r="L52" s="1929">
        <f>SUM(H52:K52)</f>
        <v>63751857.177599996</v>
      </c>
      <c r="M52" s="119"/>
      <c r="O52" s="119"/>
      <c r="P52" s="119"/>
      <c r="Q52" s="119"/>
      <c r="R52" s="119"/>
      <c r="S52" s="119"/>
      <c r="T52" s="119"/>
      <c r="U52" s="119"/>
      <c r="V52" s="119"/>
    </row>
    <row r="53" spans="3:22" ht="41.45" thickBot="1">
      <c r="C53" s="1271">
        <v>42</v>
      </c>
      <c r="D53" s="2655" t="s">
        <v>1330</v>
      </c>
      <c r="E53" s="1273" t="s">
        <v>1331</v>
      </c>
      <c r="F53" s="1274" t="s">
        <v>1245</v>
      </c>
      <c r="G53" s="1274" t="s">
        <v>1254</v>
      </c>
      <c r="H53" s="1275">
        <v>41935102.965488002</v>
      </c>
      <c r="I53" s="1275">
        <v>44331394.710032009</v>
      </c>
      <c r="J53" s="1275"/>
      <c r="K53" s="1275"/>
      <c r="L53" s="2658">
        <f>SUM(H53:K59)</f>
        <v>460943287.63219213</v>
      </c>
      <c r="M53" s="119"/>
      <c r="O53" s="119"/>
      <c r="P53" s="119"/>
      <c r="Q53" s="119"/>
      <c r="R53" s="119"/>
      <c r="S53" s="119"/>
      <c r="T53" s="119"/>
      <c r="U53" s="119"/>
      <c r="V53" s="119"/>
    </row>
    <row r="54" spans="3:22" ht="55.15" customHeight="1" thickBot="1">
      <c r="C54" s="1271">
        <v>43</v>
      </c>
      <c r="D54" s="2656"/>
      <c r="E54" s="1273" t="s">
        <v>1332</v>
      </c>
      <c r="F54" s="1274" t="s">
        <v>1245</v>
      </c>
      <c r="G54" s="1274" t="s">
        <v>1333</v>
      </c>
      <c r="H54" s="1275">
        <v>37741592.733040005</v>
      </c>
      <c r="I54" s="1275">
        <v>39898255.17492801</v>
      </c>
      <c r="J54" s="1275"/>
      <c r="K54" s="1275"/>
      <c r="L54" s="2659"/>
      <c r="M54" s="119"/>
      <c r="O54" s="119"/>
      <c r="P54" s="119"/>
      <c r="Q54" s="119"/>
      <c r="R54" s="119"/>
      <c r="S54" s="119"/>
      <c r="T54" s="119"/>
      <c r="U54" s="119"/>
      <c r="V54" s="119"/>
    </row>
    <row r="55" spans="3:22" ht="44.45" customHeight="1" thickBot="1">
      <c r="C55" s="1271">
        <v>44</v>
      </c>
      <c r="D55" s="2656"/>
      <c r="E55" s="1273" t="s">
        <v>1334</v>
      </c>
      <c r="F55" s="1274" t="s">
        <v>1245</v>
      </c>
      <c r="G55" s="1274" t="s">
        <v>1246</v>
      </c>
      <c r="H55" s="1275">
        <v>31451327.384368006</v>
      </c>
      <c r="I55" s="1275">
        <v>33248545.872272003</v>
      </c>
      <c r="J55" s="1275"/>
      <c r="K55" s="1275"/>
      <c r="L55" s="2659"/>
      <c r="M55" s="119"/>
      <c r="O55" s="119"/>
      <c r="P55" s="119"/>
      <c r="Q55" s="119"/>
      <c r="R55" s="119"/>
      <c r="S55" s="119"/>
      <c r="T55" s="119"/>
      <c r="U55" s="119"/>
      <c r="V55" s="119"/>
    </row>
    <row r="56" spans="3:22" ht="58.9" customHeight="1" thickBot="1">
      <c r="C56" s="1271">
        <v>45</v>
      </c>
      <c r="D56" s="2656"/>
      <c r="E56" s="1273" t="s">
        <v>1335</v>
      </c>
      <c r="F56" s="1274" t="s">
        <v>1245</v>
      </c>
      <c r="G56" s="1274" t="s">
        <v>1336</v>
      </c>
      <c r="H56" s="1275">
        <v>26209438.952800002</v>
      </c>
      <c r="I56" s="1275">
        <v>27707121.453392003</v>
      </c>
      <c r="J56" s="1275"/>
      <c r="K56" s="1275"/>
      <c r="L56" s="2659"/>
      <c r="M56" s="119"/>
      <c r="O56" s="119"/>
      <c r="P56" s="119"/>
      <c r="Q56" s="119"/>
      <c r="R56" s="119"/>
      <c r="S56" s="119"/>
      <c r="T56" s="119"/>
      <c r="U56" s="119"/>
      <c r="V56" s="119"/>
    </row>
    <row r="57" spans="3:22" ht="45" customHeight="1" thickBot="1">
      <c r="C57" s="1271">
        <v>46</v>
      </c>
      <c r="D57" s="2656"/>
      <c r="E57" s="1273" t="s">
        <v>1337</v>
      </c>
      <c r="F57" s="1274" t="s">
        <v>1245</v>
      </c>
      <c r="G57" s="1274" t="s">
        <v>1338</v>
      </c>
      <c r="H57" s="1275">
        <v>13104719.476400001</v>
      </c>
      <c r="I57" s="1275">
        <v>13853561.047200002</v>
      </c>
      <c r="J57" s="1275"/>
      <c r="K57" s="1275"/>
      <c r="L57" s="2659"/>
      <c r="M57" s="119"/>
      <c r="O57" s="119"/>
      <c r="P57" s="119"/>
      <c r="Q57" s="119"/>
      <c r="R57" s="119"/>
      <c r="S57" s="119"/>
      <c r="T57" s="119"/>
      <c r="U57" s="119"/>
      <c r="V57" s="119"/>
    </row>
    <row r="58" spans="3:22" ht="43.15" customHeight="1" thickBot="1">
      <c r="C58" s="1271">
        <v>47</v>
      </c>
      <c r="D58" s="2656"/>
      <c r="E58" s="1273" t="s">
        <v>1339</v>
      </c>
      <c r="F58" s="1274" t="s">
        <v>1245</v>
      </c>
      <c r="G58" s="1274" t="s">
        <v>1340</v>
      </c>
      <c r="H58" s="1275">
        <v>10724817.630000001</v>
      </c>
      <c r="I58" s="1275">
        <v>11337664.359999999</v>
      </c>
      <c r="J58" s="1275"/>
      <c r="K58" s="1275"/>
      <c r="L58" s="2659"/>
      <c r="M58" s="119"/>
      <c r="O58" s="119"/>
      <c r="P58" s="119"/>
      <c r="Q58" s="119"/>
      <c r="R58" s="119"/>
      <c r="S58" s="119"/>
      <c r="T58" s="119"/>
      <c r="U58" s="119"/>
      <c r="V58" s="119"/>
    </row>
    <row r="59" spans="3:22" ht="41.45" customHeight="1" thickBot="1">
      <c r="C59" s="1271">
        <v>48</v>
      </c>
      <c r="D59" s="2657"/>
      <c r="E59" s="1273" t="s">
        <v>1341</v>
      </c>
      <c r="F59" s="1274" t="s">
        <v>1245</v>
      </c>
      <c r="G59" s="1274" t="s">
        <v>1342</v>
      </c>
      <c r="H59" s="1275">
        <v>62902654.127728008</v>
      </c>
      <c r="I59" s="1275">
        <v>66497091.744544007</v>
      </c>
      <c r="J59" s="1275"/>
      <c r="K59" s="1275"/>
      <c r="L59" s="2660"/>
      <c r="M59" s="119"/>
      <c r="O59" s="119"/>
      <c r="P59" s="119"/>
      <c r="Q59" s="119"/>
      <c r="R59" s="119"/>
      <c r="S59" s="119"/>
      <c r="T59" s="119"/>
      <c r="U59" s="119"/>
      <c r="V59" s="119"/>
    </row>
    <row r="60" spans="3:22" ht="44.45" customHeight="1" thickBot="1">
      <c r="C60" s="1925">
        <v>49</v>
      </c>
      <c r="D60" s="1926" t="s">
        <v>1343</v>
      </c>
      <c r="E60" s="1927" t="s">
        <v>1344</v>
      </c>
      <c r="F60" s="1926" t="s">
        <v>1283</v>
      </c>
      <c r="G60" s="1926" t="s">
        <v>1345</v>
      </c>
      <c r="H60" s="1928">
        <v>12991425</v>
      </c>
      <c r="I60" s="1928"/>
      <c r="J60" s="1928"/>
      <c r="K60" s="1928"/>
      <c r="L60" s="1929">
        <f>H60</f>
        <v>12991425</v>
      </c>
      <c r="M60" s="119"/>
      <c r="O60" s="119"/>
      <c r="P60" s="119"/>
      <c r="Q60" s="119"/>
      <c r="R60" s="119"/>
      <c r="S60" s="119"/>
      <c r="T60" s="119"/>
      <c r="U60" s="119"/>
      <c r="V60" s="119"/>
    </row>
    <row r="61" spans="3:22" ht="61.9" thickBot="1">
      <c r="C61" s="1278">
        <v>50</v>
      </c>
      <c r="D61" s="1272" t="s">
        <v>1346</v>
      </c>
      <c r="E61" s="1279" t="s">
        <v>1347</v>
      </c>
      <c r="F61" s="1272" t="s">
        <v>1274</v>
      </c>
      <c r="G61" s="1272" t="s">
        <v>1309</v>
      </c>
      <c r="H61" s="1280">
        <v>24991257.951880004</v>
      </c>
      <c r="I61" s="1280">
        <v>31239072.439850003</v>
      </c>
      <c r="J61" s="1280">
        <v>31239072.439850003</v>
      </c>
      <c r="K61" s="1280">
        <v>37486886.927820005</v>
      </c>
      <c r="L61" s="1276">
        <f>SUM(H61:K61)</f>
        <v>124956289.75940001</v>
      </c>
      <c r="M61" s="119"/>
      <c r="O61" s="119"/>
      <c r="P61" s="119"/>
      <c r="Q61" s="119"/>
      <c r="R61" s="119"/>
      <c r="S61" s="119"/>
      <c r="T61" s="119"/>
      <c r="U61" s="119"/>
      <c r="V61" s="119"/>
    </row>
    <row r="62" spans="3:22" ht="21" thickBot="1">
      <c r="C62" s="2662" t="s">
        <v>1348</v>
      </c>
      <c r="D62" s="2663"/>
      <c r="E62" s="2663"/>
      <c r="F62" s="2663"/>
      <c r="G62" s="2664"/>
      <c r="H62" s="1281">
        <f>SUM(H12:H61)</f>
        <v>2108386759.8756609</v>
      </c>
      <c r="I62" s="1281">
        <f>SUM(I12:I61)</f>
        <v>765168724.93299842</v>
      </c>
      <c r="J62" s="1281">
        <f>SUM(J12:J61)</f>
        <v>396295192.68506551</v>
      </c>
      <c r="K62" s="1281">
        <f>SUM(K12:K61)</f>
        <v>401698950.72053045</v>
      </c>
      <c r="L62" s="1281">
        <f>SUM(L12:L61)</f>
        <v>3671549628.2142553</v>
      </c>
      <c r="M62" s="119"/>
      <c r="O62" s="119"/>
      <c r="P62" s="119"/>
      <c r="Q62" s="119"/>
      <c r="R62" s="119"/>
      <c r="S62" s="119"/>
      <c r="T62" s="119"/>
      <c r="U62" s="119"/>
      <c r="V62" s="119"/>
    </row>
    <row r="63" spans="3:22" ht="52.15" customHeight="1">
      <c r="C63" s="1282" t="s">
        <v>1349</v>
      </c>
      <c r="E63" s="1283"/>
      <c r="F63" s="1283"/>
      <c r="G63" s="1266"/>
      <c r="H63" s="1265"/>
      <c r="I63" s="1265"/>
      <c r="J63" s="1265"/>
      <c r="K63" s="1265"/>
      <c r="L63" s="1265"/>
      <c r="M63" s="119"/>
      <c r="O63" s="119"/>
      <c r="P63" s="119"/>
      <c r="Q63" s="119"/>
      <c r="R63" s="119"/>
      <c r="S63" s="119"/>
      <c r="T63" s="119"/>
      <c r="U63" s="119"/>
      <c r="V63" s="119"/>
    </row>
    <row r="64" spans="3:22" ht="42" customHeight="1">
      <c r="C64" s="1265"/>
      <c r="E64" s="1283"/>
      <c r="F64" s="1283"/>
      <c r="G64" s="1266"/>
      <c r="H64" s="1265"/>
      <c r="I64" s="1265"/>
      <c r="J64" s="1265"/>
      <c r="K64" s="1265"/>
      <c r="L64" s="1265"/>
      <c r="M64" s="119"/>
      <c r="O64" s="119"/>
      <c r="P64" s="119"/>
      <c r="Q64" s="119"/>
      <c r="R64" s="119"/>
      <c r="S64" s="119"/>
      <c r="T64" s="119"/>
      <c r="U64" s="119"/>
      <c r="V64" s="119"/>
    </row>
    <row r="65" spans="3:22">
      <c r="C65" s="1265"/>
      <c r="E65" s="1283"/>
      <c r="F65" s="1283"/>
      <c r="G65" s="1266"/>
      <c r="H65" s="1265"/>
      <c r="I65" s="1265"/>
      <c r="J65" s="1265"/>
      <c r="K65" s="1265"/>
      <c r="L65" s="1265" t="s">
        <v>251</v>
      </c>
      <c r="M65" s="119"/>
      <c r="O65" s="119"/>
      <c r="P65" s="119"/>
      <c r="Q65" s="119"/>
      <c r="R65" s="119"/>
      <c r="S65" s="119"/>
      <c r="T65" s="119"/>
      <c r="U65" s="119"/>
      <c r="V65" s="119"/>
    </row>
    <row r="66" spans="3:22">
      <c r="C66" s="1265"/>
      <c r="E66" s="1283"/>
      <c r="F66" s="1283"/>
      <c r="G66" s="1266"/>
      <c r="H66" s="1265"/>
      <c r="I66" s="1265"/>
      <c r="J66" s="1265"/>
      <c r="K66" s="1265"/>
      <c r="L66" s="1265"/>
      <c r="M66" s="119"/>
      <c r="O66" s="119"/>
      <c r="P66" s="119"/>
      <c r="Q66" s="119"/>
      <c r="R66" s="119"/>
      <c r="S66" s="119"/>
      <c r="T66" s="119"/>
      <c r="U66" s="119"/>
      <c r="V66" s="119"/>
    </row>
    <row r="67" spans="3:22">
      <c r="C67" s="1265"/>
      <c r="E67" s="1283"/>
      <c r="F67" s="1283"/>
      <c r="G67" s="1266"/>
      <c r="H67" s="1265"/>
      <c r="I67" s="1265"/>
      <c r="J67" s="1265"/>
      <c r="K67" s="1265"/>
      <c r="L67" s="1265"/>
      <c r="M67" s="119"/>
      <c r="O67" s="119"/>
      <c r="P67" s="119"/>
      <c r="Q67" s="119"/>
      <c r="R67" s="119"/>
      <c r="S67" s="119"/>
      <c r="T67" s="119"/>
      <c r="U67" s="119"/>
      <c r="V67" s="119"/>
    </row>
    <row r="68" spans="3:22">
      <c r="C68" s="1265"/>
      <c r="E68" s="1283"/>
      <c r="F68" s="1283"/>
      <c r="G68" s="1266"/>
      <c r="H68" s="1265"/>
      <c r="I68" s="1265"/>
      <c r="J68" s="1265"/>
      <c r="K68" s="1265"/>
      <c r="L68" s="1265"/>
      <c r="M68" s="119"/>
      <c r="O68" s="119"/>
      <c r="P68" s="119"/>
      <c r="Q68" s="119"/>
      <c r="R68" s="119"/>
      <c r="S68" s="119"/>
      <c r="T68" s="119"/>
      <c r="U68" s="119"/>
      <c r="V68" s="119"/>
    </row>
  </sheetData>
  <mergeCells count="18">
    <mergeCell ref="C62:G62"/>
    <mergeCell ref="D37:D38"/>
    <mergeCell ref="L37:L38"/>
    <mergeCell ref="D41:D42"/>
    <mergeCell ref="L41:L42"/>
    <mergeCell ref="D44:D48"/>
    <mergeCell ref="L44:L48"/>
    <mergeCell ref="C3:L3"/>
    <mergeCell ref="C4:L4"/>
    <mergeCell ref="C5:L5"/>
    <mergeCell ref="D53:D59"/>
    <mergeCell ref="L53:L59"/>
    <mergeCell ref="B8:K8"/>
    <mergeCell ref="B9:K9"/>
    <mergeCell ref="D12:D16"/>
    <mergeCell ref="L12:L16"/>
    <mergeCell ref="D18:D31"/>
    <mergeCell ref="L18:L31"/>
  </mergeCell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A9C2F-A3EF-4C24-B8D6-AD55CAE30FE1}">
  <sheetPr>
    <tabColor rgb="FF92D050"/>
  </sheetPr>
  <dimension ref="A3:L66"/>
  <sheetViews>
    <sheetView showGridLines="0" topLeftCell="A12" zoomScale="74" zoomScaleNormal="80" workbookViewId="0">
      <selection activeCell="D21" sqref="D21"/>
    </sheetView>
  </sheetViews>
  <sheetFormatPr defaultColWidth="11.42578125" defaultRowHeight="18"/>
  <cols>
    <col min="1" max="1" width="11.42578125" style="1284"/>
    <col min="2" max="2" width="77.5703125" style="1284" customWidth="1"/>
    <col min="3" max="4" width="26.28515625" style="1284" customWidth="1"/>
    <col min="5" max="5" width="23.5703125" style="1284" customWidth="1"/>
    <col min="6" max="6" width="15.140625" style="1284" customWidth="1"/>
    <col min="7" max="8" width="14.7109375" style="1284" customWidth="1"/>
    <col min="9" max="9" width="15.85546875" style="1284" customWidth="1"/>
    <col min="10" max="10" width="21" style="1284" customWidth="1"/>
    <col min="11" max="11" width="32.28515625" style="1284" customWidth="1"/>
    <col min="12" max="12" width="17.140625" style="1284" customWidth="1"/>
    <col min="13" max="16384" width="11.42578125" style="1284"/>
  </cols>
  <sheetData>
    <row r="3" spans="1:12" ht="20.45">
      <c r="B3" s="2225" t="s">
        <v>26</v>
      </c>
      <c r="C3" s="2225"/>
      <c r="D3" s="2225"/>
      <c r="E3" s="2225"/>
      <c r="F3" s="2225"/>
      <c r="G3" s="2225"/>
      <c r="H3" s="2225"/>
    </row>
    <row r="4" spans="1:12" ht="20.45">
      <c r="B4" s="2225" t="s">
        <v>1</v>
      </c>
      <c r="C4" s="2225"/>
      <c r="D4" s="2225"/>
      <c r="E4" s="2225"/>
      <c r="F4" s="2225"/>
      <c r="G4" s="2225"/>
      <c r="H4" s="2225"/>
    </row>
    <row r="5" spans="1:12" ht="20.45">
      <c r="B5" s="2225" t="s">
        <v>2</v>
      </c>
      <c r="C5" s="2225"/>
      <c r="D5" s="2225"/>
      <c r="E5" s="2225"/>
      <c r="F5" s="2225"/>
      <c r="G5" s="2225"/>
      <c r="H5" s="2225"/>
    </row>
    <row r="7" spans="1:12" ht="18.600000000000001" thickBot="1">
      <c r="B7" s="2671" t="s">
        <v>1350</v>
      </c>
      <c r="C7" s="2671"/>
      <c r="D7" s="2671"/>
      <c r="E7" s="2671"/>
      <c r="F7" s="2671"/>
      <c r="G7" s="2671"/>
      <c r="H7" s="2671"/>
    </row>
    <row r="8" spans="1:12" ht="18.600000000000001" thickBot="1">
      <c r="B8" s="2672" t="s">
        <v>1351</v>
      </c>
      <c r="C8" s="2672"/>
      <c r="D8" s="2672"/>
      <c r="E8" s="2672"/>
      <c r="F8" s="2672"/>
      <c r="G8" s="2672"/>
      <c r="H8" s="2672"/>
      <c r="K8" s="1285" t="s">
        <v>1181</v>
      </c>
      <c r="L8" s="1286">
        <v>8659730022875.3203</v>
      </c>
    </row>
    <row r="9" spans="1:12" ht="18.600000000000001" thickBot="1">
      <c r="B9" s="2673" t="s">
        <v>1182</v>
      </c>
      <c r="C9" s="2673"/>
      <c r="D9" s="2673"/>
      <c r="E9" s="2673"/>
      <c r="F9" s="2673"/>
      <c r="G9" s="2673"/>
      <c r="H9" s="2673"/>
    </row>
    <row r="10" spans="1:12" ht="30" customHeight="1" thickBot="1">
      <c r="A10" s="1287"/>
      <c r="B10" s="2674" t="s">
        <v>341</v>
      </c>
      <c r="C10" s="2676" t="s">
        <v>1157</v>
      </c>
      <c r="D10" s="2676" t="s">
        <v>1352</v>
      </c>
      <c r="E10" s="2678" t="s">
        <v>1353</v>
      </c>
      <c r="F10" s="2680" t="s">
        <v>1160</v>
      </c>
      <c r="G10" s="2681"/>
      <c r="H10" s="2682" t="s">
        <v>1354</v>
      </c>
      <c r="I10" s="1289"/>
    </row>
    <row r="11" spans="1:12" ht="43.9" customHeight="1" thickBot="1">
      <c r="A11" s="1287"/>
      <c r="B11" s="2675"/>
      <c r="C11" s="2677"/>
      <c r="D11" s="2677"/>
      <c r="E11" s="2679"/>
      <c r="F11" s="1288" t="s">
        <v>351</v>
      </c>
      <c r="G11" s="1291" t="s">
        <v>352</v>
      </c>
      <c r="H11" s="2683"/>
      <c r="I11" s="1289"/>
      <c r="J11" s="1292"/>
    </row>
    <row r="12" spans="1:12" ht="21" customHeight="1" thickBot="1">
      <c r="A12" s="1287"/>
      <c r="B12" s="1290"/>
      <c r="C12" s="1293">
        <v>1</v>
      </c>
      <c r="D12" s="1294">
        <v>2</v>
      </c>
      <c r="E12" s="1294">
        <v>3</v>
      </c>
      <c r="F12" s="1294" t="s">
        <v>1163</v>
      </c>
      <c r="G12" s="1295" t="s">
        <v>1164</v>
      </c>
      <c r="H12" s="1291" t="s">
        <v>1355</v>
      </c>
      <c r="I12" s="1289"/>
    </row>
    <row r="13" spans="1:12">
      <c r="B13" s="1296" t="s">
        <v>1356</v>
      </c>
      <c r="C13" s="1297">
        <f>SUM(C14:C20)</f>
        <v>1211190807665.8503</v>
      </c>
      <c r="D13" s="1297">
        <f>SUM(D14:D20)</f>
        <v>1240428372056</v>
      </c>
      <c r="E13" s="1297">
        <f>SUM(E14:E20)</f>
        <v>1340556923171</v>
      </c>
      <c r="F13" s="1298">
        <f>E13-D13</f>
        <v>100128551115</v>
      </c>
      <c r="G13" s="1299">
        <f>IFERROR(E13/D13-1,"0.0%")</f>
        <v>8.0720945578693692E-2</v>
      </c>
      <c r="H13" s="1300">
        <f>E13/$L$8</f>
        <v>0.15480354695005724</v>
      </c>
    </row>
    <row r="14" spans="1:12">
      <c r="B14" s="1301" t="s">
        <v>1357</v>
      </c>
      <c r="C14" s="1302">
        <v>1082460529021.5905</v>
      </c>
      <c r="D14" s="1302">
        <v>1159747493169</v>
      </c>
      <c r="E14" s="1302">
        <v>1236829099333</v>
      </c>
      <c r="F14" s="1302">
        <f t="shared" ref="F14:F64" si="0">E14-D14</f>
        <v>77081606164</v>
      </c>
      <c r="G14" s="1303">
        <f t="shared" ref="G14:G64" si="1">IFERROR(E14/D14-1,"0.0%")</f>
        <v>6.6464128284834834E-2</v>
      </c>
      <c r="H14" s="1304">
        <f t="shared" ref="H14:H64" si="2">E14/$L$8</f>
        <v>0.14282536477070579</v>
      </c>
    </row>
    <row r="15" spans="1:12">
      <c r="B15" s="1301" t="s">
        <v>1358</v>
      </c>
      <c r="C15" s="1302">
        <v>7372264993.9800005</v>
      </c>
      <c r="D15" s="1302">
        <v>4445524135</v>
      </c>
      <c r="E15" s="1302">
        <v>5411413074</v>
      </c>
      <c r="F15" s="1302">
        <f t="shared" si="0"/>
        <v>965888939</v>
      </c>
      <c r="G15" s="1303">
        <f t="shared" si="1"/>
        <v>0.21727222925087109</v>
      </c>
      <c r="H15" s="1304">
        <f t="shared" si="2"/>
        <v>6.248939701013023E-4</v>
      </c>
    </row>
    <row r="16" spans="1:12">
      <c r="B16" s="1301" t="s">
        <v>1359</v>
      </c>
      <c r="C16" s="1302">
        <v>41662987024.279999</v>
      </c>
      <c r="D16" s="1302">
        <v>42094309583</v>
      </c>
      <c r="E16" s="1302">
        <v>44882435275</v>
      </c>
      <c r="F16" s="1302">
        <f t="shared" si="0"/>
        <v>2788125692</v>
      </c>
      <c r="G16" s="1303">
        <f t="shared" si="1"/>
        <v>6.6235216104506334E-2</v>
      </c>
      <c r="H16" s="1304">
        <f t="shared" si="2"/>
        <v>5.1828908241295874E-3</v>
      </c>
    </row>
    <row r="17" spans="2:9">
      <c r="B17" s="1301" t="s">
        <v>1360</v>
      </c>
      <c r="C17" s="1302">
        <v>11534199077.419998</v>
      </c>
      <c r="D17" s="1302">
        <v>21158472346</v>
      </c>
      <c r="E17" s="1302">
        <v>19925149306</v>
      </c>
      <c r="F17" s="1302">
        <f t="shared" si="0"/>
        <v>-1233323040</v>
      </c>
      <c r="G17" s="1303">
        <f t="shared" si="1"/>
        <v>-5.82897961550215E-2</v>
      </c>
      <c r="H17" s="1304">
        <f t="shared" si="2"/>
        <v>2.3008972858699103E-3</v>
      </c>
    </row>
    <row r="18" spans="2:9">
      <c r="B18" s="1301" t="s">
        <v>1361</v>
      </c>
      <c r="C18" s="1302">
        <v>54535991113.099998</v>
      </c>
      <c r="D18" s="1302">
        <v>1343331371</v>
      </c>
      <c r="E18" s="1302">
        <v>18984267147</v>
      </c>
      <c r="F18" s="1302">
        <f t="shared" si="0"/>
        <v>17640935776</v>
      </c>
      <c r="G18" s="1303">
        <f t="shared" si="1"/>
        <v>13.132229438569405</v>
      </c>
      <c r="H18" s="1304">
        <f t="shared" si="2"/>
        <v>2.1922469980994383E-3</v>
      </c>
    </row>
    <row r="19" spans="2:9">
      <c r="B19" s="1301" t="s">
        <v>1362</v>
      </c>
      <c r="C19" s="1302">
        <v>1252878942.77</v>
      </c>
      <c r="D19" s="1302">
        <v>358342268</v>
      </c>
      <c r="E19" s="1302">
        <v>604907803</v>
      </c>
      <c r="F19" s="1302">
        <f t="shared" si="0"/>
        <v>246565535</v>
      </c>
      <c r="G19" s="1303">
        <f t="shared" si="1"/>
        <v>0.68807270874336268</v>
      </c>
      <c r="H19" s="1304">
        <f t="shared" si="2"/>
        <v>6.9852963245053959E-5</v>
      </c>
    </row>
    <row r="20" spans="2:9" ht="18.600000000000001" thickBot="1">
      <c r="B20" s="1301" t="s">
        <v>1363</v>
      </c>
      <c r="C20" s="1302">
        <v>12371957492.709999</v>
      </c>
      <c r="D20" s="1302">
        <v>11280899184</v>
      </c>
      <c r="E20" s="1302">
        <v>13919651233</v>
      </c>
      <c r="F20" s="1302">
        <f t="shared" si="0"/>
        <v>2638752049</v>
      </c>
      <c r="G20" s="1303">
        <f t="shared" si="1"/>
        <v>0.23391327286592656</v>
      </c>
      <c r="H20" s="1304">
        <f t="shared" si="2"/>
        <v>1.607400137906171E-3</v>
      </c>
    </row>
    <row r="21" spans="2:9">
      <c r="B21" s="1305" t="s">
        <v>1364</v>
      </c>
      <c r="C21" s="1306">
        <f>SUM(C22,C23,C30,C31,C32,C37)</f>
        <v>1259828622620.3516</v>
      </c>
      <c r="D21" s="1306">
        <f>SUM(D22,D23,D30,D31,D32,D37)</f>
        <v>1308196684792</v>
      </c>
      <c r="E21" s="1306">
        <f>SUM(E22,E23,E30,E31,E32,E37)</f>
        <v>1407548685832</v>
      </c>
      <c r="F21" s="1298">
        <f t="shared" si="0"/>
        <v>99352001040</v>
      </c>
      <c r="G21" s="1299">
        <f t="shared" si="1"/>
        <v>7.5945767326108804E-2</v>
      </c>
      <c r="H21" s="1300">
        <f t="shared" si="2"/>
        <v>0.16253955748202953</v>
      </c>
      <c r="I21" s="1307"/>
    </row>
    <row r="22" spans="2:9">
      <c r="B22" s="1301" t="s">
        <v>1365</v>
      </c>
      <c r="C22" s="1302">
        <v>483370624027.37152</v>
      </c>
      <c r="D22" s="1302">
        <v>516919627204</v>
      </c>
      <c r="E22" s="1302">
        <v>542875526448</v>
      </c>
      <c r="F22" s="1302">
        <f t="shared" si="0"/>
        <v>25955899244</v>
      </c>
      <c r="G22" s="1303">
        <f t="shared" si="1"/>
        <v>5.0212640182371482E-2</v>
      </c>
      <c r="H22" s="1304">
        <f t="shared" si="2"/>
        <v>6.2689659494459288E-2</v>
      </c>
    </row>
    <row r="23" spans="2:9">
      <c r="B23" s="1301" t="s">
        <v>1366</v>
      </c>
      <c r="C23" s="1302">
        <v>78692539891.12999</v>
      </c>
      <c r="D23" s="1302">
        <v>90986168678</v>
      </c>
      <c r="E23" s="1302">
        <v>101897864549</v>
      </c>
      <c r="F23" s="1302">
        <f t="shared" si="0"/>
        <v>10911695871</v>
      </c>
      <c r="G23" s="1303">
        <f t="shared" si="1"/>
        <v>0.11992697384166684</v>
      </c>
      <c r="H23" s="1304">
        <f t="shared" si="2"/>
        <v>1.1766863895274936E-2</v>
      </c>
    </row>
    <row r="24" spans="2:9">
      <c r="B24" s="1308" t="s">
        <v>1367</v>
      </c>
      <c r="C24" s="1309">
        <v>43203485441.949997</v>
      </c>
      <c r="D24" s="1309">
        <v>47850279338</v>
      </c>
      <c r="E24" s="1309">
        <v>47193751845</v>
      </c>
      <c r="F24" s="1309">
        <f t="shared" si="0"/>
        <v>-656527493</v>
      </c>
      <c r="G24" s="1310">
        <f t="shared" si="1"/>
        <v>-1.3720452672020711E-2</v>
      </c>
      <c r="H24" s="1304">
        <f t="shared" si="2"/>
        <v>5.4497948227409162E-3</v>
      </c>
    </row>
    <row r="25" spans="2:9">
      <c r="B25" s="1308" t="s">
        <v>1368</v>
      </c>
      <c r="C25" s="1309">
        <v>21359823738.18</v>
      </c>
      <c r="D25" s="1309">
        <v>24324008572</v>
      </c>
      <c r="E25" s="1309">
        <v>27208345626</v>
      </c>
      <c r="F25" s="1309">
        <f t="shared" si="0"/>
        <v>2884337054</v>
      </c>
      <c r="G25" s="1310">
        <f t="shared" si="1"/>
        <v>0.11857984038536462</v>
      </c>
      <c r="H25" s="1304">
        <f t="shared" si="2"/>
        <v>3.1419392468503213E-3</v>
      </c>
    </row>
    <row r="26" spans="2:9">
      <c r="B26" s="1308" t="s">
        <v>1369</v>
      </c>
      <c r="C26" s="1309">
        <v>614639843.88</v>
      </c>
      <c r="D26" s="1309">
        <v>37500000</v>
      </c>
      <c r="E26" s="1309">
        <v>37500000</v>
      </c>
      <c r="F26" s="1309">
        <f t="shared" si="0"/>
        <v>0</v>
      </c>
      <c r="G26" s="1310">
        <f t="shared" si="1"/>
        <v>0</v>
      </c>
      <c r="H26" s="1304">
        <f t="shared" si="2"/>
        <v>4.3303890422612444E-6</v>
      </c>
    </row>
    <row r="27" spans="2:9">
      <c r="B27" s="1308" t="s">
        <v>1370</v>
      </c>
      <c r="C27" s="1309">
        <v>0</v>
      </c>
      <c r="D27" s="1309">
        <v>4604954332</v>
      </c>
      <c r="E27" s="1309">
        <v>11669000000</v>
      </c>
      <c r="F27" s="1309">
        <f t="shared" si="0"/>
        <v>7064045668</v>
      </c>
      <c r="G27" s="1310">
        <f t="shared" si="1"/>
        <v>1.534009929026154</v>
      </c>
      <c r="H27" s="1304">
        <f t="shared" si="2"/>
        <v>1.3475015929105723E-3</v>
      </c>
    </row>
    <row r="28" spans="2:9">
      <c r="B28" s="1308" t="s">
        <v>1371</v>
      </c>
      <c r="C28" s="1309">
        <v>9760120792.2299995</v>
      </c>
      <c r="D28" s="1309">
        <v>9180949578</v>
      </c>
      <c r="E28" s="1309">
        <v>11309493078</v>
      </c>
      <c r="F28" s="1309">
        <f t="shared" si="0"/>
        <v>2128543500</v>
      </c>
      <c r="G28" s="1310">
        <f t="shared" si="1"/>
        <v>0.23184350179861091</v>
      </c>
      <c r="H28" s="1304">
        <f t="shared" si="2"/>
        <v>1.305986797293349E-3</v>
      </c>
    </row>
    <row r="29" spans="2:9">
      <c r="B29" s="1308" t="s">
        <v>1372</v>
      </c>
      <c r="C29" s="1309">
        <v>3754470074.8899999</v>
      </c>
      <c r="D29" s="1309">
        <v>4988476858</v>
      </c>
      <c r="E29" s="1309">
        <v>4479774000</v>
      </c>
      <c r="F29" s="1309">
        <f t="shared" si="0"/>
        <v>-508702858</v>
      </c>
      <c r="G29" s="1310">
        <f t="shared" si="1"/>
        <v>-0.1019755874349092</v>
      </c>
      <c r="H29" s="1304">
        <f t="shared" si="2"/>
        <v>5.173110464375153E-4</v>
      </c>
    </row>
    <row r="30" spans="2:9">
      <c r="B30" s="1301" t="s">
        <v>1373</v>
      </c>
      <c r="C30" s="1302">
        <v>258861497150.89993</v>
      </c>
      <c r="D30" s="1302">
        <v>298486441612</v>
      </c>
      <c r="E30" s="1302">
        <v>324257115564</v>
      </c>
      <c r="F30" s="1302">
        <f t="shared" si="0"/>
        <v>25770673952</v>
      </c>
      <c r="G30" s="1303">
        <f t="shared" si="1"/>
        <v>8.6337837701516484E-2</v>
      </c>
      <c r="H30" s="1304">
        <f t="shared" si="2"/>
        <v>3.7444252269695562E-2</v>
      </c>
    </row>
    <row r="31" spans="2:9">
      <c r="B31" s="1301" t="s">
        <v>1374</v>
      </c>
      <c r="C31" s="1302">
        <v>20841638786.880001</v>
      </c>
      <c r="D31" s="1302">
        <v>13500000000</v>
      </c>
      <c r="E31" s="1302">
        <v>13786016885</v>
      </c>
      <c r="F31" s="1302">
        <f t="shared" si="0"/>
        <v>286016885</v>
      </c>
      <c r="G31" s="1303">
        <f t="shared" si="1"/>
        <v>2.118643592592595E-2</v>
      </c>
      <c r="H31" s="1304">
        <f t="shared" si="2"/>
        <v>1.5919684388061997E-3</v>
      </c>
    </row>
    <row r="32" spans="2:9">
      <c r="B32" s="1301" t="s">
        <v>1375</v>
      </c>
      <c r="C32" s="1302">
        <v>417795923828.22003</v>
      </c>
      <c r="D32" s="1302">
        <v>388252040903</v>
      </c>
      <c r="E32" s="1302">
        <v>424672198458</v>
      </c>
      <c r="F32" s="1302">
        <f t="shared" si="0"/>
        <v>36420157555</v>
      </c>
      <c r="G32" s="1303">
        <f t="shared" si="1"/>
        <v>9.3805450372633326E-2</v>
      </c>
      <c r="H32" s="1304">
        <f t="shared" si="2"/>
        <v>4.9039888926813748E-2</v>
      </c>
    </row>
    <row r="33" spans="2:11">
      <c r="B33" s="1308" t="s">
        <v>1376</v>
      </c>
      <c r="C33" s="1309">
        <v>73057180519.050003</v>
      </c>
      <c r="D33" s="1309">
        <v>67391798679</v>
      </c>
      <c r="E33" s="1309">
        <v>65883131456</v>
      </c>
      <c r="F33" s="1309">
        <f t="shared" si="0"/>
        <v>-1508667223</v>
      </c>
      <c r="G33" s="1310">
        <f t="shared" si="1"/>
        <v>-2.2386510711578822E-2</v>
      </c>
      <c r="H33" s="1304">
        <f t="shared" si="2"/>
        <v>7.6079890807178533E-3</v>
      </c>
    </row>
    <row r="34" spans="2:11">
      <c r="B34" s="1308" t="s">
        <v>1377</v>
      </c>
      <c r="C34" s="1309">
        <v>325093312670.07001</v>
      </c>
      <c r="D34" s="1309">
        <v>304264086448</v>
      </c>
      <c r="E34" s="1309">
        <v>342169100277</v>
      </c>
      <c r="F34" s="1309">
        <f t="shared" si="0"/>
        <v>37905013829</v>
      </c>
      <c r="G34" s="1310">
        <f t="shared" si="1"/>
        <v>0.12457932275710148</v>
      </c>
      <c r="H34" s="1304">
        <f t="shared" si="2"/>
        <v>3.9512675265064259E-2</v>
      </c>
    </row>
    <row r="35" spans="2:11">
      <c r="B35" s="1308" t="s">
        <v>1378</v>
      </c>
      <c r="C35" s="1309">
        <v>1184517637.4000003</v>
      </c>
      <c r="D35" s="1309">
        <v>966938373</v>
      </c>
      <c r="E35" s="1309">
        <v>955120864</v>
      </c>
      <c r="F35" s="1309">
        <f t="shared" si="0"/>
        <v>-11817509</v>
      </c>
      <c r="G35" s="1310">
        <f t="shared" si="1"/>
        <v>-1.2221574125076073E-2</v>
      </c>
      <c r="H35" s="1304">
        <f t="shared" si="2"/>
        <v>1.1029453129335179E-4</v>
      </c>
    </row>
    <row r="36" spans="2:11">
      <c r="B36" s="1308" t="s">
        <v>1379</v>
      </c>
      <c r="C36" s="1309">
        <v>18460913001.699997</v>
      </c>
      <c r="D36" s="1309">
        <v>15629217403</v>
      </c>
      <c r="E36" s="1309">
        <v>15664845861</v>
      </c>
      <c r="F36" s="1309">
        <f t="shared" si="0"/>
        <v>35628458</v>
      </c>
      <c r="G36" s="1310">
        <f t="shared" si="1"/>
        <v>2.279606014896185E-3</v>
      </c>
      <c r="H36" s="1304">
        <f t="shared" si="2"/>
        <v>1.8089300497382882E-3</v>
      </c>
    </row>
    <row r="37" spans="2:11">
      <c r="B37" s="1301" t="s">
        <v>1380</v>
      </c>
      <c r="C37" s="1302">
        <v>266398935.85000002</v>
      </c>
      <c r="D37" s="1302">
        <v>52406395</v>
      </c>
      <c r="E37" s="1302">
        <v>59963928</v>
      </c>
      <c r="F37" s="1302">
        <f t="shared" si="0"/>
        <v>7557533</v>
      </c>
      <c r="G37" s="1303">
        <f t="shared" si="1"/>
        <v>0.14421012931723309</v>
      </c>
      <c r="H37" s="1304">
        <f t="shared" si="2"/>
        <v>6.924456979790459E-6</v>
      </c>
    </row>
    <row r="38" spans="2:11" ht="18.600000000000001" thickBot="1">
      <c r="B38" s="1314" t="s">
        <v>1381</v>
      </c>
      <c r="C38" s="1315">
        <f>C13-C21</f>
        <v>-48637814954.501221</v>
      </c>
      <c r="D38" s="1315">
        <f>D13-D21</f>
        <v>-67768312736</v>
      </c>
      <c r="E38" s="1315">
        <f>E13-E21</f>
        <v>-66991762661</v>
      </c>
      <c r="F38" s="1315">
        <f>E38-D38</f>
        <v>776550075</v>
      </c>
      <c r="G38" s="1316">
        <f>IFERROR(E38/D38-1,"0.0%")</f>
        <v>-1.1458896402292695E-2</v>
      </c>
      <c r="H38" s="1317">
        <f t="shared" si="2"/>
        <v>-7.7360105319722768E-3</v>
      </c>
      <c r="I38" s="1311"/>
      <c r="J38" s="1312"/>
    </row>
    <row r="39" spans="2:11">
      <c r="B39" s="1305" t="s">
        <v>1382</v>
      </c>
      <c r="C39" s="1306">
        <f>SUM(C40:C42)</f>
        <v>3675284936.8799992</v>
      </c>
      <c r="D39" s="1306">
        <f>SUM(D40:D42)</f>
        <v>936359438</v>
      </c>
      <c r="E39" s="1306">
        <f>SUM(E40:E42)</f>
        <v>1701230375</v>
      </c>
      <c r="F39" s="1298">
        <f t="shared" si="0"/>
        <v>764870937</v>
      </c>
      <c r="G39" s="1299">
        <f t="shared" si="1"/>
        <v>0.81685611951935067</v>
      </c>
      <c r="H39" s="1300">
        <f t="shared" si="2"/>
        <v>1.9645304998031966E-4</v>
      </c>
    </row>
    <row r="40" spans="2:11">
      <c r="B40" s="1301" t="s">
        <v>1383</v>
      </c>
      <c r="C40" s="1302">
        <v>131022101.06</v>
      </c>
      <c r="D40" s="1302">
        <v>0</v>
      </c>
      <c r="E40" s="1302">
        <v>0</v>
      </c>
      <c r="F40" s="1302">
        <f t="shared" si="0"/>
        <v>0</v>
      </c>
      <c r="G40" s="1303" t="str">
        <f t="shared" si="1"/>
        <v>0.0%</v>
      </c>
      <c r="H40" s="1304">
        <f t="shared" si="2"/>
        <v>0</v>
      </c>
    </row>
    <row r="41" spans="2:11">
      <c r="B41" s="1301" t="s">
        <v>1384</v>
      </c>
      <c r="C41" s="1302">
        <v>2905568637.2899995</v>
      </c>
      <c r="D41" s="1302">
        <v>936359438</v>
      </c>
      <c r="E41" s="1302">
        <v>1701230375</v>
      </c>
      <c r="F41" s="1302">
        <f t="shared" si="0"/>
        <v>764870937</v>
      </c>
      <c r="G41" s="1303">
        <f t="shared" si="1"/>
        <v>0.81685611951935067</v>
      </c>
      <c r="H41" s="1304">
        <f t="shared" si="2"/>
        <v>1.9645304998031966E-4</v>
      </c>
      <c r="I41" s="1313"/>
    </row>
    <row r="42" spans="2:11" ht="18.600000000000001" thickBot="1">
      <c r="B42" s="1301" t="s">
        <v>1385</v>
      </c>
      <c r="C42" s="1302">
        <v>638694198.52999997</v>
      </c>
      <c r="D42" s="1302">
        <v>0</v>
      </c>
      <c r="E42" s="1302">
        <v>0</v>
      </c>
      <c r="F42" s="1302">
        <f t="shared" si="0"/>
        <v>0</v>
      </c>
      <c r="G42" s="1303" t="str">
        <f t="shared" si="1"/>
        <v>0.0%</v>
      </c>
      <c r="H42" s="1304">
        <f t="shared" si="2"/>
        <v>0</v>
      </c>
      <c r="K42" s="1307"/>
    </row>
    <row r="43" spans="2:11">
      <c r="B43" s="1305" t="s">
        <v>1386</v>
      </c>
      <c r="C43" s="1306">
        <f>SUM(C44:C49)</f>
        <v>186661572061.02991</v>
      </c>
      <c r="D43" s="1306">
        <f>SUM(D44:D49)</f>
        <v>176037926167</v>
      </c>
      <c r="E43" s="1306">
        <f>SUM(E44:E49)</f>
        <v>215284720455</v>
      </c>
      <c r="F43" s="1298">
        <f t="shared" si="0"/>
        <v>39246794288</v>
      </c>
      <c r="G43" s="1299">
        <f t="shared" si="1"/>
        <v>0.22294510701499726</v>
      </c>
      <c r="H43" s="1300">
        <f t="shared" si="2"/>
        <v>2.4860442517989523E-2</v>
      </c>
    </row>
    <row r="44" spans="2:11">
      <c r="B44" s="1301" t="s">
        <v>1387</v>
      </c>
      <c r="C44" s="1302">
        <v>55700297703.000031</v>
      </c>
      <c r="D44" s="1302">
        <v>53162528542</v>
      </c>
      <c r="E44" s="1302">
        <v>65675086633</v>
      </c>
      <c r="F44" s="1302">
        <f t="shared" si="0"/>
        <v>12512558091</v>
      </c>
      <c r="G44" s="1303">
        <f t="shared" si="1"/>
        <v>0.23536423932723038</v>
      </c>
      <c r="H44" s="1304">
        <f t="shared" si="2"/>
        <v>7.5839646801360294E-3</v>
      </c>
    </row>
    <row r="45" spans="2:11">
      <c r="B45" s="1301" t="s">
        <v>1388</v>
      </c>
      <c r="C45" s="1302">
        <v>52860659596.599876</v>
      </c>
      <c r="D45" s="1302">
        <v>60255319620</v>
      </c>
      <c r="E45" s="1302">
        <v>71387716208</v>
      </c>
      <c r="F45" s="1302">
        <f t="shared" si="0"/>
        <v>11132396588</v>
      </c>
      <c r="G45" s="1303">
        <f t="shared" si="1"/>
        <v>0.18475375548924844</v>
      </c>
      <c r="H45" s="1304">
        <f t="shared" si="2"/>
        <v>8.2436422405114292E-3</v>
      </c>
    </row>
    <row r="46" spans="2:11">
      <c r="B46" s="1301" t="s">
        <v>1389</v>
      </c>
      <c r="C46" s="1302">
        <v>68652289.209999993</v>
      </c>
      <c r="D46" s="1302">
        <v>10094704</v>
      </c>
      <c r="E46" s="1302">
        <v>16448771</v>
      </c>
      <c r="F46" s="1302">
        <f t="shared" si="0"/>
        <v>6354067</v>
      </c>
      <c r="G46" s="1303">
        <f t="shared" si="1"/>
        <v>0.62944559840486658</v>
      </c>
      <c r="H46" s="1304">
        <f t="shared" si="2"/>
        <v>1.899455405255054E-6</v>
      </c>
    </row>
    <row r="47" spans="2:11">
      <c r="B47" s="1301" t="s">
        <v>1390</v>
      </c>
      <c r="C47" s="1302">
        <v>1805441630.0300002</v>
      </c>
      <c r="D47" s="1302">
        <v>1045835769</v>
      </c>
      <c r="E47" s="1302">
        <v>2770222220</v>
      </c>
      <c r="F47" s="1302">
        <f t="shared" si="0"/>
        <v>1724386451</v>
      </c>
      <c r="G47" s="1303">
        <f t="shared" si="1"/>
        <v>1.6488118900817592</v>
      </c>
      <c r="H47" s="1304">
        <f t="shared" si="2"/>
        <v>3.1989706522977647E-4</v>
      </c>
    </row>
    <row r="48" spans="2:11">
      <c r="B48" s="1301" t="s">
        <v>1391</v>
      </c>
      <c r="C48" s="1302">
        <v>76226520842.190002</v>
      </c>
      <c r="D48" s="1302">
        <v>60117023257</v>
      </c>
      <c r="E48" s="1302">
        <v>72988962348</v>
      </c>
      <c r="F48" s="1302">
        <f t="shared" si="0"/>
        <v>12871939091</v>
      </c>
      <c r="G48" s="1303">
        <f t="shared" si="1"/>
        <v>0.21411471150147476</v>
      </c>
      <c r="H48" s="1304">
        <f t="shared" si="2"/>
        <v>8.4285494068746056E-3</v>
      </c>
    </row>
    <row r="49" spans="2:8">
      <c r="B49" s="1301" t="s">
        <v>1392</v>
      </c>
      <c r="C49" s="1302">
        <v>0</v>
      </c>
      <c r="D49" s="1302">
        <v>1447124275</v>
      </c>
      <c r="E49" s="1302">
        <v>2446284275</v>
      </c>
      <c r="F49" s="1302">
        <f t="shared" si="0"/>
        <v>999160000</v>
      </c>
      <c r="G49" s="1303">
        <f t="shared" si="1"/>
        <v>0.69044519345099098</v>
      </c>
      <c r="H49" s="1304">
        <f t="shared" si="2"/>
        <v>2.8248966983242648E-4</v>
      </c>
    </row>
    <row r="50" spans="2:8" ht="18.600000000000001" thickBot="1">
      <c r="B50" s="1314" t="s">
        <v>1393</v>
      </c>
      <c r="C50" s="1315">
        <f>C39-C43</f>
        <v>-182986287124.1499</v>
      </c>
      <c r="D50" s="1315">
        <f>D39-D43</f>
        <v>-175101566729</v>
      </c>
      <c r="E50" s="1315">
        <f>E39-E43</f>
        <v>-213583490080</v>
      </c>
      <c r="F50" s="1315">
        <f t="shared" si="0"/>
        <v>-38481923351</v>
      </c>
      <c r="G50" s="1316">
        <f t="shared" si="1"/>
        <v>0.21976915495312177</v>
      </c>
      <c r="H50" s="1317">
        <f t="shared" si="2"/>
        <v>-2.4663989468009205E-2</v>
      </c>
    </row>
    <row r="51" spans="2:8" ht="18.600000000000001" thickBot="1">
      <c r="B51" s="1314" t="s">
        <v>1394</v>
      </c>
      <c r="C51" s="1315">
        <f>C13+C39</f>
        <v>1214866092602.7302</v>
      </c>
      <c r="D51" s="1315">
        <f>D13+D39</f>
        <v>1241364731494</v>
      </c>
      <c r="E51" s="1315">
        <f>E13+E39</f>
        <v>1342258153546</v>
      </c>
      <c r="F51" s="1315">
        <f t="shared" si="0"/>
        <v>100893422052</v>
      </c>
      <c r="G51" s="1316">
        <f>IFERROR(E51/D51-1,"0.0%")</f>
        <v>8.1276211166861012E-2</v>
      </c>
      <c r="H51" s="1317">
        <f t="shared" si="2"/>
        <v>0.15500000000003758</v>
      </c>
    </row>
    <row r="52" spans="2:8" ht="18.600000000000001" thickBot="1">
      <c r="B52" s="1314" t="s">
        <v>1395</v>
      </c>
      <c r="C52" s="1315">
        <f>C21+C43</f>
        <v>1446490194681.3813</v>
      </c>
      <c r="D52" s="1315">
        <f>D21+D43</f>
        <v>1484234610959</v>
      </c>
      <c r="E52" s="1315">
        <f>E21+E43</f>
        <v>1622833406287</v>
      </c>
      <c r="F52" s="1315">
        <f t="shared" si="0"/>
        <v>138598795328</v>
      </c>
      <c r="G52" s="1316">
        <f t="shared" si="1"/>
        <v>9.3380651754541688E-2</v>
      </c>
      <c r="H52" s="1317">
        <f t="shared" si="2"/>
        <v>0.18740000000001905</v>
      </c>
    </row>
    <row r="53" spans="2:8" ht="18.600000000000001" thickBot="1">
      <c r="B53" s="1314" t="s">
        <v>1396</v>
      </c>
      <c r="C53" s="1315">
        <f>(C51-(C52-C30))</f>
        <v>27237395072.248779</v>
      </c>
      <c r="D53" s="1315">
        <f>(D51-(D52-D30))</f>
        <v>55616562147</v>
      </c>
      <c r="E53" s="1315">
        <f>(E51-(E52-E30))</f>
        <v>43681862823</v>
      </c>
      <c r="F53" s="1315">
        <f t="shared" si="0"/>
        <v>-11934699324</v>
      </c>
      <c r="G53" s="1316">
        <f t="shared" si="1"/>
        <v>-0.2145889437116848</v>
      </c>
      <c r="H53" s="1317">
        <f t="shared" si="2"/>
        <v>5.04425226971408E-3</v>
      </c>
    </row>
    <row r="54" spans="2:8" ht="18.600000000000001" thickBot="1">
      <c r="B54" s="1314" t="s">
        <v>1397</v>
      </c>
      <c r="C54" s="1315">
        <f>C51-C52</f>
        <v>-231624102078.65112</v>
      </c>
      <c r="D54" s="1315">
        <f>D51-D52</f>
        <v>-242869879465</v>
      </c>
      <c r="E54" s="1315">
        <f>E51-E52</f>
        <v>-280575252741</v>
      </c>
      <c r="F54" s="1315">
        <f t="shared" si="0"/>
        <v>-37705373276</v>
      </c>
      <c r="G54" s="1316">
        <f t="shared" si="1"/>
        <v>0.15524927734578853</v>
      </c>
      <c r="H54" s="1317">
        <f t="shared" si="2"/>
        <v>-3.2399999999981478E-2</v>
      </c>
    </row>
    <row r="55" spans="2:8">
      <c r="B55" s="1305" t="s">
        <v>1398</v>
      </c>
      <c r="C55" s="1306">
        <f>SUM(C56:C58)</f>
        <v>328750263532.65015</v>
      </c>
      <c r="D55" s="1306">
        <f>SUM(D56:D58)</f>
        <v>350990390000</v>
      </c>
      <c r="E55" s="1306">
        <f>SUM(E56:E58)</f>
        <v>401767814730</v>
      </c>
      <c r="F55" s="1298">
        <f t="shared" si="0"/>
        <v>50777424730</v>
      </c>
      <c r="G55" s="1299">
        <f t="shared" si="1"/>
        <v>0.1446689886010839</v>
      </c>
      <c r="H55" s="1300">
        <f t="shared" si="2"/>
        <v>4.6394958465067672E-2</v>
      </c>
    </row>
    <row r="56" spans="2:8">
      <c r="B56" s="1301" t="s">
        <v>1399</v>
      </c>
      <c r="C56" s="1318">
        <v>9100217500</v>
      </c>
      <c r="D56" s="1302">
        <v>0</v>
      </c>
      <c r="E56" s="1302">
        <v>0</v>
      </c>
      <c r="F56" s="1319">
        <f t="shared" si="0"/>
        <v>0</v>
      </c>
      <c r="G56" s="1303" t="str">
        <f t="shared" si="1"/>
        <v>0.0%</v>
      </c>
      <c r="H56" s="1320">
        <f t="shared" si="2"/>
        <v>0</v>
      </c>
    </row>
    <row r="57" spans="2:8">
      <c r="B57" s="1301" t="s">
        <v>1400</v>
      </c>
      <c r="C57" s="1318">
        <v>314904839311.37012</v>
      </c>
      <c r="D57" s="1319">
        <v>350990390000</v>
      </c>
      <c r="E57" s="1319">
        <v>401767814730</v>
      </c>
      <c r="F57" s="1319">
        <f t="shared" si="0"/>
        <v>50777424730</v>
      </c>
      <c r="G57" s="1303">
        <f t="shared" si="1"/>
        <v>0.1446689886010839</v>
      </c>
      <c r="H57" s="1320">
        <f t="shared" si="2"/>
        <v>4.6394958465067672E-2</v>
      </c>
    </row>
    <row r="58" spans="2:8" ht="18.600000000000001" thickBot="1">
      <c r="B58" s="1301" t="s">
        <v>1401</v>
      </c>
      <c r="C58" s="1318">
        <v>4745206721.2799997</v>
      </c>
      <c r="D58" s="1302">
        <v>0</v>
      </c>
      <c r="E58" s="1302">
        <v>0</v>
      </c>
      <c r="F58" s="1319">
        <f t="shared" si="0"/>
        <v>0</v>
      </c>
      <c r="G58" s="1303" t="str">
        <f t="shared" si="1"/>
        <v>0.0%</v>
      </c>
      <c r="H58" s="1320">
        <f t="shared" si="2"/>
        <v>0</v>
      </c>
    </row>
    <row r="59" spans="2:8">
      <c r="B59" s="1305" t="s">
        <v>1402</v>
      </c>
      <c r="C59" s="1306">
        <f>SUM(C60:C63)</f>
        <v>98297778240.040009</v>
      </c>
      <c r="D59" s="1306">
        <f>SUM(D60:D63)</f>
        <v>108120510535</v>
      </c>
      <c r="E59" s="1306">
        <f>SUM(E60:E63)</f>
        <v>121192561989</v>
      </c>
      <c r="F59" s="1298">
        <f t="shared" si="0"/>
        <v>13072051454</v>
      </c>
      <c r="G59" s="1299">
        <f t="shared" si="1"/>
        <v>0.12090260570651301</v>
      </c>
      <c r="H59" s="1300">
        <f t="shared" si="2"/>
        <v>1.3994958465086192E-2</v>
      </c>
    </row>
    <row r="60" spans="2:8">
      <c r="B60" s="1301" t="s">
        <v>1403</v>
      </c>
      <c r="C60" s="1318">
        <v>4085648611.3199997</v>
      </c>
      <c r="D60" s="1302">
        <v>5117721882</v>
      </c>
      <c r="E60" s="1302">
        <v>5117721882</v>
      </c>
      <c r="F60" s="1302">
        <f t="shared" si="0"/>
        <v>0</v>
      </c>
      <c r="G60" s="1303">
        <f t="shared" si="1"/>
        <v>0</v>
      </c>
      <c r="H60" s="1320">
        <f t="shared" si="2"/>
        <v>5.9097938024409049E-4</v>
      </c>
    </row>
    <row r="61" spans="2:8">
      <c r="B61" s="1301" t="s">
        <v>1404</v>
      </c>
      <c r="C61" s="1318">
        <v>91614074118.100006</v>
      </c>
      <c r="D61" s="1302">
        <v>103002788653</v>
      </c>
      <c r="E61" s="1302">
        <v>116074840107</v>
      </c>
      <c r="F61" s="1302">
        <f t="shared" si="0"/>
        <v>13072051454</v>
      </c>
      <c r="G61" s="1303">
        <f t="shared" si="1"/>
        <v>0.12690968492161558</v>
      </c>
      <c r="H61" s="1320">
        <f t="shared" si="2"/>
        <v>1.34039790848421E-2</v>
      </c>
    </row>
    <row r="62" spans="2:8">
      <c r="B62" s="1301" t="s">
        <v>1405</v>
      </c>
      <c r="C62" s="1318">
        <v>2598055510.6199999</v>
      </c>
      <c r="D62" s="1302">
        <v>0</v>
      </c>
      <c r="E62" s="1302">
        <v>0</v>
      </c>
      <c r="F62" s="1302">
        <f t="shared" si="0"/>
        <v>0</v>
      </c>
      <c r="G62" s="1303" t="str">
        <f t="shared" si="1"/>
        <v>0.0%</v>
      </c>
      <c r="H62" s="1320">
        <f t="shared" si="2"/>
        <v>0</v>
      </c>
    </row>
    <row r="63" spans="2:8" ht="18.600000000000001" thickBot="1">
      <c r="B63" s="1301" t="s">
        <v>1406</v>
      </c>
      <c r="C63" s="1318">
        <v>0</v>
      </c>
      <c r="D63" s="1302">
        <v>0</v>
      </c>
      <c r="E63" s="1302">
        <v>0</v>
      </c>
      <c r="F63" s="1302">
        <f t="shared" si="0"/>
        <v>0</v>
      </c>
      <c r="G63" s="1303" t="str">
        <f t="shared" si="1"/>
        <v>0.0%</v>
      </c>
      <c r="H63" s="1320">
        <f t="shared" si="2"/>
        <v>0</v>
      </c>
    </row>
    <row r="64" spans="2:8" ht="18.600000000000001" thickBot="1">
      <c r="B64" s="1321" t="s">
        <v>1407</v>
      </c>
      <c r="C64" s="1322">
        <f>C55-C59</f>
        <v>230452485292.61014</v>
      </c>
      <c r="D64" s="1322">
        <f>D55-D59</f>
        <v>242869879465</v>
      </c>
      <c r="E64" s="1322">
        <f>E55-E59</f>
        <v>280575252741</v>
      </c>
      <c r="F64" s="1322">
        <f t="shared" si="0"/>
        <v>37705373276</v>
      </c>
      <c r="G64" s="1323">
        <f t="shared" si="1"/>
        <v>0.15524927734578853</v>
      </c>
      <c r="H64" s="1324">
        <f t="shared" si="2"/>
        <v>3.2399999999981478E-2</v>
      </c>
    </row>
    <row r="65" spans="2:8">
      <c r="B65" s="1325" t="s">
        <v>1408</v>
      </c>
      <c r="C65" s="1326"/>
      <c r="D65" s="1326"/>
      <c r="E65" s="1325"/>
      <c r="F65" s="1325"/>
      <c r="G65" s="1325"/>
      <c r="H65" s="1325"/>
    </row>
    <row r="66" spans="2:8">
      <c r="B66" s="1326" t="s">
        <v>1409</v>
      </c>
    </row>
  </sheetData>
  <mergeCells count="12">
    <mergeCell ref="B9:H9"/>
    <mergeCell ref="B10:B11"/>
    <mergeCell ref="C10:C11"/>
    <mergeCell ref="D10:D11"/>
    <mergeCell ref="E10:E11"/>
    <mergeCell ref="F10:G10"/>
    <mergeCell ref="H10:H11"/>
    <mergeCell ref="B3:H3"/>
    <mergeCell ref="B4:H4"/>
    <mergeCell ref="B5:H5"/>
    <mergeCell ref="B7:H7"/>
    <mergeCell ref="B8:H8"/>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5D71C-3382-43E7-8EB5-2F687FDD84FD}">
  <sheetPr>
    <tabColor rgb="FF92D050"/>
  </sheetPr>
  <dimension ref="C2:N34"/>
  <sheetViews>
    <sheetView showGridLines="0" workbookViewId="0">
      <pane xSplit="3" ySplit="9" topLeftCell="D10" activePane="bottomRight" state="frozen"/>
      <selection pane="bottomRight" activeCell="G13" sqref="G13"/>
      <selection pane="bottomLeft" activeCell="H27" sqref="H27"/>
      <selection pane="topRight" activeCell="H27" sqref="H27"/>
    </sheetView>
  </sheetViews>
  <sheetFormatPr defaultColWidth="9.140625" defaultRowHeight="14.45"/>
  <cols>
    <col min="3" max="3" width="2.28515625" customWidth="1"/>
    <col min="4" max="4" width="39.7109375" customWidth="1"/>
    <col min="5" max="5" width="16.85546875" customWidth="1"/>
    <col min="6" max="6" width="14.28515625" customWidth="1"/>
    <col min="7" max="7" width="14.7109375" customWidth="1"/>
    <col min="8" max="8" width="18.28515625" customWidth="1"/>
    <col min="9" max="9" width="10.28515625" customWidth="1"/>
    <col min="11" max="11" width="18.5703125" customWidth="1"/>
    <col min="14" max="14" width="18.5703125" customWidth="1"/>
  </cols>
  <sheetData>
    <row r="2" spans="3:9" ht="15.6">
      <c r="C2" s="2249" t="s">
        <v>26</v>
      </c>
      <c r="D2" s="2249"/>
      <c r="E2" s="2249"/>
      <c r="F2" s="2249"/>
      <c r="G2" s="2249"/>
    </row>
    <row r="3" spans="3:9" ht="15.6">
      <c r="C3" s="2249" t="s">
        <v>1</v>
      </c>
      <c r="D3" s="2249"/>
      <c r="E3" s="2249"/>
      <c r="F3" s="2249"/>
      <c r="G3" s="2249"/>
    </row>
    <row r="4" spans="3:9" ht="15.6">
      <c r="C4" s="2117" t="s">
        <v>2</v>
      </c>
      <c r="D4" s="2117"/>
      <c r="E4" s="2117"/>
      <c r="F4" s="2118"/>
      <c r="G4" s="2118"/>
    </row>
    <row r="5" spans="3:9" ht="20.45">
      <c r="C5" s="2033"/>
      <c r="D5" s="2033"/>
      <c r="E5" s="2033"/>
    </row>
    <row r="6" spans="3:9" ht="15.6">
      <c r="D6" s="2574" t="s">
        <v>1410</v>
      </c>
      <c r="E6" s="2574"/>
      <c r="F6" s="2574"/>
      <c r="G6" s="2574"/>
    </row>
    <row r="7" spans="3:9" ht="15.6">
      <c r="D7" s="2684" t="s">
        <v>1411</v>
      </c>
      <c r="E7" s="2684"/>
      <c r="F7" s="2684"/>
      <c r="G7" s="2684"/>
    </row>
    <row r="8" spans="3:9" ht="15.6">
      <c r="D8" s="97"/>
      <c r="E8" s="1327"/>
      <c r="F8" s="1327"/>
      <c r="G8" s="97"/>
    </row>
    <row r="9" spans="3:9" ht="15.6">
      <c r="D9" s="1328"/>
      <c r="E9" s="2549">
        <v>2025</v>
      </c>
      <c r="F9" s="2549"/>
      <c r="G9" s="2549"/>
    </row>
    <row r="10" spans="3:9" ht="15.6">
      <c r="D10" s="1328"/>
      <c r="E10" s="1329" t="s">
        <v>956</v>
      </c>
      <c r="F10" s="1330" t="s">
        <v>955</v>
      </c>
      <c r="G10" s="1331" t="s">
        <v>10</v>
      </c>
    </row>
    <row r="11" spans="3:9" ht="15.6">
      <c r="D11" s="1332" t="s">
        <v>1412</v>
      </c>
      <c r="E11" s="1333">
        <f>E12+E18</f>
        <v>361618.23901300004</v>
      </c>
      <c r="F11" s="1334">
        <f>+F12+F18</f>
        <v>5885.5839551322833</v>
      </c>
      <c r="G11" s="1335">
        <f>+E11/$G$23</f>
        <v>4.5337548987784956E-2</v>
      </c>
      <c r="H11" s="1336"/>
      <c r="I11" s="1336"/>
    </row>
    <row r="12" spans="3:9" ht="16.149999999999999">
      <c r="D12" s="1337" t="s">
        <v>1413</v>
      </c>
      <c r="E12" s="1338">
        <f>E13+E14+E15</f>
        <v>341618.23901300004</v>
      </c>
      <c r="F12" s="1339">
        <f>+F13+F14+F15</f>
        <v>5550.6855298242835</v>
      </c>
      <c r="G12" s="1340">
        <f>+E12/$G$23</f>
        <v>4.2830067666514815E-2</v>
      </c>
      <c r="H12" s="1336"/>
    </row>
    <row r="13" spans="3:9" ht="32.450000000000003">
      <c r="D13" s="1341" t="s">
        <v>1414</v>
      </c>
      <c r="E13" s="1342">
        <v>41851.50569686394</v>
      </c>
      <c r="F13" s="1343">
        <v>683</v>
      </c>
      <c r="G13" s="1344">
        <f>+E13/$G$23</f>
        <v>5.2470934400958621E-3</v>
      </c>
      <c r="H13" s="1345"/>
    </row>
    <row r="14" spans="3:9" ht="16.149999999999999">
      <c r="D14" s="1346" t="s">
        <v>1415</v>
      </c>
      <c r="E14" s="1347">
        <v>255254.86678204601</v>
      </c>
      <c r="F14" s="1348">
        <v>4132.2255138103219</v>
      </c>
      <c r="G14" s="1349">
        <v>3.2002340530963895E-2</v>
      </c>
    </row>
    <row r="15" spans="3:9" ht="16.149999999999999">
      <c r="D15" s="1346" t="s">
        <v>1416</v>
      </c>
      <c r="E15" s="1347">
        <f>SUM(E16:E17)</f>
        <v>44511.866534090077</v>
      </c>
      <c r="F15" s="1348">
        <f>SUM(F16:F17)</f>
        <v>735.46001601396188</v>
      </c>
      <c r="G15" s="1349">
        <f>+E15/$G$23</f>
        <v>5.5806336954550189E-3</v>
      </c>
    </row>
    <row r="16" spans="3:9" ht="15.6">
      <c r="D16" s="1350" t="s">
        <v>794</v>
      </c>
      <c r="E16" s="1351">
        <v>2797.7361126149999</v>
      </c>
      <c r="F16" s="1352">
        <v>44.396318354000002</v>
      </c>
      <c r="G16" s="1353">
        <f>+E16/$G$23</f>
        <v>3.5076355221125245E-4</v>
      </c>
    </row>
    <row r="17" spans="4:14" ht="15.6">
      <c r="D17" s="1350" t="s">
        <v>793</v>
      </c>
      <c r="E17" s="1351">
        <v>41714.130421475078</v>
      </c>
      <c r="F17" s="1352">
        <v>691.06369765996192</v>
      </c>
      <c r="G17" s="1353">
        <f>+E17/$G$23</f>
        <v>5.2298701432437669E-3</v>
      </c>
    </row>
    <row r="18" spans="4:14" ht="16.149999999999999">
      <c r="D18" s="1337" t="s">
        <v>1417</v>
      </c>
      <c r="E18" s="1338">
        <v>20000</v>
      </c>
      <c r="F18" s="1339">
        <v>334.89842530800001</v>
      </c>
      <c r="G18" s="1340">
        <v>2.5074813212701413E-3</v>
      </c>
    </row>
    <row r="19" spans="4:14" ht="16.149999999999999">
      <c r="D19" s="1354" t="s">
        <v>1418</v>
      </c>
      <c r="E19" s="1355">
        <v>20000</v>
      </c>
      <c r="F19" s="1356">
        <v>334.89842530800001</v>
      </c>
      <c r="G19" s="1357">
        <v>2.5074813212701413E-3</v>
      </c>
    </row>
    <row r="20" spans="4:14" ht="8.25" customHeight="1">
      <c r="D20" s="1358"/>
      <c r="E20" s="1359"/>
      <c r="F20" s="1359"/>
      <c r="G20" s="1360"/>
    </row>
    <row r="21" spans="4:14">
      <c r="D21" s="1361" t="s">
        <v>1419</v>
      </c>
      <c r="E21" s="1362"/>
      <c r="F21" s="1359"/>
      <c r="G21" s="1360"/>
    </row>
    <row r="22" spans="4:14">
      <c r="D22" s="121" t="s">
        <v>1420</v>
      </c>
      <c r="E22" s="1363"/>
      <c r="H22" s="1363"/>
    </row>
    <row r="23" spans="4:14" hidden="1">
      <c r="D23" s="1364" t="s">
        <v>1421</v>
      </c>
      <c r="E23" s="1365"/>
      <c r="F23" s="1364"/>
      <c r="G23" s="1366">
        <v>7976131.2000000002</v>
      </c>
      <c r="H23" s="1367"/>
      <c r="I23" s="1367"/>
      <c r="J23" s="1367"/>
      <c r="K23" s="1367"/>
      <c r="L23" s="1367"/>
      <c r="M23" s="1367"/>
      <c r="N23" s="1367"/>
    </row>
    <row r="24" spans="4:14" hidden="1">
      <c r="D24" s="1364" t="s">
        <v>1422</v>
      </c>
      <c r="E24" s="1368"/>
      <c r="F24" s="1365"/>
      <c r="G24" s="1369">
        <v>61.19</v>
      </c>
    </row>
    <row r="25" spans="4:14">
      <c r="G25" s="1336"/>
    </row>
    <row r="26" spans="4:14">
      <c r="E26" s="1336"/>
      <c r="F26" s="1336"/>
      <c r="G26" s="1336"/>
    </row>
    <row r="27" spans="4:14">
      <c r="E27" s="1336"/>
      <c r="F27" s="1336"/>
      <c r="G27" s="1336"/>
    </row>
    <row r="28" spans="4:14">
      <c r="E28" s="1336"/>
      <c r="F28" s="1336"/>
      <c r="G28" s="1336"/>
    </row>
    <row r="29" spans="4:14">
      <c r="E29" s="1336"/>
      <c r="F29" s="1336"/>
      <c r="G29" s="1336"/>
    </row>
    <row r="30" spans="4:14">
      <c r="E30" s="1336"/>
      <c r="F30" s="1336"/>
      <c r="G30" s="1336"/>
    </row>
    <row r="31" spans="4:14">
      <c r="E31" s="1336"/>
      <c r="F31" s="1336"/>
      <c r="G31" s="1336"/>
    </row>
    <row r="32" spans="4:14">
      <c r="E32" s="1336"/>
      <c r="F32" s="1336"/>
      <c r="G32" s="1336"/>
    </row>
    <row r="33" spans="5:7">
      <c r="E33" s="1336"/>
      <c r="F33" s="1336"/>
      <c r="G33" s="1336"/>
    </row>
    <row r="34" spans="5:7">
      <c r="E34" s="1336"/>
      <c r="F34" s="1336"/>
      <c r="G34" s="1336"/>
    </row>
  </sheetData>
  <mergeCells count="5">
    <mergeCell ref="D6:G6"/>
    <mergeCell ref="D7:G7"/>
    <mergeCell ref="E9:G9"/>
    <mergeCell ref="C2:G2"/>
    <mergeCell ref="C3:G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9E118-3206-4439-9817-0F7B87C5BCC0}">
  <sheetPr>
    <tabColor rgb="FF92D050"/>
  </sheetPr>
  <dimension ref="C2:U47"/>
  <sheetViews>
    <sheetView showGridLines="0" zoomScaleNormal="100" workbookViewId="0">
      <selection activeCell="E33" sqref="E33"/>
    </sheetView>
  </sheetViews>
  <sheetFormatPr defaultColWidth="11.42578125" defaultRowHeight="14.45"/>
  <cols>
    <col min="3" max="3" width="18" customWidth="1"/>
    <col min="4" max="4" width="14.7109375" customWidth="1"/>
    <col min="5" max="5" width="13" customWidth="1"/>
    <col min="6" max="6" width="19.28515625" customWidth="1"/>
    <col min="11" max="11" width="34.5703125" customWidth="1"/>
    <col min="12" max="12" width="16.28515625" customWidth="1"/>
    <col min="13" max="13" width="26.7109375" customWidth="1"/>
  </cols>
  <sheetData>
    <row r="2" spans="3:11" ht="20.45">
      <c r="C2" s="2225" t="s">
        <v>26</v>
      </c>
      <c r="D2" s="2225"/>
      <c r="E2" s="2225"/>
      <c r="F2" s="2225"/>
      <c r="G2" s="2225"/>
      <c r="H2" s="2225"/>
      <c r="I2" s="2225"/>
      <c r="J2" s="2225"/>
      <c r="K2" s="2225"/>
    </row>
    <row r="3" spans="3:11" ht="20.45">
      <c r="C3" s="2225" t="s">
        <v>1</v>
      </c>
      <c r="D3" s="2225"/>
      <c r="E3" s="2225"/>
      <c r="F3" s="2225"/>
      <c r="G3" s="2225"/>
      <c r="H3" s="2225"/>
      <c r="I3" s="2225"/>
      <c r="J3" s="2225"/>
      <c r="K3" s="2225"/>
    </row>
    <row r="4" spans="3:11" ht="20.45">
      <c r="C4" s="2225" t="s">
        <v>2</v>
      </c>
      <c r="D4" s="2225"/>
      <c r="E4" s="2225"/>
      <c r="F4" s="2225"/>
      <c r="G4" s="2225"/>
      <c r="H4" s="2225"/>
      <c r="I4" s="2225"/>
      <c r="J4" s="2225"/>
      <c r="K4" s="2225"/>
    </row>
    <row r="5" spans="3:11" ht="20.45">
      <c r="C5" s="2032"/>
      <c r="D5" s="2032"/>
      <c r="E5" s="2032"/>
    </row>
    <row r="6" spans="3:11" ht="15.6">
      <c r="D6" s="2263" t="s">
        <v>85</v>
      </c>
      <c r="E6" s="2263"/>
      <c r="F6" s="2263"/>
      <c r="G6" s="2263"/>
      <c r="H6" s="2263"/>
      <c r="I6" s="2263"/>
      <c r="J6" s="2263"/>
    </row>
    <row r="7" spans="3:11" ht="15.6">
      <c r="D7" s="2263" t="s">
        <v>28</v>
      </c>
      <c r="E7" s="2263"/>
      <c r="F7" s="2263"/>
      <c r="G7" s="2263"/>
      <c r="H7" s="2263"/>
      <c r="I7" s="2263"/>
      <c r="J7" s="2263"/>
    </row>
    <row r="8" spans="3:11">
      <c r="D8" s="2245" t="s">
        <v>86</v>
      </c>
      <c r="E8" s="2245"/>
      <c r="F8" s="2245"/>
      <c r="G8" s="2245"/>
      <c r="H8" s="2245"/>
      <c r="I8" s="2245"/>
      <c r="J8" s="2245"/>
    </row>
    <row r="28" spans="4:21" ht="12" customHeight="1"/>
    <row r="29" spans="4:21" ht="10.9" customHeight="1">
      <c r="E29" s="25"/>
    </row>
    <row r="30" spans="4:21">
      <c r="L30" s="6"/>
      <c r="M30" s="6"/>
      <c r="N30" s="6"/>
      <c r="O30" s="6"/>
      <c r="P30" s="6"/>
      <c r="Q30" s="6"/>
      <c r="R30" s="6"/>
      <c r="S30" s="6"/>
      <c r="T30" s="6"/>
      <c r="U30" s="6"/>
    </row>
    <row r="31" spans="4:21">
      <c r="L31" s="30"/>
      <c r="M31" s="30"/>
      <c r="N31" s="30"/>
      <c r="O31" s="30"/>
      <c r="P31" s="30"/>
      <c r="Q31" s="30"/>
      <c r="R31" s="6"/>
      <c r="S31" s="6"/>
      <c r="T31" s="6"/>
      <c r="U31" s="6"/>
    </row>
    <row r="32" spans="4:21">
      <c r="D32" s="63" t="s">
        <v>87</v>
      </c>
      <c r="L32" s="6"/>
      <c r="M32" s="65" t="s">
        <v>88</v>
      </c>
      <c r="N32" s="6"/>
      <c r="O32" s="6"/>
      <c r="P32" s="6"/>
      <c r="Q32" s="6"/>
      <c r="R32" s="6"/>
      <c r="S32" s="6"/>
      <c r="T32" s="6"/>
      <c r="U32" s="6"/>
    </row>
    <row r="33" spans="4:21">
      <c r="D33" s="64" t="s">
        <v>89</v>
      </c>
      <c r="L33" s="6"/>
      <c r="M33" s="66" t="s">
        <v>86</v>
      </c>
      <c r="N33" s="6"/>
      <c r="O33" s="6"/>
      <c r="P33" s="6"/>
      <c r="Q33" s="6"/>
      <c r="R33" s="6"/>
      <c r="S33" s="6"/>
      <c r="T33" s="6"/>
      <c r="U33" s="6"/>
    </row>
    <row r="34" spans="4:21">
      <c r="L34" s="6"/>
      <c r="M34" s="62"/>
      <c r="N34" s="6"/>
      <c r="O34" s="6"/>
      <c r="P34" s="6"/>
      <c r="Q34" s="6"/>
      <c r="R34" s="6"/>
      <c r="S34" s="6"/>
      <c r="T34" s="6"/>
      <c r="U34" s="6"/>
    </row>
    <row r="35" spans="4:21">
      <c r="L35" s="6"/>
      <c r="M35" s="67" t="s">
        <v>90</v>
      </c>
      <c r="N35" s="31" t="s">
        <v>33</v>
      </c>
      <c r="O35" s="31" t="s">
        <v>34</v>
      </c>
      <c r="P35" s="31" t="s">
        <v>35</v>
      </c>
      <c r="Q35" s="6"/>
      <c r="R35" s="6"/>
      <c r="S35" s="6"/>
      <c r="T35" s="6"/>
      <c r="U35" s="6"/>
    </row>
    <row r="36" spans="4:21">
      <c r="L36" s="6"/>
      <c r="M36" s="68" t="s">
        <v>91</v>
      </c>
      <c r="N36" s="33">
        <v>2.2999999999999998</v>
      </c>
      <c r="O36" s="34">
        <v>2.2000000000000002</v>
      </c>
      <c r="P36" s="34">
        <v>2.2999999999999998</v>
      </c>
      <c r="Q36" s="6"/>
      <c r="R36" s="6"/>
      <c r="S36" s="6"/>
      <c r="T36" s="6"/>
      <c r="U36" s="6"/>
    </row>
    <row r="37" spans="4:21" s="10" customFormat="1">
      <c r="L37" s="6"/>
      <c r="M37" s="69" t="s">
        <v>92</v>
      </c>
      <c r="N37" s="33">
        <v>2.4</v>
      </c>
      <c r="O37" s="34">
        <v>2.7</v>
      </c>
      <c r="P37" s="34">
        <v>2.4</v>
      </c>
      <c r="Q37" s="6"/>
      <c r="R37" s="30"/>
      <c r="S37" s="30"/>
      <c r="T37" s="30"/>
      <c r="U37" s="30"/>
    </row>
    <row r="38" spans="4:21">
      <c r="L38" s="6"/>
      <c r="M38" s="68" t="s">
        <v>93</v>
      </c>
      <c r="N38" s="34">
        <v>1.8</v>
      </c>
      <c r="O38" s="34">
        <v>1</v>
      </c>
      <c r="P38" s="34">
        <v>1.7</v>
      </c>
      <c r="Q38" s="6"/>
      <c r="R38" s="6"/>
      <c r="S38" s="6"/>
      <c r="T38" s="6"/>
      <c r="U38" s="6"/>
    </row>
    <row r="39" spans="4:21">
      <c r="L39" s="6"/>
      <c r="M39" s="69" t="s">
        <v>94</v>
      </c>
      <c r="N39" s="34">
        <v>2.6</v>
      </c>
      <c r="O39" s="34">
        <v>1.8</v>
      </c>
      <c r="P39" s="34">
        <v>1.7</v>
      </c>
      <c r="Q39" s="6"/>
      <c r="R39" s="6"/>
      <c r="S39" s="6"/>
      <c r="T39" s="6"/>
      <c r="U39" s="6"/>
    </row>
    <row r="40" spans="4:21">
      <c r="L40" s="6"/>
      <c r="M40" s="70" t="s">
        <v>95</v>
      </c>
      <c r="N40" s="6"/>
      <c r="O40" s="6"/>
      <c r="P40" s="6"/>
      <c r="Q40" s="6"/>
      <c r="R40" s="6"/>
      <c r="S40" s="6"/>
      <c r="T40" s="6"/>
      <c r="U40" s="6"/>
    </row>
    <row r="41" spans="4:21">
      <c r="L41" s="6"/>
      <c r="M41" s="70" t="s">
        <v>96</v>
      </c>
      <c r="N41" s="6"/>
      <c r="O41" s="6"/>
      <c r="P41" s="6"/>
      <c r="Q41" s="6"/>
      <c r="R41" s="6"/>
      <c r="S41" s="6"/>
      <c r="T41" s="6"/>
      <c r="U41" s="6"/>
    </row>
    <row r="42" spans="4:21">
      <c r="L42" s="6"/>
      <c r="M42" s="6"/>
      <c r="N42" s="6"/>
      <c r="O42" s="6"/>
      <c r="P42" s="6"/>
      <c r="Q42" s="6"/>
      <c r="R42" s="6"/>
      <c r="S42" s="6"/>
      <c r="T42" s="6"/>
      <c r="U42" s="6"/>
    </row>
    <row r="43" spans="4:21">
      <c r="L43" s="23"/>
      <c r="M43" s="23"/>
      <c r="N43" s="23"/>
      <c r="O43" s="23"/>
      <c r="P43" s="23"/>
      <c r="Q43" s="23"/>
      <c r="R43" s="6"/>
      <c r="S43" s="6"/>
      <c r="T43" s="6"/>
      <c r="U43" s="6"/>
    </row>
    <row r="44" spans="4:21">
      <c r="R44" s="6"/>
      <c r="S44" s="6"/>
      <c r="T44" s="6"/>
      <c r="U44" s="6"/>
    </row>
    <row r="45" spans="4:21">
      <c r="R45" s="6"/>
      <c r="S45" s="6"/>
      <c r="T45" s="6"/>
      <c r="U45" s="6"/>
    </row>
    <row r="46" spans="4:21">
      <c r="R46" s="6"/>
      <c r="S46" s="6"/>
      <c r="T46" s="6"/>
      <c r="U46" s="6"/>
    </row>
    <row r="47" spans="4:21">
      <c r="R47" s="6"/>
      <c r="S47" s="6"/>
      <c r="T47" s="6"/>
      <c r="U47" s="6"/>
    </row>
  </sheetData>
  <mergeCells count="6">
    <mergeCell ref="D6:J6"/>
    <mergeCell ref="D7:J7"/>
    <mergeCell ref="D8:J8"/>
    <mergeCell ref="C2:K2"/>
    <mergeCell ref="C3:K3"/>
    <mergeCell ref="C4:K4"/>
  </mergeCells>
  <pageMargins left="0.7" right="0.7" top="0.75" bottom="0.75" header="0.3" footer="0.3"/>
  <pageSetup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97AC8-DDB9-417A-82A7-4E29E3BE4060}">
  <sheetPr>
    <tabColor rgb="FF92D050"/>
  </sheetPr>
  <dimension ref="E3:K23"/>
  <sheetViews>
    <sheetView showGridLines="0" workbookViewId="0">
      <selection activeCell="F8" sqref="F8:I8"/>
    </sheetView>
  </sheetViews>
  <sheetFormatPr defaultColWidth="8.85546875" defaultRowHeight="14.45"/>
  <cols>
    <col min="6" max="6" width="25.28515625" customWidth="1"/>
    <col min="7" max="7" width="17.28515625" customWidth="1"/>
    <col min="8" max="8" width="15.140625" customWidth="1"/>
    <col min="9" max="9" width="15.7109375" customWidth="1"/>
  </cols>
  <sheetData>
    <row r="3" spans="5:11" ht="15.6">
      <c r="E3" s="2249" t="s">
        <v>26</v>
      </c>
      <c r="F3" s="2249"/>
      <c r="G3" s="2249"/>
      <c r="H3" s="2249"/>
      <c r="I3" s="2249"/>
      <c r="J3" s="2249"/>
      <c r="K3" s="2118"/>
    </row>
    <row r="4" spans="5:11" ht="15.6">
      <c r="E4" s="2249" t="s">
        <v>1</v>
      </c>
      <c r="F4" s="2249"/>
      <c r="G4" s="2249"/>
      <c r="H4" s="2249"/>
      <c r="I4" s="2249"/>
      <c r="J4" s="2249"/>
      <c r="K4" s="2249"/>
    </row>
    <row r="5" spans="5:11" ht="15.6">
      <c r="E5" s="2249" t="s">
        <v>2</v>
      </c>
      <c r="F5" s="2249"/>
      <c r="G5" s="2249"/>
      <c r="H5" s="2249"/>
      <c r="I5" s="2249"/>
      <c r="J5" s="2249"/>
      <c r="K5" s="2118"/>
    </row>
    <row r="7" spans="5:11" ht="15.6">
      <c r="F7" s="2574" t="s">
        <v>1423</v>
      </c>
      <c r="G7" s="2574"/>
      <c r="H7" s="2574"/>
      <c r="I7" s="2574"/>
    </row>
    <row r="8" spans="5:11">
      <c r="F8" s="2275">
        <v>2025</v>
      </c>
      <c r="G8" s="2275"/>
      <c r="H8" s="2275"/>
      <c r="I8" s="2275"/>
    </row>
    <row r="10" spans="5:11" ht="46.9">
      <c r="F10" s="1263" t="s">
        <v>1424</v>
      </c>
      <c r="G10" s="1457" t="s">
        <v>1425</v>
      </c>
      <c r="H10" s="1457" t="s">
        <v>1426</v>
      </c>
      <c r="I10" s="1458" t="s">
        <v>1427</v>
      </c>
    </row>
    <row r="11" spans="5:11" ht="15.6">
      <c r="F11" s="1459" t="s">
        <v>1428</v>
      </c>
      <c r="G11" s="1460">
        <f>G12+G16</f>
        <v>61826.59377081049</v>
      </c>
      <c r="H11" s="1461">
        <f t="shared" ref="H11:H22" si="0">G11/$G$11</f>
        <v>1</v>
      </c>
      <c r="I11" s="1461">
        <v>7.5132375032420692E-2</v>
      </c>
    </row>
    <row r="12" spans="5:11" ht="15.6">
      <c r="F12" s="1951" t="s">
        <v>1429</v>
      </c>
      <c r="G12" s="1952">
        <f>G13+G14+G15</f>
        <v>16134.157114862439</v>
      </c>
      <c r="H12" s="1953">
        <f t="shared" si="0"/>
        <v>0.26095820796260139</v>
      </c>
      <c r="I12" s="1953">
        <v>0.10682794929695742</v>
      </c>
    </row>
    <row r="13" spans="5:11" ht="15.6">
      <c r="F13" s="1462" t="s">
        <v>1430</v>
      </c>
      <c r="G13" s="1463">
        <v>79.425577000000388</v>
      </c>
      <c r="H13" s="1464">
        <f t="shared" si="0"/>
        <v>1.2846507005452839E-3</v>
      </c>
      <c r="I13" s="1464">
        <v>8.4243378678885178E-2</v>
      </c>
    </row>
    <row r="14" spans="5:11" ht="15.6">
      <c r="F14" s="1462" t="s">
        <v>812</v>
      </c>
      <c r="G14" s="1463">
        <v>13942.294897284321</v>
      </c>
      <c r="H14" s="1464">
        <f t="shared" si="0"/>
        <v>0.22550643739113349</v>
      </c>
      <c r="I14" s="1464">
        <v>0.10695660763949322</v>
      </c>
    </row>
    <row r="15" spans="5:11" ht="15.6">
      <c r="F15" s="1462" t="s">
        <v>1431</v>
      </c>
      <c r="G15" s="1463">
        <v>2112.4366405781188</v>
      </c>
      <c r="H15" s="1464">
        <f t="shared" si="0"/>
        <v>3.4167119870922608E-2</v>
      </c>
      <c r="I15" s="1464">
        <v>7.4853526581289631E-2</v>
      </c>
    </row>
    <row r="16" spans="5:11" ht="15.6">
      <c r="F16" s="1951" t="s">
        <v>1432</v>
      </c>
      <c r="G16" s="1952">
        <f>+G17+G18+G19+G20+G21</f>
        <v>45692.436655948055</v>
      </c>
      <c r="H16" s="1953">
        <f t="shared" si="0"/>
        <v>0.73904179203739873</v>
      </c>
      <c r="I16" s="1953">
        <v>6.54187885965304E-2</v>
      </c>
    </row>
    <row r="17" spans="6:9" ht="15.6">
      <c r="F17" s="1462" t="s">
        <v>1430</v>
      </c>
      <c r="G17" s="1463">
        <v>47.869235259778158</v>
      </c>
      <c r="H17" s="1464">
        <f t="shared" si="0"/>
        <v>7.7424991965800542E-4</v>
      </c>
      <c r="I17" s="1464">
        <v>4.6490000000000004E-2</v>
      </c>
    </row>
    <row r="18" spans="6:9" ht="15.6">
      <c r="F18" s="1462" t="s">
        <v>794</v>
      </c>
      <c r="G18" s="1463">
        <v>3795.7847691008928</v>
      </c>
      <c r="H18" s="1464">
        <f t="shared" si="0"/>
        <v>6.1394046438523919E-2</v>
      </c>
      <c r="I18" s="1464">
        <v>4.6749230063048798E-2</v>
      </c>
    </row>
    <row r="19" spans="6:9" ht="15.6">
      <c r="F19" s="1462" t="s">
        <v>793</v>
      </c>
      <c r="G19" s="1463">
        <v>7799.380000474911</v>
      </c>
      <c r="H19" s="1464">
        <f t="shared" si="0"/>
        <v>0.12614927533266673</v>
      </c>
      <c r="I19" s="1464">
        <v>5.6685717721550254E-2</v>
      </c>
    </row>
    <row r="20" spans="6:9" ht="15.6">
      <c r="F20" s="1462" t="s">
        <v>812</v>
      </c>
      <c r="G20" s="1463">
        <v>34043.42931370531</v>
      </c>
      <c r="H20" s="1464">
        <f t="shared" si="0"/>
        <v>0.55062760597653793</v>
      </c>
      <c r="I20" s="1464">
        <v>6.9539261833561752E-2</v>
      </c>
    </row>
    <row r="21" spans="6:9" ht="15.6">
      <c r="F21" s="1462" t="s">
        <v>813</v>
      </c>
      <c r="G21" s="1463">
        <v>5.9733374071652081</v>
      </c>
      <c r="H21" s="1464">
        <f t="shared" si="0"/>
        <v>9.6614370012169972E-5</v>
      </c>
      <c r="I21" s="1464">
        <v>0</v>
      </c>
    </row>
    <row r="22" spans="6:9" ht="39.75" customHeight="1">
      <c r="F22" s="1954" t="s">
        <v>1433</v>
      </c>
      <c r="G22" s="1952">
        <v>59714.157130232139</v>
      </c>
      <c r="H22" s="1953">
        <f t="shared" si="0"/>
        <v>0.96583288012907365</v>
      </c>
      <c r="I22" s="1953">
        <v>7.5142239522076881E-2</v>
      </c>
    </row>
    <row r="23" spans="6:9">
      <c r="F23" s="121" t="s">
        <v>1420</v>
      </c>
    </row>
  </sheetData>
  <mergeCells count="5">
    <mergeCell ref="F7:I7"/>
    <mergeCell ref="F8:I8"/>
    <mergeCell ref="E3:J3"/>
    <mergeCell ref="E4:K4"/>
    <mergeCell ref="E5:J5"/>
  </mergeCell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C36A8-5E5A-4F93-8581-ACCD3B580326}">
  <sheetPr>
    <tabColor rgb="FF92D050"/>
  </sheetPr>
  <dimension ref="C2:R35"/>
  <sheetViews>
    <sheetView showGridLines="0" workbookViewId="0">
      <selection activeCell="W27" sqref="W27"/>
    </sheetView>
  </sheetViews>
  <sheetFormatPr defaultColWidth="8.85546875" defaultRowHeight="14.45"/>
  <cols>
    <col min="3" max="3" width="22.85546875" customWidth="1"/>
  </cols>
  <sheetData>
    <row r="2" spans="3:18" ht="20.45">
      <c r="C2" s="2225" t="s">
        <v>26</v>
      </c>
      <c r="D2" s="2225"/>
      <c r="E2" s="2225"/>
      <c r="F2" s="2225"/>
      <c r="G2" s="2225"/>
      <c r="H2" s="2225"/>
      <c r="I2" s="2225"/>
      <c r="J2" s="2225"/>
      <c r="K2" s="2225"/>
      <c r="L2" s="2225"/>
      <c r="M2" s="2225"/>
      <c r="N2" s="2225"/>
      <c r="O2" s="2225"/>
      <c r="P2" s="2225"/>
      <c r="Q2" s="2225"/>
      <c r="R2" s="2225"/>
    </row>
    <row r="3" spans="3:18" ht="20.45">
      <c r="C3" s="2225" t="s">
        <v>1</v>
      </c>
      <c r="D3" s="2225"/>
      <c r="E3" s="2225"/>
      <c r="F3" s="2225"/>
      <c r="G3" s="2225"/>
      <c r="H3" s="2225"/>
      <c r="I3" s="2225"/>
      <c r="J3" s="2225"/>
      <c r="K3" s="2225"/>
      <c r="L3" s="2225"/>
      <c r="M3" s="2225"/>
      <c r="N3" s="2225"/>
      <c r="O3" s="2225"/>
      <c r="P3" s="2225"/>
      <c r="Q3" s="2225"/>
      <c r="R3" s="2225"/>
    </row>
    <row r="4" spans="3:18" ht="20.45">
      <c r="C4" s="2225" t="s">
        <v>2</v>
      </c>
      <c r="D4" s="2225"/>
      <c r="E4" s="2225"/>
      <c r="F4" s="2225"/>
      <c r="G4" s="2225"/>
      <c r="H4" s="2225"/>
      <c r="I4" s="2225"/>
      <c r="J4" s="2225"/>
      <c r="K4" s="2225"/>
      <c r="L4" s="2225"/>
      <c r="M4" s="2225"/>
      <c r="N4" s="2225"/>
      <c r="O4" s="2225"/>
      <c r="P4" s="2225"/>
      <c r="Q4" s="2225"/>
      <c r="R4" s="2225"/>
    </row>
    <row r="8" spans="3:18" ht="15.6">
      <c r="C8" s="2233" t="s">
        <v>1434</v>
      </c>
      <c r="D8" s="2233"/>
      <c r="E8" s="2233"/>
      <c r="F8" s="2233"/>
      <c r="G8" s="2233"/>
      <c r="H8" s="2233"/>
      <c r="I8" s="2233"/>
      <c r="J8" s="2233"/>
      <c r="K8" s="2233"/>
      <c r="L8" s="2233"/>
      <c r="M8" s="2233"/>
      <c r="N8" s="2233"/>
      <c r="O8" s="2233"/>
      <c r="P8" s="2233"/>
      <c r="Q8" s="2233"/>
      <c r="R8" s="2233"/>
    </row>
    <row r="35" spans="3:3">
      <c r="C35" s="1465" t="s">
        <v>1435</v>
      </c>
    </row>
  </sheetData>
  <mergeCells count="4">
    <mergeCell ref="C8:R8"/>
    <mergeCell ref="C2:R2"/>
    <mergeCell ref="C3:R3"/>
    <mergeCell ref="C4:R4"/>
  </mergeCell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B00FA-7D46-4CE6-B2B8-2BD38EB5FFF4}">
  <sheetPr>
    <tabColor rgb="FF92D050"/>
  </sheetPr>
  <dimension ref="D3:L45"/>
  <sheetViews>
    <sheetView showGridLines="0" topLeftCell="A2" zoomScale="90" zoomScaleNormal="90" workbookViewId="0">
      <selection activeCell="L22" sqref="L22:M22"/>
    </sheetView>
  </sheetViews>
  <sheetFormatPr defaultColWidth="9.140625" defaultRowHeight="14.45"/>
  <cols>
    <col min="4" max="4" width="2" customWidth="1"/>
    <col min="5" max="5" width="48.7109375" customWidth="1"/>
    <col min="6" max="6" width="14.140625" customWidth="1"/>
    <col min="7" max="7" width="12" customWidth="1"/>
    <col min="8" max="8" width="9.85546875" customWidth="1"/>
  </cols>
  <sheetData>
    <row r="3" spans="4:12" ht="17.45">
      <c r="D3" s="2248" t="s">
        <v>26</v>
      </c>
      <c r="E3" s="2248"/>
      <c r="F3" s="2248"/>
      <c r="G3" s="2248"/>
      <c r="H3" s="2248"/>
    </row>
    <row r="4" spans="4:12" ht="17.45">
      <c r="D4" s="2248" t="s">
        <v>1</v>
      </c>
      <c r="E4" s="2248"/>
      <c r="F4" s="2248"/>
      <c r="G4" s="2248"/>
      <c r="H4" s="2248"/>
    </row>
    <row r="5" spans="4:12" ht="17.45">
      <c r="D5" s="2116" t="s">
        <v>2</v>
      </c>
      <c r="E5" s="2116"/>
      <c r="F5" s="2116"/>
      <c r="G5" s="2116"/>
      <c r="H5" s="2116"/>
    </row>
    <row r="6" spans="4:12" ht="15.6">
      <c r="D6" s="97"/>
      <c r="E6" s="97"/>
      <c r="F6" s="97"/>
      <c r="G6" s="97"/>
      <c r="H6" s="97"/>
      <c r="I6" s="97"/>
    </row>
    <row r="7" spans="4:12" ht="15.6">
      <c r="D7" s="97"/>
      <c r="E7" s="97"/>
      <c r="F7" s="97"/>
      <c r="G7" s="97"/>
      <c r="H7" s="97"/>
      <c r="I7" s="97"/>
    </row>
    <row r="8" spans="4:12" ht="15.6">
      <c r="D8" s="97"/>
      <c r="E8" s="97"/>
      <c r="F8" s="97"/>
      <c r="G8" s="97"/>
      <c r="H8" s="97"/>
      <c r="I8" s="97"/>
    </row>
    <row r="9" spans="4:12" ht="15.6">
      <c r="D9" s="97"/>
      <c r="E9" s="97"/>
      <c r="F9" s="97"/>
      <c r="G9" s="97"/>
      <c r="H9" s="97"/>
      <c r="I9" s="97"/>
    </row>
    <row r="10" spans="4:12" ht="15.6">
      <c r="D10" s="97"/>
      <c r="E10" s="1370"/>
      <c r="F10" s="2685">
        <v>2026</v>
      </c>
      <c r="G10" s="2686"/>
      <c r="H10" s="2687"/>
      <c r="I10" s="97"/>
    </row>
    <row r="11" spans="4:12" ht="15.6">
      <c r="D11" s="97"/>
      <c r="E11" s="1371" t="s">
        <v>341</v>
      </c>
      <c r="F11" s="1371" t="s">
        <v>956</v>
      </c>
      <c r="G11" s="1372" t="s">
        <v>955</v>
      </c>
      <c r="H11" s="1373" t="s">
        <v>10</v>
      </c>
      <c r="I11" s="97"/>
    </row>
    <row r="12" spans="4:12" ht="15.6">
      <c r="D12" s="97"/>
      <c r="E12" s="1374" t="s">
        <v>1436</v>
      </c>
      <c r="F12" s="1375">
        <v>401767.81400847598</v>
      </c>
      <c r="G12" s="1376">
        <f>F12/$F$33</f>
        <v>6133.8597558545953</v>
      </c>
      <c r="H12" s="1377">
        <f>F12/$F$32</f>
        <v>4.6394958504303946E-2</v>
      </c>
      <c r="I12" s="1378"/>
      <c r="J12" s="1379"/>
      <c r="K12" s="1379"/>
      <c r="L12" s="1379"/>
    </row>
    <row r="13" spans="4:12" ht="16.149999999999999">
      <c r="D13" s="97"/>
      <c r="E13" s="1380" t="s">
        <v>1437</v>
      </c>
      <c r="F13" s="1381">
        <v>-280575.25201924448</v>
      </c>
      <c r="G13" s="1382">
        <f t="shared" ref="G13:G27" si="0">F13/$F$33</f>
        <v>-4283.591633881595</v>
      </c>
      <c r="H13" s="1383">
        <f t="shared" ref="H13:H27" si="1">F13/$F$32</f>
        <v>-3.2400000002222297E-2</v>
      </c>
      <c r="I13" s="1378"/>
      <c r="J13" s="1379"/>
      <c r="K13" s="1379"/>
      <c r="L13" s="1379"/>
    </row>
    <row r="14" spans="4:12" ht="16.149999999999999">
      <c r="D14" s="97"/>
      <c r="E14" s="1380" t="s">
        <v>1438</v>
      </c>
      <c r="F14" s="1381">
        <v>121192.56198923149</v>
      </c>
      <c r="G14" s="1382">
        <f t="shared" si="0"/>
        <v>1850.2681219729998</v>
      </c>
      <c r="H14" s="1383">
        <f t="shared" si="1"/>
        <v>1.3994958502081645E-2</v>
      </c>
      <c r="I14" s="1378"/>
      <c r="J14" s="1379"/>
      <c r="K14" s="1379"/>
      <c r="L14" s="1379"/>
    </row>
    <row r="15" spans="4:12" ht="15.6">
      <c r="D15" s="97"/>
      <c r="E15" s="1384" t="s">
        <v>1439</v>
      </c>
      <c r="F15" s="1385">
        <v>96074.840107231488</v>
      </c>
      <c r="G15" s="1386">
        <f t="shared" si="0"/>
        <v>1466.7914520188012</v>
      </c>
      <c r="H15" s="1387">
        <f t="shared" si="1"/>
        <v>1.1094438291636284E-2</v>
      </c>
      <c r="I15" s="1378"/>
      <c r="J15" s="1379"/>
      <c r="K15" s="1379"/>
      <c r="L15" s="1379"/>
    </row>
    <row r="16" spans="4:12" ht="15.6">
      <c r="D16" s="97"/>
      <c r="E16" s="1388" t="s">
        <v>1440</v>
      </c>
      <c r="F16" s="1385">
        <v>71634.000107231492</v>
      </c>
      <c r="G16" s="1386">
        <f>F16/$F$33</f>
        <v>1093.6488565989541</v>
      </c>
      <c r="H16" s="1387">
        <f t="shared" si="1"/>
        <v>8.2720823983232147E-3</v>
      </c>
      <c r="I16" s="1378"/>
      <c r="J16" s="1379"/>
      <c r="K16" s="1379"/>
      <c r="L16" s="1379"/>
    </row>
    <row r="17" spans="4:12" ht="15.6">
      <c r="D17" s="97"/>
      <c r="E17" s="1388" t="s">
        <v>1441</v>
      </c>
      <c r="F17" s="1385">
        <v>24440.84</v>
      </c>
      <c r="G17" s="1386">
        <f t="shared" si="0"/>
        <v>373.14259541984734</v>
      </c>
      <c r="H17" s="1387">
        <f t="shared" si="1"/>
        <v>2.822355893313071E-3</v>
      </c>
      <c r="I17" s="1378"/>
      <c r="J17" s="1379"/>
      <c r="K17" s="1379"/>
      <c r="L17" s="1379"/>
    </row>
    <row r="18" spans="4:12" ht="15.6">
      <c r="D18" s="97"/>
      <c r="E18" s="1384" t="s">
        <v>1442</v>
      </c>
      <c r="F18" s="1385">
        <v>20000</v>
      </c>
      <c r="G18" s="1386">
        <f t="shared" si="0"/>
        <v>305.3435114503817</v>
      </c>
      <c r="H18" s="1387">
        <f t="shared" si="1"/>
        <v>2.309540828640154E-3</v>
      </c>
      <c r="I18" s="1378"/>
      <c r="J18" s="1379"/>
      <c r="K18" s="1379"/>
      <c r="L18" s="1379"/>
    </row>
    <row r="19" spans="4:12" ht="15.6">
      <c r="D19" s="97"/>
      <c r="E19" s="1384" t="s">
        <v>1443</v>
      </c>
      <c r="F19" s="1385">
        <v>5117.7218819999998</v>
      </c>
      <c r="G19" s="1386">
        <f t="shared" si="0"/>
        <v>78.133158503816787</v>
      </c>
      <c r="H19" s="1387">
        <f t="shared" si="1"/>
        <v>5.9097938180520642E-4</v>
      </c>
      <c r="I19" s="1378"/>
      <c r="J19" s="1379"/>
      <c r="K19" s="1379"/>
      <c r="L19" s="1379"/>
    </row>
    <row r="20" spans="4:12" ht="15.6">
      <c r="D20" s="97"/>
      <c r="E20" s="445" t="s">
        <v>1444</v>
      </c>
      <c r="F20" s="1389">
        <v>401767.81400847592</v>
      </c>
      <c r="G20" s="1390">
        <f t="shared" si="0"/>
        <v>6133.8597558545944</v>
      </c>
      <c r="H20" s="1391">
        <f t="shared" si="1"/>
        <v>4.6394958504303939E-2</v>
      </c>
      <c r="I20" s="1378"/>
      <c r="J20" s="1379"/>
      <c r="K20" s="1379"/>
      <c r="L20" s="1379"/>
    </row>
    <row r="21" spans="4:12" ht="15.6">
      <c r="D21" s="97"/>
      <c r="E21" s="1374" t="s">
        <v>1445</v>
      </c>
      <c r="F21" s="1375">
        <v>283566.22999633208</v>
      </c>
      <c r="G21" s="1376">
        <f t="shared" si="0"/>
        <v>4329.2554197913296</v>
      </c>
      <c r="H21" s="1377">
        <f t="shared" si="1"/>
        <v>3.2745389290004666E-2</v>
      </c>
      <c r="I21" s="1378"/>
      <c r="J21" s="1379"/>
      <c r="K21" s="1379"/>
      <c r="L21" s="1379"/>
    </row>
    <row r="22" spans="4:12" ht="32.450000000000003">
      <c r="D22" s="97"/>
      <c r="E22" s="1392" t="s">
        <v>1414</v>
      </c>
      <c r="F22" s="1393">
        <v>44491.22999633212</v>
      </c>
      <c r="G22" s="1394">
        <f t="shared" si="0"/>
        <v>679.25541979133004</v>
      </c>
      <c r="H22" s="1395">
        <f t="shared" si="1"/>
        <v>5.1377156096474282E-3</v>
      </c>
      <c r="I22" s="1378"/>
      <c r="J22" s="1379"/>
      <c r="K22" s="1379"/>
      <c r="L22" s="1379"/>
    </row>
    <row r="23" spans="4:12" ht="16.149999999999999">
      <c r="D23" s="97"/>
      <c r="E23" s="1396" t="s">
        <v>1415</v>
      </c>
      <c r="F23" s="1393">
        <v>160475</v>
      </c>
      <c r="G23" s="1394">
        <f t="shared" si="0"/>
        <v>2450</v>
      </c>
      <c r="H23" s="1395">
        <f t="shared" si="1"/>
        <v>1.8531178223801435E-2</v>
      </c>
      <c r="I23" s="1378"/>
      <c r="J23" s="1379"/>
      <c r="K23" s="1379"/>
      <c r="L23" s="1379"/>
    </row>
    <row r="24" spans="4:12" ht="16.149999999999999">
      <c r="D24" s="97"/>
      <c r="E24" s="1396" t="s">
        <v>1416</v>
      </c>
      <c r="F24" s="1393">
        <v>78600</v>
      </c>
      <c r="G24" s="1394">
        <f t="shared" si="0"/>
        <v>1200</v>
      </c>
      <c r="H24" s="1395">
        <f t="shared" si="1"/>
        <v>9.0764954565558057E-3</v>
      </c>
      <c r="I24" s="1378"/>
      <c r="J24" s="1379"/>
      <c r="K24" s="1379"/>
      <c r="L24" s="1379"/>
    </row>
    <row r="25" spans="4:12" ht="15.6">
      <c r="D25" s="97"/>
      <c r="E25" s="1388" t="s">
        <v>794</v>
      </c>
      <c r="F25" s="1397">
        <v>13100</v>
      </c>
      <c r="G25" s="1398">
        <f t="shared" si="0"/>
        <v>200</v>
      </c>
      <c r="H25" s="1399">
        <f t="shared" si="1"/>
        <v>1.5127492427593008E-3</v>
      </c>
      <c r="I25" s="1378"/>
      <c r="J25" s="1379"/>
      <c r="K25" s="1379"/>
      <c r="L25" s="1379"/>
    </row>
    <row r="26" spans="4:12" ht="15.6">
      <c r="D26" s="97"/>
      <c r="E26" s="1388" t="s">
        <v>793</v>
      </c>
      <c r="F26" s="1397">
        <v>65500</v>
      </c>
      <c r="G26" s="1398">
        <f t="shared" si="0"/>
        <v>1000</v>
      </c>
      <c r="H26" s="1399">
        <f t="shared" si="1"/>
        <v>7.5637462137965045E-3</v>
      </c>
      <c r="I26" s="1378"/>
      <c r="J26" s="1379"/>
      <c r="K26" s="1379"/>
      <c r="L26" s="1379"/>
    </row>
    <row r="27" spans="4:12" ht="15.6">
      <c r="D27" s="97"/>
      <c r="E27" s="1400" t="s">
        <v>1446</v>
      </c>
      <c r="F27" s="1401">
        <v>118201.58401214385</v>
      </c>
      <c r="G27" s="1402">
        <f t="shared" si="0"/>
        <v>1804.604336063265</v>
      </c>
      <c r="H27" s="1403">
        <f t="shared" si="1"/>
        <v>1.3649569214299275E-2</v>
      </c>
      <c r="I27" s="1378"/>
      <c r="J27" s="1379"/>
      <c r="K27" s="1379"/>
      <c r="L27" s="1379"/>
    </row>
    <row r="28" spans="4:12" ht="7.5" customHeight="1">
      <c r="D28" s="97"/>
      <c r="E28" s="97"/>
      <c r="F28" s="97"/>
      <c r="G28" s="97"/>
      <c r="H28" s="97"/>
      <c r="I28" s="97"/>
    </row>
    <row r="29" spans="4:12">
      <c r="E29" s="1404" t="s">
        <v>1447</v>
      </c>
    </row>
    <row r="32" spans="4:12" hidden="1">
      <c r="E32" s="1364" t="s">
        <v>1421</v>
      </c>
      <c r="F32" s="1336">
        <v>8659730</v>
      </c>
    </row>
    <row r="33" spans="5:8" hidden="1">
      <c r="E33" s="1364" t="s">
        <v>1422</v>
      </c>
      <c r="F33">
        <v>65.5</v>
      </c>
    </row>
    <row r="34" spans="5:8" hidden="1"/>
    <row r="35" spans="5:8">
      <c r="F35" s="1405"/>
      <c r="G35" s="1405"/>
      <c r="H35" s="1405"/>
    </row>
    <row r="36" spans="5:8">
      <c r="F36" s="1405"/>
      <c r="G36" s="1405"/>
      <c r="H36" s="1405"/>
    </row>
    <row r="37" spans="5:8">
      <c r="F37" s="1405"/>
      <c r="G37" s="1405"/>
      <c r="H37" s="1405"/>
    </row>
    <row r="38" spans="5:8">
      <c r="F38" s="1405"/>
      <c r="G38" s="1405"/>
      <c r="H38" s="1405"/>
    </row>
    <row r="39" spans="5:8">
      <c r="F39" s="1405"/>
      <c r="G39" s="1405"/>
      <c r="H39" s="1405"/>
    </row>
    <row r="40" spans="5:8">
      <c r="F40" s="1405"/>
      <c r="G40" s="1405"/>
      <c r="H40" s="1405"/>
    </row>
    <row r="41" spans="5:8">
      <c r="F41" s="1405"/>
      <c r="G41" s="1405"/>
      <c r="H41" s="1405"/>
    </row>
    <row r="42" spans="5:8">
      <c r="F42" s="1405"/>
      <c r="G42" s="1405"/>
      <c r="H42" s="1405"/>
    </row>
    <row r="43" spans="5:8">
      <c r="F43" s="1405"/>
      <c r="G43" s="1405"/>
      <c r="H43" s="1405"/>
    </row>
    <row r="44" spans="5:8">
      <c r="F44" s="1405"/>
      <c r="G44" s="1405"/>
      <c r="H44" s="1405"/>
    </row>
    <row r="45" spans="5:8">
      <c r="F45" s="1405"/>
      <c r="G45" s="1405"/>
      <c r="H45" s="1405"/>
    </row>
  </sheetData>
  <mergeCells count="3">
    <mergeCell ref="F10:H10"/>
    <mergeCell ref="D3:H3"/>
    <mergeCell ref="D4:H4"/>
  </mergeCells>
  <pageMargins left="0.7" right="0.7" top="0.75" bottom="0.75" header="0.3" footer="0.3"/>
  <pageSetup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306B5-0EA9-4542-980F-81BF5A6A7472}">
  <sheetPr>
    <tabColor rgb="FF92D050"/>
  </sheetPr>
  <dimension ref="C2:H37"/>
  <sheetViews>
    <sheetView showGridLines="0" zoomScale="115" zoomScaleNormal="115" workbookViewId="0">
      <selection activeCell="K13" sqref="K13"/>
    </sheetView>
  </sheetViews>
  <sheetFormatPr defaultColWidth="9.140625" defaultRowHeight="14.45"/>
  <cols>
    <col min="3" max="3" width="2" customWidth="1"/>
    <col min="4" max="4" width="17.28515625" customWidth="1"/>
    <col min="5" max="5" width="15.85546875" customWidth="1"/>
    <col min="6" max="7" width="15.85546875" style="1336" customWidth="1"/>
    <col min="8" max="8" width="19.7109375" style="1336" customWidth="1"/>
  </cols>
  <sheetData>
    <row r="2" spans="3:8">
      <c r="C2" s="2695" t="s">
        <v>26</v>
      </c>
      <c r="D2" s="2695"/>
      <c r="E2" s="2695"/>
      <c r="F2" s="2695"/>
      <c r="G2" s="2695"/>
    </row>
    <row r="3" spans="3:8">
      <c r="C3" s="2695" t="s">
        <v>1</v>
      </c>
      <c r="D3" s="2695"/>
      <c r="E3" s="2695"/>
      <c r="F3" s="2695"/>
      <c r="G3" s="2695"/>
    </row>
    <row r="4" spans="3:8">
      <c r="C4" s="2695" t="s">
        <v>2</v>
      </c>
      <c r="D4" s="2695"/>
      <c r="E4" s="2695"/>
      <c r="F4" s="2695"/>
      <c r="G4" s="2695"/>
    </row>
    <row r="5" spans="3:8" ht="15.6">
      <c r="D5" s="97"/>
      <c r="E5" s="97"/>
      <c r="F5" s="1243"/>
      <c r="G5" s="1243"/>
    </row>
    <row r="6" spans="3:8" ht="15.6">
      <c r="D6" s="97"/>
      <c r="E6" s="97"/>
      <c r="F6" s="1243"/>
      <c r="G6" s="1243"/>
    </row>
    <row r="7" spans="3:8" ht="15.6">
      <c r="D7" s="97"/>
      <c r="E7" s="97"/>
      <c r="F7" s="1243"/>
      <c r="G7" s="1243"/>
    </row>
    <row r="8" spans="3:8" ht="15.6">
      <c r="D8" s="1371"/>
      <c r="E8" s="1373"/>
      <c r="F8" s="2689">
        <v>2026</v>
      </c>
      <c r="G8" s="2690"/>
      <c r="H8" s="1406"/>
    </row>
    <row r="9" spans="3:8" ht="15.6">
      <c r="D9" s="1371" t="s">
        <v>775</v>
      </c>
      <c r="E9" s="1373" t="s">
        <v>1448</v>
      </c>
      <c r="F9" s="1407" t="s">
        <v>1449</v>
      </c>
      <c r="G9" s="1408" t="s">
        <v>1450</v>
      </c>
      <c r="H9" s="1409"/>
    </row>
    <row r="10" spans="3:8" ht="15.6">
      <c r="D10" s="2691" t="s">
        <v>777</v>
      </c>
      <c r="E10" s="1410" t="s">
        <v>788</v>
      </c>
      <c r="F10" s="1411">
        <v>1093.6488565989537</v>
      </c>
      <c r="G10" s="1412">
        <v>71634.000107231492</v>
      </c>
      <c r="H10" s="1413"/>
    </row>
    <row r="11" spans="3:8" ht="15.6">
      <c r="D11" s="2692"/>
      <c r="E11" s="1414" t="s">
        <v>795</v>
      </c>
      <c r="F11" s="1386">
        <v>373.14259541984728</v>
      </c>
      <c r="G11" s="1415">
        <v>24440.84</v>
      </c>
      <c r="H11" s="1413"/>
    </row>
    <row r="12" spans="3:8" ht="15.6">
      <c r="D12" s="2693" t="s">
        <v>1451</v>
      </c>
      <c r="E12" s="2694"/>
      <c r="F12" s="1955">
        <f>SUM(F10:F11)</f>
        <v>1466.791452018801</v>
      </c>
      <c r="G12" s="1956">
        <f>SUM(G10:G11)</f>
        <v>96074.840107231488</v>
      </c>
      <c r="H12" s="1416"/>
    </row>
    <row r="13" spans="3:8" ht="15.6">
      <c r="D13" s="2692" t="s">
        <v>1452</v>
      </c>
      <c r="E13" s="1414" t="s">
        <v>788</v>
      </c>
      <c r="F13" s="1411">
        <v>3164.9331471839014</v>
      </c>
      <c r="G13" s="1412">
        <v>207303.12114054523</v>
      </c>
      <c r="H13" s="1413"/>
    </row>
    <row r="14" spans="3:8" ht="15.6">
      <c r="D14" s="2692"/>
      <c r="E14" s="1414" t="s">
        <v>795</v>
      </c>
      <c r="F14" s="1386">
        <v>2347.6870973002715</v>
      </c>
      <c r="G14" s="1415">
        <v>153773.50487316775</v>
      </c>
      <c r="H14" s="1413"/>
    </row>
    <row r="15" spans="3:8" ht="15.6">
      <c r="D15" s="2693" t="s">
        <v>1453</v>
      </c>
      <c r="E15" s="2694"/>
      <c r="F15" s="1955">
        <f>SUM(F13:F14)</f>
        <v>5512.6202444841729</v>
      </c>
      <c r="G15" s="1956">
        <f>SUM(G13:G14)</f>
        <v>361076.62601371296</v>
      </c>
      <c r="H15" s="1416"/>
    </row>
    <row r="16" spans="3:8" ht="15.6">
      <c r="D16" s="2692" t="s">
        <v>1454</v>
      </c>
      <c r="E16" s="1414" t="s">
        <v>788</v>
      </c>
      <c r="F16" s="1411">
        <v>21.125316506272885</v>
      </c>
      <c r="G16" s="1412">
        <v>1383.7082311608744</v>
      </c>
      <c r="H16" s="1417"/>
    </row>
    <row r="17" spans="4:8" ht="15.6">
      <c r="D17" s="2692"/>
      <c r="E17" s="1414" t="s">
        <v>795</v>
      </c>
      <c r="F17" s="1386">
        <v>1.3692242738557854</v>
      </c>
      <c r="G17" s="1415">
        <v>89.684189937553825</v>
      </c>
      <c r="H17" s="1417"/>
    </row>
    <row r="18" spans="4:8" ht="15.6">
      <c r="D18" s="2693" t="s">
        <v>1455</v>
      </c>
      <c r="E18" s="2694"/>
      <c r="F18" s="1955">
        <f>SUM(F16:F17)</f>
        <v>22.49454078012867</v>
      </c>
      <c r="G18" s="1956">
        <f>SUM(G16:G17)</f>
        <v>1473.3924210984283</v>
      </c>
      <c r="H18" s="1416"/>
    </row>
    <row r="19" spans="4:8" ht="15.6">
      <c r="D19" s="2696" t="s">
        <v>1456</v>
      </c>
      <c r="E19" s="2697"/>
      <c r="F19" s="1418">
        <f>SUM(F18,F15,F12)</f>
        <v>7001.9062372831031</v>
      </c>
      <c r="G19" s="1419">
        <f>SUM(G18,G15,G12)</f>
        <v>458624.8585420429</v>
      </c>
      <c r="H19" s="1420"/>
    </row>
    <row r="21" spans="4:8">
      <c r="E21" s="1336"/>
    </row>
    <row r="22" spans="4:8" ht="30" customHeight="1"/>
    <row r="23" spans="4:8" ht="61.5" customHeight="1"/>
    <row r="24" spans="4:8" hidden="1">
      <c r="D24" s="2688" t="s">
        <v>1457</v>
      </c>
      <c r="F24" s="1336">
        <f>+G10/F10</f>
        <v>65.500000000000028</v>
      </c>
      <c r="G24" s="1336">
        <f>+G10-'[185]NBF - ACT'!$E$15</f>
        <v>0</v>
      </c>
    </row>
    <row r="25" spans="4:8" hidden="1">
      <c r="D25" s="2688"/>
      <c r="F25" s="1336">
        <f t="shared" ref="F25:F33" si="0">+G11/F11</f>
        <v>65.500000000000014</v>
      </c>
      <c r="G25" s="1336">
        <f>+G11-'[185]NBF - ACT'!$E$16</f>
        <v>0</v>
      </c>
    </row>
    <row r="26" spans="4:8" hidden="1">
      <c r="D26" s="2688"/>
      <c r="F26" s="1336">
        <f t="shared" si="0"/>
        <v>65.500000000000014</v>
      </c>
      <c r="G26" s="1336">
        <f>+G12-'[185]NBF - ACT'!$E$14</f>
        <v>0</v>
      </c>
    </row>
    <row r="27" spans="4:8" hidden="1">
      <c r="F27" s="1336">
        <f t="shared" si="0"/>
        <v>65.499999999999901</v>
      </c>
    </row>
    <row r="28" spans="4:8" hidden="1">
      <c r="D28" t="s">
        <v>1458</v>
      </c>
      <c r="E28" s="18" t="s">
        <v>1459</v>
      </c>
      <c r="F28" s="1336">
        <f t="shared" si="0"/>
        <v>65.499999999999986</v>
      </c>
      <c r="G28" s="1336">
        <f>+G15+G18-'[185]NBF - ACT'!$E$11</f>
        <v>38292.902869862388</v>
      </c>
      <c r="H28" s="1421">
        <f>+G28-([186]Esc1!$D$31)/1000000</f>
        <v>-6.2573235481977463E-10</v>
      </c>
    </row>
    <row r="29" spans="4:8" hidden="1">
      <c r="F29" s="1336">
        <f t="shared" si="0"/>
        <v>65.499999999999929</v>
      </c>
    </row>
    <row r="30" spans="4:8" hidden="1">
      <c r="F30" s="1336">
        <f t="shared" si="0"/>
        <v>65.500000000000028</v>
      </c>
    </row>
    <row r="31" spans="4:8" hidden="1">
      <c r="F31" s="1336">
        <f t="shared" si="0"/>
        <v>65.499999999999915</v>
      </c>
    </row>
    <row r="32" spans="4:8" hidden="1">
      <c r="F32" s="1336">
        <f t="shared" si="0"/>
        <v>65.500000000000014</v>
      </c>
    </row>
    <row r="33" spans="6:7" hidden="1">
      <c r="F33" s="1336">
        <f t="shared" si="0"/>
        <v>65.499999999999943</v>
      </c>
    </row>
    <row r="37" spans="6:7">
      <c r="G37" s="1422"/>
    </row>
  </sheetData>
  <mergeCells count="12">
    <mergeCell ref="C2:G2"/>
    <mergeCell ref="C3:G3"/>
    <mergeCell ref="C4:G4"/>
    <mergeCell ref="D18:E18"/>
    <mergeCell ref="D19:E19"/>
    <mergeCell ref="D24:D26"/>
    <mergeCell ref="F8:G8"/>
    <mergeCell ref="D10:D11"/>
    <mergeCell ref="D12:E12"/>
    <mergeCell ref="D13:D14"/>
    <mergeCell ref="D15:E15"/>
    <mergeCell ref="D16:D17"/>
  </mergeCell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D08DF-6F71-4364-A603-85B8442AF461}">
  <sheetPr>
    <tabColor rgb="FF92D050"/>
  </sheetPr>
  <dimension ref="D2:I25"/>
  <sheetViews>
    <sheetView showGridLines="0" zoomScale="115" zoomScaleNormal="115" workbookViewId="0">
      <selection activeCell="N18" sqref="N18"/>
    </sheetView>
  </sheetViews>
  <sheetFormatPr defaultColWidth="9.140625" defaultRowHeight="13.9"/>
  <cols>
    <col min="1" max="3" width="9.140625" style="59"/>
    <col min="4" max="4" width="2" style="59" customWidth="1"/>
    <col min="5" max="6" width="16.140625" style="59" customWidth="1"/>
    <col min="7" max="8" width="16.140625" style="586" customWidth="1"/>
    <col min="9" max="9" width="10.85546875" style="59" customWidth="1"/>
    <col min="10" max="16384" width="9.140625" style="59"/>
  </cols>
  <sheetData>
    <row r="2" spans="4:9">
      <c r="D2" s="2695" t="s">
        <v>26</v>
      </c>
      <c r="E2" s="2695"/>
      <c r="F2" s="2695"/>
      <c r="G2" s="2695"/>
      <c r="H2" s="2695"/>
    </row>
    <row r="3" spans="4:9">
      <c r="D3" s="2695" t="s">
        <v>1</v>
      </c>
      <c r="E3" s="2695"/>
      <c r="F3" s="2695"/>
      <c r="G3" s="2695"/>
      <c r="H3" s="2695"/>
    </row>
    <row r="4" spans="4:9">
      <c r="D4" s="2695" t="s">
        <v>2</v>
      </c>
      <c r="E4" s="2695"/>
      <c r="F4" s="2695"/>
      <c r="G4" s="2695"/>
      <c r="H4" s="2695"/>
    </row>
    <row r="9" spans="4:9">
      <c r="E9" s="1424"/>
      <c r="F9" s="1466"/>
      <c r="G9" s="2700">
        <v>2026</v>
      </c>
      <c r="H9" s="2701"/>
    </row>
    <row r="10" spans="4:9">
      <c r="E10" s="1467" t="s">
        <v>1460</v>
      </c>
      <c r="F10" s="1468" t="s">
        <v>775</v>
      </c>
      <c r="G10" s="1469" t="s">
        <v>1449</v>
      </c>
      <c r="H10" s="1470" t="s">
        <v>1450</v>
      </c>
    </row>
    <row r="11" spans="4:9">
      <c r="E11" s="2702" t="s">
        <v>1461</v>
      </c>
      <c r="F11" s="114" t="s">
        <v>777</v>
      </c>
      <c r="G11" s="1471">
        <v>999.62503980506062</v>
      </c>
      <c r="H11" s="1472">
        <v>65475.440107231538</v>
      </c>
    </row>
    <row r="12" spans="4:9">
      <c r="E12" s="2702"/>
      <c r="F12" s="114" t="s">
        <v>1452</v>
      </c>
      <c r="G12" s="1471">
        <v>2637.1897807335185</v>
      </c>
      <c r="H12" s="1472">
        <v>172735.93063804528</v>
      </c>
    </row>
    <row r="13" spans="4:9">
      <c r="E13" s="2702"/>
      <c r="F13" s="114" t="s">
        <v>1454</v>
      </c>
      <c r="G13" s="1471">
        <v>21.453698443753801</v>
      </c>
      <c r="H13" s="1472">
        <v>1405.2172480658744</v>
      </c>
    </row>
    <row r="14" spans="4:9">
      <c r="E14" s="2703" t="s">
        <v>1462</v>
      </c>
      <c r="F14" s="2704"/>
      <c r="G14" s="1957">
        <f>SUM(G11:G13)</f>
        <v>3658.2685189823328</v>
      </c>
      <c r="H14" s="1958">
        <f>SUM(H11:H13)</f>
        <v>239616.58799334266</v>
      </c>
      <c r="I14" s="218"/>
    </row>
    <row r="15" spans="4:9">
      <c r="E15" s="2705" t="s">
        <v>1463</v>
      </c>
      <c r="F15" s="114" t="s">
        <v>777</v>
      </c>
      <c r="G15" s="1471">
        <v>467.16641221374044</v>
      </c>
      <c r="H15" s="1472">
        <v>30599.4</v>
      </c>
      <c r="I15" s="744"/>
    </row>
    <row r="16" spans="4:9">
      <c r="E16" s="2705"/>
      <c r="F16" s="114" t="s">
        <v>1452</v>
      </c>
      <c r="G16" s="1471">
        <v>2875.4304637506525</v>
      </c>
      <c r="H16" s="1472">
        <v>188340.69537566783</v>
      </c>
      <c r="I16" s="744"/>
    </row>
    <row r="17" spans="5:9">
      <c r="E17" s="2705"/>
      <c r="F17" s="114" t="s">
        <v>1454</v>
      </c>
      <c r="G17" s="1471">
        <v>1.0408423363748687</v>
      </c>
      <c r="H17" s="1472">
        <v>68.175173032553872</v>
      </c>
      <c r="I17" s="744"/>
    </row>
    <row r="18" spans="5:9">
      <c r="E18" s="2703" t="s">
        <v>1464</v>
      </c>
      <c r="F18" s="2704"/>
      <c r="G18" s="1957">
        <f>SUM(G15:G17)</f>
        <v>3343.6377183007676</v>
      </c>
      <c r="H18" s="1958">
        <f>SUM(H15:H17)</f>
        <v>219008.27054870038</v>
      </c>
      <c r="I18" s="218"/>
    </row>
    <row r="19" spans="5:9">
      <c r="E19" s="2698" t="s">
        <v>1456</v>
      </c>
      <c r="F19" s="2699"/>
      <c r="G19" s="1473">
        <f>SUM(G18,G14)</f>
        <v>7001.9062372831004</v>
      </c>
      <c r="H19" s="1474">
        <f>SUM(H18,H14)</f>
        <v>458624.85854204302</v>
      </c>
    </row>
    <row r="21" spans="5:9" s="586" customFormat="1" ht="27.6">
      <c r="E21" s="1475" t="s">
        <v>1465</v>
      </c>
      <c r="F21" s="59"/>
    </row>
    <row r="22" spans="5:9" s="586" customFormat="1">
      <c r="E22" s="121" t="s">
        <v>1420</v>
      </c>
      <c r="F22" s="59"/>
    </row>
    <row r="23" spans="5:9" s="586" customFormat="1" hidden="1">
      <c r="E23" s="59"/>
      <c r="F23" s="59" t="s">
        <v>1457</v>
      </c>
      <c r="G23" s="586">
        <f>+(H11+H15)-'Tabla 45'!G12</f>
        <v>0</v>
      </c>
    </row>
    <row r="24" spans="5:9" s="586" customFormat="1" hidden="1">
      <c r="E24" s="59"/>
      <c r="F24" s="59" t="s">
        <v>1458</v>
      </c>
      <c r="G24" s="586">
        <f>+(H12+H13+H16+H17)-'Tabla 45'!G18-'Tabla 45'!G15</f>
        <v>0</v>
      </c>
    </row>
    <row r="25" spans="5:9" s="586" customFormat="1" hidden="1">
      <c r="E25" s="59"/>
      <c r="F25" s="59"/>
    </row>
  </sheetData>
  <mergeCells count="9">
    <mergeCell ref="D2:H2"/>
    <mergeCell ref="D3:H3"/>
    <mergeCell ref="D4:H4"/>
    <mergeCell ref="E19:F19"/>
    <mergeCell ref="G9:H9"/>
    <mergeCell ref="E11:E13"/>
    <mergeCell ref="E14:F14"/>
    <mergeCell ref="E15:E17"/>
    <mergeCell ref="E18:F18"/>
  </mergeCell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21C6D-993C-4745-AF68-ED0F4E3A8C9D}">
  <sheetPr>
    <tabColor rgb="FF92D050"/>
  </sheetPr>
  <dimension ref="D2:O26"/>
  <sheetViews>
    <sheetView showGridLines="0" zoomScale="120" zoomScaleNormal="120" workbookViewId="0">
      <selection activeCell="K30" sqref="K30"/>
    </sheetView>
  </sheetViews>
  <sheetFormatPr defaultColWidth="9.140625" defaultRowHeight="14.45"/>
  <cols>
    <col min="4" max="4" width="2" customWidth="1"/>
  </cols>
  <sheetData>
    <row r="2" spans="4:15">
      <c r="D2" s="2348" t="s">
        <v>26</v>
      </c>
      <c r="E2" s="2348"/>
      <c r="F2" s="2348"/>
      <c r="G2" s="2348"/>
      <c r="H2" s="2348"/>
      <c r="I2" s="2348"/>
      <c r="J2" s="2348"/>
      <c r="K2" s="2348"/>
      <c r="L2" s="2348"/>
      <c r="M2" s="2348"/>
      <c r="N2" s="2348"/>
      <c r="O2" s="2348"/>
    </row>
    <row r="3" spans="4:15">
      <c r="D3" s="2348" t="s">
        <v>1</v>
      </c>
      <c r="E3" s="2348"/>
      <c r="F3" s="2348"/>
      <c r="G3" s="2348"/>
      <c r="H3" s="2348"/>
      <c r="I3" s="2348"/>
      <c r="J3" s="2348"/>
      <c r="K3" s="2348"/>
      <c r="L3" s="2348"/>
      <c r="M3" s="2348"/>
      <c r="N3" s="2348"/>
      <c r="O3" s="2348"/>
    </row>
    <row r="4" spans="4:15">
      <c r="D4" s="2348" t="s">
        <v>2</v>
      </c>
      <c r="E4" s="2348"/>
      <c r="F4" s="2348"/>
      <c r="G4" s="2348"/>
      <c r="H4" s="2348"/>
      <c r="I4" s="2348"/>
      <c r="J4" s="2348"/>
      <c r="K4" s="2348"/>
      <c r="L4" s="2348"/>
      <c r="M4" s="2348"/>
      <c r="N4" s="2348"/>
      <c r="O4" s="2348"/>
    </row>
    <row r="26" spans="5:5">
      <c r="E26" s="121" t="s">
        <v>1420</v>
      </c>
    </row>
  </sheetData>
  <mergeCells count="3">
    <mergeCell ref="D2:O2"/>
    <mergeCell ref="D3:O3"/>
    <mergeCell ref="D4:O4"/>
  </mergeCells>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101D3-EFE4-4E3A-B14C-ABDE99FF99F1}">
  <sheetPr>
    <tabColor rgb="FF92D050"/>
  </sheetPr>
  <dimension ref="C2:O24"/>
  <sheetViews>
    <sheetView showGridLines="0" workbookViewId="0">
      <selection activeCell="O28" sqref="O28"/>
    </sheetView>
  </sheetViews>
  <sheetFormatPr defaultColWidth="9.140625" defaultRowHeight="14.45"/>
  <cols>
    <col min="3" max="3" width="2" customWidth="1"/>
  </cols>
  <sheetData>
    <row r="2" spans="3:15" ht="15.6">
      <c r="C2" s="2249" t="s">
        <v>26</v>
      </c>
      <c r="D2" s="2249"/>
      <c r="E2" s="2249"/>
      <c r="F2" s="2249"/>
      <c r="G2" s="2249"/>
      <c r="H2" s="2249"/>
      <c r="I2" s="2249"/>
      <c r="J2" s="2249"/>
      <c r="K2" s="2249"/>
      <c r="L2" s="2249"/>
      <c r="M2" s="2249"/>
      <c r="N2" s="2249"/>
      <c r="O2" s="2118"/>
    </row>
    <row r="3" spans="3:15" ht="15.6">
      <c r="C3" s="2249" t="s">
        <v>1</v>
      </c>
      <c r="D3" s="2249"/>
      <c r="E3" s="2249"/>
      <c r="F3" s="2249"/>
      <c r="G3" s="2249"/>
      <c r="H3" s="2249"/>
      <c r="I3" s="2249"/>
      <c r="J3" s="2249"/>
      <c r="K3" s="2249"/>
      <c r="L3" s="2249"/>
      <c r="M3" s="2249"/>
      <c r="N3" s="2249"/>
      <c r="O3" s="2249"/>
    </row>
    <row r="4" spans="3:15" ht="15.6">
      <c r="C4" s="2249" t="s">
        <v>2</v>
      </c>
      <c r="D4" s="2249"/>
      <c r="E4" s="2249"/>
      <c r="F4" s="2249"/>
      <c r="G4" s="2249"/>
      <c r="H4" s="2249"/>
      <c r="I4" s="2249"/>
      <c r="J4" s="2249"/>
      <c r="K4" s="2249"/>
      <c r="L4" s="2249"/>
      <c r="M4" s="2249"/>
      <c r="N4" s="2249"/>
      <c r="O4" s="2249"/>
    </row>
    <row r="5" spans="3:15" ht="15.6">
      <c r="C5" s="2115"/>
      <c r="D5" s="2115"/>
      <c r="E5" s="2115"/>
      <c r="F5" s="2115"/>
      <c r="G5" s="2115"/>
      <c r="H5" s="2115"/>
      <c r="I5" s="2115"/>
      <c r="J5" s="2115"/>
      <c r="K5" s="2115"/>
      <c r="L5" s="2115"/>
      <c r="M5" s="2115"/>
      <c r="N5" s="2115"/>
      <c r="O5" s="2115"/>
    </row>
    <row r="24" spans="5:5">
      <c r="E24" s="121" t="s">
        <v>1420</v>
      </c>
    </row>
  </sheetData>
  <mergeCells count="3">
    <mergeCell ref="C2:N2"/>
    <mergeCell ref="C3:O3"/>
    <mergeCell ref="C4:O4"/>
  </mergeCell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489F1-259B-4117-8E0D-18839FD77424}">
  <sheetPr>
    <tabColor rgb="FF92D050"/>
  </sheetPr>
  <dimension ref="D2:U35"/>
  <sheetViews>
    <sheetView showGridLines="0" workbookViewId="0">
      <selection activeCell="X23" sqref="X23"/>
    </sheetView>
  </sheetViews>
  <sheetFormatPr defaultColWidth="8.85546875" defaultRowHeight="14.45"/>
  <sheetData>
    <row r="2" spans="4:21" ht="20.45">
      <c r="D2" s="2225" t="s">
        <v>26</v>
      </c>
      <c r="E2" s="2225"/>
      <c r="F2" s="2225"/>
      <c r="G2" s="2225"/>
      <c r="H2" s="2225"/>
      <c r="I2" s="2225"/>
      <c r="J2" s="2225"/>
      <c r="K2" s="2225"/>
      <c r="L2" s="2225"/>
      <c r="M2" s="2225"/>
      <c r="N2" s="2225"/>
      <c r="O2" s="2225"/>
      <c r="P2" s="2225"/>
      <c r="Q2" s="2225"/>
      <c r="R2" s="2225"/>
      <c r="S2" s="2225"/>
      <c r="T2" s="2225"/>
      <c r="U2" s="2225"/>
    </row>
    <row r="3" spans="4:21" ht="20.45">
      <c r="D3" s="2225" t="s">
        <v>1</v>
      </c>
      <c r="E3" s="2225"/>
      <c r="F3" s="2225"/>
      <c r="G3" s="2225"/>
      <c r="H3" s="2225"/>
      <c r="I3" s="2225"/>
      <c r="J3" s="2225"/>
      <c r="K3" s="2225"/>
      <c r="L3" s="2225"/>
      <c r="M3" s="2225"/>
      <c r="N3" s="2225"/>
      <c r="O3" s="2225"/>
      <c r="P3" s="2225"/>
      <c r="Q3" s="2225"/>
      <c r="R3" s="2225"/>
      <c r="S3" s="2225"/>
      <c r="T3" s="2225"/>
      <c r="U3" s="2225"/>
    </row>
    <row r="4" spans="4:21" ht="20.45">
      <c r="D4" s="2225" t="s">
        <v>2</v>
      </c>
      <c r="E4" s="2225"/>
      <c r="F4" s="2225"/>
      <c r="G4" s="2225"/>
      <c r="H4" s="2225"/>
      <c r="I4" s="2225"/>
      <c r="J4" s="2225"/>
      <c r="K4" s="2225"/>
      <c r="L4" s="2225"/>
      <c r="M4" s="2225"/>
      <c r="N4" s="2225"/>
      <c r="O4" s="2225"/>
      <c r="P4" s="2225"/>
      <c r="Q4" s="2225"/>
      <c r="R4" s="2225"/>
      <c r="S4" s="2225"/>
      <c r="T4" s="2225"/>
      <c r="U4" s="2225"/>
    </row>
    <row r="8" spans="4:21" ht="15.6">
      <c r="E8" s="2233" t="s">
        <v>1466</v>
      </c>
      <c r="F8" s="2233"/>
      <c r="G8" s="2233"/>
      <c r="H8" s="2233"/>
      <c r="I8" s="2233"/>
      <c r="J8" s="2233"/>
      <c r="K8" s="2233"/>
      <c r="L8" s="2233"/>
      <c r="M8" s="2233"/>
      <c r="N8" s="2233"/>
      <c r="O8" s="2233"/>
      <c r="P8" s="2233"/>
      <c r="Q8" s="2233"/>
    </row>
    <row r="35" spans="5:5">
      <c r="E35" s="116" t="s">
        <v>1467</v>
      </c>
    </row>
  </sheetData>
  <mergeCells count="4">
    <mergeCell ref="E8:Q8"/>
    <mergeCell ref="D2:U2"/>
    <mergeCell ref="D3:U3"/>
    <mergeCell ref="D4:U4"/>
  </mergeCell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2FE5B-02A9-43BE-8F24-714E711869C5}">
  <sheetPr>
    <tabColor rgb="FF92D050"/>
  </sheetPr>
  <dimension ref="D2:R57"/>
  <sheetViews>
    <sheetView showGridLines="0" zoomScale="90" zoomScaleNormal="90" workbookViewId="0">
      <selection activeCell="F11" sqref="F11:N26"/>
    </sheetView>
  </sheetViews>
  <sheetFormatPr defaultColWidth="9.140625" defaultRowHeight="14.45"/>
  <cols>
    <col min="4" max="4" width="2" customWidth="1"/>
    <col min="5" max="5" width="52.7109375" customWidth="1"/>
    <col min="6" max="6" width="13.85546875" customWidth="1"/>
    <col min="7" max="7" width="12.140625" customWidth="1"/>
    <col min="8" max="8" width="9.85546875" customWidth="1"/>
    <col min="9" max="9" width="15.7109375" customWidth="1"/>
    <col min="10" max="10" width="12" customWidth="1"/>
    <col min="11" max="11" width="9.85546875" customWidth="1"/>
    <col min="12" max="12" width="15" customWidth="1"/>
    <col min="13" max="13" width="12" customWidth="1"/>
    <col min="14" max="14" width="9.85546875" customWidth="1"/>
    <col min="15" max="15" width="18.5703125" customWidth="1"/>
    <col min="16" max="18" width="12.140625" customWidth="1"/>
  </cols>
  <sheetData>
    <row r="2" spans="4:18" ht="20.45">
      <c r="D2" s="2225" t="s">
        <v>26</v>
      </c>
      <c r="E2" s="2225"/>
      <c r="F2" s="2225"/>
      <c r="G2" s="2225"/>
      <c r="H2" s="2225"/>
      <c r="I2" s="2225"/>
      <c r="J2" s="2225"/>
      <c r="K2" s="2225"/>
      <c r="L2" s="2225"/>
      <c r="M2" s="2225"/>
      <c r="N2" s="2225"/>
      <c r="O2" s="2225"/>
    </row>
    <row r="3" spans="4:18" ht="20.45">
      <c r="D3" s="2225" t="s">
        <v>1</v>
      </c>
      <c r="E3" s="2225"/>
      <c r="F3" s="2225"/>
      <c r="G3" s="2225"/>
      <c r="H3" s="2225"/>
      <c r="I3" s="2225"/>
      <c r="J3" s="2225"/>
      <c r="K3" s="2225"/>
      <c r="L3" s="2225"/>
      <c r="M3" s="2225"/>
      <c r="N3" s="2225"/>
      <c r="O3" s="2225"/>
    </row>
    <row r="4" spans="4:18" ht="20.45">
      <c r="D4" s="2225" t="s">
        <v>2</v>
      </c>
      <c r="E4" s="2225"/>
      <c r="F4" s="2225"/>
      <c r="G4" s="2225"/>
      <c r="H4" s="2225"/>
      <c r="I4" s="2225"/>
      <c r="J4" s="2225"/>
      <c r="K4" s="2225"/>
      <c r="L4" s="2225"/>
      <c r="M4" s="2225"/>
      <c r="N4" s="2225"/>
      <c r="O4" s="2225"/>
    </row>
    <row r="5" spans="4:18" ht="15.6">
      <c r="E5" s="97"/>
      <c r="F5" s="97"/>
      <c r="G5" s="97"/>
      <c r="H5" s="97"/>
      <c r="I5" s="97"/>
      <c r="J5" s="97"/>
      <c r="K5" s="97"/>
      <c r="L5" s="97"/>
      <c r="M5" s="97"/>
      <c r="N5" s="97"/>
      <c r="O5" s="97"/>
    </row>
    <row r="6" spans="4:18" ht="15.6">
      <c r="E6" s="97"/>
      <c r="F6" s="97"/>
      <c r="G6" s="97"/>
      <c r="H6" s="97"/>
      <c r="I6" s="97"/>
      <c r="J6" s="97"/>
      <c r="K6" s="97"/>
      <c r="L6" s="97"/>
      <c r="M6" s="97"/>
      <c r="N6" s="97"/>
      <c r="O6" s="97"/>
    </row>
    <row r="7" spans="4:18" ht="15.6">
      <c r="E7" s="97"/>
      <c r="F7" s="97"/>
      <c r="G7" s="97"/>
      <c r="H7" s="97"/>
      <c r="I7" s="97"/>
      <c r="J7" s="97"/>
      <c r="K7" s="97"/>
      <c r="L7" s="97"/>
      <c r="M7" s="97"/>
      <c r="N7" s="97"/>
      <c r="O7" s="97"/>
    </row>
    <row r="8" spans="4:18" ht="15.6">
      <c r="E8" s="97"/>
      <c r="F8" s="97"/>
      <c r="G8" s="97"/>
      <c r="H8" s="97"/>
      <c r="I8" s="97"/>
      <c r="J8" s="97"/>
      <c r="K8" s="97"/>
      <c r="L8" s="97"/>
      <c r="M8" s="97"/>
      <c r="N8" s="97"/>
      <c r="O8" s="97"/>
    </row>
    <row r="9" spans="4:18" ht="15.6">
      <c r="E9" s="1370"/>
      <c r="F9" s="2686">
        <v>2027</v>
      </c>
      <c r="G9" s="2686"/>
      <c r="H9" s="2686"/>
      <c r="I9" s="2686">
        <v>2028</v>
      </c>
      <c r="J9" s="2686"/>
      <c r="K9" s="2687"/>
      <c r="L9" s="2686">
        <v>2029</v>
      </c>
      <c r="M9" s="2686"/>
      <c r="N9" s="2687"/>
      <c r="O9" s="97"/>
    </row>
    <row r="10" spans="4:18" ht="15.6">
      <c r="E10" s="1371" t="s">
        <v>341</v>
      </c>
      <c r="F10" s="1372" t="s">
        <v>956</v>
      </c>
      <c r="G10" s="1372" t="s">
        <v>955</v>
      </c>
      <c r="H10" s="1373" t="s">
        <v>10</v>
      </c>
      <c r="I10" s="1372" t="s">
        <v>956</v>
      </c>
      <c r="J10" s="1372" t="s">
        <v>955</v>
      </c>
      <c r="K10" s="1373" t="s">
        <v>10</v>
      </c>
      <c r="L10" s="1372" t="s">
        <v>956</v>
      </c>
      <c r="M10" s="1372" t="s">
        <v>955</v>
      </c>
      <c r="N10" s="1373" t="s">
        <v>10</v>
      </c>
      <c r="O10" s="97"/>
    </row>
    <row r="11" spans="4:18" ht="15.6">
      <c r="E11" s="1374" t="s">
        <v>1436</v>
      </c>
      <c r="F11" s="1376">
        <v>487343.57140926842</v>
      </c>
      <c r="G11" s="1376">
        <f>F11/$F$32</f>
        <v>7154.192181580569</v>
      </c>
      <c r="H11" s="1377">
        <f>F11/$F$31</f>
        <v>5.1535708378391068E-2</v>
      </c>
      <c r="I11" s="1376">
        <v>530704.53950259578</v>
      </c>
      <c r="J11" s="1376">
        <f>I11/$I$32</f>
        <v>7491.5942899858237</v>
      </c>
      <c r="K11" s="1377">
        <f>I11/$I$31</f>
        <v>5.1392905736581215E-2</v>
      </c>
      <c r="L11" s="1376">
        <v>627874.11785887461</v>
      </c>
      <c r="M11" s="1376">
        <f>L11/$L$32</f>
        <v>8521.6356929814683</v>
      </c>
      <c r="N11" s="1377">
        <f>L11/$L$31</f>
        <v>5.5680139332090185E-2</v>
      </c>
      <c r="O11" s="1243"/>
      <c r="P11" s="1336"/>
    </row>
    <row r="12" spans="4:18" ht="16.149999999999999">
      <c r="E12" s="1380" t="s">
        <v>1437</v>
      </c>
      <c r="F12" s="1382">
        <v>-276049.76288704108</v>
      </c>
      <c r="G12" s="1382">
        <f t="shared" ref="G12:G26" si="0">F12/$F$32</f>
        <v>-4052.4040353353062</v>
      </c>
      <c r="H12" s="1383">
        <f t="shared" ref="H12:H26" si="1">F12/$F$31</f>
        <v>-2.9191767189893397E-2</v>
      </c>
      <c r="I12" s="1382">
        <v>-272593.10848875344</v>
      </c>
      <c r="J12" s="1382">
        <f t="shared" ref="J12:J26" si="2">I12/$I$32</f>
        <v>-3848.0111305583487</v>
      </c>
      <c r="K12" s="1383">
        <f t="shared" ref="K12:K26" si="3">I12/$I$31</f>
        <v>-2.6397648571339645E-2</v>
      </c>
      <c r="L12" s="1382">
        <v>-265072.96086025238</v>
      </c>
      <c r="M12" s="1382">
        <f t="shared" ref="M12:M26" si="4">L12/$L$32</f>
        <v>-3597.6243330653142</v>
      </c>
      <c r="N12" s="1383">
        <f t="shared" ref="N12:N26" si="5">L12/$L$31</f>
        <v>-2.3506781015595141E-2</v>
      </c>
      <c r="O12" s="1243"/>
      <c r="P12" s="1336"/>
    </row>
    <row r="13" spans="4:18" ht="16.149999999999999">
      <c r="E13" s="1380" t="s">
        <v>1438</v>
      </c>
      <c r="F13" s="1382">
        <v>211293.80852222731</v>
      </c>
      <c r="G13" s="1382">
        <f t="shared" si="0"/>
        <v>3101.7881462452629</v>
      </c>
      <c r="H13" s="1383">
        <f t="shared" si="1"/>
        <v>2.2343941188497671E-2</v>
      </c>
      <c r="I13" s="1382">
        <v>258111.43101384238</v>
      </c>
      <c r="J13" s="1382">
        <f t="shared" si="2"/>
        <v>3643.5831594274755</v>
      </c>
      <c r="K13" s="1383">
        <f t="shared" si="3"/>
        <v>2.499525716524157E-2</v>
      </c>
      <c r="L13" s="1382">
        <v>362801.15699862223</v>
      </c>
      <c r="M13" s="1382">
        <f t="shared" si="4"/>
        <v>4924.0113599161532</v>
      </c>
      <c r="N13" s="1383">
        <f t="shared" si="5"/>
        <v>3.2173358316495045E-2</v>
      </c>
      <c r="O13" s="1243"/>
      <c r="P13" s="1336"/>
      <c r="Q13" s="1345"/>
      <c r="R13" s="1345"/>
    </row>
    <row r="14" spans="4:18" ht="15.6">
      <c r="E14" s="1384" t="s">
        <v>1439</v>
      </c>
      <c r="F14" s="1386">
        <v>186920.68792222731</v>
      </c>
      <c r="G14" s="1386">
        <f t="shared" si="0"/>
        <v>2743.9913083122033</v>
      </c>
      <c r="H14" s="1387">
        <f t="shared" si="1"/>
        <v>1.9766527410614673E-2</v>
      </c>
      <c r="I14" s="1386">
        <v>237520.62625384238</v>
      </c>
      <c r="J14" s="1386">
        <f t="shared" si="2"/>
        <v>3352.9168020022921</v>
      </c>
      <c r="K14" s="1387">
        <f t="shared" si="3"/>
        <v>2.3001263880272033E-2</v>
      </c>
      <c r="L14" s="1386">
        <v>342563.98467862222</v>
      </c>
      <c r="M14" s="1386">
        <f t="shared" si="4"/>
        <v>4649.3483262570871</v>
      </c>
      <c r="N14" s="1387">
        <f t="shared" si="5"/>
        <v>3.0378717412506723E-2</v>
      </c>
      <c r="O14" s="1243"/>
      <c r="P14" s="1336"/>
    </row>
    <row r="15" spans="4:18" ht="15.6">
      <c r="E15" s="1388" t="s">
        <v>1440</v>
      </c>
      <c r="F15" s="1386">
        <v>170414.28792222732</v>
      </c>
      <c r="G15" s="1386">
        <f t="shared" si="0"/>
        <v>2501.6777440139062</v>
      </c>
      <c r="H15" s="1387">
        <f t="shared" si="1"/>
        <v>1.8021005223224029E-2</v>
      </c>
      <c r="I15" s="1386">
        <v>155045.92625384239</v>
      </c>
      <c r="J15" s="1386">
        <f t="shared" si="2"/>
        <v>2188.6776715675096</v>
      </c>
      <c r="K15" s="1387">
        <f t="shared" si="3"/>
        <v>1.5014495033852391E-2</v>
      </c>
      <c r="L15" s="1386">
        <v>199225.16467862221</v>
      </c>
      <c r="M15" s="1386">
        <f t="shared" si="4"/>
        <v>2703.9246020442752</v>
      </c>
      <c r="N15" s="1387">
        <f t="shared" si="5"/>
        <v>1.7667370914399773E-2</v>
      </c>
      <c r="O15" s="1243"/>
      <c r="P15" s="1336"/>
    </row>
    <row r="16" spans="4:18" ht="15.6">
      <c r="E16" s="1388" t="s">
        <v>1441</v>
      </c>
      <c r="F16" s="1386">
        <v>16506.400000000001</v>
      </c>
      <c r="G16" s="1386">
        <f t="shared" si="0"/>
        <v>242.31356429829714</v>
      </c>
      <c r="H16" s="1387">
        <f t="shared" si="1"/>
        <v>1.7455221873906434E-3</v>
      </c>
      <c r="I16" s="1386">
        <v>82474.7</v>
      </c>
      <c r="J16" s="1386">
        <f t="shared" si="2"/>
        <v>1164.2391304347825</v>
      </c>
      <c r="K16" s="1387">
        <f t="shared" si="3"/>
        <v>7.9867688464196427E-3</v>
      </c>
      <c r="L16" s="1386">
        <v>143338.82</v>
      </c>
      <c r="M16" s="1386">
        <f t="shared" si="4"/>
        <v>1945.423724212812</v>
      </c>
      <c r="N16" s="1387">
        <f t="shared" si="5"/>
        <v>1.271134649810695E-2</v>
      </c>
      <c r="O16" s="1243"/>
      <c r="P16" s="1336"/>
    </row>
    <row r="17" spans="5:17" ht="15.6">
      <c r="E17" s="1384" t="s">
        <v>1442</v>
      </c>
      <c r="F17" s="1386">
        <v>20000</v>
      </c>
      <c r="G17" s="1386">
        <f>F17/$F$32</f>
        <v>293.59953024075162</v>
      </c>
      <c r="H17" s="1387">
        <f t="shared" si="1"/>
        <v>2.1149641198452032E-3</v>
      </c>
      <c r="I17" s="1386">
        <v>20000</v>
      </c>
      <c r="J17" s="1386">
        <f t="shared" si="2"/>
        <v>282.32636928289099</v>
      </c>
      <c r="K17" s="1387">
        <f t="shared" si="3"/>
        <v>1.9367803329796028E-3</v>
      </c>
      <c r="L17" s="1386">
        <v>20000</v>
      </c>
      <c r="M17" s="1386">
        <f t="shared" si="4"/>
        <v>271.44408251900109</v>
      </c>
      <c r="N17" s="1387">
        <f t="shared" si="5"/>
        <v>1.7736083634715214E-3</v>
      </c>
      <c r="O17" s="1243"/>
      <c r="P17" s="1336"/>
    </row>
    <row r="18" spans="5:17" ht="15.6">
      <c r="E18" s="1384" t="s">
        <v>1443</v>
      </c>
      <c r="F18" s="1386">
        <v>4373.1206000000002</v>
      </c>
      <c r="G18" s="1386">
        <f t="shared" si="0"/>
        <v>64.197307692307689</v>
      </c>
      <c r="H18" s="1387">
        <f t="shared" si="1"/>
        <v>4.6244965803779643E-4</v>
      </c>
      <c r="I18" s="1386">
        <v>590.80475999999999</v>
      </c>
      <c r="J18" s="1386">
        <f t="shared" si="2"/>
        <v>8.3399881422924889</v>
      </c>
      <c r="K18" s="1387">
        <f t="shared" si="3"/>
        <v>5.7212951989936718E-5</v>
      </c>
      <c r="L18" s="1386">
        <v>237.17232000000001</v>
      </c>
      <c r="M18" s="1386">
        <f t="shared" si="4"/>
        <v>3.2189511400651463</v>
      </c>
      <c r="N18" s="1387">
        <f t="shared" si="5"/>
        <v>2.1032540516797198E-5</v>
      </c>
      <c r="O18" s="1243"/>
      <c r="P18" s="1336"/>
    </row>
    <row r="19" spans="5:17" ht="15.6">
      <c r="E19" s="445" t="s">
        <v>1444</v>
      </c>
      <c r="F19" s="1390">
        <v>487343.57140926842</v>
      </c>
      <c r="G19" s="1390">
        <f t="shared" si="0"/>
        <v>7154.192181580569</v>
      </c>
      <c r="H19" s="1391">
        <f t="shared" si="1"/>
        <v>5.1535708378391068E-2</v>
      </c>
      <c r="I19" s="1390">
        <v>530704.53950259578</v>
      </c>
      <c r="J19" s="1390">
        <f t="shared" si="2"/>
        <v>7491.5942899858237</v>
      </c>
      <c r="K19" s="1391">
        <f t="shared" si="3"/>
        <v>5.1392905736581215E-2</v>
      </c>
      <c r="L19" s="1390">
        <v>627874.11785887461</v>
      </c>
      <c r="M19" s="1390">
        <f t="shared" si="4"/>
        <v>8521.6356929814683</v>
      </c>
      <c r="N19" s="1391">
        <f t="shared" si="5"/>
        <v>5.5680139332090185E-2</v>
      </c>
      <c r="O19" s="1243"/>
      <c r="P19" s="1336"/>
    </row>
    <row r="20" spans="5:17" ht="15.6">
      <c r="E20" s="1374" t="s">
        <v>1445</v>
      </c>
      <c r="F20" s="1376">
        <v>333788</v>
      </c>
      <c r="G20" s="1376">
        <f t="shared" si="0"/>
        <v>4900</v>
      </c>
      <c r="H20" s="1377">
        <f t="shared" si="1"/>
        <v>3.5297482181744541E-2</v>
      </c>
      <c r="I20" s="1376">
        <v>364826</v>
      </c>
      <c r="J20" s="1376">
        <f t="shared" si="2"/>
        <v>5150</v>
      </c>
      <c r="K20" s="1377">
        <f t="shared" si="3"/>
        <v>3.5329391087980833E-2</v>
      </c>
      <c r="L20" s="1376">
        <v>453132</v>
      </c>
      <c r="M20" s="1376">
        <f t="shared" si="4"/>
        <v>6149.9999999999991</v>
      </c>
      <c r="N20" s="1377">
        <f t="shared" si="5"/>
        <v>4.0183935247828872E-2</v>
      </c>
      <c r="O20" s="1243"/>
      <c r="P20" s="1336"/>
      <c r="Q20" s="1423"/>
    </row>
    <row r="21" spans="5:17" ht="32.450000000000003">
      <c r="E21" s="1392" t="s">
        <v>1414</v>
      </c>
      <c r="F21" s="1394">
        <v>47684</v>
      </c>
      <c r="G21" s="1394">
        <f t="shared" si="0"/>
        <v>700</v>
      </c>
      <c r="H21" s="1395">
        <f t="shared" si="1"/>
        <v>5.0424974545349339E-3</v>
      </c>
      <c r="I21" s="1394">
        <v>49588</v>
      </c>
      <c r="J21" s="1394">
        <f t="shared" si="2"/>
        <v>700</v>
      </c>
      <c r="K21" s="1395">
        <f t="shared" si="3"/>
        <v>4.8020531575896277E-3</v>
      </c>
      <c r="L21" s="1394">
        <v>58944.000000000007</v>
      </c>
      <c r="M21" s="1394">
        <f t="shared" si="4"/>
        <v>800</v>
      </c>
      <c r="N21" s="1395">
        <f t="shared" si="5"/>
        <v>5.2271785688232679E-3</v>
      </c>
      <c r="O21" s="1243"/>
      <c r="P21" s="1336"/>
      <c r="Q21" s="1423"/>
    </row>
    <row r="22" spans="5:17" ht="16.149999999999999">
      <c r="E22" s="1396" t="s">
        <v>1415</v>
      </c>
      <c r="F22" s="1394">
        <v>204360</v>
      </c>
      <c r="G22" s="1394">
        <f t="shared" si="0"/>
        <v>3000</v>
      </c>
      <c r="H22" s="1395">
        <f t="shared" si="1"/>
        <v>2.1610703376578288E-2</v>
      </c>
      <c r="I22" s="1394">
        <v>219604</v>
      </c>
      <c r="J22" s="1394">
        <f t="shared" si="2"/>
        <v>3100</v>
      </c>
      <c r="K22" s="1395">
        <f t="shared" si="3"/>
        <v>2.1266235412182637E-2</v>
      </c>
      <c r="L22" s="1394">
        <v>287352</v>
      </c>
      <c r="M22" s="1394">
        <f t="shared" si="4"/>
        <v>3899.9999999999995</v>
      </c>
      <c r="N22" s="1395">
        <f t="shared" si="5"/>
        <v>2.5482495523013429E-2</v>
      </c>
      <c r="O22" s="1243"/>
      <c r="P22" s="1336"/>
      <c r="Q22" s="1423"/>
    </row>
    <row r="23" spans="5:17" ht="16.149999999999999">
      <c r="E23" s="1396" t="s">
        <v>1416</v>
      </c>
      <c r="F23" s="1394">
        <v>81744</v>
      </c>
      <c r="G23" s="1394">
        <f t="shared" si="0"/>
        <v>1200</v>
      </c>
      <c r="H23" s="1395">
        <f t="shared" si="1"/>
        <v>8.6442813506313158E-3</v>
      </c>
      <c r="I23" s="1394">
        <v>95634</v>
      </c>
      <c r="J23" s="1394">
        <f t="shared" si="2"/>
        <v>1350</v>
      </c>
      <c r="K23" s="1395">
        <f t="shared" si="3"/>
        <v>9.2611025182085666E-3</v>
      </c>
      <c r="L23" s="1394">
        <v>106836</v>
      </c>
      <c r="M23" s="1394">
        <f t="shared" si="4"/>
        <v>1449.9999999999998</v>
      </c>
      <c r="N23" s="1395">
        <f t="shared" si="5"/>
        <v>9.4742611559921718E-3</v>
      </c>
      <c r="O23" s="1243"/>
      <c r="P23" s="1336"/>
      <c r="Q23" s="1423"/>
    </row>
    <row r="24" spans="5:17" ht="15.6">
      <c r="E24" s="1388" t="s">
        <v>794</v>
      </c>
      <c r="F24" s="1398">
        <v>27248</v>
      </c>
      <c r="G24" s="1398">
        <f t="shared" si="0"/>
        <v>400</v>
      </c>
      <c r="H24" s="1399">
        <f t="shared" si="1"/>
        <v>2.881427116877105E-3</v>
      </c>
      <c r="I24" s="1398">
        <v>31878</v>
      </c>
      <c r="J24" s="1398">
        <f t="shared" si="2"/>
        <v>450</v>
      </c>
      <c r="K24" s="1399">
        <f t="shared" si="3"/>
        <v>3.0870341727361889E-3</v>
      </c>
      <c r="L24" s="1398">
        <v>33156</v>
      </c>
      <c r="M24" s="1398">
        <f t="shared" si="4"/>
        <v>449.99999999999994</v>
      </c>
      <c r="N24" s="1399">
        <f t="shared" si="5"/>
        <v>2.940287944963088E-3</v>
      </c>
      <c r="O24" s="1243"/>
      <c r="P24" s="1336"/>
      <c r="Q24" s="1423"/>
    </row>
    <row r="25" spans="5:17" ht="15.6">
      <c r="E25" s="1388" t="s">
        <v>793</v>
      </c>
      <c r="F25" s="1398">
        <v>54496</v>
      </c>
      <c r="G25" s="1398">
        <f t="shared" si="0"/>
        <v>800</v>
      </c>
      <c r="H25" s="1399">
        <f t="shared" si="1"/>
        <v>5.76285423375421E-3</v>
      </c>
      <c r="I25" s="1398">
        <v>63756</v>
      </c>
      <c r="J25" s="1398">
        <f t="shared" si="2"/>
        <v>900</v>
      </c>
      <c r="K25" s="1399">
        <f t="shared" si="3"/>
        <v>6.1740683454723777E-3</v>
      </c>
      <c r="L25" s="1398">
        <v>73680</v>
      </c>
      <c r="M25" s="1398">
        <f t="shared" si="4"/>
        <v>999.99999999999989</v>
      </c>
      <c r="N25" s="1399">
        <f t="shared" si="5"/>
        <v>6.5339732110290842E-3</v>
      </c>
      <c r="O25" s="1243"/>
      <c r="P25" s="1336"/>
      <c r="Q25" s="1423"/>
    </row>
    <row r="26" spans="5:17" ht="15.6">
      <c r="E26" s="1400" t="s">
        <v>1446</v>
      </c>
      <c r="F26" s="1402">
        <v>153555.57140926842</v>
      </c>
      <c r="G26" s="1402">
        <f t="shared" si="0"/>
        <v>2254.1921815805699</v>
      </c>
      <c r="H26" s="1403">
        <f t="shared" si="1"/>
        <v>1.6238226196646534E-2</v>
      </c>
      <c r="I26" s="1402">
        <v>165878.53950259578</v>
      </c>
      <c r="J26" s="1402">
        <f t="shared" si="2"/>
        <v>2341.5942899858242</v>
      </c>
      <c r="K26" s="1403">
        <f t="shared" si="3"/>
        <v>1.6063514648600383E-2</v>
      </c>
      <c r="L26" s="1402">
        <v>174742.11785887464</v>
      </c>
      <c r="M26" s="1402">
        <f t="shared" si="4"/>
        <v>2371.6356929814688</v>
      </c>
      <c r="N26" s="1403">
        <f t="shared" si="5"/>
        <v>1.5496204084261318E-2</v>
      </c>
      <c r="O26" s="1243"/>
      <c r="P26" s="1336"/>
      <c r="Q26" s="1423"/>
    </row>
    <row r="27" spans="5:17" ht="7.5" customHeight="1">
      <c r="E27" s="97"/>
      <c r="F27" s="97"/>
      <c r="G27" s="97"/>
      <c r="H27" s="97"/>
      <c r="I27" s="97"/>
      <c r="J27" s="97"/>
      <c r="K27" s="97"/>
      <c r="L27" s="97"/>
      <c r="M27" s="97"/>
      <c r="N27" s="97"/>
      <c r="O27" s="97"/>
      <c r="Q27" s="1423"/>
    </row>
    <row r="28" spans="5:17">
      <c r="E28" s="1364" t="s">
        <v>1447</v>
      </c>
      <c r="Q28" s="1423"/>
    </row>
    <row r="29" spans="5:17">
      <c r="Q29" s="1423"/>
    </row>
    <row r="30" spans="5:17" hidden="1"/>
    <row r="31" spans="5:17" hidden="1">
      <c r="E31" s="1364" t="s">
        <v>1421</v>
      </c>
      <c r="F31" s="1336">
        <v>9456425.1999999993</v>
      </c>
      <c r="G31" s="1336"/>
      <c r="H31" s="1336"/>
      <c r="I31" s="1336">
        <v>10326416.300000001</v>
      </c>
      <c r="J31" s="1336"/>
      <c r="K31" s="1336"/>
      <c r="L31" s="1336">
        <v>11276446.6</v>
      </c>
    </row>
    <row r="32" spans="5:17" hidden="1">
      <c r="E32" s="1364" t="s">
        <v>1422</v>
      </c>
      <c r="F32" s="1336">
        <v>68.12</v>
      </c>
      <c r="G32" s="1336"/>
      <c r="H32" s="1336"/>
      <c r="I32" s="1336">
        <v>70.84</v>
      </c>
      <c r="J32" s="1336"/>
      <c r="K32" s="1336"/>
      <c r="L32" s="1336">
        <v>73.680000000000007</v>
      </c>
    </row>
    <row r="33" spans="6:17" hidden="1"/>
    <row r="34" spans="6:17">
      <c r="F34" s="1405"/>
      <c r="G34" s="1405"/>
      <c r="H34" s="1405"/>
      <c r="J34" s="1405"/>
      <c r="K34" s="1405"/>
      <c r="L34" s="1405"/>
      <c r="M34" s="1405"/>
      <c r="N34" s="1405"/>
    </row>
    <row r="35" spans="6:17">
      <c r="F35" s="1405"/>
      <c r="G35" s="1405"/>
      <c r="H35" s="1405"/>
      <c r="I35" s="1405"/>
      <c r="J35" s="1405"/>
      <c r="K35" s="1405"/>
      <c r="L35" s="1405"/>
      <c r="M35" s="1405"/>
      <c r="N35" s="1405"/>
    </row>
    <row r="36" spans="6:17">
      <c r="F36" s="1405"/>
      <c r="G36" s="1405"/>
      <c r="H36" s="1405"/>
      <c r="I36" s="1405"/>
      <c r="J36" s="1405"/>
      <c r="K36" s="1405"/>
      <c r="L36" s="1405"/>
      <c r="M36" s="1405"/>
      <c r="N36" s="1405"/>
    </row>
    <row r="37" spans="6:17">
      <c r="F37" s="1405"/>
      <c r="G37" s="1405"/>
      <c r="H37" s="1405"/>
      <c r="I37" s="1405"/>
      <c r="J37" s="1405"/>
      <c r="K37" s="1405"/>
      <c r="L37" s="1405"/>
      <c r="M37" s="1405"/>
      <c r="N37" s="1405"/>
    </row>
    <row r="38" spans="6:17">
      <c r="F38" s="1405"/>
      <c r="G38" s="1405"/>
      <c r="H38" s="1405"/>
      <c r="I38" s="1405"/>
      <c r="J38" s="1405"/>
      <c r="K38" s="1405"/>
      <c r="L38" s="1405"/>
      <c r="M38" s="1405"/>
      <c r="N38" s="1405"/>
    </row>
    <row r="39" spans="6:17">
      <c r="F39" s="1405"/>
      <c r="G39" s="1405"/>
      <c r="H39" s="1405"/>
      <c r="I39" s="1405"/>
      <c r="J39" s="1405"/>
      <c r="K39" s="1405"/>
      <c r="L39" s="1405"/>
      <c r="M39" s="1405"/>
      <c r="N39" s="1405"/>
      <c r="Q39" s="135"/>
    </row>
    <row r="40" spans="6:17">
      <c r="F40" s="1405"/>
      <c r="G40" s="1405"/>
      <c r="H40" s="1405"/>
      <c r="I40" s="1405"/>
      <c r="J40" s="1405"/>
      <c r="K40" s="1405"/>
      <c r="L40" s="1405"/>
      <c r="M40" s="1405"/>
      <c r="N40" s="1405"/>
    </row>
    <row r="41" spans="6:17">
      <c r="F41" s="1405"/>
      <c r="G41" s="1405"/>
      <c r="H41" s="1405"/>
      <c r="I41" s="1405"/>
      <c r="J41" s="1405"/>
      <c r="K41" s="1405"/>
      <c r="L41" s="1405"/>
      <c r="M41" s="1405"/>
      <c r="N41" s="1405"/>
    </row>
    <row r="42" spans="6:17">
      <c r="F42" s="1405"/>
      <c r="G42" s="1405"/>
      <c r="H42" s="1405"/>
      <c r="I42" s="1405"/>
      <c r="J42" s="1405"/>
      <c r="K42" s="1405"/>
      <c r="L42" s="1405"/>
      <c r="M42" s="1405"/>
      <c r="N42" s="1405"/>
    </row>
    <row r="43" spans="6:17">
      <c r="F43" s="1405"/>
      <c r="G43" s="1405"/>
      <c r="H43" s="1405"/>
      <c r="I43" s="1405"/>
      <c r="J43" s="1405"/>
      <c r="K43" s="1405"/>
      <c r="L43" s="1405"/>
      <c r="M43" s="1405"/>
      <c r="N43" s="1405"/>
    </row>
    <row r="44" spans="6:17">
      <c r="F44" s="1405"/>
      <c r="G44" s="1405"/>
      <c r="H44" s="1405"/>
      <c r="I44" s="1405"/>
      <c r="J44" s="1405"/>
      <c r="K44" s="1405"/>
      <c r="L44" s="1405"/>
      <c r="M44" s="1405"/>
      <c r="N44" s="1405"/>
    </row>
    <row r="45" spans="6:17">
      <c r="F45" s="1405"/>
      <c r="G45" s="1405"/>
      <c r="H45" s="1405"/>
      <c r="I45" s="1405"/>
      <c r="J45" s="1405"/>
      <c r="K45" s="1405"/>
      <c r="L45" s="1405"/>
      <c r="M45" s="1405"/>
      <c r="N45" s="1405"/>
    </row>
    <row r="46" spans="6:17">
      <c r="F46" s="1405"/>
      <c r="G46" s="1405"/>
      <c r="H46" s="1405"/>
      <c r="I46" s="1405"/>
      <c r="J46" s="1405"/>
      <c r="K46" s="1405"/>
      <c r="L46" s="1405"/>
      <c r="M46" s="1405"/>
      <c r="N46" s="1405"/>
    </row>
    <row r="47" spans="6:17">
      <c r="F47" s="1405"/>
      <c r="G47" s="1405"/>
      <c r="H47" s="1405"/>
      <c r="I47" s="1405"/>
      <c r="J47" s="1405"/>
      <c r="K47" s="1405"/>
      <c r="L47" s="1405"/>
      <c r="M47" s="1405"/>
      <c r="N47" s="1405"/>
    </row>
    <row r="48" spans="6:17">
      <c r="F48" s="1405"/>
      <c r="G48" s="1405"/>
      <c r="H48" s="1405"/>
      <c r="I48" s="1405"/>
      <c r="J48" s="1405"/>
      <c r="K48" s="1405"/>
      <c r="L48" s="1405"/>
      <c r="M48" s="1405"/>
      <c r="N48" s="1405"/>
    </row>
    <row r="49" spans="6:14">
      <c r="F49" s="1405"/>
      <c r="G49" s="1405"/>
      <c r="H49" s="1405"/>
      <c r="I49" s="1405"/>
      <c r="J49" s="1405"/>
      <c r="K49" s="1405"/>
      <c r="L49" s="1405"/>
      <c r="M49" s="1405"/>
      <c r="N49" s="1405"/>
    </row>
    <row r="50" spans="6:14">
      <c r="F50" s="1405"/>
      <c r="G50" s="1405"/>
      <c r="H50" s="1405"/>
      <c r="I50" s="1405"/>
      <c r="J50" s="1405"/>
      <c r="K50" s="1405"/>
      <c r="L50" s="1405"/>
      <c r="M50" s="1405"/>
      <c r="N50" s="1405"/>
    </row>
    <row r="51" spans="6:14">
      <c r="F51" s="1405"/>
      <c r="G51" s="1405"/>
      <c r="H51" s="1405"/>
      <c r="I51" s="1405"/>
      <c r="J51" s="1405"/>
      <c r="K51" s="1405"/>
      <c r="L51" s="1405"/>
      <c r="M51" s="1405"/>
      <c r="N51" s="1405"/>
    </row>
    <row r="52" spans="6:14">
      <c r="F52" s="1405"/>
    </row>
    <row r="53" spans="6:14">
      <c r="F53" s="1405"/>
    </row>
    <row r="54" spans="6:14">
      <c r="F54" s="1405"/>
    </row>
    <row r="55" spans="6:14">
      <c r="F55" s="1405"/>
    </row>
    <row r="56" spans="6:14">
      <c r="F56" s="1405"/>
    </row>
    <row r="57" spans="6:14">
      <c r="F57" s="1405"/>
    </row>
  </sheetData>
  <mergeCells count="6">
    <mergeCell ref="F9:H9"/>
    <mergeCell ref="I9:K9"/>
    <mergeCell ref="L9:N9"/>
    <mergeCell ref="D2:O2"/>
    <mergeCell ref="D3:O3"/>
    <mergeCell ref="D4:O4"/>
  </mergeCells>
  <pageMargins left="0.7" right="0.7" top="0.75" bottom="0.75" header="0.3" footer="0.3"/>
  <pageSetup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6534-FAB2-494B-B130-F8081425947A}">
  <sheetPr>
    <tabColor rgb="FF92D050"/>
  </sheetPr>
  <dimension ref="C2:M40"/>
  <sheetViews>
    <sheetView showGridLines="0" zoomScale="106" zoomScaleNormal="106" workbookViewId="0">
      <selection activeCell="B9" sqref="B9:I9"/>
    </sheetView>
  </sheetViews>
  <sheetFormatPr defaultColWidth="9.140625" defaultRowHeight="14.45"/>
  <cols>
    <col min="3" max="3" width="2" customWidth="1"/>
    <col min="4" max="5" width="15.85546875" customWidth="1"/>
    <col min="6" max="12" width="15.85546875" style="1336" customWidth="1"/>
    <col min="13" max="13" width="11.5703125" customWidth="1"/>
  </cols>
  <sheetData>
    <row r="2" spans="3:13" ht="17.45">
      <c r="C2" s="2248" t="s">
        <v>26</v>
      </c>
      <c r="D2" s="2248"/>
      <c r="E2" s="2248"/>
      <c r="F2" s="2248"/>
      <c r="G2" s="2248"/>
      <c r="H2" s="2248"/>
      <c r="I2" s="2248"/>
      <c r="J2" s="2248"/>
      <c r="K2" s="2248"/>
      <c r="L2" s="2248"/>
    </row>
    <row r="3" spans="3:13" ht="17.45">
      <c r="C3" s="2248" t="s">
        <v>1</v>
      </c>
      <c r="D3" s="2248"/>
      <c r="E3" s="2248"/>
      <c r="F3" s="2248"/>
      <c r="G3" s="2248"/>
      <c r="H3" s="2248"/>
      <c r="I3" s="2248"/>
      <c r="J3" s="2248"/>
      <c r="K3" s="2248"/>
      <c r="L3" s="2248"/>
    </row>
    <row r="4" spans="3:13" ht="17.45">
      <c r="C4" s="2248" t="s">
        <v>2</v>
      </c>
      <c r="D4" s="2248"/>
      <c r="E4" s="2248"/>
      <c r="F4" s="2248"/>
      <c r="G4" s="2248"/>
      <c r="H4" s="2248"/>
      <c r="I4" s="2248"/>
      <c r="J4" s="2248"/>
      <c r="K4" s="2248"/>
      <c r="L4" s="2248"/>
    </row>
    <row r="6" spans="3:13">
      <c r="D6" s="59"/>
      <c r="E6" s="59"/>
      <c r="F6" s="586"/>
      <c r="G6" s="586"/>
      <c r="H6" s="586"/>
      <c r="I6" s="586"/>
      <c r="J6" s="586"/>
      <c r="K6" s="586"/>
      <c r="L6" s="586"/>
    </row>
    <row r="7" spans="3:13">
      <c r="D7" s="59"/>
      <c r="E7" s="59"/>
      <c r="F7" s="586"/>
      <c r="G7" s="586"/>
      <c r="H7" s="586"/>
      <c r="I7" s="586"/>
      <c r="J7" s="586"/>
      <c r="K7" s="586"/>
      <c r="L7" s="586"/>
    </row>
    <row r="8" spans="3:13">
      <c r="D8" s="59"/>
      <c r="E8" s="59"/>
      <c r="F8" s="586"/>
      <c r="G8" s="586"/>
      <c r="H8" s="586"/>
      <c r="I8" s="586"/>
      <c r="J8" s="586"/>
      <c r="K8" s="586"/>
      <c r="L8" s="586"/>
    </row>
    <row r="9" spans="3:13">
      <c r="D9" s="59"/>
      <c r="E9" s="59"/>
      <c r="F9" s="586"/>
      <c r="G9" s="586"/>
      <c r="H9" s="586"/>
      <c r="I9" s="586"/>
      <c r="J9" s="586"/>
      <c r="K9" s="586"/>
      <c r="L9" s="586"/>
    </row>
    <row r="10" spans="3:13">
      <c r="D10" s="1424"/>
      <c r="E10" s="1425"/>
      <c r="F10" s="2711">
        <v>2027</v>
      </c>
      <c r="G10" s="2701"/>
      <c r="H10" s="2700">
        <v>2028</v>
      </c>
      <c r="I10" s="2701"/>
      <c r="J10" s="2700">
        <v>2029</v>
      </c>
      <c r="K10" s="2701"/>
      <c r="L10" s="1426"/>
    </row>
    <row r="11" spans="3:13">
      <c r="D11" s="1424" t="s">
        <v>775</v>
      </c>
      <c r="E11" s="1425" t="s">
        <v>1448</v>
      </c>
      <c r="F11" s="1427" t="s">
        <v>1449</v>
      </c>
      <c r="G11" s="1428" t="s">
        <v>1450</v>
      </c>
      <c r="H11" s="1427" t="s">
        <v>1449</v>
      </c>
      <c r="I11" s="1428" t="s">
        <v>1450</v>
      </c>
      <c r="J11" s="1427" t="s">
        <v>1449</v>
      </c>
      <c r="K11" s="1428" t="s">
        <v>1450</v>
      </c>
      <c r="L11" s="1429"/>
    </row>
    <row r="12" spans="3:13">
      <c r="D12" s="2712" t="s">
        <v>777</v>
      </c>
      <c r="E12" s="1430" t="s">
        <v>788</v>
      </c>
      <c r="F12" s="1431">
        <v>2501.6777440139117</v>
      </c>
      <c r="G12" s="1432">
        <v>170414.28792222781</v>
      </c>
      <c r="H12" s="1433">
        <v>2188.6776715675069</v>
      </c>
      <c r="I12" s="1434">
        <v>155045.92625384193</v>
      </c>
      <c r="J12" s="1433">
        <v>2703.9246020442783</v>
      </c>
      <c r="K12" s="1434">
        <v>199225.16467862224</v>
      </c>
      <c r="L12" s="1435"/>
    </row>
    <row r="13" spans="3:13">
      <c r="D13" s="2708"/>
      <c r="E13" s="1436" t="s">
        <v>795</v>
      </c>
      <c r="F13" s="1437">
        <v>242.31356429829711</v>
      </c>
      <c r="G13" s="1434">
        <v>16506.400000000001</v>
      </c>
      <c r="H13" s="1433">
        <v>1164.2391304347825</v>
      </c>
      <c r="I13" s="1434">
        <v>82474.7</v>
      </c>
      <c r="J13" s="1433">
        <v>1945.4237242128117</v>
      </c>
      <c r="K13" s="1434">
        <v>143338.82</v>
      </c>
      <c r="L13" s="1435"/>
    </row>
    <row r="14" spans="3:13">
      <c r="D14" s="2706" t="s">
        <v>1451</v>
      </c>
      <c r="E14" s="2707"/>
      <c r="F14" s="1959">
        <f t="shared" ref="F14:K14" si="0">SUM(F12:F13)</f>
        <v>2743.9913083122087</v>
      </c>
      <c r="G14" s="1960">
        <f t="shared" si="0"/>
        <v>186920.68792222781</v>
      </c>
      <c r="H14" s="1961">
        <f t="shared" si="0"/>
        <v>3352.9168020022894</v>
      </c>
      <c r="I14" s="1960">
        <f t="shared" si="0"/>
        <v>237520.62625384191</v>
      </c>
      <c r="J14" s="1961">
        <f t="shared" si="0"/>
        <v>4649.3483262570899</v>
      </c>
      <c r="K14" s="1960">
        <f t="shared" si="0"/>
        <v>342563.98467862222</v>
      </c>
      <c r="L14" s="1438"/>
      <c r="M14" s="1439"/>
    </row>
    <row r="15" spans="3:13">
      <c r="D15" s="2708" t="s">
        <v>1452</v>
      </c>
      <c r="E15" s="1436" t="s">
        <v>788</v>
      </c>
      <c r="F15" s="1431">
        <v>3302.6635891752976</v>
      </c>
      <c r="G15" s="1432">
        <v>224977.44369462156</v>
      </c>
      <c r="H15" s="1433">
        <v>3463.3151941522392</v>
      </c>
      <c r="I15" s="1434">
        <v>245341.248353745</v>
      </c>
      <c r="J15" s="1433">
        <v>3694.7918252279756</v>
      </c>
      <c r="K15" s="1434">
        <v>272232.26168279728</v>
      </c>
      <c r="L15" s="1435"/>
    </row>
    <row r="16" spans="3:13">
      <c r="D16" s="2708"/>
      <c r="E16" s="1436" t="s">
        <v>795</v>
      </c>
      <c r="F16" s="1437">
        <v>2480.9644207311612</v>
      </c>
      <c r="G16" s="1434">
        <v>169003.29634020664</v>
      </c>
      <c r="H16" s="1433">
        <v>2652.22427087098</v>
      </c>
      <c r="I16" s="1434">
        <v>187883.56734850036</v>
      </c>
      <c r="J16" s="1433">
        <v>2742.3168209690525</v>
      </c>
      <c r="K16" s="1434">
        <v>202053.90336899986</v>
      </c>
      <c r="L16" s="1435"/>
    </row>
    <row r="17" spans="4:13">
      <c r="D17" s="2706" t="s">
        <v>1453</v>
      </c>
      <c r="E17" s="2707"/>
      <c r="F17" s="1959">
        <f t="shared" ref="F17:K17" si="1">SUM(F15:F16)</f>
        <v>5783.6280099064588</v>
      </c>
      <c r="G17" s="1960">
        <f t="shared" si="1"/>
        <v>393980.7400348282</v>
      </c>
      <c r="H17" s="1961">
        <f t="shared" si="1"/>
        <v>6115.5394650232192</v>
      </c>
      <c r="I17" s="1960">
        <f t="shared" si="1"/>
        <v>433224.81570224534</v>
      </c>
      <c r="J17" s="1961">
        <f t="shared" si="1"/>
        <v>6437.1086461970281</v>
      </c>
      <c r="K17" s="1960">
        <f t="shared" si="1"/>
        <v>474286.16505179717</v>
      </c>
      <c r="L17" s="1438"/>
    </row>
    <row r="18" spans="4:13">
      <c r="D18" s="2708" t="s">
        <v>1454</v>
      </c>
      <c r="E18" s="1436" t="s">
        <v>788</v>
      </c>
      <c r="F18" s="1431">
        <v>19.640790368491523</v>
      </c>
      <c r="G18" s="1432">
        <v>1337.9306399016425</v>
      </c>
      <c r="H18" s="1433">
        <v>19.071412609874635</v>
      </c>
      <c r="I18" s="1434">
        <v>1351.0188692835193</v>
      </c>
      <c r="J18" s="1433">
        <v>22.851329612917244</v>
      </c>
      <c r="K18" s="1434">
        <v>1683.6859658797423</v>
      </c>
      <c r="L18" s="1440"/>
    </row>
    <row r="19" spans="4:13">
      <c r="D19" s="2708"/>
      <c r="E19" s="1436" t="s">
        <v>795</v>
      </c>
      <c r="F19" s="1437">
        <v>0.98558843538605267</v>
      </c>
      <c r="G19" s="1434">
        <v>67.138284218497901</v>
      </c>
      <c r="H19" s="1433">
        <v>1.8076648765346586</v>
      </c>
      <c r="I19" s="1434">
        <v>128.05497985371514</v>
      </c>
      <c r="J19" s="1433">
        <v>1.9681769731853267</v>
      </c>
      <c r="K19" s="1434">
        <v>145.0152793842949</v>
      </c>
      <c r="L19" s="1440"/>
    </row>
    <row r="20" spans="4:13">
      <c r="D20" s="2706" t="s">
        <v>1455</v>
      </c>
      <c r="E20" s="2707"/>
      <c r="F20" s="1959">
        <f t="shared" ref="F20:K20" si="2">SUM(F18:F19)</f>
        <v>20.626378803877575</v>
      </c>
      <c r="G20" s="1960">
        <f t="shared" si="2"/>
        <v>1405.0689241201403</v>
      </c>
      <c r="H20" s="1961">
        <f t="shared" si="2"/>
        <v>20.879077486409294</v>
      </c>
      <c r="I20" s="1960">
        <f t="shared" si="2"/>
        <v>1479.0738491372344</v>
      </c>
      <c r="J20" s="1961">
        <f t="shared" si="2"/>
        <v>24.81950658610257</v>
      </c>
      <c r="K20" s="1960">
        <f t="shared" si="2"/>
        <v>1828.7012452640372</v>
      </c>
      <c r="L20" s="1438"/>
    </row>
    <row r="21" spans="4:13">
      <c r="D21" s="2709" t="s">
        <v>1456</v>
      </c>
      <c r="E21" s="2710"/>
      <c r="F21" s="1441">
        <f t="shared" ref="F21:K21" si="3">SUM(F20,F17,F14)</f>
        <v>8548.2456970225448</v>
      </c>
      <c r="G21" s="1442">
        <f t="shared" si="3"/>
        <v>582306.49688117614</v>
      </c>
      <c r="H21" s="1443">
        <f t="shared" si="3"/>
        <v>9489.3353445119174</v>
      </c>
      <c r="I21" s="1442">
        <f t="shared" si="3"/>
        <v>672224.51580522442</v>
      </c>
      <c r="J21" s="1443">
        <f t="shared" si="3"/>
        <v>11111.276479040222</v>
      </c>
      <c r="K21" s="1442">
        <f t="shared" si="3"/>
        <v>818678.85097568342</v>
      </c>
      <c r="L21" s="1444"/>
    </row>
    <row r="23" spans="4:13" s="1336" customFormat="1">
      <c r="D23"/>
      <c r="M23"/>
    </row>
    <row r="26" spans="4:13" s="1336" customFormat="1" hidden="1">
      <c r="D26" s="2688" t="s">
        <v>1457</v>
      </c>
      <c r="F26" s="1336">
        <f>+G12/F12</f>
        <v>68.120000000000061</v>
      </c>
      <c r="G26" s="1336">
        <f>+G12-'[187]NBF - ACT'!$F$15</f>
        <v>4.9476511776447296E-10</v>
      </c>
      <c r="H26" s="1336">
        <f>+I12/H12</f>
        <v>70.839999999999876</v>
      </c>
      <c r="I26" s="1336">
        <f>+I12-'[187]NBF - ACT'!$G$15</f>
        <v>-4.6566128730773926E-10</v>
      </c>
      <c r="J26" s="1336">
        <f>+K12/J12</f>
        <v>73.679999999999936</v>
      </c>
      <c r="K26" s="1336">
        <f>+K12-'[187]NBF - ACT'!$H$15</f>
        <v>0</v>
      </c>
      <c r="M26"/>
    </row>
    <row r="27" spans="4:13" s="1336" customFormat="1" hidden="1">
      <c r="D27" s="2688"/>
      <c r="F27" s="1336">
        <f t="shared" ref="F27:H30" si="4">+G13/F13</f>
        <v>68.12</v>
      </c>
      <c r="G27" s="1336">
        <f>+G13-'[187]NBF - ACT'!$F$16</f>
        <v>0</v>
      </c>
      <c r="H27" s="1336">
        <f t="shared" si="4"/>
        <v>70.84</v>
      </c>
      <c r="I27" s="1336">
        <f>+I13-'[187]NBF - ACT'!$G$16</f>
        <v>0</v>
      </c>
      <c r="J27" s="1336">
        <f>+K13/J13</f>
        <v>73.680000000000021</v>
      </c>
      <c r="K27" s="1336">
        <f>+K13-'[187]NBF - ACT'!$H$16</f>
        <v>0</v>
      </c>
      <c r="M27"/>
    </row>
    <row r="28" spans="4:13" s="1336" customFormat="1" hidden="1">
      <c r="D28" s="2688"/>
      <c r="F28" s="1336">
        <f t="shared" si="4"/>
        <v>68.120000000000047</v>
      </c>
      <c r="G28" s="1336">
        <f>+G14-'[187]NBF - ACT'!$F$14</f>
        <v>4.9476511776447296E-10</v>
      </c>
      <c r="H28" s="1336">
        <f t="shared" si="4"/>
        <v>70.839999999999918</v>
      </c>
      <c r="I28" s="1336">
        <f>+I14-'[187]NBF - ACT'!$G$14</f>
        <v>-4.6566128730773926E-10</v>
      </c>
      <c r="J28" s="1336">
        <f>+K14/J14</f>
        <v>73.679999999999964</v>
      </c>
      <c r="K28" s="1336">
        <f>+K14-'[187]NBF - ACT'!$H$14</f>
        <v>0</v>
      </c>
      <c r="M28"/>
    </row>
    <row r="29" spans="4:13" s="1336" customFormat="1" hidden="1">
      <c r="D29"/>
      <c r="F29" s="1336">
        <f t="shared" si="4"/>
        <v>68.12000000000009</v>
      </c>
      <c r="H29" s="1336">
        <f t="shared" si="4"/>
        <v>70.840000000000103</v>
      </c>
      <c r="J29" s="1336">
        <f>+K15/J15</f>
        <v>73.680000000000007</v>
      </c>
      <c r="M29"/>
    </row>
    <row r="30" spans="4:13" s="1336" customFormat="1" hidden="1">
      <c r="D30" t="s">
        <v>1468</v>
      </c>
      <c r="E30"/>
      <c r="F30" s="1336">
        <f t="shared" si="4"/>
        <v>68.119999999999976</v>
      </c>
      <c r="G30" s="1336">
        <f>+G17+G20-'[187]NBF - ACT'!$F$11</f>
        <v>43066.77270000038</v>
      </c>
      <c r="H30" s="1336">
        <f t="shared" si="4"/>
        <v>70.840000000000046</v>
      </c>
      <c r="I30" s="1336">
        <f>+I17+I20-'[187]NBF - ACT'!$G$11</f>
        <v>48256.248673966271</v>
      </c>
      <c r="J30" s="1336">
        <f>+K16/J16</f>
        <v>73.680000000000021</v>
      </c>
      <c r="K30" s="1336">
        <f>+K17+K20-'[187]NBF - ACT'!$H$11</f>
        <v>54004.47619109595</v>
      </c>
      <c r="M30"/>
    </row>
    <row r="31" spans="4:13" s="1336" customFormat="1" hidden="1">
      <c r="D31"/>
      <c r="E31" s="1336" t="s">
        <v>1469</v>
      </c>
      <c r="G31" s="1336">
        <f>+([186]Esc1!$E$31)/1000000</f>
        <v>43066.772700000001</v>
      </c>
      <c r="I31" s="1336">
        <f>+([186]Esc1!$F$31)/1000000</f>
        <v>48256.2486739663</v>
      </c>
      <c r="K31" s="1336">
        <f>+([186]Esc1!$G$31)/1000000</f>
        <v>54004.476191095884</v>
      </c>
      <c r="M31"/>
    </row>
    <row r="32" spans="4:13" s="1336" customFormat="1" hidden="1">
      <c r="D32"/>
      <c r="E32"/>
      <c r="G32" s="1445">
        <f>+G30-G31</f>
        <v>3.7834979593753815E-10</v>
      </c>
      <c r="I32" s="1336">
        <f>+I30-I31</f>
        <v>0</v>
      </c>
      <c r="K32" s="1446">
        <f>+K30-K31</f>
        <v>6.5483618527650833E-11</v>
      </c>
      <c r="M32"/>
    </row>
    <row r="40" spans="4:13" s="1336" customFormat="1">
      <c r="D40"/>
      <c r="E40"/>
      <c r="F40" s="1447"/>
      <c r="G40" s="1447"/>
      <c r="M40"/>
    </row>
  </sheetData>
  <mergeCells count="14">
    <mergeCell ref="C2:L2"/>
    <mergeCell ref="C3:L3"/>
    <mergeCell ref="C4:L4"/>
    <mergeCell ref="D15:D16"/>
    <mergeCell ref="F10:G10"/>
    <mergeCell ref="H10:I10"/>
    <mergeCell ref="J10:K10"/>
    <mergeCell ref="D12:D13"/>
    <mergeCell ref="D14:E14"/>
    <mergeCell ref="D17:E17"/>
    <mergeCell ref="D18:D19"/>
    <mergeCell ref="D20:E20"/>
    <mergeCell ref="D21:E21"/>
    <mergeCell ref="D26:D2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5B49E-3179-42DA-8FCE-DE03F2A14F9B}">
  <sheetPr>
    <tabColor rgb="FF92D050"/>
  </sheetPr>
  <dimension ref="C2:K80"/>
  <sheetViews>
    <sheetView showGridLines="0" topLeftCell="A3" zoomScaleNormal="100" workbookViewId="0">
      <selection activeCell="D73" sqref="D73"/>
    </sheetView>
  </sheetViews>
  <sheetFormatPr defaultColWidth="11.42578125" defaultRowHeight="14.45"/>
  <cols>
    <col min="3" max="3" width="8.7109375" customWidth="1"/>
    <col min="4" max="4" width="25.7109375" customWidth="1"/>
    <col min="5" max="5" width="31.7109375" customWidth="1"/>
    <col min="6" max="6" width="13" customWidth="1"/>
    <col min="7" max="7" width="27.28515625" customWidth="1"/>
    <col min="9" max="9" width="26" customWidth="1"/>
    <col min="10" max="10" width="10.7109375" customWidth="1"/>
    <col min="11" max="11" width="34.5703125" customWidth="1"/>
    <col min="12" max="12" width="16.28515625" customWidth="1"/>
  </cols>
  <sheetData>
    <row r="2" spans="3:10" ht="20.45">
      <c r="C2" s="2225" t="s">
        <v>26</v>
      </c>
      <c r="D2" s="2225"/>
      <c r="E2" s="2225"/>
      <c r="F2" s="2225"/>
      <c r="G2" s="2225"/>
      <c r="H2" s="2225"/>
    </row>
    <row r="3" spans="3:10" ht="20.45">
      <c r="C3" s="2225" t="s">
        <v>1</v>
      </c>
      <c r="D3" s="2225"/>
      <c r="E3" s="2225"/>
      <c r="F3" s="2225"/>
      <c r="G3" s="2225"/>
      <c r="H3" s="2225"/>
    </row>
    <row r="4" spans="3:10" ht="20.45">
      <c r="C4" s="2225" t="s">
        <v>2</v>
      </c>
      <c r="D4" s="2225"/>
      <c r="E4" s="2225"/>
      <c r="F4" s="2225"/>
      <c r="G4" s="2225"/>
      <c r="H4" s="2225"/>
    </row>
    <row r="5" spans="3:10" ht="20.45">
      <c r="C5" s="2032"/>
      <c r="D5" s="2032"/>
      <c r="E5" s="2032"/>
    </row>
    <row r="6" spans="3:10" ht="15.6">
      <c r="D6" s="2264" t="s">
        <v>97</v>
      </c>
      <c r="E6" s="2892"/>
      <c r="F6" s="2892"/>
      <c r="G6" s="2892"/>
      <c r="H6" s="4"/>
      <c r="I6" s="4"/>
      <c r="J6" s="4"/>
    </row>
    <row r="7" spans="3:10">
      <c r="C7" s="9"/>
      <c r="D7" s="2245" t="s">
        <v>86</v>
      </c>
      <c r="E7" s="2245"/>
      <c r="F7" s="2245"/>
      <c r="G7" s="2245"/>
      <c r="H7" s="9"/>
      <c r="I7" s="9"/>
      <c r="J7" s="9"/>
    </row>
    <row r="32" spans="4:4">
      <c r="D32" s="63" t="s">
        <v>87</v>
      </c>
    </row>
    <row r="38" spans="3:11">
      <c r="C38" s="12"/>
      <c r="H38" s="6"/>
      <c r="I38" s="6"/>
      <c r="J38" s="6"/>
      <c r="K38" s="6"/>
    </row>
    <row r="39" spans="3:11">
      <c r="C39" s="12"/>
      <c r="H39" s="6"/>
      <c r="I39" s="6"/>
      <c r="J39" s="6"/>
      <c r="K39" s="6"/>
    </row>
    <row r="40" spans="3:11">
      <c r="H40" s="23"/>
      <c r="I40" s="23"/>
      <c r="J40" s="23"/>
      <c r="K40" s="23"/>
    </row>
    <row r="41" spans="3:11">
      <c r="C41" s="12"/>
      <c r="H41" s="23"/>
      <c r="I41" s="23"/>
      <c r="J41" s="23"/>
      <c r="K41" s="6"/>
    </row>
    <row r="42" spans="3:11">
      <c r="C42" s="12"/>
      <c r="H42" s="6"/>
      <c r="I42" s="2150" t="s">
        <v>90</v>
      </c>
      <c r="J42" s="2151" t="s">
        <v>98</v>
      </c>
      <c r="K42" s="6"/>
    </row>
    <row r="43" spans="3:11">
      <c r="C43" s="12"/>
      <c r="H43" s="6"/>
      <c r="I43" s="62" t="s">
        <v>99</v>
      </c>
      <c r="J43" s="91">
        <v>23</v>
      </c>
      <c r="K43" s="6"/>
    </row>
    <row r="44" spans="3:11">
      <c r="C44" s="12"/>
      <c r="H44" s="6"/>
      <c r="I44" s="2152" t="s">
        <v>100</v>
      </c>
      <c r="J44" s="91">
        <v>4.8</v>
      </c>
      <c r="K44" s="6"/>
    </row>
    <row r="45" spans="3:11">
      <c r="C45" s="12"/>
      <c r="H45" s="6"/>
      <c r="I45" s="2152" t="s">
        <v>101</v>
      </c>
      <c r="J45" s="91">
        <v>4.5999999999999996</v>
      </c>
      <c r="K45" s="6"/>
    </row>
    <row r="46" spans="3:11">
      <c r="C46" s="12"/>
      <c r="H46" s="6"/>
      <c r="I46" s="2152" t="s">
        <v>102</v>
      </c>
      <c r="J46" s="91">
        <v>4</v>
      </c>
      <c r="K46" s="6"/>
    </row>
    <row r="47" spans="3:11">
      <c r="C47" s="13"/>
      <c r="H47" s="6"/>
      <c r="I47" s="2152" t="s">
        <v>103</v>
      </c>
      <c r="J47" s="91">
        <v>4</v>
      </c>
      <c r="K47" s="6"/>
    </row>
    <row r="48" spans="3:11">
      <c r="H48" s="6"/>
      <c r="I48" s="2152" t="s">
        <v>104</v>
      </c>
      <c r="J48" s="91">
        <v>4</v>
      </c>
      <c r="K48" s="6"/>
    </row>
    <row r="49" spans="8:11">
      <c r="H49" s="6"/>
      <c r="I49" s="2152" t="s">
        <v>105</v>
      </c>
      <c r="J49" s="91">
        <v>3.8</v>
      </c>
      <c r="K49" s="6"/>
    </row>
    <row r="50" spans="8:11">
      <c r="H50" s="6"/>
      <c r="I50" s="2152" t="s">
        <v>106</v>
      </c>
      <c r="J50" s="91">
        <v>3.7</v>
      </c>
      <c r="K50" s="6"/>
    </row>
    <row r="51" spans="8:11">
      <c r="H51" s="6"/>
      <c r="I51" s="2152" t="s">
        <v>107</v>
      </c>
      <c r="J51" s="91">
        <v>3.5</v>
      </c>
      <c r="K51" s="6"/>
    </row>
    <row r="52" spans="8:11">
      <c r="H52" s="6"/>
      <c r="I52" s="2152" t="s">
        <v>108</v>
      </c>
      <c r="J52" s="91">
        <v>3.4</v>
      </c>
      <c r="K52" s="6"/>
    </row>
    <row r="53" spans="8:11">
      <c r="H53" s="6"/>
      <c r="I53" s="62" t="s">
        <v>109</v>
      </c>
      <c r="J53" s="91">
        <v>3</v>
      </c>
      <c r="K53" s="6"/>
    </row>
    <row r="54" spans="8:11">
      <c r="H54" s="6"/>
      <c r="I54" s="2153" t="s">
        <v>110</v>
      </c>
      <c r="J54" s="91">
        <v>3</v>
      </c>
      <c r="K54" s="6"/>
    </row>
    <row r="55" spans="8:11">
      <c r="H55" s="6"/>
      <c r="I55" s="2152" t="s">
        <v>111</v>
      </c>
      <c r="J55" s="91">
        <v>3</v>
      </c>
      <c r="K55" s="6"/>
    </row>
    <row r="56" spans="8:11">
      <c r="H56" s="6"/>
      <c r="I56" s="2152" t="s">
        <v>112</v>
      </c>
      <c r="J56" s="91">
        <v>3</v>
      </c>
      <c r="K56" s="6"/>
    </row>
    <row r="57" spans="8:11">
      <c r="H57" s="6"/>
      <c r="I57" s="2152" t="s">
        <v>113</v>
      </c>
      <c r="J57" s="91">
        <v>2.9</v>
      </c>
      <c r="K57" s="6"/>
    </row>
    <row r="58" spans="8:11">
      <c r="H58" s="6"/>
      <c r="I58" s="2152" t="s">
        <v>114</v>
      </c>
      <c r="J58" s="91">
        <v>2.7</v>
      </c>
      <c r="K58" s="6"/>
    </row>
    <row r="59" spans="8:11">
      <c r="H59" s="6"/>
      <c r="I59" s="2152" t="s">
        <v>115</v>
      </c>
      <c r="J59" s="91">
        <v>2.7</v>
      </c>
      <c r="K59" s="6"/>
    </row>
    <row r="60" spans="8:11">
      <c r="H60" s="6"/>
      <c r="I60" s="2152" t="s">
        <v>116</v>
      </c>
      <c r="J60" s="91">
        <v>2.6</v>
      </c>
      <c r="K60" s="6"/>
    </row>
    <row r="61" spans="8:11">
      <c r="H61" s="6"/>
      <c r="I61" s="2152" t="s">
        <v>117</v>
      </c>
      <c r="J61" s="91">
        <v>2.5</v>
      </c>
      <c r="K61" s="6"/>
    </row>
    <row r="62" spans="8:11">
      <c r="H62" s="6"/>
      <c r="I62" s="62" t="s">
        <v>118</v>
      </c>
      <c r="J62" s="91">
        <v>2.5</v>
      </c>
      <c r="K62" s="6"/>
    </row>
    <row r="63" spans="8:11">
      <c r="H63" s="6"/>
      <c r="I63" s="2152" t="s">
        <v>119</v>
      </c>
      <c r="J63" s="91">
        <v>2.5</v>
      </c>
      <c r="K63" s="6"/>
    </row>
    <row r="64" spans="8:11">
      <c r="H64" s="6"/>
      <c r="I64" s="62" t="s">
        <v>91</v>
      </c>
      <c r="J64" s="91">
        <v>2.2999999999999998</v>
      </c>
      <c r="K64" s="6"/>
    </row>
    <row r="65" spans="8:11">
      <c r="H65" s="6"/>
      <c r="I65" s="2152" t="s">
        <v>120</v>
      </c>
      <c r="J65" s="91">
        <v>2.2000000000000002</v>
      </c>
      <c r="K65" s="6"/>
    </row>
    <row r="66" spans="8:11">
      <c r="H66" s="6"/>
      <c r="I66" s="2152" t="s">
        <v>121</v>
      </c>
      <c r="J66" s="91">
        <v>2.1</v>
      </c>
      <c r="K66" s="6"/>
    </row>
    <row r="67" spans="8:11">
      <c r="H67" s="6"/>
      <c r="I67" s="2152" t="s">
        <v>122</v>
      </c>
      <c r="J67" s="91">
        <v>2</v>
      </c>
      <c r="K67" s="6"/>
    </row>
    <row r="68" spans="8:11">
      <c r="H68" s="6"/>
      <c r="I68" s="2152" t="s">
        <v>123</v>
      </c>
      <c r="J68" s="91">
        <v>2</v>
      </c>
      <c r="K68" s="6"/>
    </row>
    <row r="69" spans="8:11">
      <c r="H69" s="6"/>
      <c r="I69" s="2152" t="s">
        <v>124</v>
      </c>
      <c r="J69" s="91">
        <v>1.8</v>
      </c>
      <c r="K69" s="6"/>
    </row>
    <row r="70" spans="8:11">
      <c r="H70" s="6"/>
      <c r="I70" s="2152" t="s">
        <v>125</v>
      </c>
      <c r="J70" s="91">
        <v>1.7</v>
      </c>
      <c r="K70" s="6"/>
    </row>
    <row r="71" spans="8:11">
      <c r="H71" s="6"/>
      <c r="I71" s="62" t="s">
        <v>126</v>
      </c>
      <c r="J71" s="91">
        <v>1.2</v>
      </c>
      <c r="K71" s="6"/>
    </row>
    <row r="72" spans="8:11">
      <c r="H72" s="6"/>
      <c r="I72" s="2152" t="s">
        <v>127</v>
      </c>
      <c r="J72" s="91">
        <v>1.2</v>
      </c>
      <c r="K72" s="6"/>
    </row>
    <row r="73" spans="8:11">
      <c r="H73" s="6"/>
      <c r="I73" s="2152" t="s">
        <v>128</v>
      </c>
      <c r="J73" s="91">
        <v>1.1000000000000001</v>
      </c>
      <c r="K73" s="6"/>
    </row>
    <row r="74" spans="8:11">
      <c r="H74" s="6"/>
      <c r="I74" s="2152" t="s">
        <v>129</v>
      </c>
      <c r="J74" s="91">
        <v>1</v>
      </c>
      <c r="K74" s="6"/>
    </row>
    <row r="75" spans="8:11">
      <c r="H75" s="6"/>
      <c r="I75" s="62" t="s">
        <v>130</v>
      </c>
      <c r="J75" s="91">
        <v>0.1</v>
      </c>
      <c r="K75" s="6"/>
    </row>
    <row r="76" spans="8:11">
      <c r="H76" s="6"/>
      <c r="I76" s="2152" t="s">
        <v>131</v>
      </c>
      <c r="J76" s="91">
        <v>-1</v>
      </c>
      <c r="K76" s="6"/>
    </row>
    <row r="77" spans="8:11">
      <c r="H77" s="23"/>
      <c r="I77" s="2154" t="s">
        <v>132</v>
      </c>
      <c r="J77" s="61"/>
      <c r="K77" s="6"/>
    </row>
    <row r="78" spans="8:11">
      <c r="H78" s="23"/>
      <c r="I78" s="23"/>
      <c r="J78" s="23"/>
      <c r="K78" s="23"/>
    </row>
    <row r="79" spans="8:11">
      <c r="H79" s="23"/>
      <c r="I79" s="23"/>
      <c r="J79" s="23"/>
      <c r="K79" s="23"/>
    </row>
    <row r="80" spans="8:11">
      <c r="H80" s="23"/>
      <c r="I80" s="23"/>
      <c r="J80" s="23"/>
      <c r="K80" s="23"/>
    </row>
  </sheetData>
  <sortState xmlns:xlrd2="http://schemas.microsoft.com/office/spreadsheetml/2017/richdata2" ref="I43:J76">
    <sortCondition descending="1" ref="J43:J76"/>
  </sortState>
  <mergeCells count="5">
    <mergeCell ref="D6:G6"/>
    <mergeCell ref="D7:G7"/>
    <mergeCell ref="C2:H2"/>
    <mergeCell ref="C3:H3"/>
    <mergeCell ref="C4:H4"/>
  </mergeCells>
  <pageMargins left="0.7" right="0.7" top="0.75" bottom="0.75" header="0.3" footer="0.3"/>
  <pageSetup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2F70F-E5FD-4A57-BD8A-1A4407FCF467}">
  <sheetPr>
    <tabColor rgb="FF92D050"/>
  </sheetPr>
  <dimension ref="D2:N26"/>
  <sheetViews>
    <sheetView showGridLines="0" zoomScaleNormal="100" workbookViewId="0">
      <selection activeCell="B9" sqref="B9:J9"/>
    </sheetView>
  </sheetViews>
  <sheetFormatPr defaultColWidth="9.140625" defaultRowHeight="14.45"/>
  <cols>
    <col min="4" max="4" width="2" customWidth="1"/>
    <col min="5" max="6" width="16.140625" customWidth="1"/>
    <col min="7" max="12" width="16.140625" style="1336" customWidth="1"/>
    <col min="13" max="13" width="10.85546875" customWidth="1"/>
    <col min="14" max="14" width="11.5703125" customWidth="1"/>
  </cols>
  <sheetData>
    <row r="2" spans="4:13" ht="17.45">
      <c r="D2" s="2248" t="s">
        <v>26</v>
      </c>
      <c r="E2" s="2248"/>
      <c r="F2" s="2248"/>
      <c r="G2" s="2248"/>
      <c r="H2" s="2248"/>
      <c r="I2" s="2248"/>
      <c r="J2" s="2248"/>
      <c r="K2" s="2248"/>
      <c r="L2" s="2248"/>
      <c r="M2" s="2248"/>
    </row>
    <row r="3" spans="4:13" ht="17.45">
      <c r="D3" s="2248" t="s">
        <v>1</v>
      </c>
      <c r="E3" s="2248"/>
      <c r="F3" s="2248"/>
      <c r="G3" s="2248"/>
      <c r="H3" s="2248"/>
      <c r="I3" s="2248"/>
      <c r="J3" s="2248"/>
      <c r="K3" s="2248"/>
      <c r="L3" s="2248"/>
      <c r="M3" s="2248"/>
    </row>
    <row r="4" spans="4:13" ht="17.45">
      <c r="D4" s="2248" t="s">
        <v>2</v>
      </c>
      <c r="E4" s="2248"/>
      <c r="F4" s="2248"/>
      <c r="G4" s="2248"/>
      <c r="H4" s="2248"/>
      <c r="I4" s="2248"/>
      <c r="J4" s="2248"/>
      <c r="K4" s="2248"/>
      <c r="L4" s="2248"/>
      <c r="M4" s="2248"/>
    </row>
    <row r="6" spans="4:13" ht="15.6">
      <c r="E6" s="97"/>
      <c r="F6" s="97"/>
      <c r="G6" s="1243"/>
      <c r="H6" s="1243"/>
      <c r="I6" s="1243"/>
      <c r="J6" s="1243"/>
      <c r="K6" s="1243"/>
      <c r="L6" s="1243"/>
      <c r="M6" s="97"/>
    </row>
    <row r="7" spans="4:13" ht="15.6">
      <c r="E7" s="97"/>
      <c r="F7" s="97"/>
      <c r="G7" s="1243"/>
      <c r="H7" s="1243"/>
      <c r="I7" s="1243"/>
      <c r="J7" s="1243"/>
      <c r="K7" s="1243"/>
      <c r="L7" s="1243"/>
      <c r="M7" s="97"/>
    </row>
    <row r="8" spans="4:13" ht="15.6">
      <c r="E8" s="97"/>
      <c r="F8" s="97"/>
      <c r="G8" s="1243"/>
      <c r="H8" s="1243"/>
      <c r="I8" s="1243"/>
      <c r="J8" s="1243"/>
      <c r="K8" s="1243"/>
      <c r="L8" s="1243"/>
      <c r="M8" s="97"/>
    </row>
    <row r="9" spans="4:13" ht="15.6">
      <c r="E9" s="1371"/>
      <c r="F9" s="1372"/>
      <c r="G9" s="2717">
        <v>2027</v>
      </c>
      <c r="H9" s="2690"/>
      <c r="I9" s="2717">
        <v>2028</v>
      </c>
      <c r="J9" s="2690"/>
      <c r="K9" s="2717">
        <v>2029</v>
      </c>
      <c r="L9" s="2690"/>
      <c r="M9" s="97"/>
    </row>
    <row r="10" spans="4:13" ht="15.6">
      <c r="E10" s="1448" t="s">
        <v>1460</v>
      </c>
      <c r="F10" s="1449" t="s">
        <v>775</v>
      </c>
      <c r="G10" s="1450" t="s">
        <v>1449</v>
      </c>
      <c r="H10" s="1451" t="s">
        <v>1450</v>
      </c>
      <c r="I10" s="1450" t="s">
        <v>1449</v>
      </c>
      <c r="J10" s="1451" t="s">
        <v>1450</v>
      </c>
      <c r="K10" s="1450" t="s">
        <v>1449</v>
      </c>
      <c r="L10" s="1451" t="s">
        <v>1450</v>
      </c>
      <c r="M10" s="97"/>
    </row>
    <row r="11" spans="4:13" ht="15.6">
      <c r="E11" s="2718" t="s">
        <v>1461</v>
      </c>
      <c r="F11" s="1452" t="s">
        <v>777</v>
      </c>
      <c r="G11" s="1385">
        <v>2596.6777440139099</v>
      </c>
      <c r="H11" s="1453">
        <v>176885.68792222781</v>
      </c>
      <c r="I11" s="1385">
        <v>2188.6776715675069</v>
      </c>
      <c r="J11" s="1453">
        <v>155045.92625384193</v>
      </c>
      <c r="K11" s="1385">
        <v>3192.9246020442783</v>
      </c>
      <c r="L11" s="1453">
        <v>235254.68467862226</v>
      </c>
      <c r="M11" s="97"/>
    </row>
    <row r="12" spans="4:13" ht="15.6">
      <c r="E12" s="2718"/>
      <c r="F12" s="1452" t="s">
        <v>1452</v>
      </c>
      <c r="G12" s="1385">
        <v>2800.0195824175275</v>
      </c>
      <c r="H12" s="1453">
        <v>190737.33395428234</v>
      </c>
      <c r="I12" s="1385">
        <v>2980.8903565957758</v>
      </c>
      <c r="J12" s="1453">
        <v>211166.27286124497</v>
      </c>
      <c r="K12" s="1385">
        <v>3217.6209173493116</v>
      </c>
      <c r="L12" s="1453">
        <v>237074.3091902973</v>
      </c>
      <c r="M12" s="97"/>
    </row>
    <row r="13" spans="4:13" ht="15.6">
      <c r="E13" s="2718"/>
      <c r="F13" s="1452" t="s">
        <v>1454</v>
      </c>
      <c r="G13" s="1385">
        <v>19.723768264976556</v>
      </c>
      <c r="H13" s="1453">
        <v>1343.5830942102027</v>
      </c>
      <c r="I13" s="1385">
        <v>19.105988010919248</v>
      </c>
      <c r="J13" s="1453">
        <v>1353.4681906935191</v>
      </c>
      <c r="K13" s="1385">
        <v>23.122401720816267</v>
      </c>
      <c r="L13" s="1453">
        <v>1703.6585587897423</v>
      </c>
      <c r="M13" s="97"/>
    </row>
    <row r="14" spans="4:13" ht="15.6">
      <c r="E14" s="2713" t="s">
        <v>1462</v>
      </c>
      <c r="F14" s="2714"/>
      <c r="G14" s="1962">
        <f t="shared" ref="G14:L14" si="0">SUM(G11:G13)</f>
        <v>5416.421094696414</v>
      </c>
      <c r="H14" s="1963">
        <f t="shared" si="0"/>
        <v>368966.60497072031</v>
      </c>
      <c r="I14" s="1962">
        <f t="shared" si="0"/>
        <v>5188.6740161742027</v>
      </c>
      <c r="J14" s="1963">
        <f t="shared" si="0"/>
        <v>367565.66730578046</v>
      </c>
      <c r="K14" s="1962">
        <f t="shared" si="0"/>
        <v>6433.6679211144065</v>
      </c>
      <c r="L14" s="1963">
        <f t="shared" si="0"/>
        <v>474032.65242770931</v>
      </c>
      <c r="M14" s="97"/>
    </row>
    <row r="15" spans="4:13" ht="15.6">
      <c r="E15" s="2719" t="s">
        <v>1463</v>
      </c>
      <c r="F15" s="1452" t="s">
        <v>777</v>
      </c>
      <c r="G15" s="1385">
        <v>147.31356429829711</v>
      </c>
      <c r="H15" s="1453">
        <v>10035</v>
      </c>
      <c r="I15" s="1385">
        <v>1164.2391304347825</v>
      </c>
      <c r="J15" s="1453">
        <v>82474.7</v>
      </c>
      <c r="K15" s="1385">
        <v>1456.423724212812</v>
      </c>
      <c r="L15" s="1453">
        <v>107309.3</v>
      </c>
      <c r="M15" s="97"/>
    </row>
    <row r="16" spans="4:13" ht="15.6">
      <c r="E16" s="2719"/>
      <c r="F16" s="1452" t="s">
        <v>1452</v>
      </c>
      <c r="G16" s="1385">
        <v>2983.6084274889295</v>
      </c>
      <c r="H16" s="1453">
        <v>203243.40608054583</v>
      </c>
      <c r="I16" s="1385">
        <v>3134.6491084274444</v>
      </c>
      <c r="J16" s="1453">
        <v>222058.54284100034</v>
      </c>
      <c r="K16" s="1385">
        <v>3219.4877288477164</v>
      </c>
      <c r="L16" s="1453">
        <v>237211.85586149982</v>
      </c>
      <c r="M16" s="97"/>
    </row>
    <row r="17" spans="5:14" ht="15.6">
      <c r="E17" s="2719"/>
      <c r="F17" s="1452" t="s">
        <v>1454</v>
      </c>
      <c r="G17" s="1385">
        <v>0.90261053890102638</v>
      </c>
      <c r="H17" s="1453">
        <v>61.485829909937891</v>
      </c>
      <c r="I17" s="1385">
        <v>1.7730894754900508</v>
      </c>
      <c r="J17" s="1453">
        <v>125.60565844371513</v>
      </c>
      <c r="K17" s="1385">
        <v>1.6971048652863039</v>
      </c>
      <c r="L17" s="1453">
        <v>125.04268647429485</v>
      </c>
      <c r="M17" s="97"/>
    </row>
    <row r="18" spans="5:14" ht="15.6">
      <c r="E18" s="2713" t="s">
        <v>1464</v>
      </c>
      <c r="F18" s="2714"/>
      <c r="G18" s="1962">
        <f t="shared" ref="G18:L18" si="1">SUM(G15:G17)</f>
        <v>3131.8246023261277</v>
      </c>
      <c r="H18" s="1963">
        <f t="shared" si="1"/>
        <v>213339.89191045577</v>
      </c>
      <c r="I18" s="1962">
        <f t="shared" si="1"/>
        <v>4300.6613283377174</v>
      </c>
      <c r="J18" s="1963">
        <f t="shared" si="1"/>
        <v>304658.84849944402</v>
      </c>
      <c r="K18" s="1962">
        <f t="shared" si="1"/>
        <v>4677.6085579258151</v>
      </c>
      <c r="L18" s="1963">
        <f t="shared" si="1"/>
        <v>344646.19854797411</v>
      </c>
      <c r="M18" s="1454"/>
      <c r="N18" s="1439"/>
    </row>
    <row r="19" spans="5:14" ht="15.6">
      <c r="E19" s="2715" t="s">
        <v>1456</v>
      </c>
      <c r="F19" s="2716"/>
      <c r="G19" s="1455">
        <f t="shared" ref="G19:L19" si="2">SUM(G18,G14)</f>
        <v>8548.2456970225412</v>
      </c>
      <c r="H19" s="1456">
        <f t="shared" si="2"/>
        <v>582306.49688117602</v>
      </c>
      <c r="I19" s="1455">
        <f t="shared" si="2"/>
        <v>9489.335344511921</v>
      </c>
      <c r="J19" s="1456">
        <f t="shared" si="2"/>
        <v>672224.51580522442</v>
      </c>
      <c r="K19" s="1455">
        <f t="shared" si="2"/>
        <v>11111.276479040222</v>
      </c>
      <c r="L19" s="1456">
        <f t="shared" si="2"/>
        <v>818678.85097568342</v>
      </c>
      <c r="M19" s="97"/>
    </row>
    <row r="22" spans="5:14" hidden="1">
      <c r="F22" s="1336" t="s">
        <v>1457</v>
      </c>
      <c r="G22" s="1336">
        <f>+H11/G11</f>
        <v>68.120000000000104</v>
      </c>
      <c r="H22" s="1336">
        <f>+('Tabla 49'!H11+'Tabla 49'!H15)-'Tabla 48'!G14</f>
        <v>0</v>
      </c>
      <c r="I22" s="1336">
        <f>+J11/I11</f>
        <v>70.839999999999876</v>
      </c>
      <c r="J22" s="1336">
        <f>+('Tabla 49'!J11+'Tabla 49'!J15)-'Tabla 48'!I14</f>
        <v>0</v>
      </c>
      <c r="K22" s="1336">
        <f>+L11/K11</f>
        <v>73.67999999999995</v>
      </c>
      <c r="L22" s="1336">
        <f>+('Tabla 49'!L11+'Tabla 49'!L15)-'Tabla 48'!K14</f>
        <v>0</v>
      </c>
    </row>
    <row r="23" spans="5:14" hidden="1">
      <c r="F23" s="1336" t="s">
        <v>1458</v>
      </c>
      <c r="G23" s="1336">
        <f>+H12/G12</f>
        <v>68.120000000000132</v>
      </c>
      <c r="H23" s="1336">
        <f>+(H12+H13+H16+H17)-'Tabla 48'!G20-'Tabla 48'!G17</f>
        <v>0</v>
      </c>
      <c r="I23" s="1336">
        <f>+J12/I12</f>
        <v>70.840000000000074</v>
      </c>
      <c r="J23" s="1336">
        <f>+(J12+J13+J16+J17)-'Tabla 48'!I20-'Tabla 48'!I17</f>
        <v>0</v>
      </c>
      <c r="K23" s="1336">
        <f>+L12/K12</f>
        <v>73.680000000000007</v>
      </c>
      <c r="L23" s="1336">
        <f>+(L12+L13+L16+L17)-'Tabla 48'!K20-'Tabla 48'!K17</f>
        <v>0</v>
      </c>
    </row>
    <row r="25" spans="5:14">
      <c r="E25" s="121" t="s">
        <v>1420</v>
      </c>
    </row>
    <row r="26" spans="5:14">
      <c r="F26" s="1447"/>
    </row>
  </sheetData>
  <mergeCells count="11">
    <mergeCell ref="D2:M2"/>
    <mergeCell ref="D3:M3"/>
    <mergeCell ref="D4:M4"/>
    <mergeCell ref="E18:F18"/>
    <mergeCell ref="E19:F19"/>
    <mergeCell ref="G9:H9"/>
    <mergeCell ref="I9:J9"/>
    <mergeCell ref="K9:L9"/>
    <mergeCell ref="E11:E13"/>
    <mergeCell ref="E14:F14"/>
    <mergeCell ref="E15:E17"/>
  </mergeCells>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08CEF-1A8D-4062-AB68-A4DE440DBB00}">
  <sheetPr>
    <tabColor rgb="FF92D050"/>
  </sheetPr>
  <dimension ref="E2:S33"/>
  <sheetViews>
    <sheetView showGridLines="0" zoomScale="90" zoomScaleNormal="90" workbookViewId="0">
      <selection activeCell="B9" sqref="B9:I9"/>
    </sheetView>
  </sheetViews>
  <sheetFormatPr defaultColWidth="9.140625" defaultRowHeight="14.45"/>
  <cols>
    <col min="5" max="5" width="2" customWidth="1"/>
  </cols>
  <sheetData>
    <row r="2" spans="5:19" ht="17.45">
      <c r="E2" s="2248" t="s">
        <v>26</v>
      </c>
      <c r="F2" s="2248"/>
      <c r="G2" s="2248"/>
      <c r="H2" s="2248"/>
      <c r="I2" s="2248"/>
      <c r="J2" s="2248"/>
      <c r="K2" s="2248"/>
      <c r="L2" s="2248"/>
      <c r="M2" s="2248"/>
      <c r="N2" s="2248"/>
      <c r="O2" s="2248"/>
      <c r="P2" s="2248"/>
      <c r="Q2" s="2248"/>
      <c r="R2" s="2248"/>
      <c r="S2" s="2248"/>
    </row>
    <row r="3" spans="5:19" ht="17.45">
      <c r="E3" s="2248" t="s">
        <v>1</v>
      </c>
      <c r="F3" s="2248"/>
      <c r="G3" s="2248"/>
      <c r="H3" s="2248"/>
      <c r="I3" s="2248"/>
      <c r="J3" s="2248"/>
      <c r="K3" s="2248"/>
      <c r="L3" s="2248"/>
      <c r="M3" s="2248"/>
      <c r="N3" s="2248"/>
      <c r="O3" s="2248"/>
      <c r="P3" s="2248"/>
      <c r="Q3" s="2248"/>
      <c r="R3" s="2248"/>
      <c r="S3" s="2248"/>
    </row>
    <row r="4" spans="5:19" ht="17.45">
      <c r="E4" s="2248" t="s">
        <v>2</v>
      </c>
      <c r="F4" s="2248"/>
      <c r="G4" s="2248"/>
      <c r="H4" s="2248"/>
      <c r="I4" s="2248"/>
      <c r="J4" s="2248"/>
      <c r="K4" s="2248"/>
      <c r="L4" s="2248"/>
      <c r="M4" s="2248"/>
      <c r="N4" s="2248"/>
      <c r="O4" s="2248"/>
      <c r="P4" s="2248"/>
      <c r="Q4" s="2248"/>
      <c r="R4" s="2248"/>
      <c r="S4" s="2248"/>
    </row>
    <row r="33" spans="6:6">
      <c r="F33" s="121" t="s">
        <v>1420</v>
      </c>
    </row>
  </sheetData>
  <mergeCells count="3">
    <mergeCell ref="E2:S2"/>
    <mergeCell ref="E3:S3"/>
    <mergeCell ref="E4:S4"/>
  </mergeCell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2207E-8B1C-4FE9-9C0B-F88C9734A193}">
  <sheetPr>
    <tabColor rgb="FF92D050"/>
  </sheetPr>
  <dimension ref="E2:P23"/>
  <sheetViews>
    <sheetView showGridLines="0" workbookViewId="0">
      <selection activeCell="B9" sqref="B9:I9"/>
    </sheetView>
  </sheetViews>
  <sheetFormatPr defaultColWidth="9.140625" defaultRowHeight="14.45"/>
  <cols>
    <col min="4" max="4" width="2" customWidth="1"/>
  </cols>
  <sheetData>
    <row r="2" spans="5:16" ht="15.6">
      <c r="E2" s="2249" t="s">
        <v>26</v>
      </c>
      <c r="F2" s="2249"/>
      <c r="G2" s="2249"/>
      <c r="H2" s="2249"/>
      <c r="I2" s="2249"/>
      <c r="J2" s="2249"/>
      <c r="K2" s="2249"/>
      <c r="L2" s="2249"/>
      <c r="M2" s="2249"/>
      <c r="N2" s="2249"/>
      <c r="O2" s="2249"/>
      <c r="P2" s="2249"/>
    </row>
    <row r="3" spans="5:16" ht="15.6">
      <c r="E3" s="2249" t="s">
        <v>1</v>
      </c>
      <c r="F3" s="2249"/>
      <c r="G3" s="2249"/>
      <c r="H3" s="2249"/>
      <c r="I3" s="2249"/>
      <c r="J3" s="2249"/>
      <c r="K3" s="2249"/>
      <c r="L3" s="2249"/>
      <c r="M3" s="2249"/>
      <c r="N3" s="2249"/>
      <c r="O3" s="2249"/>
      <c r="P3" s="2249"/>
    </row>
    <row r="4" spans="5:16" ht="15.6">
      <c r="E4" s="2249" t="s">
        <v>2</v>
      </c>
      <c r="F4" s="2249"/>
      <c r="G4" s="2249"/>
      <c r="H4" s="2249"/>
      <c r="I4" s="2249"/>
      <c r="J4" s="2249"/>
      <c r="K4" s="2249"/>
      <c r="L4" s="2249"/>
      <c r="M4" s="2249"/>
      <c r="N4" s="2249"/>
      <c r="O4" s="2249"/>
      <c r="P4" s="2249"/>
    </row>
    <row r="23" spans="6:6">
      <c r="F23" s="121" t="s">
        <v>1420</v>
      </c>
    </row>
  </sheetData>
  <mergeCells count="3">
    <mergeCell ref="E2:P2"/>
    <mergeCell ref="E3:P3"/>
    <mergeCell ref="E4:P4"/>
  </mergeCell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9A7AF-A886-4168-B76B-68C6F3B8338A}">
  <sheetPr>
    <tabColor rgb="FF92D050"/>
  </sheetPr>
  <dimension ref="B2:N53"/>
  <sheetViews>
    <sheetView showGridLines="0" zoomScale="80" zoomScaleNormal="80" workbookViewId="0">
      <selection activeCell="J9" sqref="J9"/>
    </sheetView>
  </sheetViews>
  <sheetFormatPr defaultColWidth="11.42578125" defaultRowHeight="15.6"/>
  <cols>
    <col min="1" max="1" width="11.42578125" style="1197"/>
    <col min="2" max="2" width="87.140625" style="1197" customWidth="1"/>
    <col min="3" max="3" width="21.42578125" style="1197" customWidth="1"/>
    <col min="4" max="4" width="22.28515625" style="1197" customWidth="1"/>
    <col min="5" max="5" width="22.42578125" style="1197" customWidth="1"/>
    <col min="6" max="6" width="13.42578125" style="1197" customWidth="1"/>
    <col min="7" max="7" width="11.85546875" style="1197" customWidth="1"/>
    <col min="8" max="10" width="11.42578125" style="1197"/>
    <col min="11" max="11" width="18" style="1197" customWidth="1"/>
    <col min="12" max="12" width="34.5703125" style="1197" customWidth="1"/>
    <col min="13" max="13" width="13.85546875" style="1197" customWidth="1"/>
    <col min="14" max="16384" width="11.42578125" style="1197"/>
  </cols>
  <sheetData>
    <row r="2" spans="2:14">
      <c r="B2" s="2734" t="s">
        <v>0</v>
      </c>
      <c r="C2" s="2734"/>
      <c r="D2" s="2734"/>
      <c r="E2" s="2734"/>
      <c r="F2" s="2734"/>
      <c r="G2" s="2734"/>
      <c r="H2" s="2734"/>
      <c r="I2" s="2734"/>
      <c r="J2" s="2734"/>
      <c r="K2" s="2734"/>
    </row>
    <row r="3" spans="2:14">
      <c r="B3" s="2231" t="s">
        <v>1</v>
      </c>
      <c r="C3" s="2231"/>
      <c r="D3" s="2231"/>
      <c r="E3" s="2231"/>
      <c r="F3" s="2231"/>
      <c r="G3" s="2231"/>
      <c r="H3" s="2231"/>
      <c r="I3" s="2231"/>
      <c r="J3" s="2231"/>
      <c r="K3" s="2231"/>
    </row>
    <row r="4" spans="2:14">
      <c r="B4" s="2231" t="s">
        <v>2</v>
      </c>
      <c r="C4" s="2231"/>
      <c r="D4" s="2231"/>
      <c r="E4" s="2231"/>
      <c r="F4" s="2231"/>
      <c r="G4" s="2231"/>
      <c r="H4" s="2231"/>
      <c r="I4" s="2231"/>
      <c r="J4" s="2231"/>
      <c r="K4" s="2231"/>
    </row>
    <row r="7" spans="2:14">
      <c r="B7" s="1476"/>
    </row>
    <row r="8" spans="2:14">
      <c r="B8" s="2624" t="s">
        <v>1470</v>
      </c>
      <c r="C8" s="2624"/>
      <c r="D8" s="2624"/>
      <c r="E8" s="2624"/>
      <c r="F8" s="2624"/>
      <c r="G8" s="2624"/>
      <c r="H8" s="2624"/>
      <c r="I8" s="2624"/>
    </row>
    <row r="9" spans="2:14" ht="16.149999999999999" thickBot="1">
      <c r="B9" s="2624" t="s">
        <v>28</v>
      </c>
      <c r="C9" s="2624"/>
      <c r="D9" s="2624"/>
      <c r="E9" s="2624"/>
      <c r="F9" s="2624"/>
      <c r="G9" s="2624"/>
      <c r="H9" s="2624"/>
      <c r="I9" s="2624"/>
      <c r="L9" s="1477"/>
      <c r="M9" s="1477"/>
      <c r="N9" s="1477"/>
    </row>
    <row r="10" spans="2:14" ht="16.149999999999999" thickBot="1">
      <c r="B10" s="2733" t="s">
        <v>424</v>
      </c>
      <c r="C10" s="2733"/>
      <c r="D10" s="2733"/>
      <c r="E10" s="2733"/>
      <c r="F10" s="2733"/>
      <c r="G10" s="2733"/>
      <c r="H10" s="2733"/>
      <c r="I10" s="2733"/>
      <c r="L10" s="1478" t="s">
        <v>1183</v>
      </c>
      <c r="M10" s="1264">
        <v>8113264048168.5498</v>
      </c>
    </row>
    <row r="11" spans="2:14" ht="30.75" customHeight="1" thickBot="1">
      <c r="B11" s="2723" t="s">
        <v>341</v>
      </c>
      <c r="C11" s="2726" t="s">
        <v>1157</v>
      </c>
      <c r="D11" s="2726" t="s">
        <v>1352</v>
      </c>
      <c r="E11" s="2726" t="s">
        <v>1353</v>
      </c>
      <c r="F11" s="2729" t="s">
        <v>1160</v>
      </c>
      <c r="G11" s="2730"/>
      <c r="H11" s="2729" t="s">
        <v>1161</v>
      </c>
      <c r="I11" s="2730"/>
      <c r="L11" s="1479" t="s">
        <v>1181</v>
      </c>
      <c r="M11" s="1480">
        <v>8659730022875.3242</v>
      </c>
    </row>
    <row r="12" spans="2:14" ht="24" customHeight="1" thickBot="1">
      <c r="B12" s="2724"/>
      <c r="C12" s="2727"/>
      <c r="D12" s="2727"/>
      <c r="E12" s="2727"/>
      <c r="F12" s="2731"/>
      <c r="G12" s="2732"/>
      <c r="H12" s="2731"/>
      <c r="I12" s="2732"/>
    </row>
    <row r="13" spans="2:14" ht="44.25" customHeight="1" thickBot="1">
      <c r="B13" s="2724"/>
      <c r="C13" s="2728"/>
      <c r="D13" s="2728"/>
      <c r="E13" s="2728"/>
      <c r="F13" s="1481" t="s">
        <v>351</v>
      </c>
      <c r="G13" s="1481" t="s">
        <v>352</v>
      </c>
      <c r="H13" s="1482">
        <v>2025</v>
      </c>
      <c r="I13" s="1482">
        <v>2026</v>
      </c>
    </row>
    <row r="14" spans="2:14" ht="16.149999999999999" customHeight="1" thickBot="1">
      <c r="B14" s="2725"/>
      <c r="C14" s="1483">
        <v>1</v>
      </c>
      <c r="D14" s="1483">
        <v>2</v>
      </c>
      <c r="E14" s="1483">
        <v>3</v>
      </c>
      <c r="F14" s="1483" t="s">
        <v>1163</v>
      </c>
      <c r="G14" s="1483" t="s">
        <v>1164</v>
      </c>
      <c r="H14" s="1483" t="s">
        <v>1165</v>
      </c>
      <c r="I14" s="1483" t="s">
        <v>1166</v>
      </c>
      <c r="M14"/>
    </row>
    <row r="15" spans="2:14" ht="17.45">
      <c r="B15" s="2720" t="s">
        <v>1471</v>
      </c>
      <c r="C15" s="2720"/>
      <c r="D15" s="2720"/>
      <c r="E15" s="2720"/>
      <c r="F15" s="2720"/>
      <c r="G15" s="2720"/>
      <c r="H15" s="2720"/>
      <c r="I15" s="2720"/>
      <c r="M15"/>
    </row>
    <row r="16" spans="2:14" ht="17.45">
      <c r="B16" s="1484" t="s">
        <v>1472</v>
      </c>
      <c r="C16" s="1485">
        <f>SUM(C17:C22)</f>
        <v>133671901289.46001</v>
      </c>
      <c r="D16" s="1485">
        <f>SUM(D17:D22)</f>
        <v>174413945186</v>
      </c>
      <c r="E16" s="1486">
        <f>SUM(E17:E22)</f>
        <v>199399845735</v>
      </c>
      <c r="F16" s="1485">
        <f t="shared" ref="F16:F25" si="0">E16-D16</f>
        <v>24985900549</v>
      </c>
      <c r="G16" s="1487">
        <f t="shared" ref="G16:G25" si="1">IFERROR((F16/D16),0)</f>
        <v>0.14325632346859837</v>
      </c>
      <c r="H16" s="1488">
        <f t="shared" ref="H16:H25" si="2">D16/$M$10</f>
        <v>2.1497383069317384E-2</v>
      </c>
      <c r="I16" s="1489">
        <f t="shared" ref="I16:I25" si="3">E16/$M$11</f>
        <v>2.3026104186651363E-2</v>
      </c>
    </row>
    <row r="17" spans="2:12" ht="18">
      <c r="B17" s="1490" t="s">
        <v>359</v>
      </c>
      <c r="C17" s="1491">
        <v>2644155535.7100005</v>
      </c>
      <c r="D17" s="1491">
        <v>4296919916</v>
      </c>
      <c r="E17" s="1492">
        <v>3144159066</v>
      </c>
      <c r="F17" s="1491">
        <f t="shared" si="0"/>
        <v>-1152760850</v>
      </c>
      <c r="G17" s="1493">
        <f t="shared" si="1"/>
        <v>-0.26827608438956069</v>
      </c>
      <c r="H17" s="1494">
        <f t="shared" si="2"/>
        <v>5.2961667344845836E-4</v>
      </c>
      <c r="I17" s="1495">
        <f t="shared" si="3"/>
        <v>3.6307818577420642E-4</v>
      </c>
      <c r="L17" s="1496"/>
    </row>
    <row r="18" spans="2:12" ht="18">
      <c r="B18" s="1490" t="s">
        <v>372</v>
      </c>
      <c r="C18" s="1491">
        <v>16181860443.150011</v>
      </c>
      <c r="D18" s="1491">
        <v>35353033273</v>
      </c>
      <c r="E18" s="1492">
        <v>38940718002</v>
      </c>
      <c r="F18" s="1491">
        <f t="shared" si="0"/>
        <v>3587684729</v>
      </c>
      <c r="G18" s="1493">
        <f t="shared" si="1"/>
        <v>0.10148166640456294</v>
      </c>
      <c r="H18" s="1494">
        <f t="shared" si="2"/>
        <v>4.3574365462665339E-3</v>
      </c>
      <c r="I18" s="1495">
        <f t="shared" si="3"/>
        <v>4.4967588942305568E-3</v>
      </c>
      <c r="J18" s="1209"/>
      <c r="K18" s="1496"/>
    </row>
    <row r="19" spans="2:12" ht="18">
      <c r="B19" s="1490" t="s">
        <v>375</v>
      </c>
      <c r="C19" s="1491">
        <v>199125</v>
      </c>
      <c r="D19" s="1491">
        <v>1904885145</v>
      </c>
      <c r="E19" s="1497">
        <v>2055047698</v>
      </c>
      <c r="F19" s="1491">
        <f t="shared" si="0"/>
        <v>150162553</v>
      </c>
      <c r="G19" s="1493">
        <f t="shared" si="1"/>
        <v>7.8830239919793169E-2</v>
      </c>
      <c r="H19" s="1494">
        <f t="shared" si="2"/>
        <v>2.3478653396347921E-4</v>
      </c>
      <c r="I19" s="1495">
        <f t="shared" si="3"/>
        <v>2.3731082753982374E-4</v>
      </c>
      <c r="K19" s="1496"/>
      <c r="L19" s="1498"/>
    </row>
    <row r="20" spans="2:12" ht="18">
      <c r="B20" s="1490" t="s">
        <v>383</v>
      </c>
      <c r="C20" s="1491">
        <v>114434679636.81</v>
      </c>
      <c r="D20" s="1491">
        <v>131916061637</v>
      </c>
      <c r="E20" s="1492">
        <v>154753933795</v>
      </c>
      <c r="F20" s="1491">
        <f t="shared" si="0"/>
        <v>22837872158</v>
      </c>
      <c r="G20" s="1493">
        <f t="shared" si="1"/>
        <v>0.17312427216667603</v>
      </c>
      <c r="H20" s="1494">
        <f t="shared" si="2"/>
        <v>1.6259308319538559E-2</v>
      </c>
      <c r="I20" s="1495">
        <f t="shared" si="3"/>
        <v>1.787052637740506E-2</v>
      </c>
      <c r="J20" s="1209"/>
      <c r="K20" s="1496"/>
    </row>
    <row r="21" spans="2:12" ht="18">
      <c r="B21" s="1490" t="s">
        <v>386</v>
      </c>
      <c r="C21" s="1491">
        <v>11799285.699999999</v>
      </c>
      <c r="D21" s="1491">
        <v>12000000</v>
      </c>
      <c r="E21" s="1492">
        <v>15000000</v>
      </c>
      <c r="F21" s="1491">
        <f t="shared" si="0"/>
        <v>3000000</v>
      </c>
      <c r="G21" s="1493">
        <f t="shared" si="1"/>
        <v>0.25</v>
      </c>
      <c r="H21" s="1494">
        <f t="shared" si="2"/>
        <v>1.4790594671584519E-6</v>
      </c>
      <c r="I21" s="1495">
        <f t="shared" si="3"/>
        <v>1.7321556169044968E-6</v>
      </c>
      <c r="L21" s="1496"/>
    </row>
    <row r="22" spans="2:12" ht="18">
      <c r="B22" s="1490" t="s">
        <v>387</v>
      </c>
      <c r="C22" s="1491">
        <v>399207263.09000039</v>
      </c>
      <c r="D22" s="1491">
        <v>931045215</v>
      </c>
      <c r="E22" s="1492">
        <v>490987174</v>
      </c>
      <c r="F22" s="1491">
        <f t="shared" si="0"/>
        <v>-440058041</v>
      </c>
      <c r="G22" s="1493">
        <f t="shared" si="1"/>
        <v>-0.47264948459028383</v>
      </c>
      <c r="H22" s="1494">
        <f t="shared" si="2"/>
        <v>1.1475593663319386E-4</v>
      </c>
      <c r="I22" s="1495">
        <f t="shared" si="3"/>
        <v>5.6697746084811034E-5</v>
      </c>
      <c r="K22" s="1496"/>
      <c r="L22" s="1209"/>
    </row>
    <row r="23" spans="2:12" ht="17.45">
      <c r="B23" s="1484" t="s">
        <v>1473</v>
      </c>
      <c r="C23" s="1485">
        <f>SUM(C24)</f>
        <v>10826126050.920006</v>
      </c>
      <c r="D23" s="1485">
        <f>SUM(D24)</f>
        <v>10370319308</v>
      </c>
      <c r="E23" s="1486">
        <f>SUM(E24)</f>
        <v>7104204024</v>
      </c>
      <c r="F23" s="1485">
        <f t="shared" si="0"/>
        <v>-3266115284</v>
      </c>
      <c r="G23" s="1487">
        <f t="shared" si="1"/>
        <v>-0.31494838172248107</v>
      </c>
      <c r="H23" s="1488">
        <f t="shared" si="2"/>
        <v>1.2781932458294572E-3</v>
      </c>
      <c r="I23" s="1489">
        <f t="shared" si="3"/>
        <v>8.2037246025380857E-4</v>
      </c>
      <c r="J23" s="1209"/>
    </row>
    <row r="24" spans="2:12" ht="18">
      <c r="B24" s="1490" t="s">
        <v>398</v>
      </c>
      <c r="C24" s="1491">
        <v>10826126050.920006</v>
      </c>
      <c r="D24" s="1491">
        <v>10370319308</v>
      </c>
      <c r="E24" s="1492">
        <v>7104204024</v>
      </c>
      <c r="F24" s="1491">
        <f t="shared" si="0"/>
        <v>-3266115284</v>
      </c>
      <c r="G24" s="1493">
        <f t="shared" si="1"/>
        <v>-0.31494838172248107</v>
      </c>
      <c r="H24" s="1494">
        <f t="shared" si="2"/>
        <v>1.2781932458294572E-3</v>
      </c>
      <c r="I24" s="1495">
        <f t="shared" si="3"/>
        <v>8.2037246025380857E-4</v>
      </c>
    </row>
    <row r="25" spans="2:12" ht="17.45">
      <c r="B25" s="1499" t="s">
        <v>1474</v>
      </c>
      <c r="C25" s="1500">
        <f>C16+C23</f>
        <v>144498027340.38</v>
      </c>
      <c r="D25" s="1500">
        <f>D16+D23</f>
        <v>184784264494</v>
      </c>
      <c r="E25" s="1501">
        <f>E16+E23</f>
        <v>206504049759</v>
      </c>
      <c r="F25" s="1500">
        <f t="shared" si="0"/>
        <v>21719785265</v>
      </c>
      <c r="G25" s="1502">
        <f t="shared" si="1"/>
        <v>0.11754131405331458</v>
      </c>
      <c r="H25" s="1503">
        <f t="shared" si="2"/>
        <v>2.2775576315146841E-2</v>
      </c>
      <c r="I25" s="1504">
        <f t="shared" si="3"/>
        <v>2.384647664690517E-2</v>
      </c>
      <c r="K25" s="1496"/>
      <c r="L25" s="1209"/>
    </row>
    <row r="26" spans="2:12" ht="17.45">
      <c r="B26" s="2721" t="s">
        <v>1475</v>
      </c>
      <c r="C26" s="2721"/>
      <c r="D26" s="2721"/>
      <c r="E26" s="2721"/>
      <c r="F26" s="2721"/>
      <c r="G26" s="2721"/>
      <c r="H26" s="2721"/>
      <c r="I26" s="2721"/>
    </row>
    <row r="27" spans="2:12" ht="17.45">
      <c r="B27" s="1484" t="s">
        <v>1472</v>
      </c>
      <c r="C27" s="1485">
        <f>SUM(C28:C32)</f>
        <v>23104888490.090004</v>
      </c>
      <c r="D27" s="1485">
        <f>SUM(D28:D32)</f>
        <v>88654552294</v>
      </c>
      <c r="E27" s="1485">
        <f>SUM(E28:E32)</f>
        <v>105198449531</v>
      </c>
      <c r="F27" s="1485">
        <f t="shared" ref="F27:F38" si="4">E27-D27</f>
        <v>16543897237</v>
      </c>
      <c r="G27" s="1487">
        <f t="shared" ref="G27:G38" si="5">IFERROR((F27/D27),0)</f>
        <v>0.18661080349417844</v>
      </c>
      <c r="H27" s="1488">
        <f t="shared" ref="H27:H38" si="6">D27/$M$10</f>
        <v>1.0927112906427896E-2</v>
      </c>
      <c r="I27" s="1489">
        <f t="shared" ref="I27:I38" si="7">E27/$M$11</f>
        <v>1.2148005682984393E-2</v>
      </c>
      <c r="L27" s="1505"/>
    </row>
    <row r="28" spans="2:12" ht="18">
      <c r="B28" s="1490" t="s">
        <v>369</v>
      </c>
      <c r="C28" s="1491">
        <v>1968825186.3300014</v>
      </c>
      <c r="D28" s="1491">
        <v>5436990366</v>
      </c>
      <c r="E28" s="1491">
        <v>6798367988</v>
      </c>
      <c r="F28" s="1491">
        <f t="shared" si="4"/>
        <v>1361377622</v>
      </c>
      <c r="G28" s="1493">
        <f t="shared" si="5"/>
        <v>0.25039176646574918</v>
      </c>
      <c r="H28" s="1494">
        <f t="shared" si="6"/>
        <v>6.7013600614013299E-4</v>
      </c>
      <c r="I28" s="1495">
        <f t="shared" si="7"/>
        <v>7.8505541974652822E-4</v>
      </c>
      <c r="L28" s="1209"/>
    </row>
    <row r="29" spans="2:12" ht="18">
      <c r="B29" s="1490" t="s">
        <v>372</v>
      </c>
      <c r="C29" s="1491">
        <v>536111111.02999979</v>
      </c>
      <c r="D29" s="1491">
        <v>41338454143</v>
      </c>
      <c r="E29" s="1491">
        <v>46159829568</v>
      </c>
      <c r="F29" s="1491">
        <f t="shared" si="4"/>
        <v>4821375425</v>
      </c>
      <c r="G29" s="1493">
        <f t="shared" si="5"/>
        <v>0.11663173006715884</v>
      </c>
      <c r="H29" s="1494">
        <f t="shared" si="6"/>
        <v>5.095169329824973E-3</v>
      </c>
      <c r="I29" s="1495">
        <f t="shared" si="7"/>
        <v>5.3304005374376984E-3</v>
      </c>
      <c r="K29" s="1506"/>
      <c r="L29" s="1507"/>
    </row>
    <row r="30" spans="2:12" ht="18">
      <c r="B30" s="1490" t="s">
        <v>375</v>
      </c>
      <c r="C30" s="1491">
        <v>0</v>
      </c>
      <c r="D30" s="1491">
        <v>2400000</v>
      </c>
      <c r="E30" s="1491">
        <v>2700000</v>
      </c>
      <c r="F30" s="1491">
        <f t="shared" si="4"/>
        <v>300000</v>
      </c>
      <c r="G30" s="1493">
        <f t="shared" si="5"/>
        <v>0.125</v>
      </c>
      <c r="H30" s="1494">
        <f t="shared" si="6"/>
        <v>2.9581189343169038E-7</v>
      </c>
      <c r="I30" s="1495">
        <f t="shared" si="7"/>
        <v>3.1178801104280941E-7</v>
      </c>
    </row>
    <row r="31" spans="2:12" ht="18">
      <c r="B31" s="1490" t="s">
        <v>383</v>
      </c>
      <c r="C31" s="1491">
        <v>20570839767.080002</v>
      </c>
      <c r="D31" s="1491">
        <v>41817346746</v>
      </c>
      <c r="E31" s="1491">
        <v>52207266226</v>
      </c>
      <c r="F31" s="1491">
        <f t="shared" si="4"/>
        <v>10389919480</v>
      </c>
      <c r="G31" s="1493">
        <f t="shared" si="5"/>
        <v>0.24845955777894585</v>
      </c>
      <c r="H31" s="1494">
        <f t="shared" si="6"/>
        <v>5.1541952163432483E-3</v>
      </c>
      <c r="I31" s="1495">
        <f t="shared" si="7"/>
        <v>6.0287406291062891E-3</v>
      </c>
      <c r="K31" s="1496"/>
    </row>
    <row r="32" spans="2:12" ht="18">
      <c r="B32" s="1490" t="s">
        <v>387</v>
      </c>
      <c r="C32" s="1491">
        <v>29112425.649999999</v>
      </c>
      <c r="D32" s="1491">
        <v>59361039</v>
      </c>
      <c r="E32" s="1491">
        <v>30285749</v>
      </c>
      <c r="F32" s="1491">
        <f t="shared" si="4"/>
        <v>-29075290</v>
      </c>
      <c r="G32" s="1493">
        <f t="shared" si="5"/>
        <v>-0.48980426370232505</v>
      </c>
      <c r="H32" s="1494">
        <f t="shared" si="6"/>
        <v>7.3165422261093408E-6</v>
      </c>
      <c r="I32" s="1495">
        <f t="shared" si="7"/>
        <v>3.4973086828339835E-6</v>
      </c>
      <c r="K32" s="1508"/>
    </row>
    <row r="33" spans="2:11" ht="17.45">
      <c r="B33" s="1484" t="s">
        <v>1473</v>
      </c>
      <c r="C33" s="1485">
        <f>SUM(C34:C36)</f>
        <v>0</v>
      </c>
      <c r="D33" s="1485">
        <f>SUM(D34:D36)</f>
        <v>37801000</v>
      </c>
      <c r="E33" s="1485">
        <f>SUM(E34:E36)</f>
        <v>38331100</v>
      </c>
      <c r="F33" s="1485">
        <f t="shared" si="4"/>
        <v>530100</v>
      </c>
      <c r="G33" s="1487">
        <f t="shared" si="5"/>
        <v>1.4023438533372134E-2</v>
      </c>
      <c r="H33" s="1488">
        <f t="shared" si="6"/>
        <v>4.6591605765047202E-6</v>
      </c>
      <c r="I33" s="1489">
        <f t="shared" si="7"/>
        <v>4.4263620111418637E-6</v>
      </c>
      <c r="K33" s="1508"/>
    </row>
    <row r="34" spans="2:11" ht="18">
      <c r="B34" s="1490" t="s">
        <v>396</v>
      </c>
      <c r="C34" s="1491">
        <v>0</v>
      </c>
      <c r="D34" s="1491">
        <v>37474000</v>
      </c>
      <c r="E34" s="1491">
        <v>37414000</v>
      </c>
      <c r="F34" s="1491">
        <f t="shared" si="4"/>
        <v>-60000</v>
      </c>
      <c r="G34" s="1493">
        <f t="shared" si="5"/>
        <v>-1.6011101030047499E-3</v>
      </c>
      <c r="H34" s="1494">
        <f t="shared" si="6"/>
        <v>4.6188562060246526E-6</v>
      </c>
      <c r="I34" s="1495">
        <f t="shared" si="7"/>
        <v>4.320458016724323E-6</v>
      </c>
      <c r="K34" s="1209"/>
    </row>
    <row r="35" spans="2:11" ht="18">
      <c r="B35" s="1490" t="s">
        <v>398</v>
      </c>
      <c r="C35" s="1491">
        <v>0</v>
      </c>
      <c r="D35" s="1509">
        <v>0</v>
      </c>
      <c r="E35" s="1509">
        <v>0</v>
      </c>
      <c r="F35" s="1491">
        <f t="shared" si="4"/>
        <v>0</v>
      </c>
      <c r="G35" s="1493">
        <f t="shared" si="5"/>
        <v>0</v>
      </c>
      <c r="H35" s="1494">
        <f t="shared" si="6"/>
        <v>0</v>
      </c>
      <c r="I35" s="1495">
        <f t="shared" si="7"/>
        <v>0</v>
      </c>
    </row>
    <row r="36" spans="2:11" ht="18">
      <c r="B36" s="1490" t="s">
        <v>400</v>
      </c>
      <c r="C36" s="1491">
        <v>0</v>
      </c>
      <c r="D36" s="1491">
        <v>327000</v>
      </c>
      <c r="E36" s="1491">
        <v>917100</v>
      </c>
      <c r="F36" s="1491">
        <f t="shared" si="4"/>
        <v>590100</v>
      </c>
      <c r="G36" s="1493">
        <f t="shared" si="5"/>
        <v>1.8045871559633027</v>
      </c>
      <c r="H36" s="1494">
        <f t="shared" si="6"/>
        <v>4.0304370480067815E-8</v>
      </c>
      <c r="I36" s="1495">
        <f t="shared" si="7"/>
        <v>1.0590399441754093E-7</v>
      </c>
      <c r="K36" s="1496"/>
    </row>
    <row r="37" spans="2:11" ht="18" thickBot="1">
      <c r="B37" s="1510" t="s">
        <v>1476</v>
      </c>
      <c r="C37" s="1511">
        <f>C27+C33</f>
        <v>23104888490.090004</v>
      </c>
      <c r="D37" s="1511">
        <f>D27+D33</f>
        <v>88692353294</v>
      </c>
      <c r="E37" s="1511">
        <f>E27+E33</f>
        <v>105236780631</v>
      </c>
      <c r="F37" s="1511">
        <f t="shared" si="4"/>
        <v>16544427337</v>
      </c>
      <c r="G37" s="1512">
        <f t="shared" si="5"/>
        <v>0.18653724613843597</v>
      </c>
      <c r="H37" s="1513">
        <f t="shared" si="6"/>
        <v>1.0931772067004401E-2</v>
      </c>
      <c r="I37" s="1514">
        <f t="shared" si="7"/>
        <v>1.2152432044995535E-2</v>
      </c>
    </row>
    <row r="38" spans="2:11" ht="22.9" customHeight="1" thickBot="1">
      <c r="B38" s="1515" t="s">
        <v>1137</v>
      </c>
      <c r="C38" s="1516">
        <f>C25+C37</f>
        <v>167602915830.47</v>
      </c>
      <c r="D38" s="1517">
        <f>D25+D37</f>
        <v>273476617788</v>
      </c>
      <c r="E38" s="1517">
        <f>E25+E37</f>
        <v>311740830390</v>
      </c>
      <c r="F38" s="1517">
        <f t="shared" si="4"/>
        <v>38264212602</v>
      </c>
      <c r="G38" s="1518">
        <f t="shared" si="5"/>
        <v>0.13991767527146526</v>
      </c>
      <c r="H38" s="1519">
        <f t="shared" si="6"/>
        <v>3.3707348382151239E-2</v>
      </c>
      <c r="I38" s="1519">
        <f t="shared" si="7"/>
        <v>3.5998908691900706E-2</v>
      </c>
    </row>
    <row r="39" spans="2:11" ht="28.5" customHeight="1">
      <c r="B39" s="2722" t="s">
        <v>1477</v>
      </c>
      <c r="C39" s="2722"/>
      <c r="D39" s="2722"/>
      <c r="E39" s="2722"/>
      <c r="F39" s="2722"/>
      <c r="G39" s="2722"/>
      <c r="H39" s="2722"/>
      <c r="I39" s="2722"/>
      <c r="K39" s="1520"/>
    </row>
    <row r="40" spans="2:11">
      <c r="B40" s="710" t="s">
        <v>1214</v>
      </c>
      <c r="C40" s="1521"/>
      <c r="D40" s="1522"/>
      <c r="E40" s="1522"/>
      <c r="F40" s="1523"/>
      <c r="G40" s="1523"/>
      <c r="H40" s="1523"/>
      <c r="I40" s="1523"/>
      <c r="K40" s="1524"/>
    </row>
    <row r="41" spans="2:11">
      <c r="B41" s="710" t="s">
        <v>1215</v>
      </c>
      <c r="K41" s="1524"/>
    </row>
    <row r="42" spans="2:11">
      <c r="B42" s="1523" t="s">
        <v>1478</v>
      </c>
      <c r="K42" s="1524"/>
    </row>
    <row r="43" spans="2:11">
      <c r="K43" s="1524"/>
    </row>
    <row r="44" spans="2:11">
      <c r="K44" s="1524"/>
    </row>
    <row r="48" spans="2:11">
      <c r="C48" s="1243"/>
      <c r="D48" s="1243"/>
      <c r="E48" s="1243"/>
      <c r="F48" s="1243"/>
      <c r="G48" s="1243"/>
      <c r="H48" s="1243"/>
      <c r="I48" s="1243"/>
    </row>
    <row r="49" spans="3:9">
      <c r="C49" s="1243"/>
      <c r="D49" s="1243"/>
      <c r="E49" s="1243"/>
      <c r="F49" s="1243"/>
      <c r="G49" s="1243"/>
      <c r="H49" s="1243"/>
      <c r="I49" s="1243"/>
    </row>
    <row r="50" spans="3:9">
      <c r="C50" s="1243"/>
      <c r="D50" s="1243"/>
      <c r="E50" s="1243"/>
      <c r="F50" s="1243"/>
      <c r="G50" s="1243"/>
      <c r="H50" s="1243"/>
      <c r="I50" s="1243"/>
    </row>
    <row r="53" spans="3:9">
      <c r="C53" s="1231"/>
      <c r="D53" s="1231"/>
      <c r="E53" s="1231"/>
      <c r="F53" s="1231"/>
      <c r="G53" s="1231"/>
      <c r="H53" s="1231"/>
      <c r="I53" s="1231"/>
    </row>
  </sheetData>
  <mergeCells count="15">
    <mergeCell ref="B10:I10"/>
    <mergeCell ref="B2:K2"/>
    <mergeCell ref="B3:K3"/>
    <mergeCell ref="B4:K4"/>
    <mergeCell ref="B8:I8"/>
    <mergeCell ref="B9:I9"/>
    <mergeCell ref="B15:I15"/>
    <mergeCell ref="B26:I26"/>
    <mergeCell ref="B39:I39"/>
    <mergeCell ref="B11:B14"/>
    <mergeCell ref="C11:C13"/>
    <mergeCell ref="D11:D13"/>
    <mergeCell ref="E11:E13"/>
    <mergeCell ref="F11:G12"/>
    <mergeCell ref="H11:I12"/>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2C383-51DE-4BD1-A6FC-C13358C6C81A}">
  <sheetPr>
    <tabColor rgb="FF92D050"/>
  </sheetPr>
  <dimension ref="B3:N49"/>
  <sheetViews>
    <sheetView showGridLines="0" zoomScale="80" zoomScaleNormal="80" workbookViewId="0">
      <selection activeCell="O18" sqref="O18"/>
    </sheetView>
  </sheetViews>
  <sheetFormatPr defaultColWidth="11.42578125" defaultRowHeight="14.45"/>
  <cols>
    <col min="1" max="1" width="11.42578125" style="1525"/>
    <col min="2" max="2" width="74.42578125" style="1525" customWidth="1"/>
    <col min="3" max="3" width="16" style="1525" customWidth="1"/>
    <col min="4" max="4" width="19.85546875" style="1525" customWidth="1"/>
    <col min="5" max="5" width="18.28515625" style="1525" customWidth="1"/>
    <col min="6" max="6" width="12.5703125" style="1525" customWidth="1"/>
    <col min="7" max="10" width="11.42578125" style="1525"/>
    <col min="11" max="11" width="11.7109375" style="1525" customWidth="1"/>
    <col min="12" max="12" width="33.5703125" style="1525" customWidth="1"/>
    <col min="13" max="13" width="20.42578125" style="1525" customWidth="1"/>
    <col min="14" max="16384" width="11.42578125" style="1525"/>
  </cols>
  <sheetData>
    <row r="3" spans="2:14">
      <c r="B3" s="2734" t="s">
        <v>0</v>
      </c>
      <c r="C3" s="2734"/>
      <c r="D3" s="2734"/>
      <c r="E3" s="2734"/>
      <c r="F3" s="2734"/>
      <c r="G3" s="2734"/>
      <c r="H3" s="2734"/>
      <c r="I3" s="2734"/>
      <c r="J3" s="2734"/>
      <c r="K3" s="2734"/>
    </row>
    <row r="4" spans="2:14">
      <c r="B4" s="2231" t="s">
        <v>1</v>
      </c>
      <c r="C4" s="2231"/>
      <c r="D4" s="2231"/>
      <c r="E4" s="2231"/>
      <c r="F4" s="2231"/>
      <c r="G4" s="2231"/>
      <c r="H4" s="2231"/>
      <c r="I4" s="2231"/>
      <c r="J4" s="2231"/>
      <c r="K4" s="2231"/>
    </row>
    <row r="5" spans="2:14">
      <c r="B5" s="2231" t="s">
        <v>2</v>
      </c>
      <c r="C5" s="2231"/>
      <c r="D5" s="2231"/>
      <c r="E5" s="2231"/>
      <c r="F5" s="2231"/>
      <c r="G5" s="2231"/>
      <c r="H5" s="2231"/>
      <c r="I5" s="2231"/>
      <c r="J5" s="2231"/>
      <c r="K5" s="2231"/>
    </row>
    <row r="7" spans="2:14" ht="15.6">
      <c r="B7" s="1526"/>
    </row>
    <row r="8" spans="2:14" ht="15" customHeight="1">
      <c r="B8" s="2739" t="s">
        <v>1479</v>
      </c>
      <c r="C8" s="2739"/>
      <c r="D8" s="2739"/>
      <c r="E8" s="2739"/>
      <c r="F8" s="2739"/>
      <c r="G8" s="2739"/>
      <c r="H8" s="2739"/>
      <c r="I8" s="2739"/>
    </row>
    <row r="9" spans="2:14" ht="16.149999999999999" thickBot="1">
      <c r="B9" s="2740" t="s">
        <v>1480</v>
      </c>
      <c r="C9" s="2740"/>
      <c r="D9" s="2740"/>
      <c r="E9" s="2740"/>
      <c r="F9" s="2740"/>
      <c r="G9" s="2740"/>
      <c r="H9" s="2740"/>
      <c r="I9" s="2740"/>
    </row>
    <row r="10" spans="2:14" ht="30.75" customHeight="1">
      <c r="B10" s="2741" t="s">
        <v>341</v>
      </c>
      <c r="C10" s="2744" t="s">
        <v>1157</v>
      </c>
      <c r="D10" s="2746" t="s">
        <v>1352</v>
      </c>
      <c r="E10" s="2744" t="s">
        <v>1353</v>
      </c>
      <c r="F10" s="2747" t="s">
        <v>343</v>
      </c>
      <c r="G10" s="2748"/>
      <c r="H10" s="2735" t="s">
        <v>1161</v>
      </c>
      <c r="I10" s="2736"/>
      <c r="L10" s="1478" t="s">
        <v>1183</v>
      </c>
      <c r="M10" s="1264">
        <v>8113264048168.5498</v>
      </c>
      <c r="N10" s="1197"/>
    </row>
    <row r="11" spans="2:14" ht="16.149999999999999" customHeight="1" thickBot="1">
      <c r="B11" s="2742"/>
      <c r="C11" s="2744"/>
      <c r="D11" s="2744"/>
      <c r="E11" s="2744"/>
      <c r="F11" s="2749"/>
      <c r="G11" s="2750"/>
      <c r="H11" s="2737"/>
      <c r="I11" s="2738"/>
      <c r="L11" s="1479" t="s">
        <v>1181</v>
      </c>
      <c r="M11" s="1480">
        <v>8659730022875.3242</v>
      </c>
    </row>
    <row r="12" spans="2:14" ht="16.149999999999999" customHeight="1" thickBot="1">
      <c r="B12" s="2742"/>
      <c r="C12" s="2745"/>
      <c r="D12" s="2745"/>
      <c r="E12" s="2745"/>
      <c r="F12" s="1527" t="s">
        <v>351</v>
      </c>
      <c r="G12" s="1527" t="s">
        <v>352</v>
      </c>
      <c r="H12" s="1528">
        <v>2025</v>
      </c>
      <c r="I12" s="1528">
        <v>2026</v>
      </c>
      <c r="M12" s="1529"/>
    </row>
    <row r="13" spans="2:14" ht="16.149999999999999" thickBot="1">
      <c r="B13" s="2743"/>
      <c r="C13" s="1530">
        <v>1</v>
      </c>
      <c r="D13" s="1530">
        <v>2</v>
      </c>
      <c r="E13" s="1530">
        <v>3</v>
      </c>
      <c r="F13" s="1530" t="s">
        <v>1163</v>
      </c>
      <c r="G13" s="1530" t="s">
        <v>1164</v>
      </c>
      <c r="H13" s="1531" t="s">
        <v>1165</v>
      </c>
      <c r="I13" s="1530" t="s">
        <v>1166</v>
      </c>
    </row>
    <row r="14" spans="2:14" ht="15.6">
      <c r="B14" s="1532" t="s">
        <v>1471</v>
      </c>
      <c r="C14" s="1533"/>
      <c r="D14" s="1533"/>
      <c r="E14" s="1533"/>
      <c r="F14" s="1533"/>
      <c r="G14" s="1533"/>
      <c r="H14" s="1534"/>
      <c r="I14" s="1535"/>
    </row>
    <row r="15" spans="2:14" ht="15.6">
      <c r="B15" s="1536" t="s">
        <v>444</v>
      </c>
      <c r="C15" s="1537">
        <f>SUM(C16:C20)</f>
        <v>117379700464.78004</v>
      </c>
      <c r="D15" s="1537">
        <f>SUM(D16:D20)</f>
        <v>164590324182</v>
      </c>
      <c r="E15" s="1538">
        <f>SUM(E16:E20)</f>
        <v>186801662570</v>
      </c>
      <c r="F15" s="1539">
        <f t="shared" ref="F15:F29" si="0">E15-D15</f>
        <v>22211338388</v>
      </c>
      <c r="G15" s="1540">
        <f t="shared" ref="G15:G29" si="1">IFERROR((F15/D15),0)</f>
        <v>0.13494923531130079</v>
      </c>
      <c r="H15" s="1541">
        <f t="shared" ref="H15:H29" si="2">D15/$M$10</f>
        <v>2.0286573098672149E-2</v>
      </c>
      <c r="I15" s="1542">
        <f t="shared" ref="I15:I28" si="3">E15/$M$11</f>
        <v>2.1571303271181601E-2</v>
      </c>
    </row>
    <row r="16" spans="2:14" ht="15.6">
      <c r="B16" s="1543" t="s">
        <v>445</v>
      </c>
      <c r="C16" s="1544">
        <v>115781901129.77005</v>
      </c>
      <c r="D16" s="1544">
        <v>160515290745</v>
      </c>
      <c r="E16" s="1545">
        <v>181479902116</v>
      </c>
      <c r="F16" s="1546">
        <f t="shared" si="0"/>
        <v>20964611371</v>
      </c>
      <c r="G16" s="1547">
        <f t="shared" si="1"/>
        <v>0.13060818862612339</v>
      </c>
      <c r="H16" s="1548">
        <f t="shared" si="2"/>
        <v>1.9784305033340308E-2</v>
      </c>
      <c r="I16" s="1549">
        <f t="shared" si="3"/>
        <v>2.0956762120367178E-2</v>
      </c>
    </row>
    <row r="17" spans="2:13" ht="15.6">
      <c r="B17" s="1543" t="s">
        <v>1481</v>
      </c>
      <c r="C17" s="1544">
        <v>0</v>
      </c>
      <c r="D17" s="1544">
        <v>2392571428</v>
      </c>
      <c r="E17" s="1545">
        <v>3638185318</v>
      </c>
      <c r="F17" s="1546">
        <f t="shared" si="0"/>
        <v>1245613890</v>
      </c>
      <c r="G17" s="1547">
        <f t="shared" si="1"/>
        <v>0.52061722188216319</v>
      </c>
      <c r="H17" s="1548">
        <f t="shared" si="2"/>
        <v>2.948962851196847E-4</v>
      </c>
      <c r="I17" s="1549">
        <f t="shared" si="3"/>
        <v>4.2012687559421155E-4</v>
      </c>
      <c r="L17" s="1550">
        <f>E15/E29</f>
        <v>0.91069113208549968</v>
      </c>
    </row>
    <row r="18" spans="2:13" ht="15.6">
      <c r="B18" s="1543" t="s">
        <v>452</v>
      </c>
      <c r="C18" s="1544">
        <v>0</v>
      </c>
      <c r="D18" s="1544">
        <v>120729328</v>
      </c>
      <c r="E18" s="1545">
        <v>73168665</v>
      </c>
      <c r="F18" s="1546">
        <f t="shared" si="0"/>
        <v>-47560663</v>
      </c>
      <c r="G18" s="1547">
        <f t="shared" si="1"/>
        <v>-0.3939445682990963</v>
      </c>
      <c r="H18" s="1548">
        <f t="shared" si="2"/>
        <v>1.4880487961839831E-5</v>
      </c>
      <c r="I18" s="1549">
        <f t="shared" si="3"/>
        <v>8.4493009374102317E-6</v>
      </c>
    </row>
    <row r="19" spans="2:13" ht="15.6">
      <c r="B19" s="1543" t="s">
        <v>1482</v>
      </c>
      <c r="C19" s="1544">
        <v>1594229731.4200001</v>
      </c>
      <c r="D19" s="1544">
        <v>1561732681</v>
      </c>
      <c r="E19" s="1545">
        <v>1606406471</v>
      </c>
      <c r="F19" s="1546">
        <f t="shared" si="0"/>
        <v>44673790</v>
      </c>
      <c r="G19" s="1547">
        <f t="shared" si="1"/>
        <v>2.8605273196559304E-2</v>
      </c>
      <c r="H19" s="1548">
        <f t="shared" si="2"/>
        <v>1.924912922503167E-4</v>
      </c>
      <c r="I19" s="1549">
        <f t="shared" si="3"/>
        <v>1.8550306611829205E-4</v>
      </c>
    </row>
    <row r="20" spans="2:13" ht="15.6">
      <c r="B20" s="1543" t="s">
        <v>459</v>
      </c>
      <c r="C20" s="1544">
        <v>3569603.59</v>
      </c>
      <c r="D20" s="1544">
        <v>0</v>
      </c>
      <c r="E20" s="1545">
        <v>4000000</v>
      </c>
      <c r="F20" s="1546">
        <f t="shared" si="0"/>
        <v>4000000</v>
      </c>
      <c r="G20" s="1547">
        <f t="shared" si="1"/>
        <v>0</v>
      </c>
      <c r="H20" s="1548">
        <f t="shared" si="2"/>
        <v>0</v>
      </c>
      <c r="I20" s="1549">
        <f t="shared" si="3"/>
        <v>4.6190816450786581E-7</v>
      </c>
    </row>
    <row r="21" spans="2:13" ht="15.6">
      <c r="B21" s="1536" t="s">
        <v>460</v>
      </c>
      <c r="C21" s="1539">
        <f>SUM(C22:C28)</f>
        <v>15693611095.02</v>
      </c>
      <c r="D21" s="1539">
        <f>SUM(D22:D28)</f>
        <v>18779446511</v>
      </c>
      <c r="E21" s="1551">
        <f>SUM(E22:E28)</f>
        <v>18319103394</v>
      </c>
      <c r="F21" s="1539">
        <f t="shared" si="0"/>
        <v>-460343117</v>
      </c>
      <c r="G21" s="1552">
        <f t="shared" si="1"/>
        <v>-2.45131355032405E-2</v>
      </c>
      <c r="H21" s="1553">
        <f t="shared" si="2"/>
        <v>2.3146598458408593E-3</v>
      </c>
      <c r="I21" s="1554">
        <f t="shared" si="3"/>
        <v>2.1154358560380887E-3</v>
      </c>
      <c r="J21" s="1550">
        <f>E21/E29</f>
        <v>8.9308867914500281E-2</v>
      </c>
    </row>
    <row r="22" spans="2:13" ht="15.6">
      <c r="B22" s="1543" t="s">
        <v>461</v>
      </c>
      <c r="C22" s="1546">
        <v>5745864214.1599998</v>
      </c>
      <c r="D22" s="1546">
        <v>6757564058</v>
      </c>
      <c r="E22" s="1555">
        <v>5008621631</v>
      </c>
      <c r="F22" s="1546">
        <f t="shared" si="0"/>
        <v>-1748942427</v>
      </c>
      <c r="G22" s="1556">
        <f t="shared" si="1"/>
        <v>-0.25881255612064819</v>
      </c>
      <c r="H22" s="1557">
        <f t="shared" si="2"/>
        <v>8.3290325790954882E-4</v>
      </c>
      <c r="I22" s="1558">
        <f t="shared" si="3"/>
        <v>5.7838080607240086E-4</v>
      </c>
    </row>
    <row r="23" spans="2:13" ht="15.6">
      <c r="B23" s="1543" t="s">
        <v>462</v>
      </c>
      <c r="C23" s="1546">
        <v>8356145765.6800003</v>
      </c>
      <c r="D23" s="1546">
        <v>8350735532</v>
      </c>
      <c r="E23" s="1555">
        <v>9321939721</v>
      </c>
      <c r="F23" s="1546">
        <f t="shared" si="0"/>
        <v>971204189</v>
      </c>
      <c r="G23" s="1556">
        <f t="shared" si="1"/>
        <v>0.11630163418280315</v>
      </c>
      <c r="H23" s="1557">
        <f t="shared" si="2"/>
        <v>1.0292695371950894E-3</v>
      </c>
      <c r="I23" s="1558">
        <f t="shared" si="3"/>
        <v>1.0764700165450192E-3</v>
      </c>
    </row>
    <row r="24" spans="2:13" ht="15.6">
      <c r="B24" s="1543" t="s">
        <v>463</v>
      </c>
      <c r="C24" s="1546">
        <v>6268289.9099999992</v>
      </c>
      <c r="D24" s="1546">
        <v>661637117</v>
      </c>
      <c r="E24" s="1555">
        <v>271341366</v>
      </c>
      <c r="F24" s="1546">
        <f t="shared" si="0"/>
        <v>-390295751</v>
      </c>
      <c r="G24" s="1556">
        <f t="shared" si="1"/>
        <v>-0.58989397809131683</v>
      </c>
      <c r="H24" s="1557">
        <f t="shared" si="2"/>
        <v>8.1550053476856193E-5</v>
      </c>
      <c r="I24" s="1558">
        <f t="shared" si="3"/>
        <v>3.1333698081029261E-5</v>
      </c>
      <c r="K24" s="1559"/>
    </row>
    <row r="25" spans="2:13" ht="15.6">
      <c r="B25" s="1543" t="s">
        <v>464</v>
      </c>
      <c r="C25" s="1546">
        <v>53388877.600000001</v>
      </c>
      <c r="D25" s="1546">
        <v>154869000</v>
      </c>
      <c r="E25" s="1555">
        <v>750663350</v>
      </c>
      <c r="F25" s="1546">
        <f t="shared" si="0"/>
        <v>595794350</v>
      </c>
      <c r="G25" s="1556">
        <f t="shared" si="1"/>
        <v>3.8470859242327387</v>
      </c>
      <c r="H25" s="1557">
        <f t="shared" si="2"/>
        <v>1.9088371718280191E-5</v>
      </c>
      <c r="I25" s="1558">
        <f t="shared" si="3"/>
        <v>8.6684382540456423E-5</v>
      </c>
    </row>
    <row r="26" spans="2:13" ht="15.6">
      <c r="B26" s="1543" t="s">
        <v>1483</v>
      </c>
      <c r="C26" s="1546">
        <v>1531943947.6699998</v>
      </c>
      <c r="D26" s="1546">
        <v>2854615995</v>
      </c>
      <c r="E26" s="1555">
        <v>2966512517</v>
      </c>
      <c r="F26" s="1546">
        <f t="shared" si="0"/>
        <v>111896522</v>
      </c>
      <c r="G26" s="1556">
        <f t="shared" si="1"/>
        <v>3.91984498776691E-2</v>
      </c>
      <c r="H26" s="1557">
        <f t="shared" si="2"/>
        <v>3.5184556770889117E-4</v>
      </c>
      <c r="I26" s="1558">
        <f t="shared" si="3"/>
        <v>3.4256408792926978E-4</v>
      </c>
    </row>
    <row r="27" spans="2:13" ht="15.6">
      <c r="B27" s="1543" t="s">
        <v>1484</v>
      </c>
      <c r="C27" s="1546">
        <v>0</v>
      </c>
      <c r="D27" s="1546">
        <v>24809</v>
      </c>
      <c r="E27" s="1555">
        <v>24809</v>
      </c>
      <c r="F27" s="1546">
        <f t="shared" si="0"/>
        <v>0</v>
      </c>
      <c r="G27" s="1556">
        <f t="shared" si="1"/>
        <v>0</v>
      </c>
      <c r="H27" s="1557">
        <f t="shared" si="2"/>
        <v>3.0578321933945027E-9</v>
      </c>
      <c r="I27" s="1558">
        <f t="shared" si="3"/>
        <v>2.8648699133189109E-9</v>
      </c>
    </row>
    <row r="28" spans="2:13" ht="15.6">
      <c r="B28" s="1543" t="s">
        <v>469</v>
      </c>
      <c r="C28" s="1546">
        <v>0</v>
      </c>
      <c r="D28" s="1546">
        <v>0</v>
      </c>
      <c r="E28" s="1555">
        <v>0</v>
      </c>
      <c r="F28" s="1546">
        <f t="shared" si="0"/>
        <v>0</v>
      </c>
      <c r="G28" s="1556">
        <f t="shared" si="1"/>
        <v>0</v>
      </c>
      <c r="H28" s="1557">
        <f t="shared" si="2"/>
        <v>0</v>
      </c>
      <c r="I28" s="1558">
        <f t="shared" si="3"/>
        <v>0</v>
      </c>
    </row>
    <row r="29" spans="2:13" ht="15.6">
      <c r="B29" s="1560" t="s">
        <v>1485</v>
      </c>
      <c r="C29" s="1561">
        <f>C15+C21</f>
        <v>133073311559.80005</v>
      </c>
      <c r="D29" s="1561">
        <f>D15+D21</f>
        <v>183369770693</v>
      </c>
      <c r="E29" s="1561">
        <f>E15+E21</f>
        <v>205120765964</v>
      </c>
      <c r="F29" s="1561">
        <f t="shared" si="0"/>
        <v>21750995271</v>
      </c>
      <c r="G29" s="1562">
        <f t="shared" si="1"/>
        <v>0.11861821710741949</v>
      </c>
      <c r="H29" s="1563">
        <f t="shared" si="2"/>
        <v>2.2601232944513008E-2</v>
      </c>
      <c r="I29" s="1564">
        <f>E29/$M$11</f>
        <v>2.3686739127219688E-2</v>
      </c>
    </row>
    <row r="30" spans="2:13" ht="15.6">
      <c r="B30" s="1565" t="s">
        <v>1475</v>
      </c>
      <c r="C30" s="1566"/>
      <c r="D30" s="1567"/>
      <c r="E30" s="1567"/>
      <c r="F30" s="1567"/>
      <c r="G30" s="1568"/>
      <c r="H30" s="1569"/>
      <c r="I30" s="1570"/>
      <c r="M30" s="1545"/>
    </row>
    <row r="31" spans="2:13" ht="15.6">
      <c r="B31" s="1536" t="s">
        <v>444</v>
      </c>
      <c r="C31" s="1571">
        <f>SUM(C32:C36)</f>
        <v>22629168297.249996</v>
      </c>
      <c r="D31" s="1571">
        <f>SUM(D32:D36)</f>
        <v>87016297862</v>
      </c>
      <c r="E31" s="1571">
        <f>SUM(E32:E36)</f>
        <v>103669346793</v>
      </c>
      <c r="F31" s="1571">
        <f t="shared" ref="F31:F45" si="4">E31-D31</f>
        <v>16653048931</v>
      </c>
      <c r="G31" s="1572">
        <f t="shared" ref="G31:G45" si="5">IFERROR((F31/D31),0)</f>
        <v>0.19137850425917033</v>
      </c>
      <c r="H31" s="1573">
        <f t="shared" ref="H31:H45" si="6">D31/$M$10</f>
        <v>1.0725189929155905E-2</v>
      </c>
      <c r="I31" s="1574">
        <f t="shared" ref="I31:I43" si="7">E31/$M$11</f>
        <v>1.1971429423221009E-2</v>
      </c>
    </row>
    <row r="32" spans="2:13" ht="15.6">
      <c r="B32" s="1543" t="s">
        <v>445</v>
      </c>
      <c r="C32" s="1575">
        <v>2976868737.79</v>
      </c>
      <c r="D32" s="1575">
        <v>65417989655</v>
      </c>
      <c r="E32" s="1575">
        <v>77374181734</v>
      </c>
      <c r="F32" s="1546">
        <f t="shared" si="4"/>
        <v>11956192079</v>
      </c>
      <c r="G32" s="1576">
        <f t="shared" si="5"/>
        <v>0.18276611895373598</v>
      </c>
      <c r="H32" s="1577">
        <f t="shared" si="6"/>
        <v>8.0630914101417848E-3</v>
      </c>
      <c r="I32" s="1578">
        <f t="shared" si="7"/>
        <v>8.9349415662624953E-3</v>
      </c>
    </row>
    <row r="33" spans="2:12" ht="15.6">
      <c r="B33" s="1543" t="s">
        <v>1481</v>
      </c>
      <c r="C33" s="1575">
        <v>0</v>
      </c>
      <c r="D33" s="1575">
        <v>0</v>
      </c>
      <c r="E33" s="1575">
        <v>0</v>
      </c>
      <c r="F33" s="1546">
        <f t="shared" si="4"/>
        <v>0</v>
      </c>
      <c r="G33" s="1576">
        <f t="shared" si="5"/>
        <v>0</v>
      </c>
      <c r="H33" s="1577">
        <f t="shared" si="6"/>
        <v>0</v>
      </c>
      <c r="I33" s="1578">
        <f t="shared" si="7"/>
        <v>0</v>
      </c>
    </row>
    <row r="34" spans="2:12" ht="15.6">
      <c r="B34" s="1543" t="s">
        <v>453</v>
      </c>
      <c r="C34" s="1575">
        <v>0</v>
      </c>
      <c r="D34" s="1575">
        <v>0</v>
      </c>
      <c r="E34" s="1575">
        <v>36000000</v>
      </c>
      <c r="F34" s="1546">
        <f t="shared" si="4"/>
        <v>36000000</v>
      </c>
      <c r="G34" s="1576">
        <f t="shared" si="5"/>
        <v>0</v>
      </c>
      <c r="H34" s="1577">
        <f t="shared" si="6"/>
        <v>0</v>
      </c>
      <c r="I34" s="1578">
        <f t="shared" si="7"/>
        <v>4.1571734805707928E-6</v>
      </c>
      <c r="L34" s="1579"/>
    </row>
    <row r="35" spans="2:12" ht="15.6">
      <c r="B35" s="1543" t="s">
        <v>1482</v>
      </c>
      <c r="C35" s="1575">
        <v>19652299559.459995</v>
      </c>
      <c r="D35" s="1575">
        <v>21598258207</v>
      </c>
      <c r="E35" s="1575">
        <v>26259115059</v>
      </c>
      <c r="F35" s="1546">
        <f t="shared" si="4"/>
        <v>4660856852</v>
      </c>
      <c r="G35" s="1576">
        <f t="shared" si="5"/>
        <v>0.21579781144061957</v>
      </c>
      <c r="H35" s="1577">
        <f t="shared" si="6"/>
        <v>2.6620923562663402E-3</v>
      </c>
      <c r="I35" s="1578">
        <f t="shared" si="7"/>
        <v>3.0323249096258871E-3</v>
      </c>
    </row>
    <row r="36" spans="2:12" ht="15.6">
      <c r="B36" s="1543" t="s">
        <v>459</v>
      </c>
      <c r="C36" s="1575">
        <v>0</v>
      </c>
      <c r="D36" s="1575">
        <v>50000</v>
      </c>
      <c r="E36" s="1575">
        <v>50000</v>
      </c>
      <c r="F36" s="1546">
        <f t="shared" si="4"/>
        <v>0</v>
      </c>
      <c r="G36" s="1576">
        <f t="shared" si="5"/>
        <v>0</v>
      </c>
      <c r="H36" s="1577">
        <f t="shared" si="6"/>
        <v>6.1627477798268832E-9</v>
      </c>
      <c r="I36" s="1578">
        <f t="shared" si="7"/>
        <v>5.7738520563483226E-9</v>
      </c>
    </row>
    <row r="37" spans="2:12" ht="15.6">
      <c r="B37" s="1536" t="s">
        <v>460</v>
      </c>
      <c r="C37" s="1571">
        <f>SUM(C38:C43)</f>
        <v>176624187.20999998</v>
      </c>
      <c r="D37" s="1571">
        <f>SUM(D38:D43)</f>
        <v>1049055436</v>
      </c>
      <c r="E37" s="1571">
        <f>SUM(E38:E43)</f>
        <v>1030233838</v>
      </c>
      <c r="F37" s="1539">
        <f t="shared" si="4"/>
        <v>-18821598</v>
      </c>
      <c r="G37" s="1572">
        <f t="shared" si="5"/>
        <v>-1.7941471302761546E-2</v>
      </c>
      <c r="H37" s="1573">
        <f t="shared" si="6"/>
        <v>1.2930128118248646E-4</v>
      </c>
      <c r="I37" s="1574">
        <f t="shared" si="7"/>
        <v>1.1896835528111849E-4</v>
      </c>
    </row>
    <row r="38" spans="2:12" ht="15.6">
      <c r="B38" s="1543" t="s">
        <v>461</v>
      </c>
      <c r="C38" s="1575">
        <v>0</v>
      </c>
      <c r="D38" s="1575">
        <v>7000000</v>
      </c>
      <c r="E38" s="1575">
        <v>0</v>
      </c>
      <c r="F38" s="1546">
        <f t="shared" si="4"/>
        <v>-7000000</v>
      </c>
      <c r="G38" s="1576">
        <f t="shared" si="5"/>
        <v>-1</v>
      </c>
      <c r="H38" s="1577">
        <f t="shared" si="6"/>
        <v>8.6278468917576364E-7</v>
      </c>
      <c r="I38" s="1578">
        <f t="shared" si="7"/>
        <v>0</v>
      </c>
    </row>
    <row r="39" spans="2:12" ht="15.6">
      <c r="B39" s="1543" t="s">
        <v>462</v>
      </c>
      <c r="C39" s="1575">
        <v>176508252.20999998</v>
      </c>
      <c r="D39" s="1575">
        <v>1039855436</v>
      </c>
      <c r="E39" s="1575">
        <v>1027183838</v>
      </c>
      <c r="F39" s="1546">
        <f t="shared" si="4"/>
        <v>-12671598</v>
      </c>
      <c r="G39" s="1576">
        <f t="shared" si="5"/>
        <v>-1.2185922736283123E-2</v>
      </c>
      <c r="H39" s="1577">
        <f t="shared" si="6"/>
        <v>1.2816733559099832E-4</v>
      </c>
      <c r="I39" s="1578">
        <f t="shared" si="7"/>
        <v>1.1861615030568125E-4</v>
      </c>
    </row>
    <row r="40" spans="2:12" ht="15.6">
      <c r="B40" s="1543" t="s">
        <v>463</v>
      </c>
      <c r="C40" s="1575">
        <v>115935</v>
      </c>
      <c r="D40" s="1575">
        <v>0</v>
      </c>
      <c r="E40" s="1575">
        <v>50000</v>
      </c>
      <c r="F40" s="1546">
        <f t="shared" si="4"/>
        <v>50000</v>
      </c>
      <c r="G40" s="1576">
        <f t="shared" si="5"/>
        <v>0</v>
      </c>
      <c r="H40" s="1577">
        <f t="shared" si="6"/>
        <v>0</v>
      </c>
      <c r="I40" s="1578">
        <f t="shared" si="7"/>
        <v>5.7738520563483226E-9</v>
      </c>
    </row>
    <row r="41" spans="2:12" ht="15.6">
      <c r="B41" s="1543" t="s">
        <v>464</v>
      </c>
      <c r="C41" s="1575">
        <v>0</v>
      </c>
      <c r="D41" s="1575">
        <v>200000</v>
      </c>
      <c r="E41" s="1575">
        <v>0</v>
      </c>
      <c r="F41" s="1546">
        <f t="shared" si="4"/>
        <v>-200000</v>
      </c>
      <c r="G41" s="1576">
        <f t="shared" si="5"/>
        <v>-1</v>
      </c>
      <c r="H41" s="1577">
        <f t="shared" si="6"/>
        <v>2.4650991119307533E-8</v>
      </c>
      <c r="I41" s="1578">
        <f t="shared" si="7"/>
        <v>0</v>
      </c>
      <c r="J41" s="1559"/>
    </row>
    <row r="42" spans="2:12" ht="15.6">
      <c r="B42" s="1543" t="s">
        <v>1483</v>
      </c>
      <c r="C42" s="1575">
        <v>0</v>
      </c>
      <c r="D42" s="1575">
        <v>2000000</v>
      </c>
      <c r="E42" s="1575">
        <v>3000000</v>
      </c>
      <c r="F42" s="1546">
        <f t="shared" si="4"/>
        <v>1000000</v>
      </c>
      <c r="G42" s="1576">
        <f t="shared" si="5"/>
        <v>0.5</v>
      </c>
      <c r="H42" s="1577">
        <f t="shared" si="6"/>
        <v>2.4650991119307533E-7</v>
      </c>
      <c r="I42" s="1578">
        <f t="shared" si="7"/>
        <v>3.464311233808994E-7</v>
      </c>
    </row>
    <row r="43" spans="2:12" ht="15.6">
      <c r="B43" s="1543" t="s">
        <v>1484</v>
      </c>
      <c r="C43" s="1575">
        <v>0</v>
      </c>
      <c r="D43" s="1575">
        <v>0</v>
      </c>
      <c r="E43" s="1575">
        <v>0</v>
      </c>
      <c r="F43" s="1546">
        <f t="shared" si="4"/>
        <v>0</v>
      </c>
      <c r="G43" s="1576">
        <f t="shared" si="5"/>
        <v>0</v>
      </c>
      <c r="H43" s="1577">
        <f t="shared" si="6"/>
        <v>0</v>
      </c>
      <c r="I43" s="1578">
        <f t="shared" si="7"/>
        <v>0</v>
      </c>
    </row>
    <row r="44" spans="2:12" ht="16.149999999999999" thickBot="1">
      <c r="B44" s="1580" t="s">
        <v>1486</v>
      </c>
      <c r="C44" s="1581">
        <f>C31+C37</f>
        <v>22805792484.459995</v>
      </c>
      <c r="D44" s="1581">
        <f>D31+D37</f>
        <v>88065353298</v>
      </c>
      <c r="E44" s="1581">
        <f>E31+E37</f>
        <v>104699580631</v>
      </c>
      <c r="F44" s="1581">
        <f t="shared" si="4"/>
        <v>16634227333</v>
      </c>
      <c r="G44" s="1582">
        <f t="shared" si="5"/>
        <v>0.1888850349207396</v>
      </c>
      <c r="H44" s="1583">
        <f t="shared" si="6"/>
        <v>1.0854491210338392E-2</v>
      </c>
      <c r="I44" s="1584">
        <f>E44/$M$11</f>
        <v>1.2090397778502128E-2</v>
      </c>
    </row>
    <row r="45" spans="2:12" ht="16.149999999999999" thickBot="1">
      <c r="B45" s="1585" t="s">
        <v>1137</v>
      </c>
      <c r="C45" s="1586">
        <f>C29+C44</f>
        <v>155879104044.26004</v>
      </c>
      <c r="D45" s="1586">
        <f>D29+D44</f>
        <v>271435123991</v>
      </c>
      <c r="E45" s="1586">
        <f>E29+E44</f>
        <v>309820346595</v>
      </c>
      <c r="F45" s="1586">
        <f t="shared" si="4"/>
        <v>38385222604</v>
      </c>
      <c r="G45" s="1587">
        <f t="shared" si="5"/>
        <v>0.14141582725039203</v>
      </c>
      <c r="H45" s="1588">
        <f t="shared" si="6"/>
        <v>3.3455724154851402E-2</v>
      </c>
      <c r="I45" s="1587">
        <f>E45/$M$11</f>
        <v>3.5777136905721818E-2</v>
      </c>
    </row>
    <row r="46" spans="2:12" ht="22.5" customHeight="1">
      <c r="B46" s="2722" t="s">
        <v>1477</v>
      </c>
      <c r="C46" s="2722"/>
      <c r="D46" s="2722"/>
      <c r="E46" s="2722"/>
      <c r="F46" s="2722"/>
      <c r="G46" s="2722"/>
      <c r="H46" s="2722"/>
      <c r="I46" s="2722"/>
    </row>
    <row r="47" spans="2:12">
      <c r="B47" s="710" t="s">
        <v>1214</v>
      </c>
      <c r="C47" s="1521"/>
      <c r="D47" s="1522"/>
      <c r="E47" s="1522"/>
      <c r="F47" s="1523"/>
      <c r="G47" s="1523"/>
      <c r="H47" s="1523"/>
      <c r="I47" s="1523"/>
    </row>
    <row r="48" spans="2:12" ht="15.6">
      <c r="B48" s="710" t="s">
        <v>1215</v>
      </c>
      <c r="C48" s="1197"/>
      <c r="D48" s="1197"/>
      <c r="E48" s="1197"/>
      <c r="F48" s="1197"/>
      <c r="G48" s="1197"/>
      <c r="H48" s="1197"/>
      <c r="I48" s="1197"/>
    </row>
    <row r="49" spans="2:9" ht="15.6">
      <c r="B49" s="1523" t="s">
        <v>1478</v>
      </c>
      <c r="C49" s="1197"/>
      <c r="D49" s="1197"/>
      <c r="E49" s="1197"/>
      <c r="F49" s="1197"/>
      <c r="G49" s="1197"/>
      <c r="H49" s="1197"/>
      <c r="I49" s="1197"/>
    </row>
  </sheetData>
  <mergeCells count="12">
    <mergeCell ref="H10:I11"/>
    <mergeCell ref="B46:I46"/>
    <mergeCell ref="B3:K3"/>
    <mergeCell ref="B4:K4"/>
    <mergeCell ref="B5:K5"/>
    <mergeCell ref="B8:I8"/>
    <mergeCell ref="B9:I9"/>
    <mergeCell ref="B10:B13"/>
    <mergeCell ref="C10:C12"/>
    <mergeCell ref="D10:D12"/>
    <mergeCell ref="E10:E12"/>
    <mergeCell ref="F10:G11"/>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05777-13A5-44FA-8F0D-C9285CF80F44}">
  <sheetPr>
    <tabColor rgb="FF92D050"/>
  </sheetPr>
  <dimension ref="C3:M15"/>
  <sheetViews>
    <sheetView showGridLines="0" zoomScaleNormal="100" workbookViewId="0">
      <selection activeCell="O18" sqref="O18"/>
    </sheetView>
  </sheetViews>
  <sheetFormatPr defaultColWidth="11.42578125" defaultRowHeight="14.45"/>
  <cols>
    <col min="1" max="2" width="11.42578125" style="1589"/>
    <col min="3" max="3" width="15.7109375" style="1589" customWidth="1"/>
    <col min="4" max="4" width="50.85546875" style="1589" customWidth="1"/>
    <col min="5" max="5" width="16.140625" style="1589" customWidth="1"/>
    <col min="6" max="16384" width="11.42578125" style="1589"/>
  </cols>
  <sheetData>
    <row r="3" spans="3:13">
      <c r="D3" s="2734" t="s">
        <v>0</v>
      </c>
      <c r="E3" s="2734"/>
      <c r="F3" s="118"/>
      <c r="G3" s="118"/>
      <c r="H3" s="118"/>
      <c r="I3" s="118"/>
      <c r="J3" s="118"/>
      <c r="K3" s="118"/>
      <c r="L3" s="118"/>
      <c r="M3" s="118"/>
    </row>
    <row r="4" spans="3:13">
      <c r="D4" s="2231" t="s">
        <v>1</v>
      </c>
      <c r="E4" s="2231"/>
      <c r="F4" s="1590"/>
      <c r="G4" s="1590"/>
      <c r="H4" s="1590"/>
      <c r="I4" s="1590"/>
      <c r="J4" s="1590"/>
      <c r="K4" s="1590"/>
      <c r="L4" s="1590"/>
      <c r="M4" s="1590"/>
    </row>
    <row r="5" spans="3:13" ht="14.45" customHeight="1">
      <c r="D5" s="2231" t="s">
        <v>2</v>
      </c>
      <c r="E5" s="2231"/>
      <c r="F5" s="1591"/>
      <c r="G5" s="1591"/>
      <c r="H5" s="1591"/>
      <c r="I5" s="1591"/>
      <c r="J5" s="1591"/>
      <c r="K5" s="1591"/>
      <c r="L5" s="1591"/>
      <c r="M5" s="1591"/>
    </row>
    <row r="7" spans="3:13" ht="15.6">
      <c r="D7" s="1592" t="s">
        <v>1487</v>
      </c>
      <c r="E7" s="1593"/>
    </row>
    <row r="8" spans="3:13" ht="16.149999999999999" thickBot="1">
      <c r="D8" s="2740" t="s">
        <v>1488</v>
      </c>
      <c r="E8" s="2740"/>
    </row>
    <row r="9" spans="3:13" ht="31.9" thickBot="1">
      <c r="C9" s="1594"/>
      <c r="D9" s="1595" t="s">
        <v>1489</v>
      </c>
      <c r="E9" s="1596" t="s">
        <v>1353</v>
      </c>
      <c r="F9" s="1597"/>
    </row>
    <row r="10" spans="3:13" ht="15.6">
      <c r="C10" s="1594"/>
      <c r="D10" s="1543" t="s">
        <v>1490</v>
      </c>
      <c r="E10" s="1598">
        <v>35742861</v>
      </c>
    </row>
    <row r="11" spans="3:13" ht="15.6">
      <c r="C11" s="1594"/>
      <c r="D11" s="1543" t="s">
        <v>1491</v>
      </c>
      <c r="E11" s="1598">
        <v>10343980</v>
      </c>
    </row>
    <row r="12" spans="3:13" ht="15.6">
      <c r="C12" s="1594"/>
      <c r="D12" s="1543" t="s">
        <v>1492</v>
      </c>
      <c r="E12" s="1599">
        <v>5162162</v>
      </c>
    </row>
    <row r="13" spans="3:13" ht="16.149999999999999" thickBot="1">
      <c r="D13" s="1600" t="s">
        <v>1493</v>
      </c>
      <c r="E13" s="1599">
        <v>1980753</v>
      </c>
    </row>
    <row r="14" spans="3:13" ht="16.149999999999999" thickBot="1">
      <c r="D14" s="1601" t="s">
        <v>259</v>
      </c>
      <c r="E14" s="1602">
        <f>SUM(E10:E13)</f>
        <v>53229756</v>
      </c>
    </row>
    <row r="15" spans="3:13">
      <c r="D15" s="1603" t="s">
        <v>1478</v>
      </c>
    </row>
  </sheetData>
  <mergeCells count="4">
    <mergeCell ref="D3:E3"/>
    <mergeCell ref="D4:E4"/>
    <mergeCell ref="D5:E5"/>
    <mergeCell ref="D8:E8"/>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FABDE-7C82-4C0A-9634-A62599087D30}">
  <sheetPr>
    <tabColor rgb="FF92D050"/>
  </sheetPr>
  <dimension ref="B3:R102"/>
  <sheetViews>
    <sheetView showGridLines="0" zoomScale="75" zoomScaleNormal="75" workbookViewId="0">
      <selection activeCell="O18" sqref="O18"/>
    </sheetView>
  </sheetViews>
  <sheetFormatPr defaultColWidth="11.42578125" defaultRowHeight="14.45"/>
  <cols>
    <col min="1" max="1" width="11.42578125" style="1525"/>
    <col min="2" max="2" width="0.28515625" style="1525" customWidth="1"/>
    <col min="3" max="3" width="11.42578125" style="1525" hidden="1" customWidth="1"/>
    <col min="4" max="4" width="165.140625" style="1525" customWidth="1"/>
    <col min="5" max="5" width="20.28515625" style="1525" customWidth="1"/>
    <col min="6" max="6" width="19.7109375" style="1525" customWidth="1"/>
    <col min="7" max="7" width="20.85546875" style="1525" customWidth="1"/>
    <col min="8" max="8" width="18" style="1525" customWidth="1"/>
    <col min="9" max="9" width="11.42578125" style="1525" customWidth="1"/>
    <col min="10" max="12" width="11.42578125" style="1525"/>
    <col min="13" max="13" width="11.85546875" style="1525" customWidth="1"/>
    <col min="14" max="14" width="30.140625" style="1525" customWidth="1"/>
    <col min="15" max="15" width="20.42578125" style="1525" customWidth="1"/>
    <col min="16" max="17" width="11.42578125" style="1525"/>
    <col min="18" max="18" width="18" style="1525" customWidth="1"/>
    <col min="19" max="16384" width="11.42578125" style="1525"/>
  </cols>
  <sheetData>
    <row r="3" spans="2:18">
      <c r="D3" s="1604"/>
      <c r="E3" s="1604"/>
      <c r="F3" s="1604"/>
      <c r="G3" s="1604"/>
      <c r="H3" s="1604"/>
      <c r="I3" s="1604"/>
      <c r="J3" s="1604"/>
      <c r="K3" s="1604"/>
    </row>
    <row r="4" spans="2:18">
      <c r="D4" s="2734" t="s">
        <v>0</v>
      </c>
      <c r="E4" s="2734"/>
      <c r="F4" s="2734"/>
      <c r="G4" s="2734"/>
      <c r="H4" s="2734"/>
      <c r="I4" s="2734"/>
      <c r="J4" s="2734"/>
      <c r="K4" s="2734"/>
    </row>
    <row r="5" spans="2:18">
      <c r="D5" s="2231" t="s">
        <v>1</v>
      </c>
      <c r="E5" s="2231"/>
      <c r="F5" s="2231"/>
      <c r="G5" s="2231"/>
      <c r="H5" s="2231"/>
      <c r="I5" s="2231"/>
      <c r="J5" s="2231"/>
      <c r="K5" s="2231"/>
    </row>
    <row r="6" spans="2:18">
      <c r="D6" s="2231" t="s">
        <v>2</v>
      </c>
      <c r="E6" s="2231"/>
      <c r="F6" s="2231"/>
      <c r="G6" s="2231"/>
      <c r="H6" s="2231"/>
      <c r="I6" s="2231"/>
      <c r="J6" s="2231"/>
      <c r="K6" s="2231"/>
    </row>
    <row r="7" spans="2:18">
      <c r="B7" s="1605"/>
      <c r="D7" s="1671"/>
    </row>
    <row r="8" spans="2:18">
      <c r="B8" s="1605"/>
      <c r="D8" s="2751" t="s">
        <v>1494</v>
      </c>
      <c r="E8" s="2751"/>
      <c r="F8" s="2751"/>
      <c r="G8" s="2751"/>
      <c r="H8" s="2751"/>
      <c r="I8" s="2751"/>
      <c r="J8" s="2751"/>
      <c r="K8" s="2751"/>
    </row>
    <row r="9" spans="2:18">
      <c r="B9" s="1605"/>
      <c r="D9" s="2751"/>
      <c r="E9" s="2751"/>
      <c r="F9" s="2751"/>
      <c r="G9" s="2751"/>
      <c r="H9" s="2751"/>
      <c r="I9" s="2751"/>
      <c r="J9" s="2751"/>
      <c r="K9" s="2751"/>
    </row>
    <row r="10" spans="2:18" ht="16.149999999999999" thickBot="1">
      <c r="B10" s="1605"/>
      <c r="D10" s="2752" t="s">
        <v>1495</v>
      </c>
      <c r="E10" s="2752"/>
      <c r="F10" s="2752"/>
      <c r="G10" s="2752"/>
      <c r="H10" s="2752"/>
      <c r="I10" s="2752"/>
      <c r="J10" s="2752"/>
      <c r="K10" s="2752"/>
    </row>
    <row r="11" spans="2:18" ht="17.25" customHeight="1">
      <c r="D11" s="2753" t="s">
        <v>341</v>
      </c>
      <c r="E11" s="2754" t="s">
        <v>1157</v>
      </c>
      <c r="F11" s="2754" t="s">
        <v>1352</v>
      </c>
      <c r="G11" s="2754" t="s">
        <v>1353</v>
      </c>
      <c r="H11" s="2755" t="s">
        <v>343</v>
      </c>
      <c r="I11" s="2756"/>
      <c r="J11" s="2755" t="s">
        <v>1496</v>
      </c>
      <c r="K11" s="2757"/>
    </row>
    <row r="12" spans="2:18" ht="15" thickBot="1">
      <c r="D12" s="2753"/>
      <c r="E12" s="2744"/>
      <c r="F12" s="2744"/>
      <c r="G12" s="2744"/>
      <c r="H12" s="2749"/>
      <c r="I12" s="2750"/>
      <c r="J12" s="2749"/>
      <c r="K12" s="2758"/>
    </row>
    <row r="13" spans="2:18" ht="16.149999999999999" thickBot="1">
      <c r="D13" s="2753"/>
      <c r="E13" s="2745"/>
      <c r="F13" s="2745"/>
      <c r="G13" s="2745"/>
      <c r="H13" s="1527" t="s">
        <v>351</v>
      </c>
      <c r="I13" s="1527" t="s">
        <v>352</v>
      </c>
      <c r="J13" s="1527">
        <v>2025</v>
      </c>
      <c r="K13" s="1606">
        <v>2026</v>
      </c>
    </row>
    <row r="14" spans="2:18" ht="16.149999999999999" thickBot="1">
      <c r="D14" s="2753"/>
      <c r="E14" s="1607">
        <v>1</v>
      </c>
      <c r="F14" s="1607">
        <v>2</v>
      </c>
      <c r="G14" s="1607">
        <v>3</v>
      </c>
      <c r="H14" s="1607" t="s">
        <v>1497</v>
      </c>
      <c r="I14" s="1607" t="s">
        <v>1164</v>
      </c>
      <c r="J14" s="1607" t="s">
        <v>1165</v>
      </c>
      <c r="K14" s="1608" t="s">
        <v>1166</v>
      </c>
    </row>
    <row r="15" spans="2:18" ht="16.149999999999999" thickBot="1">
      <c r="D15" s="1535" t="s">
        <v>1471</v>
      </c>
      <c r="E15" s="1609">
        <f>SUM(E16:E77)</f>
        <v>133073311559.80002</v>
      </c>
      <c r="F15" s="1609">
        <f>SUM(F16:F77)</f>
        <v>183369770693</v>
      </c>
      <c r="G15" s="1609">
        <f>SUM(G16:G77)</f>
        <v>205120741155</v>
      </c>
      <c r="H15" s="1609">
        <f t="shared" ref="H15:H79" si="0">G15-F15</f>
        <v>21750970462</v>
      </c>
      <c r="I15" s="1610">
        <f t="shared" ref="I15:I79" si="1">IFERROR((H15/F15),0)</f>
        <v>0.11861808181249106</v>
      </c>
      <c r="J15" s="1610">
        <f t="shared" ref="J15:J79" si="2">F15/$O$16</f>
        <v>2.2601232944513008E-2</v>
      </c>
      <c r="K15" s="1610">
        <f t="shared" ref="K15:K79" si="3">G15/$O$17</f>
        <v>2.3686736262349777E-2</v>
      </c>
      <c r="Q15" s="1611"/>
      <c r="R15" s="1612"/>
    </row>
    <row r="16" spans="2:18" ht="15.6">
      <c r="D16" s="1613" t="s">
        <v>1498</v>
      </c>
      <c r="E16" s="1614">
        <v>543106884.72000003</v>
      </c>
      <c r="F16" s="1614">
        <v>501555814</v>
      </c>
      <c r="G16" s="1611">
        <v>539297407</v>
      </c>
      <c r="H16" s="1614">
        <f t="shared" si="0"/>
        <v>37741593</v>
      </c>
      <c r="I16" s="1578">
        <f t="shared" si="1"/>
        <v>7.5249038983326397E-2</v>
      </c>
      <c r="J16" s="1578">
        <f>F16/$O$16</f>
        <v>6.18192395837553E-5</v>
      </c>
      <c r="K16" s="1578">
        <f>G16/$O$17</f>
        <v>6.2276468847805372E-5</v>
      </c>
      <c r="N16" s="1478" t="s">
        <v>1183</v>
      </c>
      <c r="O16" s="1264">
        <v>8113264048168.5498</v>
      </c>
      <c r="P16" s="1197"/>
      <c r="Q16" s="1611"/>
      <c r="R16" s="1612"/>
    </row>
    <row r="17" spans="4:18" ht="16.149999999999999" thickBot="1">
      <c r="D17" s="1613" t="s">
        <v>1499</v>
      </c>
      <c r="E17" s="1614">
        <v>55631131.920000002</v>
      </c>
      <c r="F17" s="1614">
        <v>58074067</v>
      </c>
      <c r="G17" s="1611">
        <v>0</v>
      </c>
      <c r="H17" s="1614">
        <f t="shared" si="0"/>
        <v>-58074067</v>
      </c>
      <c r="I17" s="1578">
        <f t="shared" si="1"/>
        <v>-1</v>
      </c>
      <c r="J17" s="1578">
        <f t="shared" si="2"/>
        <v>7.1579165493953529E-6</v>
      </c>
      <c r="K17" s="1578">
        <f t="shared" si="3"/>
        <v>0</v>
      </c>
      <c r="N17" s="1479" t="s">
        <v>1181</v>
      </c>
      <c r="O17" s="1480">
        <v>8659730022875.3242</v>
      </c>
      <c r="Q17" s="1611"/>
      <c r="R17" s="1612"/>
    </row>
    <row r="18" spans="4:18" ht="15.6">
      <c r="D18" s="1613" t="s">
        <v>1500</v>
      </c>
      <c r="E18" s="1614">
        <v>0</v>
      </c>
      <c r="F18" s="1614">
        <v>2213000000</v>
      </c>
      <c r="G18" s="1611">
        <v>2309856116</v>
      </c>
      <c r="H18" s="1614">
        <f t="shared" si="0"/>
        <v>96856116</v>
      </c>
      <c r="I18" s="1578">
        <f t="shared" si="1"/>
        <v>4.3766884771802982E-2</v>
      </c>
      <c r="J18" s="1578">
        <f t="shared" si="2"/>
        <v>2.7276321673513784E-4</v>
      </c>
      <c r="K18" s="1578">
        <f t="shared" si="3"/>
        <v>2.6673534970470702E-4</v>
      </c>
      <c r="Q18" s="1611"/>
      <c r="R18" s="1612"/>
    </row>
    <row r="19" spans="4:18" ht="15.6">
      <c r="D19" s="1613" t="s">
        <v>1501</v>
      </c>
      <c r="E19" s="1614">
        <v>273897065.62</v>
      </c>
      <c r="F19" s="1614">
        <v>230514883</v>
      </c>
      <c r="G19" s="1611">
        <v>250514883</v>
      </c>
      <c r="H19" s="1614">
        <f t="shared" si="0"/>
        <v>20000000</v>
      </c>
      <c r="I19" s="1578">
        <f t="shared" si="1"/>
        <v>8.6762293782132932E-2</v>
      </c>
      <c r="J19" s="1578">
        <f t="shared" si="2"/>
        <v>2.8412101668506074E-5</v>
      </c>
      <c r="K19" s="1578">
        <f t="shared" si="3"/>
        <v>2.8928717447108191E-5</v>
      </c>
      <c r="Q19" s="1611"/>
      <c r="R19" s="1612"/>
    </row>
    <row r="20" spans="4:18" ht="15.6">
      <c r="D20" s="1613" t="s">
        <v>1502</v>
      </c>
      <c r="E20" s="1614">
        <v>2043752356.6099999</v>
      </c>
      <c r="F20" s="1614">
        <v>1998317326</v>
      </c>
      <c r="G20" s="1611">
        <v>502576700</v>
      </c>
      <c r="H20" s="1614">
        <f t="shared" si="0"/>
        <v>-1495740626</v>
      </c>
      <c r="I20" s="1578">
        <f t="shared" si="1"/>
        <v>-0.74850005378975526</v>
      </c>
      <c r="J20" s="1578">
        <f t="shared" si="2"/>
        <v>2.4630251328392188E-4</v>
      </c>
      <c r="K20" s="1578">
        <f t="shared" si="3"/>
        <v>5.8036070255355086E-5</v>
      </c>
      <c r="Q20" s="1611"/>
      <c r="R20" s="1612"/>
    </row>
    <row r="21" spans="4:18" ht="15.6">
      <c r="D21" s="1613" t="s">
        <v>1503</v>
      </c>
      <c r="E21" s="1614">
        <v>85758023.13000001</v>
      </c>
      <c r="F21" s="1614">
        <v>71925496</v>
      </c>
      <c r="G21" s="1611">
        <v>71925496</v>
      </c>
      <c r="H21" s="1614">
        <f t="shared" si="0"/>
        <v>0</v>
      </c>
      <c r="I21" s="1578">
        <f t="shared" si="1"/>
        <v>0</v>
      </c>
      <c r="J21" s="1578">
        <f t="shared" si="2"/>
        <v>8.865173815738948E-6</v>
      </c>
      <c r="K21" s="1578">
        <f t="shared" si="3"/>
        <v>8.3057434596694611E-6</v>
      </c>
      <c r="Q21" s="1611"/>
      <c r="R21" s="1612"/>
    </row>
    <row r="22" spans="4:18" ht="15.6">
      <c r="D22" s="1613" t="s">
        <v>1504</v>
      </c>
      <c r="E22" s="1614">
        <v>7649745193.4399996</v>
      </c>
      <c r="F22" s="1614">
        <v>8190254945</v>
      </c>
      <c r="G22" s="1611">
        <v>6712400193</v>
      </c>
      <c r="H22" s="1614">
        <f t="shared" si="0"/>
        <v>-1477854752</v>
      </c>
      <c r="I22" s="1578">
        <f t="shared" si="1"/>
        <v>-0.18044062876238098</v>
      </c>
      <c r="J22" s="1578">
        <f t="shared" si="2"/>
        <v>1.009489509570298E-3</v>
      </c>
      <c r="K22" s="1578">
        <f t="shared" si="3"/>
        <v>7.7512811314771855E-4</v>
      </c>
      <c r="Q22" s="1611"/>
      <c r="R22" s="1612"/>
    </row>
    <row r="23" spans="4:18" ht="15.6" customHeight="1">
      <c r="D23" s="1613" t="s">
        <v>1505</v>
      </c>
      <c r="E23" s="1614">
        <v>174855506.43000001</v>
      </c>
      <c r="F23" s="1614">
        <v>144144665</v>
      </c>
      <c r="G23" s="1611">
        <v>221085554</v>
      </c>
      <c r="H23" s="1614">
        <f t="shared" si="0"/>
        <v>76940889</v>
      </c>
      <c r="I23" s="1578">
        <f t="shared" si="1"/>
        <v>0.53377548867313263</v>
      </c>
      <c r="J23" s="1578">
        <f t="shared" si="2"/>
        <v>1.7766544284052797E-5</v>
      </c>
      <c r="K23" s="1578">
        <f t="shared" si="3"/>
        <v>2.5530305611836162E-5</v>
      </c>
      <c r="Q23" s="1611"/>
      <c r="R23" s="1612"/>
    </row>
    <row r="24" spans="4:18" ht="15.6">
      <c r="D24" s="1613" t="s">
        <v>1506</v>
      </c>
      <c r="E24" s="1614">
        <v>205232478.11000001</v>
      </c>
      <c r="F24" s="1614">
        <v>209300000</v>
      </c>
      <c r="G24" s="1611">
        <v>211329997</v>
      </c>
      <c r="H24" s="1614">
        <f t="shared" si="0"/>
        <v>2029997</v>
      </c>
      <c r="I24" s="1578">
        <f t="shared" si="1"/>
        <v>9.6989823220258002E-3</v>
      </c>
      <c r="J24" s="1578">
        <f t="shared" si="2"/>
        <v>2.5797262206355333E-5</v>
      </c>
      <c r="K24" s="1578">
        <f t="shared" si="3"/>
        <v>2.4403762754930699E-5</v>
      </c>
      <c r="Q24" s="1611"/>
      <c r="R24" s="1612"/>
    </row>
    <row r="25" spans="4:18" ht="15.6">
      <c r="D25" s="1613" t="s">
        <v>1507</v>
      </c>
      <c r="E25" s="1614">
        <v>1086286745.4199998</v>
      </c>
      <c r="F25" s="1614">
        <v>1244947745</v>
      </c>
      <c r="G25" s="1611">
        <v>1273047745</v>
      </c>
      <c r="H25" s="1614">
        <f t="shared" ref="H25:H40" si="4">G28-F25</f>
        <v>-1050747745</v>
      </c>
      <c r="I25" s="1578">
        <f t="shared" si="1"/>
        <v>-0.84400951704201854</v>
      </c>
      <c r="J25" s="1578">
        <f t="shared" si="2"/>
        <v>1.5344597902998468E-4</v>
      </c>
      <c r="K25" s="1578">
        <f t="shared" ref="K25:K40" si="5">G28/$O$17</f>
        <v>2.2425641386856887E-5</v>
      </c>
      <c r="Q25" s="1611"/>
      <c r="R25" s="1612"/>
    </row>
    <row r="26" spans="4:18" ht="15.6">
      <c r="D26" s="1613" t="s">
        <v>1508</v>
      </c>
      <c r="E26" s="1614">
        <v>624507130.20000005</v>
      </c>
      <c r="F26" s="1614">
        <v>692073784</v>
      </c>
      <c r="G26" s="1611">
        <v>0</v>
      </c>
      <c r="H26" s="1614">
        <f t="shared" si="4"/>
        <v>5029497657</v>
      </c>
      <c r="I26" s="1578">
        <f t="shared" si="1"/>
        <v>7.26728532892961</v>
      </c>
      <c r="J26" s="1578">
        <f t="shared" si="2"/>
        <v>8.5301523516447792E-5</v>
      </c>
      <c r="K26" s="1578">
        <f t="shared" si="5"/>
        <v>6.6071014060323371E-4</v>
      </c>
      <c r="Q26" s="1611"/>
      <c r="R26" s="1612"/>
    </row>
    <row r="27" spans="4:18" ht="15.6">
      <c r="D27" s="1613" t="s">
        <v>1509</v>
      </c>
      <c r="E27" s="1614">
        <v>0</v>
      </c>
      <c r="F27" s="1614">
        <v>16162862117</v>
      </c>
      <c r="G27" s="1611">
        <v>16411439756</v>
      </c>
      <c r="H27" s="1614">
        <f t="shared" si="4"/>
        <v>-15815894969</v>
      </c>
      <c r="I27" s="1578">
        <f t="shared" si="1"/>
        <v>-0.97853306267860429</v>
      </c>
      <c r="J27" s="1578">
        <f t="shared" si="2"/>
        <v>1.9921528525437956E-3</v>
      </c>
      <c r="K27" s="1578">
        <f t="shared" si="5"/>
        <v>4.0066739619302258E-5</v>
      </c>
      <c r="Q27" s="1611"/>
      <c r="R27" s="1612"/>
    </row>
    <row r="28" spans="4:18" ht="15.6">
      <c r="D28" s="1613" t="s">
        <v>1510</v>
      </c>
      <c r="E28" s="1614">
        <v>151926182.60999998</v>
      </c>
      <c r="F28" s="1614">
        <v>155200000</v>
      </c>
      <c r="G28" s="1611">
        <v>194200000</v>
      </c>
      <c r="H28" s="1614">
        <f t="shared" si="4"/>
        <v>-71400000</v>
      </c>
      <c r="I28" s="1578">
        <f t="shared" si="1"/>
        <v>-0.46005154639175255</v>
      </c>
      <c r="J28" s="1578">
        <f t="shared" si="2"/>
        <v>1.9129169108582646E-5</v>
      </c>
      <c r="K28" s="1578">
        <f t="shared" si="5"/>
        <v>9.6769760464397892E-6</v>
      </c>
      <c r="Q28" s="1611"/>
      <c r="R28" s="1612"/>
    </row>
    <row r="29" spans="4:18" ht="15.6">
      <c r="D29" s="1613" t="s">
        <v>1511</v>
      </c>
      <c r="E29" s="1614">
        <v>3122669048.9100003</v>
      </c>
      <c r="F29" s="1614">
        <v>5413292391</v>
      </c>
      <c r="G29" s="1611">
        <v>5721571441</v>
      </c>
      <c r="H29" s="1614">
        <f t="shared" si="4"/>
        <v>-5237031646</v>
      </c>
      <c r="I29" s="1578">
        <f t="shared" si="1"/>
        <v>-0.96743927128469054</v>
      </c>
      <c r="J29" s="1578">
        <f t="shared" si="2"/>
        <v>6.6721511328378023E-4</v>
      </c>
      <c r="K29" s="1578">
        <f t="shared" si="5"/>
        <v>2.0354069299434747E-5</v>
      </c>
      <c r="Q29" s="1611"/>
      <c r="R29" s="1612"/>
    </row>
    <row r="30" spans="4:18" ht="15.6">
      <c r="D30" s="1613" t="s">
        <v>1512</v>
      </c>
      <c r="E30" s="1614">
        <v>337973440.29999995</v>
      </c>
      <c r="F30" s="1614">
        <v>341967148</v>
      </c>
      <c r="G30" s="1611">
        <v>346967148</v>
      </c>
      <c r="H30" s="1614">
        <f t="shared" si="4"/>
        <v>676776554</v>
      </c>
      <c r="I30" s="1578">
        <f t="shared" si="1"/>
        <v>1.9790689192167663</v>
      </c>
      <c r="J30" s="1578">
        <f t="shared" si="2"/>
        <v>4.2149145642214623E-5</v>
      </c>
      <c r="K30" s="1578">
        <f t="shared" si="5"/>
        <v>1.1764150837369205E-4</v>
      </c>
      <c r="Q30" s="1611"/>
      <c r="R30" s="1612"/>
    </row>
    <row r="31" spans="4:18" ht="15.6">
      <c r="D31" s="1613" t="s">
        <v>1513</v>
      </c>
      <c r="E31" s="1614">
        <v>74724955.870000005</v>
      </c>
      <c r="F31" s="1614">
        <v>73800000</v>
      </c>
      <c r="G31" s="1611">
        <v>83800000</v>
      </c>
      <c r="H31" s="1614">
        <f t="shared" si="4"/>
        <v>313478008</v>
      </c>
      <c r="I31" s="1578">
        <f t="shared" si="1"/>
        <v>4.2476694850948506</v>
      </c>
      <c r="J31" s="1578">
        <f t="shared" si="2"/>
        <v>9.0962157230244799E-6</v>
      </c>
      <c r="K31" s="1578">
        <f t="shared" si="5"/>
        <v>4.4721718457385647E-5</v>
      </c>
      <c r="Q31" s="1611"/>
      <c r="R31" s="1612"/>
    </row>
    <row r="32" spans="4:18" ht="15.6">
      <c r="D32" s="1613" t="s">
        <v>1514</v>
      </c>
      <c r="E32" s="1614">
        <v>122664152.95999998</v>
      </c>
      <c r="F32" s="1614">
        <v>153737097</v>
      </c>
      <c r="G32" s="1611">
        <v>176260745</v>
      </c>
      <c r="H32" s="1614">
        <f t="shared" si="4"/>
        <v>-119237097</v>
      </c>
      <c r="I32" s="1578">
        <f t="shared" si="1"/>
        <v>-0.7755909232499687</v>
      </c>
      <c r="J32" s="1578">
        <f t="shared" si="2"/>
        <v>1.8948859064275603E-5</v>
      </c>
      <c r="K32" s="1578">
        <f t="shared" si="5"/>
        <v>3.9839579188803429E-6</v>
      </c>
      <c r="Q32" s="1611"/>
      <c r="R32" s="1612"/>
    </row>
    <row r="33" spans="3:18" ht="15.6">
      <c r="D33" s="1613" t="s">
        <v>1515</v>
      </c>
      <c r="E33" s="1614">
        <v>600088701.0999999</v>
      </c>
      <c r="F33" s="1614">
        <v>720165260</v>
      </c>
      <c r="G33" s="1611">
        <v>1018743702</v>
      </c>
      <c r="H33" s="1614">
        <f t="shared" si="4"/>
        <v>93133812</v>
      </c>
      <c r="I33" s="1578">
        <f t="shared" si="1"/>
        <v>0.12932283348408113</v>
      </c>
      <c r="J33" s="1578">
        <f t="shared" si="2"/>
        <v>8.8763937143469004E-5</v>
      </c>
      <c r="K33" s="1578">
        <f t="shared" si="5"/>
        <v>9.3917370385867649E-5</v>
      </c>
      <c r="Q33" s="1611"/>
      <c r="R33" s="1612"/>
    </row>
    <row r="34" spans="3:18" ht="15.6">
      <c r="D34" s="1613" t="s">
        <v>1516</v>
      </c>
      <c r="E34" s="1614">
        <v>444963465.27999997</v>
      </c>
      <c r="F34" s="1614">
        <v>374522262</v>
      </c>
      <c r="G34" s="1611">
        <v>387278008</v>
      </c>
      <c r="H34" s="1614">
        <f t="shared" si="4"/>
        <v>1580811387</v>
      </c>
      <c r="I34" s="1578">
        <f t="shared" si="1"/>
        <v>4.2208742907784744</v>
      </c>
      <c r="J34" s="1578">
        <f t="shared" si="2"/>
        <v>4.6161724772724842E-5</v>
      </c>
      <c r="K34" s="1578">
        <f t="shared" si="5"/>
        <v>2.2579614420251441E-4</v>
      </c>
      <c r="Q34" s="1611"/>
      <c r="R34" s="1612"/>
    </row>
    <row r="35" spans="3:18" ht="15.6">
      <c r="D35" s="1613" t="s">
        <v>1517</v>
      </c>
      <c r="E35" s="1614">
        <v>36197573.739999995</v>
      </c>
      <c r="F35" s="1614">
        <v>34500000</v>
      </c>
      <c r="G35" s="1611">
        <v>34500000</v>
      </c>
      <c r="H35" s="1614">
        <f t="shared" si="4"/>
        <v>316767950</v>
      </c>
      <c r="I35" s="1578">
        <f t="shared" si="1"/>
        <v>9.1816797101449268</v>
      </c>
      <c r="J35" s="1578">
        <f t="shared" si="2"/>
        <v>4.2522959680805491E-6</v>
      </c>
      <c r="K35" s="1578">
        <f t="shared" si="5"/>
        <v>4.0563383508735197E-5</v>
      </c>
      <c r="Q35" s="1611"/>
      <c r="R35" s="1612"/>
    </row>
    <row r="36" spans="3:18" ht="15.6">
      <c r="D36" s="1613" t="s">
        <v>1518</v>
      </c>
      <c r="E36" s="1614">
        <v>43366270.07</v>
      </c>
      <c r="F36" s="1614">
        <v>781654935</v>
      </c>
      <c r="G36" s="1611">
        <v>813299072</v>
      </c>
      <c r="H36" s="1614">
        <f t="shared" si="4"/>
        <v>1377520346</v>
      </c>
      <c r="I36" s="1578">
        <f t="shared" si="1"/>
        <v>1.7623126066491219</v>
      </c>
      <c r="J36" s="1578">
        <f t="shared" si="2"/>
        <v>9.6342844305239526E-5</v>
      </c>
      <c r="K36" s="1578">
        <f t="shared" si="5"/>
        <v>2.4933517272436638E-4</v>
      </c>
      <c r="Q36" s="1611"/>
      <c r="R36" s="1612"/>
    </row>
    <row r="37" spans="3:18" ht="15.6">
      <c r="D37" s="1613" t="s">
        <v>1519</v>
      </c>
      <c r="E37" s="1614">
        <v>636056439.49999988</v>
      </c>
      <c r="F37" s="1614">
        <v>2024023339</v>
      </c>
      <c r="G37" s="1611">
        <v>1955333649</v>
      </c>
      <c r="H37" s="1614">
        <f t="shared" si="4"/>
        <v>-1697043553</v>
      </c>
      <c r="I37" s="1578">
        <f t="shared" si="1"/>
        <v>-0.83845058517875126</v>
      </c>
      <c r="J37" s="1578">
        <f t="shared" si="2"/>
        <v>2.4947090677480087E-4</v>
      </c>
      <c r="K37" s="1578">
        <f t="shared" si="5"/>
        <v>3.7758658195608693E-5</v>
      </c>
      <c r="Q37" s="1611"/>
      <c r="R37" s="1612"/>
    </row>
    <row r="38" spans="3:18" ht="15.6">
      <c r="D38" s="1613" t="s">
        <v>1520</v>
      </c>
      <c r="E38" s="1614">
        <v>327895143.99000001</v>
      </c>
      <c r="F38" s="1614">
        <v>351267950</v>
      </c>
      <c r="G38" s="1611">
        <v>351267950</v>
      </c>
      <c r="H38" s="1614">
        <f t="shared" si="4"/>
        <v>144177539</v>
      </c>
      <c r="I38" s="1578">
        <f t="shared" si="1"/>
        <v>0.41044888666899443</v>
      </c>
      <c r="J38" s="1578">
        <f t="shared" si="2"/>
        <v>4.3295515579736813E-5</v>
      </c>
      <c r="K38" s="1578">
        <f t="shared" si="5"/>
        <v>5.7212579109423007E-5</v>
      </c>
      <c r="Q38" s="1611"/>
      <c r="R38" s="1612"/>
    </row>
    <row r="39" spans="3:18" ht="15.6">
      <c r="D39" s="1613" t="s">
        <v>1521</v>
      </c>
      <c r="E39" s="1614">
        <v>0</v>
      </c>
      <c r="F39" s="1614">
        <v>2410411039</v>
      </c>
      <c r="G39" s="1611">
        <v>2159175281</v>
      </c>
      <c r="H39" s="1614">
        <f t="shared" si="4"/>
        <v>-2378107139</v>
      </c>
      <c r="I39" s="1578">
        <f t="shared" si="1"/>
        <v>-0.98659817787201898</v>
      </c>
      <c r="J39" s="1578">
        <f t="shared" si="2"/>
        <v>2.9709510558134921E-4</v>
      </c>
      <c r="K39" s="1578">
        <f t="shared" si="5"/>
        <v>3.7303587888614117E-6</v>
      </c>
      <c r="Q39" s="1611"/>
      <c r="R39" s="1612"/>
    </row>
    <row r="40" spans="3:18" ht="15.6">
      <c r="D40" s="1613" t="s">
        <v>1522</v>
      </c>
      <c r="E40" s="1614">
        <v>298037658.09999996</v>
      </c>
      <c r="F40" s="1614">
        <v>330979786</v>
      </c>
      <c r="G40" s="1611">
        <v>326979786</v>
      </c>
      <c r="H40" s="1614">
        <f t="shared" si="4"/>
        <v>-44001155</v>
      </c>
      <c r="I40" s="1578">
        <f t="shared" si="1"/>
        <v>-0.13294212172824355</v>
      </c>
      <c r="J40" s="1578">
        <f t="shared" si="2"/>
        <v>4.0794898826781541E-5</v>
      </c>
      <c r="K40" s="1578">
        <f t="shared" si="5"/>
        <v>3.3139443174547531E-5</v>
      </c>
      <c r="Q40" s="1611"/>
      <c r="R40" s="1612"/>
    </row>
    <row r="41" spans="3:18" ht="15.6">
      <c r="D41" s="1613" t="s">
        <v>1523</v>
      </c>
      <c r="E41" s="1614">
        <v>579569344.72000003</v>
      </c>
      <c r="F41" s="1614">
        <v>495445489</v>
      </c>
      <c r="G41" s="1611">
        <v>495445489</v>
      </c>
      <c r="H41" s="1614">
        <f t="shared" si="0"/>
        <v>0</v>
      </c>
      <c r="I41" s="1578">
        <f t="shared" si="1"/>
        <v>0</v>
      </c>
      <c r="J41" s="1578">
        <f t="shared" si="2"/>
        <v>6.1066111747199887E-5</v>
      </c>
      <c r="K41" s="1578">
        <f t="shared" si="3"/>
        <v>5.7212579109423007E-5</v>
      </c>
      <c r="Q41" s="1611"/>
      <c r="R41" s="1612"/>
    </row>
    <row r="42" spans="3:18" ht="15.6">
      <c r="C42" s="1615"/>
      <c r="D42" s="1613" t="s">
        <v>1524</v>
      </c>
      <c r="E42" s="1614">
        <v>28187374.039999999</v>
      </c>
      <c r="F42" s="1614">
        <v>32303900</v>
      </c>
      <c r="G42" s="1611">
        <v>32303900</v>
      </c>
      <c r="H42" s="1614">
        <f t="shared" si="0"/>
        <v>0</v>
      </c>
      <c r="I42" s="1578">
        <f t="shared" si="1"/>
        <v>0</v>
      </c>
      <c r="J42" s="1578">
        <f t="shared" si="2"/>
        <v>3.9816157600949928E-6</v>
      </c>
      <c r="K42" s="1578">
        <f t="shared" si="3"/>
        <v>3.7303587888614117E-6</v>
      </c>
      <c r="Q42" s="1611"/>
      <c r="R42" s="1612"/>
    </row>
    <row r="43" spans="3:18" ht="15.6">
      <c r="D43" s="1613" t="s">
        <v>1525</v>
      </c>
      <c r="E43" s="1614">
        <v>254016455.23000002</v>
      </c>
      <c r="F43" s="1614">
        <v>296978631</v>
      </c>
      <c r="G43" s="1611">
        <v>286978631</v>
      </c>
      <c r="H43" s="1614">
        <f t="shared" si="0"/>
        <v>-10000000</v>
      </c>
      <c r="I43" s="1578">
        <f t="shared" si="1"/>
        <v>-3.3672456386264371E-2</v>
      </c>
      <c r="J43" s="1578">
        <f t="shared" si="2"/>
        <v>3.6604087977025544E-5</v>
      </c>
      <c r="K43" s="1578">
        <f t="shared" si="3"/>
        <v>3.3139443174547531E-5</v>
      </c>
      <c r="Q43" s="1611"/>
      <c r="R43" s="1612"/>
    </row>
    <row r="44" spans="3:18" ht="15.6">
      <c r="D44" s="1613" t="s">
        <v>1147</v>
      </c>
      <c r="E44" s="1614">
        <v>2175737120.9400001</v>
      </c>
      <c r="F44" s="1614">
        <v>1938365943</v>
      </c>
      <c r="G44" s="1611">
        <v>2241703924</v>
      </c>
      <c r="H44" s="1614">
        <f t="shared" si="0"/>
        <v>303337981</v>
      </c>
      <c r="I44" s="1578">
        <f t="shared" si="1"/>
        <v>0.1564915964890124</v>
      </c>
      <c r="J44" s="1578">
        <f t="shared" si="2"/>
        <v>2.3891320823430585E-4</v>
      </c>
      <c r="K44" s="1578">
        <f t="shared" si="3"/>
        <v>2.5886533622623007E-4</v>
      </c>
      <c r="Q44" s="1611"/>
      <c r="R44" s="1612"/>
    </row>
    <row r="45" spans="3:18" ht="15.6">
      <c r="D45" s="1613" t="s">
        <v>1526</v>
      </c>
      <c r="E45" s="1614">
        <v>179501309.52000001</v>
      </c>
      <c r="F45" s="1614">
        <v>196587449</v>
      </c>
      <c r="G45" s="1611">
        <v>202587449</v>
      </c>
      <c r="H45" s="1614">
        <f t="shared" si="0"/>
        <v>6000000</v>
      </c>
      <c r="I45" s="1578">
        <f t="shared" si="1"/>
        <v>3.0520768393510207E-2</v>
      </c>
      <c r="J45" s="1578">
        <f t="shared" si="2"/>
        <v>2.4230377297331612E-5</v>
      </c>
      <c r="K45" s="1578">
        <f t="shared" si="3"/>
        <v>2.3394199179980221E-5</v>
      </c>
      <c r="Q45" s="1611"/>
      <c r="R45" s="1612"/>
    </row>
    <row r="46" spans="3:18" ht="15.6">
      <c r="D46" s="1613" t="s">
        <v>1527</v>
      </c>
      <c r="E46" s="1614">
        <v>0</v>
      </c>
      <c r="F46" s="1614">
        <v>7078894912</v>
      </c>
      <c r="G46" s="1611">
        <v>8001811443</v>
      </c>
      <c r="H46" s="1614">
        <f t="shared" si="0"/>
        <v>922916531</v>
      </c>
      <c r="I46" s="1578">
        <f t="shared" si="1"/>
        <v>0.13037579205131164</v>
      </c>
      <c r="J46" s="1578">
        <f t="shared" si="2"/>
        <v>8.7250887805111633E-4</v>
      </c>
      <c r="K46" s="1578">
        <f t="shared" si="3"/>
        <v>9.2402550909354182E-4</v>
      </c>
      <c r="Q46" s="1611"/>
      <c r="R46" s="1612"/>
    </row>
    <row r="47" spans="3:18" ht="15.6">
      <c r="D47" s="1613" t="s">
        <v>1528</v>
      </c>
      <c r="E47" s="1614">
        <v>0</v>
      </c>
      <c r="F47" s="1614">
        <v>20000000</v>
      </c>
      <c r="G47" s="1611">
        <v>20000000</v>
      </c>
      <c r="H47" s="1614">
        <f t="shared" si="0"/>
        <v>0</v>
      </c>
      <c r="I47" s="1578">
        <f t="shared" si="1"/>
        <v>0</v>
      </c>
      <c r="J47" s="1578">
        <f t="shared" si="2"/>
        <v>2.465099111930753E-6</v>
      </c>
      <c r="K47" s="1578">
        <f t="shared" si="3"/>
        <v>2.3095408225393293E-6</v>
      </c>
      <c r="Q47" s="1611"/>
      <c r="R47" s="1612"/>
    </row>
    <row r="48" spans="3:18" ht="15.6">
      <c r="D48" s="1613" t="s">
        <v>1529</v>
      </c>
      <c r="E48" s="1614">
        <v>3268774580.8999996</v>
      </c>
      <c r="F48" s="1614">
        <v>9814913093</v>
      </c>
      <c r="G48" s="1611">
        <v>10633259499</v>
      </c>
      <c r="H48" s="1614">
        <f t="shared" si="0"/>
        <v>818346406</v>
      </c>
      <c r="I48" s="1578">
        <f t="shared" si="1"/>
        <v>8.3377855539408186E-2</v>
      </c>
      <c r="J48" s="1578">
        <f t="shared" si="2"/>
        <v>1.209736677461591E-3</v>
      </c>
      <c r="K48" s="1578">
        <f t="shared" si="3"/>
        <v>1.2278973444797298E-3</v>
      </c>
      <c r="Q48" s="1611"/>
      <c r="R48" s="1612"/>
    </row>
    <row r="49" spans="4:18" ht="15.6">
      <c r="D49" s="1613" t="s">
        <v>1530</v>
      </c>
      <c r="E49" s="1614">
        <v>0</v>
      </c>
      <c r="F49" s="1614">
        <v>6537079091</v>
      </c>
      <c r="G49" s="1611">
        <v>6900954671</v>
      </c>
      <c r="H49" s="1614">
        <f t="shared" si="0"/>
        <v>363875580</v>
      </c>
      <c r="I49" s="1578">
        <f t="shared" si="1"/>
        <v>5.5663328366482509E-2</v>
      </c>
      <c r="J49" s="1578">
        <f t="shared" si="2"/>
        <v>8.0572739309225981E-4</v>
      </c>
      <c r="K49" s="1578">
        <f t="shared" si="3"/>
        <v>7.969018263583983E-4</v>
      </c>
      <c r="Q49" s="1611"/>
      <c r="R49" s="1612"/>
    </row>
    <row r="50" spans="4:18" ht="15.6">
      <c r="D50" s="1613" t="s">
        <v>1531</v>
      </c>
      <c r="E50" s="1614">
        <v>347305984.94000006</v>
      </c>
      <c r="F50" s="1614">
        <v>341455651</v>
      </c>
      <c r="G50" s="1611">
        <v>372455651</v>
      </c>
      <c r="H50" s="1614">
        <f t="shared" si="0"/>
        <v>31000000</v>
      </c>
      <c r="I50" s="1578">
        <f t="shared" si="1"/>
        <v>9.0787778469069769E-2</v>
      </c>
      <c r="J50" s="1578">
        <f t="shared" si="2"/>
        <v>4.2086101102191862E-5</v>
      </c>
      <c r="K50" s="1578">
        <f t="shared" si="3"/>
        <v>4.3010076528498067E-5</v>
      </c>
      <c r="Q50" s="1611"/>
      <c r="R50" s="1612"/>
    </row>
    <row r="51" spans="4:18" ht="15.6">
      <c r="D51" s="1613" t="s">
        <v>1532</v>
      </c>
      <c r="E51" s="1614">
        <v>6628637652.3799992</v>
      </c>
      <c r="F51" s="1614">
        <v>7801269272</v>
      </c>
      <c r="G51" s="1611">
        <v>8244393752</v>
      </c>
      <c r="H51" s="1614">
        <f t="shared" si="0"/>
        <v>443124480</v>
      </c>
      <c r="I51" s="1578">
        <f t="shared" si="1"/>
        <v>5.6801587607089074E-2</v>
      </c>
      <c r="J51" s="1578">
        <f t="shared" si="2"/>
        <v>9.6154509771699374E-4</v>
      </c>
      <c r="K51" s="1578">
        <f>G51/$O$17</f>
        <v>9.5203819636660927E-4</v>
      </c>
      <c r="Q51" s="1611"/>
      <c r="R51" s="1612"/>
    </row>
    <row r="52" spans="4:18" ht="15.6">
      <c r="D52" s="1613" t="s">
        <v>1533</v>
      </c>
      <c r="E52" s="1614">
        <v>272435165.75</v>
      </c>
      <c r="F52" s="1614">
        <v>276225000</v>
      </c>
      <c r="G52" s="1611">
        <v>276225000</v>
      </c>
      <c r="H52" s="1614">
        <f t="shared" si="0"/>
        <v>0</v>
      </c>
      <c r="I52" s="1578">
        <f t="shared" si="1"/>
        <v>0</v>
      </c>
      <c r="J52" s="1578">
        <f t="shared" si="2"/>
        <v>3.4046100109653618E-5</v>
      </c>
      <c r="K52" s="1578">
        <f t="shared" si="3"/>
        <v>3.189764568529631E-5</v>
      </c>
      <c r="Q52" s="1611"/>
      <c r="R52" s="1612"/>
    </row>
    <row r="53" spans="4:18" ht="15.6">
      <c r="D53" s="1613" t="s">
        <v>1534</v>
      </c>
      <c r="E53" s="1614">
        <v>81860585.469999999</v>
      </c>
      <c r="F53" s="1614">
        <v>102701379</v>
      </c>
      <c r="G53" s="1611">
        <v>102701379</v>
      </c>
      <c r="H53" s="1614">
        <f t="shared" si="0"/>
        <v>0</v>
      </c>
      <c r="I53" s="1578">
        <f t="shared" si="1"/>
        <v>0</v>
      </c>
      <c r="J53" s="1578">
        <f t="shared" si="2"/>
        <v>1.2658453908348186E-5</v>
      </c>
      <c r="K53" s="1578">
        <f t="shared" si="3"/>
        <v>1.185965136657917E-5</v>
      </c>
      <c r="Q53" s="1611"/>
      <c r="R53" s="1612"/>
    </row>
    <row r="54" spans="4:18" ht="15.6">
      <c r="D54" s="1613" t="s">
        <v>1535</v>
      </c>
      <c r="E54" s="1614">
        <v>207847096.03999999</v>
      </c>
      <c r="F54" s="1614">
        <v>191360446</v>
      </c>
      <c r="G54" s="1611">
        <v>195360446</v>
      </c>
      <c r="H54" s="1614">
        <f t="shared" si="0"/>
        <v>4000000</v>
      </c>
      <c r="I54" s="1578">
        <f t="shared" si="1"/>
        <v>2.0902961315213488E-2</v>
      </c>
      <c r="J54" s="1578">
        <f t="shared" si="2"/>
        <v>2.3586123274663644E-5</v>
      </c>
      <c r="K54" s="1578">
        <f t="shared" si="3"/>
        <v>2.2559646257324509E-5</v>
      </c>
      <c r="Q54" s="1611"/>
      <c r="R54" s="1612"/>
    </row>
    <row r="55" spans="4:18" ht="15.6">
      <c r="D55" s="1613" t="s">
        <v>1536</v>
      </c>
      <c r="E55" s="1614">
        <v>425614834.46999997</v>
      </c>
      <c r="F55" s="1614">
        <v>371707511</v>
      </c>
      <c r="G55" s="1611">
        <v>371707511</v>
      </c>
      <c r="H55" s="1614">
        <f t="shared" si="0"/>
        <v>0</v>
      </c>
      <c r="I55" s="1578">
        <f t="shared" si="1"/>
        <v>0</v>
      </c>
      <c r="J55" s="1578">
        <f t="shared" si="2"/>
        <v>4.5814792763204535E-5</v>
      </c>
      <c r="K55" s="1578">
        <f t="shared" si="3"/>
        <v>4.292368353494934E-5</v>
      </c>
      <c r="Q55" s="1611"/>
      <c r="R55" s="1612"/>
    </row>
    <row r="56" spans="4:18" ht="15.6">
      <c r="D56" s="1613" t="s">
        <v>1537</v>
      </c>
      <c r="E56" s="1616">
        <v>165943104.81999999</v>
      </c>
      <c r="F56" s="1616">
        <v>154747213</v>
      </c>
      <c r="G56" s="1611">
        <v>162648963</v>
      </c>
      <c r="H56" s="1614">
        <f t="shared" si="0"/>
        <v>7901750</v>
      </c>
      <c r="I56" s="1578">
        <f t="shared" si="1"/>
        <v>5.1062308954152216E-2</v>
      </c>
      <c r="J56" s="1578">
        <f t="shared" si="2"/>
        <v>1.9073360867002955E-5</v>
      </c>
      <c r="K56" s="1578">
        <f t="shared" si="3"/>
        <v>1.8782220989609445E-5</v>
      </c>
      <c r="Q56" s="1611"/>
      <c r="R56" s="1612"/>
    </row>
    <row r="57" spans="4:18" ht="15.6">
      <c r="D57" s="1613" t="s">
        <v>1538</v>
      </c>
      <c r="E57" s="1614">
        <v>373127192.83000004</v>
      </c>
      <c r="F57" s="1614">
        <v>447091686</v>
      </c>
      <c r="G57" s="1611">
        <v>447091686</v>
      </c>
      <c r="H57" s="1614">
        <f t="shared" si="0"/>
        <v>0</v>
      </c>
      <c r="I57" s="1578">
        <f t="shared" si="1"/>
        <v>0</v>
      </c>
      <c r="J57" s="1578">
        <f t="shared" si="2"/>
        <v>5.5106265905511155E-5</v>
      </c>
      <c r="K57" s="1578">
        <f t="shared" si="3"/>
        <v>5.1628825011746773E-5</v>
      </c>
      <c r="Q57" s="1611"/>
      <c r="R57" s="1612"/>
    </row>
    <row r="58" spans="4:18" ht="15.6">
      <c r="D58" s="1613" t="s">
        <v>1539</v>
      </c>
      <c r="E58" s="1614">
        <v>116699362.42000002</v>
      </c>
      <c r="F58" s="1614">
        <v>102500000</v>
      </c>
      <c r="G58" s="1611">
        <v>105500000</v>
      </c>
      <c r="H58" s="1614">
        <f t="shared" si="0"/>
        <v>3000000</v>
      </c>
      <c r="I58" s="1578">
        <f t="shared" si="1"/>
        <v>2.9268292682926831E-2</v>
      </c>
      <c r="J58" s="1578">
        <f t="shared" si="2"/>
        <v>1.263363294864511E-5</v>
      </c>
      <c r="K58" s="1578">
        <f t="shared" si="3"/>
        <v>1.2182827838894961E-5</v>
      </c>
      <c r="Q58" s="1611"/>
      <c r="R58" s="1612"/>
    </row>
    <row r="59" spans="4:18" ht="15.6">
      <c r="D59" s="1613" t="s">
        <v>1540</v>
      </c>
      <c r="E59" s="1614">
        <v>250534183.92000002</v>
      </c>
      <c r="F59" s="1614">
        <v>256843180</v>
      </c>
      <c r="G59" s="1611">
        <v>255843180</v>
      </c>
      <c r="H59" s="1614">
        <f t="shared" si="0"/>
        <v>-1000000</v>
      </c>
      <c r="I59" s="1578">
        <f t="shared" si="1"/>
        <v>-3.8934263311955568E-3</v>
      </c>
      <c r="J59" s="1578">
        <f t="shared" si="2"/>
        <v>3.1657194746173532E-5</v>
      </c>
      <c r="K59" s="1578">
        <f t="shared" si="3"/>
        <v>2.9544013418913882E-5</v>
      </c>
      <c r="Q59" s="1611"/>
      <c r="R59" s="1612"/>
    </row>
    <row r="60" spans="4:18" ht="15.6">
      <c r="D60" s="1613" t="s">
        <v>1541</v>
      </c>
      <c r="E60" s="1614">
        <v>279297490.25999999</v>
      </c>
      <c r="F60" s="1614">
        <v>239353239</v>
      </c>
      <c r="G60" s="1611">
        <v>250078057</v>
      </c>
      <c r="H60" s="1614">
        <f t="shared" si="0"/>
        <v>10724818</v>
      </c>
      <c r="I60" s="1578">
        <f t="shared" si="1"/>
        <v>4.4807490572542449E-2</v>
      </c>
      <c r="J60" s="1578">
        <f t="shared" si="2"/>
        <v>2.9501472844832466E-5</v>
      </c>
      <c r="K60" s="1578">
        <f t="shared" si="3"/>
        <v>2.8878274073140861E-5</v>
      </c>
      <c r="Q60" s="1611"/>
      <c r="R60" s="1612"/>
    </row>
    <row r="61" spans="4:18" ht="15.6">
      <c r="D61" s="1613" t="s">
        <v>1542</v>
      </c>
      <c r="E61" s="1614">
        <v>264694561.25999996</v>
      </c>
      <c r="F61" s="1614">
        <v>321708009</v>
      </c>
      <c r="G61" s="1611">
        <v>349357729</v>
      </c>
      <c r="H61" s="1614">
        <f t="shared" si="0"/>
        <v>27649720</v>
      </c>
      <c r="I61" s="1578">
        <f t="shared" si="1"/>
        <v>8.5946632432144399E-2</v>
      </c>
      <c r="J61" s="1578">
        <f t="shared" si="2"/>
        <v>3.9652106364345539E-5</v>
      </c>
      <c r="K61" s="1578">
        <f t="shared" si="3"/>
        <v>4.0342796839756601E-5</v>
      </c>
      <c r="Q61" s="1611"/>
      <c r="R61" s="1612"/>
    </row>
    <row r="62" spans="4:18" ht="15.6">
      <c r="D62" s="1613" t="s">
        <v>1543</v>
      </c>
      <c r="E62" s="1614">
        <v>67507159.75999999</v>
      </c>
      <c r="F62" s="1614">
        <v>72826675</v>
      </c>
      <c r="G62" s="1611">
        <v>84192870</v>
      </c>
      <c r="H62" s="1614">
        <f t="shared" si="0"/>
        <v>11366195</v>
      </c>
      <c r="I62" s="1578">
        <f t="shared" si="1"/>
        <v>0.156071865151059</v>
      </c>
      <c r="J62" s="1578">
        <f t="shared" si="2"/>
        <v>8.9762485933684789E-6</v>
      </c>
      <c r="K62" s="1578">
        <f t="shared" si="3"/>
        <v>9.7223435115873403E-6</v>
      </c>
      <c r="Q62" s="1611"/>
      <c r="R62" s="1612"/>
    </row>
    <row r="63" spans="4:18" ht="15.6">
      <c r="D63" s="1613" t="s">
        <v>1544</v>
      </c>
      <c r="E63" s="1614">
        <v>57813998.56000001</v>
      </c>
      <c r="F63" s="1614">
        <v>50000000</v>
      </c>
      <c r="G63" s="1611">
        <v>50000000</v>
      </c>
      <c r="H63" s="1614">
        <f t="shared" si="0"/>
        <v>0</v>
      </c>
      <c r="I63" s="1578">
        <f t="shared" si="1"/>
        <v>0</v>
      </c>
      <c r="J63" s="1578">
        <f t="shared" si="2"/>
        <v>6.162747779826883E-6</v>
      </c>
      <c r="K63" s="1578">
        <f t="shared" si="3"/>
        <v>5.7738520563483233E-6</v>
      </c>
      <c r="Q63" s="1611"/>
      <c r="R63" s="1612"/>
    </row>
    <row r="64" spans="4:18" ht="15.6">
      <c r="D64" s="1613" t="s">
        <v>1545</v>
      </c>
      <c r="E64" s="1614">
        <v>70723007.070000008</v>
      </c>
      <c r="F64" s="1614">
        <v>75000000</v>
      </c>
      <c r="G64" s="1611">
        <v>80000000</v>
      </c>
      <c r="H64" s="1614">
        <f t="shared" si="0"/>
        <v>5000000</v>
      </c>
      <c r="I64" s="1578">
        <f t="shared" si="1"/>
        <v>6.6666666666666666E-2</v>
      </c>
      <c r="J64" s="1578">
        <f t="shared" si="2"/>
        <v>9.2441216697403245E-6</v>
      </c>
      <c r="K64" s="1578">
        <f t="shared" si="3"/>
        <v>9.2381632901573173E-6</v>
      </c>
      <c r="Q64" s="1611"/>
      <c r="R64" s="1612"/>
    </row>
    <row r="65" spans="4:18" ht="15.6">
      <c r="D65" s="1613" t="s">
        <v>1146</v>
      </c>
      <c r="E65" s="1614">
        <v>83999375911.590012</v>
      </c>
      <c r="F65" s="1614">
        <v>84875229373</v>
      </c>
      <c r="G65" s="1611">
        <v>102121197800</v>
      </c>
      <c r="H65" s="1614">
        <f t="shared" si="0"/>
        <v>17245968427</v>
      </c>
      <c r="I65" s="1578">
        <f t="shared" si="1"/>
        <v>0.20319200966408443</v>
      </c>
      <c r="J65" s="1578">
        <f t="shared" si="2"/>
        <v>1.0461292627615065E-2</v>
      </c>
      <c r="K65" s="1578">
        <f t="shared" si="3"/>
        <v>1.1792653758285676E-2</v>
      </c>
      <c r="Q65" s="1611"/>
      <c r="R65" s="1612"/>
    </row>
    <row r="66" spans="4:18" ht="15.6">
      <c r="D66" s="1613" t="s">
        <v>1546</v>
      </c>
      <c r="E66" s="1614">
        <v>187444889.09999999</v>
      </c>
      <c r="F66" s="1614">
        <v>78594062</v>
      </c>
      <c r="G66" s="1611">
        <v>90434062</v>
      </c>
      <c r="H66" s="1614">
        <f t="shared" si="0"/>
        <v>11840000</v>
      </c>
      <c r="I66" s="1578">
        <f t="shared" si="1"/>
        <v>0.15064751329432496</v>
      </c>
      <c r="J66" s="1578">
        <f t="shared" si="2"/>
        <v>9.6871076219615276E-6</v>
      </c>
      <c r="K66" s="1578">
        <f t="shared" si="3"/>
        <v>1.0443057896852634E-5</v>
      </c>
      <c r="Q66" s="1611"/>
      <c r="R66" s="1612"/>
    </row>
    <row r="67" spans="4:18" ht="15.6">
      <c r="D67" s="1613" t="s">
        <v>1547</v>
      </c>
      <c r="E67" s="1614">
        <v>2672048579.5699997</v>
      </c>
      <c r="F67" s="1614">
        <v>4246458180</v>
      </c>
      <c r="G67" s="1611">
        <v>4431281406</v>
      </c>
      <c r="H67" s="1614">
        <f t="shared" si="0"/>
        <v>184823226</v>
      </c>
      <c r="I67" s="1578">
        <f t="shared" si="1"/>
        <v>4.3524089527239851E-2</v>
      </c>
      <c r="J67" s="1578">
        <f t="shared" si="2"/>
        <v>5.2339701441845416E-4</v>
      </c>
      <c r="K67" s="1578">
        <f t="shared" si="3"/>
        <v>5.1171126516582374E-4</v>
      </c>
      <c r="Q67" s="1611"/>
      <c r="R67" s="1612"/>
    </row>
    <row r="68" spans="4:18" ht="15.6">
      <c r="D68" s="1613" t="s">
        <v>1548</v>
      </c>
      <c r="E68" s="1614">
        <v>329637521.78000003</v>
      </c>
      <c r="F68" s="1614">
        <v>277317150</v>
      </c>
      <c r="G68" s="1611">
        <v>277317150</v>
      </c>
      <c r="H68" s="1614">
        <f t="shared" si="0"/>
        <v>0</v>
      </c>
      <c r="I68" s="1578">
        <f t="shared" si="1"/>
        <v>0</v>
      </c>
      <c r="J68" s="1578">
        <f t="shared" si="2"/>
        <v>3.4180713009408373E-5</v>
      </c>
      <c r="K68" s="1578">
        <f t="shared" si="3"/>
        <v>3.2023763935763127E-5</v>
      </c>
      <c r="Q68" s="1611"/>
      <c r="R68" s="1612"/>
    </row>
    <row r="69" spans="4:18" ht="15.6">
      <c r="D69" s="1613" t="s">
        <v>1549</v>
      </c>
      <c r="E69" s="1614">
        <v>1104208862.1999998</v>
      </c>
      <c r="F69" s="1614">
        <v>354000000</v>
      </c>
      <c r="G69" s="1611">
        <v>354000000</v>
      </c>
      <c r="H69" s="1614">
        <f t="shared" si="0"/>
        <v>0</v>
      </c>
      <c r="I69" s="1578">
        <f t="shared" si="1"/>
        <v>0</v>
      </c>
      <c r="J69" s="1578">
        <f t="shared" si="2"/>
        <v>4.3632254281174335E-5</v>
      </c>
      <c r="K69" s="1578">
        <f t="shared" si="3"/>
        <v>4.0878872558946128E-5</v>
      </c>
      <c r="Q69" s="1611"/>
      <c r="R69" s="1612"/>
    </row>
    <row r="70" spans="4:18" ht="15.6">
      <c r="D70" s="1613" t="s">
        <v>1550</v>
      </c>
      <c r="E70" s="1614">
        <v>0</v>
      </c>
      <c r="F70" s="1614">
        <v>5000000</v>
      </c>
      <c r="G70" s="1611">
        <v>5000000</v>
      </c>
      <c r="H70" s="1614">
        <f t="shared" si="0"/>
        <v>0</v>
      </c>
      <c r="I70" s="1578">
        <f t="shared" si="1"/>
        <v>0</v>
      </c>
      <c r="J70" s="1578">
        <f t="shared" si="2"/>
        <v>6.1627477798268825E-7</v>
      </c>
      <c r="K70" s="1578">
        <f t="shared" si="3"/>
        <v>5.7738520563483233E-7</v>
      </c>
      <c r="Q70" s="1611"/>
      <c r="R70" s="1612"/>
    </row>
    <row r="71" spans="4:18" ht="15.6">
      <c r="D71" s="1613" t="s">
        <v>1551</v>
      </c>
      <c r="E71" s="1614">
        <v>156838104.31</v>
      </c>
      <c r="F71" s="1614">
        <v>162500000</v>
      </c>
      <c r="G71" s="1611">
        <v>162500000</v>
      </c>
      <c r="H71" s="1614">
        <f t="shared" si="0"/>
        <v>0</v>
      </c>
      <c r="I71" s="1578">
        <f t="shared" si="1"/>
        <v>0</v>
      </c>
      <c r="J71" s="1578">
        <f t="shared" si="2"/>
        <v>2.002893028443737E-5</v>
      </c>
      <c r="K71" s="1578">
        <f t="shared" si="3"/>
        <v>1.876501918313205E-5</v>
      </c>
      <c r="Q71" s="1611"/>
      <c r="R71" s="1612"/>
    </row>
    <row r="72" spans="4:18" ht="15.6">
      <c r="D72" s="1613" t="s">
        <v>1143</v>
      </c>
      <c r="E72" s="1614">
        <v>9520173957.8600006</v>
      </c>
      <c r="F72" s="1614">
        <v>10770275416</v>
      </c>
      <c r="G72" s="1611">
        <v>12027715656</v>
      </c>
      <c r="H72" s="1614">
        <f t="shared" si="0"/>
        <v>1257440240</v>
      </c>
      <c r="I72" s="1578">
        <f t="shared" si="1"/>
        <v>0.11675098281442128</v>
      </c>
      <c r="J72" s="1578">
        <f t="shared" si="2"/>
        <v>1.3274898181615611E-3</v>
      </c>
      <c r="K72" s="1578">
        <f t="shared" si="3"/>
        <v>1.3889250154713703E-3</v>
      </c>
      <c r="Q72" s="1611"/>
      <c r="R72" s="1612"/>
    </row>
    <row r="73" spans="4:18" ht="15.6">
      <c r="D73" s="1613" t="s">
        <v>1552</v>
      </c>
      <c r="E73" s="1614">
        <v>25175541.559999999</v>
      </c>
      <c r="F73" s="1614">
        <v>50000000</v>
      </c>
      <c r="G73" s="1611">
        <v>53500000</v>
      </c>
      <c r="H73" s="1614">
        <f t="shared" si="0"/>
        <v>3500000</v>
      </c>
      <c r="I73" s="1578">
        <f t="shared" si="1"/>
        <v>7.0000000000000007E-2</v>
      </c>
      <c r="J73" s="1578">
        <f t="shared" si="2"/>
        <v>6.162747779826883E-6</v>
      </c>
      <c r="K73" s="1578">
        <f t="shared" si="3"/>
        <v>6.1780217002927053E-6</v>
      </c>
      <c r="Q73" s="1611"/>
      <c r="R73" s="1612"/>
    </row>
    <row r="74" spans="4:18" ht="15.6">
      <c r="D74" s="1613" t="s">
        <v>1553</v>
      </c>
      <c r="E74" s="1617">
        <v>43245078.500000007</v>
      </c>
      <c r="F74" s="1617">
        <v>60000000</v>
      </c>
      <c r="G74" s="1611">
        <v>66000000</v>
      </c>
      <c r="H74" s="1617">
        <f>G74-F74</f>
        <v>6000000</v>
      </c>
      <c r="I74" s="1618">
        <f>IFERROR((H74/F74),0)</f>
        <v>0.1</v>
      </c>
      <c r="J74" s="1618">
        <f>F74/$O$16</f>
        <v>7.3952973357922599E-6</v>
      </c>
      <c r="K74" s="1618">
        <f t="shared" si="3"/>
        <v>7.6214847143797859E-6</v>
      </c>
      <c r="Q74" s="1611"/>
      <c r="R74" s="1612"/>
    </row>
    <row r="75" spans="4:18" ht="15.6">
      <c r="D75" s="1613" t="s">
        <v>1554</v>
      </c>
      <c r="E75" s="1614">
        <v>0</v>
      </c>
      <c r="F75" s="1614">
        <v>125561245</v>
      </c>
      <c r="G75" s="1611">
        <v>185561245</v>
      </c>
      <c r="H75" s="1614">
        <f t="shared" si="0"/>
        <v>60000000</v>
      </c>
      <c r="I75" s="1578">
        <f t="shared" si="1"/>
        <v>0.47785445262190573</v>
      </c>
      <c r="J75" s="1578">
        <f t="shared" si="2"/>
        <v>1.5476045677120986E-5</v>
      </c>
      <c r="K75" s="1578">
        <f t="shared" si="3"/>
        <v>2.1428063520436099E-5</v>
      </c>
    </row>
    <row r="76" spans="4:18" ht="15.6">
      <c r="D76" s="1613" t="s">
        <v>1555</v>
      </c>
      <c r="E76" s="1614">
        <v>0</v>
      </c>
      <c r="F76" s="1614">
        <v>266985449</v>
      </c>
      <c r="G76" s="1611">
        <v>306985449</v>
      </c>
      <c r="H76" s="1614">
        <f t="shared" si="0"/>
        <v>40000000</v>
      </c>
      <c r="I76" s="1578">
        <f t="shared" si="1"/>
        <v>0.14982089904083123</v>
      </c>
      <c r="J76" s="1578">
        <f t="shared" si="2"/>
        <v>3.2907279661416673E-5</v>
      </c>
      <c r="K76" s="1578">
        <f t="shared" si="3"/>
        <v>3.5449771319553264E-5</v>
      </c>
    </row>
    <row r="77" spans="4:18" ht="15.6">
      <c r="D77" s="1613" t="s">
        <v>1556</v>
      </c>
      <c r="E77" s="1614"/>
      <c r="F77" s="1614"/>
      <c r="G77" s="1611">
        <v>2803796528</v>
      </c>
      <c r="H77" s="1614">
        <f t="shared" si="0"/>
        <v>2803796528</v>
      </c>
      <c r="I77" s="1578">
        <f t="shared" si="1"/>
        <v>0</v>
      </c>
      <c r="J77" s="1578">
        <f t="shared" si="2"/>
        <v>0</v>
      </c>
      <c r="K77" s="1578">
        <f t="shared" si="3"/>
        <v>3.2377412697550176E-4</v>
      </c>
    </row>
    <row r="78" spans="4:18" ht="15.6">
      <c r="D78" s="1619" t="s">
        <v>1475</v>
      </c>
      <c r="E78" s="1620">
        <f>SUM(E79:E87)</f>
        <v>22805792484.459995</v>
      </c>
      <c r="F78" s="1620">
        <f>SUM(F79:F87)</f>
        <v>88065353298</v>
      </c>
      <c r="G78" s="1620">
        <f>SUM(G79:G87)</f>
        <v>104699580631</v>
      </c>
      <c r="H78" s="1620">
        <f t="shared" si="0"/>
        <v>16634227333</v>
      </c>
      <c r="I78" s="1610">
        <f t="shared" si="1"/>
        <v>0.1888850349207396</v>
      </c>
      <c r="J78" s="1610">
        <f t="shared" si="2"/>
        <v>1.0854491210338392E-2</v>
      </c>
      <c r="K78" s="1610">
        <f t="shared" si="3"/>
        <v>1.2090397778502128E-2</v>
      </c>
    </row>
    <row r="79" spans="4:18" ht="15.6">
      <c r="D79" s="1613" t="s">
        <v>1557</v>
      </c>
      <c r="E79" s="1614">
        <v>0</v>
      </c>
      <c r="F79" s="1614">
        <v>0</v>
      </c>
      <c r="G79" s="1614">
        <v>0</v>
      </c>
      <c r="H79" s="1614">
        <f t="shared" si="0"/>
        <v>0</v>
      </c>
      <c r="I79" s="1578">
        <f t="shared" si="1"/>
        <v>0</v>
      </c>
      <c r="J79" s="1578">
        <f t="shared" si="2"/>
        <v>0</v>
      </c>
      <c r="K79" s="1578">
        <f t="shared" si="3"/>
        <v>0</v>
      </c>
    </row>
    <row r="80" spans="4:18" ht="15.6">
      <c r="D80" s="1613" t="s">
        <v>1558</v>
      </c>
      <c r="E80" s="1614">
        <v>435440245.10000014</v>
      </c>
      <c r="F80" s="1614">
        <v>434844942</v>
      </c>
      <c r="G80" s="1614">
        <v>447329259</v>
      </c>
      <c r="H80" s="1614">
        <f t="shared" ref="H80:H88" si="6">G80-F80</f>
        <v>12484317</v>
      </c>
      <c r="I80" s="1578">
        <f t="shared" ref="I80:I88" si="7">IFERROR((H80/F80),0)</f>
        <v>2.8709813071713271E-2</v>
      </c>
      <c r="J80" s="1578">
        <f t="shared" ref="J80:J88" si="8">F80/$O$16</f>
        <v>5.3596794017588997E-5</v>
      </c>
      <c r="K80" s="1578">
        <f t="shared" ref="K80:K88" si="9">G80/$O$17</f>
        <v>5.1656259238838432E-5</v>
      </c>
    </row>
    <row r="81" spans="4:11" ht="15.6">
      <c r="D81" s="1613" t="s">
        <v>1559</v>
      </c>
      <c r="E81" s="1614">
        <v>0</v>
      </c>
      <c r="F81" s="1614">
        <v>692760000</v>
      </c>
      <c r="G81" s="1614">
        <v>789960000</v>
      </c>
      <c r="H81" s="1614">
        <f t="shared" si="6"/>
        <v>97200000</v>
      </c>
      <c r="I81" s="1578">
        <f t="shared" si="7"/>
        <v>0.14030833188983197</v>
      </c>
      <c r="J81" s="1578">
        <f t="shared" si="8"/>
        <v>8.5386103039057428E-5</v>
      </c>
      <c r="K81" s="1578">
        <f t="shared" si="9"/>
        <v>9.1222243408658425E-5</v>
      </c>
    </row>
    <row r="82" spans="4:11" ht="15.6">
      <c r="D82" s="1613" t="s">
        <v>1560</v>
      </c>
      <c r="E82" s="1614">
        <v>0</v>
      </c>
      <c r="F82" s="1614">
        <v>1367246031</v>
      </c>
      <c r="G82" s="1614">
        <v>1358263707</v>
      </c>
      <c r="H82" s="1614">
        <f t="shared" si="6"/>
        <v>-8982324</v>
      </c>
      <c r="I82" s="1578">
        <f t="shared" si="7"/>
        <v>-6.5696471566498923E-3</v>
      </c>
      <c r="J82" s="1578">
        <f t="shared" si="8"/>
        <v>1.6851984884044734E-4</v>
      </c>
      <c r="K82" s="1578">
        <f t="shared" si="9"/>
        <v>1.5684827395450493E-4</v>
      </c>
    </row>
    <row r="83" spans="4:11" ht="15.6">
      <c r="D83" s="1613" t="s">
        <v>1561</v>
      </c>
      <c r="E83" s="1614">
        <v>441655047.62999994</v>
      </c>
      <c r="F83" s="1614">
        <v>340288000</v>
      </c>
      <c r="G83" s="1614">
        <v>345288000</v>
      </c>
      <c r="H83" s="1614">
        <f t="shared" si="6"/>
        <v>5000000</v>
      </c>
      <c r="I83" s="1578">
        <f t="shared" si="7"/>
        <v>1.4693436148203875E-2</v>
      </c>
      <c r="J83" s="1578">
        <f t="shared" si="8"/>
        <v>4.1942182330034608E-5</v>
      </c>
      <c r="K83" s="1578">
        <f t="shared" si="9"/>
        <v>3.9872836576647996E-5</v>
      </c>
    </row>
    <row r="84" spans="4:11" ht="15.6">
      <c r="D84" s="1613" t="s">
        <v>1562</v>
      </c>
      <c r="E84" s="1614">
        <v>0</v>
      </c>
      <c r="F84" s="1614">
        <v>60212592169</v>
      </c>
      <c r="G84" s="1614">
        <v>70786613739</v>
      </c>
      <c r="H84" s="1614">
        <f t="shared" si="6"/>
        <v>10574021570</v>
      </c>
      <c r="I84" s="1578">
        <f t="shared" si="7"/>
        <v>0.17561146579309628</v>
      </c>
      <c r="J84" s="1578">
        <f t="shared" si="8"/>
        <v>7.4215003741425261E-3</v>
      </c>
      <c r="K84" s="1578">
        <f t="shared" si="9"/>
        <v>8.174228705977192E-3</v>
      </c>
    </row>
    <row r="85" spans="4:11" ht="15.6">
      <c r="D85" s="1613" t="s">
        <v>1563</v>
      </c>
      <c r="E85" s="1614">
        <v>250637579.77000001</v>
      </c>
      <c r="F85" s="1614">
        <v>500217337</v>
      </c>
      <c r="G85" s="1614">
        <v>632217337</v>
      </c>
      <c r="H85" s="1614">
        <f t="shared" si="6"/>
        <v>132000000</v>
      </c>
      <c r="I85" s="1578">
        <f t="shared" si="7"/>
        <v>0.26388529592288001</v>
      </c>
      <c r="J85" s="1578">
        <f t="shared" si="8"/>
        <v>6.1654265660553319E-5</v>
      </c>
      <c r="K85" s="1578">
        <f t="shared" si="9"/>
        <v>7.3006587425930217E-5</v>
      </c>
    </row>
    <row r="86" spans="4:11" ht="15.6">
      <c r="D86" s="1613" t="s">
        <v>1564</v>
      </c>
      <c r="E86" s="1614">
        <v>1044718130.2800003</v>
      </c>
      <c r="F86" s="1614">
        <v>2050000000</v>
      </c>
      <c r="G86" s="1614">
        <v>3105004030</v>
      </c>
      <c r="H86" s="1614">
        <f t="shared" si="6"/>
        <v>1055004030</v>
      </c>
      <c r="I86" s="1578">
        <f t="shared" si="7"/>
        <v>0.51463611219512195</v>
      </c>
      <c r="J86" s="1578">
        <f t="shared" si="8"/>
        <v>2.5267265897290219E-4</v>
      </c>
      <c r="K86" s="1578">
        <f t="shared" si="9"/>
        <v>3.5855667807170659E-4</v>
      </c>
    </row>
    <row r="87" spans="4:11" ht="15.6">
      <c r="D87" s="1613" t="s">
        <v>1565</v>
      </c>
      <c r="E87" s="1614">
        <v>20633341481.679996</v>
      </c>
      <c r="F87" s="1614">
        <v>22467404819</v>
      </c>
      <c r="G87" s="1614">
        <v>27234904559</v>
      </c>
      <c r="H87" s="1614">
        <f t="shared" si="6"/>
        <v>4767499740</v>
      </c>
      <c r="I87" s="1578">
        <f t="shared" si="7"/>
        <v>0.21219628071900279</v>
      </c>
      <c r="J87" s="1578">
        <f t="shared" si="8"/>
        <v>2.7692189833352812E-3</v>
      </c>
      <c r="K87" s="1578">
        <f t="shared" si="9"/>
        <v>3.1450061938486495E-3</v>
      </c>
    </row>
    <row r="88" spans="4:11" ht="15.6">
      <c r="D88" s="1621" t="s">
        <v>1137</v>
      </c>
      <c r="E88" s="1622">
        <f>E15+E78</f>
        <v>155879104044.26001</v>
      </c>
      <c r="F88" s="1622">
        <f>F15+F78</f>
        <v>271435123991</v>
      </c>
      <c r="G88" s="1623">
        <f>G15+G78</f>
        <v>309820321786</v>
      </c>
      <c r="H88" s="1622">
        <f t="shared" si="6"/>
        <v>38385197795</v>
      </c>
      <c r="I88" s="1564">
        <f t="shared" si="7"/>
        <v>0.14141573585101957</v>
      </c>
      <c r="J88" s="1564">
        <f t="shared" si="8"/>
        <v>3.3455724154851402E-2</v>
      </c>
      <c r="K88" s="1564">
        <f t="shared" si="9"/>
        <v>3.5777134040851907E-2</v>
      </c>
    </row>
    <row r="89" spans="4:11" ht="15" customHeight="1">
      <c r="D89" s="2722" t="s">
        <v>1477</v>
      </c>
      <c r="E89" s="2722"/>
      <c r="F89" s="2722"/>
      <c r="G89" s="2722"/>
      <c r="H89" s="2722"/>
      <c r="I89" s="2722"/>
      <c r="J89" s="2722"/>
      <c r="K89" s="2722"/>
    </row>
    <row r="90" spans="4:11">
      <c r="D90" s="710" t="s">
        <v>1214</v>
      </c>
      <c r="E90" s="1521"/>
      <c r="F90" s="1522"/>
      <c r="G90" s="1522"/>
      <c r="H90" s="1523"/>
      <c r="I90" s="1523"/>
      <c r="J90" s="1523"/>
      <c r="K90" s="1523"/>
    </row>
    <row r="91" spans="4:11" ht="15.6">
      <c r="D91" s="710" t="s">
        <v>1215</v>
      </c>
      <c r="E91" s="1197"/>
      <c r="F91" s="1197"/>
      <c r="G91" s="1197"/>
      <c r="H91" s="1197"/>
      <c r="I91" s="1197"/>
      <c r="J91" s="1197"/>
      <c r="K91" s="1197"/>
    </row>
    <row r="92" spans="4:11" ht="15.6">
      <c r="D92" s="1523" t="s">
        <v>1478</v>
      </c>
      <c r="E92" s="1197"/>
      <c r="F92" s="1197"/>
      <c r="G92" s="1197"/>
      <c r="H92" s="1197"/>
      <c r="I92" s="1197"/>
      <c r="J92" s="1197"/>
      <c r="K92" s="1197"/>
    </row>
    <row r="97" spans="4:10">
      <c r="D97"/>
      <c r="E97"/>
      <c r="F97"/>
      <c r="G97"/>
      <c r="H97"/>
    </row>
    <row r="98" spans="4:10">
      <c r="D98" s="1336"/>
      <c r="E98" s="1336"/>
      <c r="F98" s="1336"/>
      <c r="G98" s="1336"/>
      <c r="H98" s="1624"/>
      <c r="I98" s="1624"/>
      <c r="J98" s="1624"/>
    </row>
    <row r="99" spans="4:10">
      <c r="D99" s="1336"/>
      <c r="E99" s="1336"/>
      <c r="F99" s="1336"/>
      <c r="G99" s="1336"/>
      <c r="H99" s="1624"/>
      <c r="I99" s="1624"/>
      <c r="J99" s="1624"/>
    </row>
    <row r="100" spans="4:10">
      <c r="D100"/>
      <c r="E100"/>
      <c r="F100"/>
      <c r="G100"/>
    </row>
    <row r="101" spans="4:10">
      <c r="D101" s="1336"/>
      <c r="E101" s="1336"/>
      <c r="F101" s="1336"/>
      <c r="G101" s="1336"/>
      <c r="H101" s="1336"/>
      <c r="I101" s="1336"/>
      <c r="J101" s="1336"/>
    </row>
    <row r="102" spans="4:10">
      <c r="D102"/>
      <c r="E102"/>
      <c r="F102"/>
      <c r="G102"/>
      <c r="H102"/>
    </row>
  </sheetData>
  <mergeCells count="12">
    <mergeCell ref="D8:K9"/>
    <mergeCell ref="D4:K4"/>
    <mergeCell ref="D5:K5"/>
    <mergeCell ref="D6:K6"/>
    <mergeCell ref="D89:K89"/>
    <mergeCell ref="D10:K10"/>
    <mergeCell ref="D11:D14"/>
    <mergeCell ref="E11:E13"/>
    <mergeCell ref="F11:F13"/>
    <mergeCell ref="G11:G13"/>
    <mergeCell ref="H11:I12"/>
    <mergeCell ref="J11:K12"/>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B52DD-948E-4E72-A4D4-B4E5B5843244}">
  <sheetPr>
    <tabColor rgb="FF92D050"/>
  </sheetPr>
  <dimension ref="B3:P65"/>
  <sheetViews>
    <sheetView showGridLines="0" zoomScale="75" zoomScaleNormal="75" workbookViewId="0">
      <selection activeCell="O18" sqref="O18"/>
    </sheetView>
  </sheetViews>
  <sheetFormatPr defaultColWidth="11.42578125" defaultRowHeight="14.45"/>
  <cols>
    <col min="1" max="3" width="11.42578125" style="1525"/>
    <col min="4" max="4" width="77.42578125" style="1525" customWidth="1"/>
    <col min="5" max="5" width="18.28515625" style="1525" customWidth="1"/>
    <col min="6" max="6" width="21" style="1525" customWidth="1"/>
    <col min="7" max="7" width="25.28515625" style="1525" customWidth="1"/>
    <col min="8" max="8" width="13.140625" style="1525" customWidth="1"/>
    <col min="9" max="9" width="11.7109375" style="1525" customWidth="1"/>
    <col min="10" max="10" width="11.5703125" style="1525" customWidth="1"/>
    <col min="11" max="13" width="11.42578125" style="1525"/>
    <col min="14" max="14" width="31.5703125" style="1525" customWidth="1"/>
    <col min="15" max="15" width="20.42578125" style="1525" customWidth="1"/>
    <col min="16" max="16384" width="11.42578125" style="1525"/>
  </cols>
  <sheetData>
    <row r="3" spans="2:16">
      <c r="D3" s="2734" t="s">
        <v>0</v>
      </c>
      <c r="E3" s="2734"/>
      <c r="F3" s="2734"/>
      <c r="G3" s="2734"/>
      <c r="H3" s="2734"/>
      <c r="I3" s="2734"/>
      <c r="J3" s="2734"/>
      <c r="K3" s="2734"/>
    </row>
    <row r="4" spans="2:16">
      <c r="D4" s="2231" t="s">
        <v>1</v>
      </c>
      <c r="E4" s="2231"/>
      <c r="F4" s="2231"/>
      <c r="G4" s="2231"/>
      <c r="H4" s="2231"/>
      <c r="I4" s="2231"/>
      <c r="J4" s="2231"/>
      <c r="K4" s="2231"/>
    </row>
    <row r="5" spans="2:16">
      <c r="D5" s="2349" t="s">
        <v>2</v>
      </c>
      <c r="E5" s="2349"/>
      <c r="F5" s="2349"/>
      <c r="G5" s="2349"/>
      <c r="H5" s="2349"/>
      <c r="I5" s="2349"/>
      <c r="J5" s="2349"/>
      <c r="K5" s="2349"/>
    </row>
    <row r="6" spans="2:16">
      <c r="D6" s="2893"/>
      <c r="E6" s="2893"/>
      <c r="F6" s="2893"/>
      <c r="G6" s="2893"/>
      <c r="H6" s="2893"/>
      <c r="I6" s="2893"/>
      <c r="J6" s="2893"/>
      <c r="K6" s="2893"/>
    </row>
    <row r="7" spans="2:16">
      <c r="D7" s="2893"/>
      <c r="E7" s="2893"/>
      <c r="F7" s="2893"/>
      <c r="G7" s="2893"/>
      <c r="H7" s="2893"/>
      <c r="I7" s="2893"/>
      <c r="J7" s="2893"/>
      <c r="K7" s="2893"/>
    </row>
    <row r="8" spans="2:16" ht="15.75" customHeight="1">
      <c r="D8" s="2739" t="s">
        <v>1566</v>
      </c>
      <c r="E8" s="2739"/>
      <c r="F8" s="2739"/>
      <c r="G8" s="2739"/>
      <c r="H8" s="2739"/>
      <c r="I8" s="2739"/>
      <c r="J8" s="2739"/>
      <c r="K8" s="2739"/>
    </row>
    <row r="9" spans="2:16" ht="15.75" customHeight="1">
      <c r="D9" s="2739"/>
      <c r="E9" s="2739"/>
      <c r="F9" s="2739"/>
      <c r="G9" s="2739"/>
      <c r="H9" s="2739"/>
      <c r="I9" s="2739"/>
      <c r="J9" s="2739"/>
      <c r="K9" s="2739"/>
    </row>
    <row r="10" spans="2:16" ht="16.149999999999999" thickBot="1">
      <c r="D10" s="2759" t="s">
        <v>424</v>
      </c>
      <c r="E10" s="2759"/>
      <c r="F10" s="2759"/>
      <c r="G10" s="2759"/>
      <c r="H10" s="2759"/>
      <c r="I10" s="2759"/>
      <c r="J10" s="2759"/>
      <c r="K10" s="2759"/>
    </row>
    <row r="11" spans="2:16" ht="37.5" customHeight="1">
      <c r="B11" s="1605"/>
      <c r="D11" s="2760" t="s">
        <v>341</v>
      </c>
      <c r="E11" s="2754" t="s">
        <v>1157</v>
      </c>
      <c r="F11" s="2754" t="s">
        <v>1352</v>
      </c>
      <c r="G11" s="2754" t="s">
        <v>1353</v>
      </c>
      <c r="H11" s="2755" t="s">
        <v>343</v>
      </c>
      <c r="I11" s="2756"/>
      <c r="J11" s="2763" t="s">
        <v>1161</v>
      </c>
      <c r="K11" s="2764"/>
    </row>
    <row r="12" spans="2:16" ht="9.75" customHeight="1" thickBot="1">
      <c r="B12" s="1605"/>
      <c r="D12" s="2761"/>
      <c r="E12" s="2744"/>
      <c r="F12" s="2744"/>
      <c r="G12" s="2744"/>
      <c r="H12" s="2749"/>
      <c r="I12" s="2750"/>
      <c r="J12" s="2737"/>
      <c r="K12" s="2738"/>
    </row>
    <row r="13" spans="2:16" ht="16.149999999999999" thickBot="1">
      <c r="B13" s="1605"/>
      <c r="D13" s="2761"/>
      <c r="E13" s="2745"/>
      <c r="F13" s="2745"/>
      <c r="G13" s="2745"/>
      <c r="H13" s="1527" t="s">
        <v>351</v>
      </c>
      <c r="I13" s="1527" t="s">
        <v>352</v>
      </c>
      <c r="J13" s="1528">
        <v>2025</v>
      </c>
      <c r="K13" s="1528">
        <v>2026</v>
      </c>
    </row>
    <row r="14" spans="2:16" ht="16.149999999999999" thickBot="1">
      <c r="B14" s="1605"/>
      <c r="D14" s="2762"/>
      <c r="E14" s="1607">
        <v>1</v>
      </c>
      <c r="F14" s="1607">
        <v>2</v>
      </c>
      <c r="G14" s="1607">
        <v>3</v>
      </c>
      <c r="H14" s="1607" t="s">
        <v>1163</v>
      </c>
      <c r="I14" s="1607" t="s">
        <v>1164</v>
      </c>
      <c r="J14" s="1607" t="s">
        <v>1165</v>
      </c>
      <c r="K14" s="1607" t="s">
        <v>1166</v>
      </c>
      <c r="N14" s="1478" t="s">
        <v>1183</v>
      </c>
      <c r="O14" s="1264">
        <v>8113264048168.5498</v>
      </c>
      <c r="P14" s="1197"/>
    </row>
    <row r="15" spans="2:16" ht="16.149999999999999" thickBot="1">
      <c r="D15" s="1535" t="s">
        <v>1471</v>
      </c>
      <c r="E15" s="1535"/>
      <c r="F15" s="1535"/>
      <c r="G15" s="1535"/>
      <c r="H15" s="1535"/>
      <c r="I15" s="1535"/>
      <c r="J15" s="1535"/>
      <c r="K15" s="1535"/>
      <c r="N15" s="1479" t="s">
        <v>1181</v>
      </c>
      <c r="O15" s="1480">
        <v>8659730022875.3242</v>
      </c>
    </row>
    <row r="16" spans="2:16" ht="15.6">
      <c r="D16" s="1625" t="s">
        <v>580</v>
      </c>
      <c r="E16" s="1626">
        <f>SUM(E17:E20)</f>
        <v>5527093116.0900002</v>
      </c>
      <c r="F16" s="1626">
        <f>SUM(F17:F20)</f>
        <v>18598429625</v>
      </c>
      <c r="G16" s="1627">
        <f>SUM(G17:G20)</f>
        <v>22618828856</v>
      </c>
      <c r="H16" s="1626">
        <f t="shared" ref="H16:H43" si="0">G16-F16</f>
        <v>4020399231</v>
      </c>
      <c r="I16" s="1554">
        <f t="shared" ref="I16:I43" si="1">IFERROR((H16/F16),0)</f>
        <v>0.21616874715033904</v>
      </c>
      <c r="J16" s="1554">
        <f t="shared" ref="J16:J43" si="2">F16/$O$14</f>
        <v>2.2923486175947055E-3</v>
      </c>
      <c r="K16" s="1554">
        <f t="shared" ref="K16:K43" si="3">G16/$O$15</f>
        <v>2.6119554300481278E-3</v>
      </c>
    </row>
    <row r="17" spans="4:11" ht="15.6">
      <c r="D17" s="1628" t="s">
        <v>581</v>
      </c>
      <c r="E17" s="1614">
        <v>5526373096.7300005</v>
      </c>
      <c r="F17" s="1614">
        <v>18590997625</v>
      </c>
      <c r="G17" s="1611">
        <v>19891034429</v>
      </c>
      <c r="H17" s="1614">
        <f t="shared" si="0"/>
        <v>1300036804</v>
      </c>
      <c r="I17" s="1558">
        <f t="shared" si="1"/>
        <v>6.9928297029729733E-2</v>
      </c>
      <c r="J17" s="1558">
        <f t="shared" si="2"/>
        <v>2.2914325867647123E-3</v>
      </c>
      <c r="K17" s="1558">
        <f t="shared" si="3"/>
        <v>2.296957800815539E-3</v>
      </c>
    </row>
    <row r="18" spans="4:11" ht="15.6">
      <c r="D18" s="1628" t="s">
        <v>582</v>
      </c>
      <c r="E18" s="1614">
        <v>720019.3600000001</v>
      </c>
      <c r="F18" s="1614">
        <v>5800000</v>
      </c>
      <c r="G18" s="1611">
        <v>5800000</v>
      </c>
      <c r="H18" s="1614">
        <f t="shared" si="0"/>
        <v>0</v>
      </c>
      <c r="I18" s="1558">
        <f t="shared" si="1"/>
        <v>0</v>
      </c>
      <c r="J18" s="1558">
        <f t="shared" si="2"/>
        <v>7.1487874245991845E-7</v>
      </c>
      <c r="K18" s="1558">
        <f t="shared" si="3"/>
        <v>6.6976683853640544E-7</v>
      </c>
    </row>
    <row r="19" spans="4:11" ht="15.6">
      <c r="D19" s="1628" t="s">
        <v>583</v>
      </c>
      <c r="E19" s="1614">
        <v>0</v>
      </c>
      <c r="F19" s="1614">
        <v>1132000</v>
      </c>
      <c r="G19" s="1611">
        <v>720000</v>
      </c>
      <c r="H19" s="1614">
        <f t="shared" si="0"/>
        <v>-412000</v>
      </c>
      <c r="I19" s="1558">
        <f t="shared" si="1"/>
        <v>-0.36395759717314485</v>
      </c>
      <c r="J19" s="1558">
        <f t="shared" si="2"/>
        <v>1.3952460973528062E-7</v>
      </c>
      <c r="K19" s="1558">
        <f t="shared" si="3"/>
        <v>8.3143469611415843E-8</v>
      </c>
    </row>
    <row r="20" spans="4:11" ht="15.6">
      <c r="D20" s="1628" t="s">
        <v>584</v>
      </c>
      <c r="E20" s="1614">
        <v>0</v>
      </c>
      <c r="F20" s="1614">
        <v>500000</v>
      </c>
      <c r="G20" s="1611">
        <v>2721274427</v>
      </c>
      <c r="H20" s="1614">
        <f t="shared" si="0"/>
        <v>2720774427</v>
      </c>
      <c r="I20" s="1558">
        <f t="shared" si="1"/>
        <v>5441.5488539999997</v>
      </c>
      <c r="J20" s="1558">
        <f t="shared" si="2"/>
        <v>6.1627477798268833E-8</v>
      </c>
      <c r="K20" s="1558">
        <f t="shared" si="3"/>
        <v>3.1424471892444107E-4</v>
      </c>
    </row>
    <row r="21" spans="4:11" ht="15.6">
      <c r="D21" s="1625" t="s">
        <v>585</v>
      </c>
      <c r="E21" s="1626">
        <f>SUM(E22:E29)</f>
        <v>29727387709.040005</v>
      </c>
      <c r="F21" s="1626">
        <f>SUM(F22:F29)</f>
        <v>38204528902</v>
      </c>
      <c r="G21" s="1627">
        <f>SUM(G22:G29)</f>
        <v>36310840956</v>
      </c>
      <c r="H21" s="1626">
        <f t="shared" si="0"/>
        <v>-1893687946</v>
      </c>
      <c r="I21" s="1554">
        <f t="shared" si="1"/>
        <v>-4.9567106320236962E-2</v>
      </c>
      <c r="J21" s="1554">
        <f t="shared" si="2"/>
        <v>4.7088975134026495E-3</v>
      </c>
      <c r="K21" s="1554">
        <f t="shared" si="3"/>
        <v>4.1930684744307502E-3</v>
      </c>
    </row>
    <row r="22" spans="4:11" ht="15.6">
      <c r="D22" s="1628" t="s">
        <v>586</v>
      </c>
      <c r="E22" s="1629">
        <v>2821078744.5799999</v>
      </c>
      <c r="F22" s="1629">
        <v>3073706102</v>
      </c>
      <c r="G22" s="1630">
        <v>3461704137</v>
      </c>
      <c r="H22" s="1614">
        <f t="shared" si="0"/>
        <v>387998035</v>
      </c>
      <c r="I22" s="1631">
        <f t="shared" si="1"/>
        <v>0.12623133836625997</v>
      </c>
      <c r="J22" s="1631">
        <f t="shared" si="2"/>
        <v>3.7884950911881688E-4</v>
      </c>
      <c r="K22" s="1631">
        <f t="shared" si="3"/>
        <v>3.9974735099773895E-4</v>
      </c>
    </row>
    <row r="23" spans="4:11" ht="15.6">
      <c r="D23" s="1628" t="s">
        <v>587</v>
      </c>
      <c r="E23" s="1629">
        <v>4595413761.8099995</v>
      </c>
      <c r="F23" s="1629">
        <v>4434144426</v>
      </c>
      <c r="G23" s="1630">
        <v>2966525741</v>
      </c>
      <c r="H23" s="1614">
        <f t="shared" si="0"/>
        <v>-1467618685</v>
      </c>
      <c r="I23" s="1631">
        <f t="shared" si="1"/>
        <v>-0.33098125455600574</v>
      </c>
      <c r="J23" s="1631">
        <f t="shared" si="2"/>
        <v>5.4653027433526494E-4</v>
      </c>
      <c r="K23" s="1631">
        <f t="shared" si="3"/>
        <v>3.4256561499766165E-4</v>
      </c>
    </row>
    <row r="24" spans="4:11" ht="15.6">
      <c r="D24" s="1628" t="s">
        <v>588</v>
      </c>
      <c r="E24" s="1629">
        <v>7513569381.8800001</v>
      </c>
      <c r="F24" s="1629">
        <v>6706789024</v>
      </c>
      <c r="G24" s="1630">
        <v>5809917979</v>
      </c>
      <c r="H24" s="1614">
        <f t="shared" si="0"/>
        <v>-896871045</v>
      </c>
      <c r="I24" s="1631">
        <f t="shared" si="1"/>
        <v>-0.13372584731539633</v>
      </c>
      <c r="J24" s="1631">
        <f t="shared" si="2"/>
        <v>8.2664498334846621E-4</v>
      </c>
      <c r="K24" s="1631">
        <f t="shared" si="3"/>
        <v>6.7091213740528481E-4</v>
      </c>
    </row>
    <row r="25" spans="4:11" ht="15.6">
      <c r="D25" s="1628" t="s">
        <v>589</v>
      </c>
      <c r="E25" s="1629">
        <v>814716521.13</v>
      </c>
      <c r="F25" s="1629">
        <v>3428308274</v>
      </c>
      <c r="G25" s="1630">
        <v>3166664935</v>
      </c>
      <c r="H25" s="1614">
        <f t="shared" si="0"/>
        <v>-261643339</v>
      </c>
      <c r="I25" s="1631">
        <f t="shared" si="1"/>
        <v>-7.6318498247162012E-2</v>
      </c>
      <c r="J25" s="1631">
        <f t="shared" si="2"/>
        <v>4.2255598408311266E-4</v>
      </c>
      <c r="K25" s="1631">
        <f t="shared" si="3"/>
        <v>3.6567709693431758E-4</v>
      </c>
    </row>
    <row r="26" spans="4:11" ht="15.6">
      <c r="D26" s="1628" t="s">
        <v>591</v>
      </c>
      <c r="E26" s="1629">
        <v>10055931811.010006</v>
      </c>
      <c r="F26" s="1629">
        <v>14259627452</v>
      </c>
      <c r="G26" s="1630">
        <v>14981869274</v>
      </c>
      <c r="H26" s="1614">
        <f t="shared" si="0"/>
        <v>722241822</v>
      </c>
      <c r="I26" s="1631">
        <f t="shared" si="1"/>
        <v>5.0649417344960243E-2</v>
      </c>
      <c r="J26" s="1631">
        <f t="shared" si="2"/>
        <v>1.7575697484194296E-3</v>
      </c>
      <c r="K26" s="1631">
        <f t="shared" si="3"/>
        <v>1.7300619343125331E-3</v>
      </c>
    </row>
    <row r="27" spans="4:11" ht="15.6">
      <c r="D27" s="1628" t="s">
        <v>592</v>
      </c>
      <c r="E27" s="1629">
        <v>3122669048.9100003</v>
      </c>
      <c r="F27" s="1629">
        <v>5413292391</v>
      </c>
      <c r="G27" s="1630">
        <v>5721571441</v>
      </c>
      <c r="H27" s="1614">
        <f t="shared" si="0"/>
        <v>308279050</v>
      </c>
      <c r="I27" s="1631">
        <f t="shared" si="1"/>
        <v>5.6948531084804653E-2</v>
      </c>
      <c r="J27" s="1631">
        <f t="shared" si="2"/>
        <v>6.6721511328378023E-4</v>
      </c>
      <c r="K27" s="1631">
        <f t="shared" si="3"/>
        <v>6.6071014060323371E-4</v>
      </c>
    </row>
    <row r="28" spans="4:11" ht="15.6">
      <c r="D28" s="1628" t="s">
        <v>593</v>
      </c>
      <c r="E28" s="1629">
        <v>624507130.20000005</v>
      </c>
      <c r="F28" s="1629">
        <v>692073784</v>
      </c>
      <c r="G28" s="1630">
        <v>0</v>
      </c>
      <c r="H28" s="1614">
        <f t="shared" si="0"/>
        <v>-692073784</v>
      </c>
      <c r="I28" s="1631">
        <f t="shared" si="1"/>
        <v>-1</v>
      </c>
      <c r="J28" s="1631">
        <f t="shared" si="2"/>
        <v>8.5301523516447792E-5</v>
      </c>
      <c r="K28" s="1631">
        <f t="shared" si="3"/>
        <v>0</v>
      </c>
    </row>
    <row r="29" spans="4:11" ht="15.6">
      <c r="D29" s="1628" t="s">
        <v>594</v>
      </c>
      <c r="E29" s="1629">
        <v>179501309.52000001</v>
      </c>
      <c r="F29" s="1629">
        <v>196587449</v>
      </c>
      <c r="G29" s="1630">
        <v>202587449</v>
      </c>
      <c r="H29" s="1614">
        <f t="shared" si="0"/>
        <v>6000000</v>
      </c>
      <c r="I29" s="1631">
        <f t="shared" si="1"/>
        <v>3.0520768393510207E-2</v>
      </c>
      <c r="J29" s="1631">
        <f t="shared" si="2"/>
        <v>2.4230377297331612E-5</v>
      </c>
      <c r="K29" s="1631">
        <f t="shared" si="3"/>
        <v>2.3394199179980221E-5</v>
      </c>
    </row>
    <row r="30" spans="4:11" ht="15.6">
      <c r="D30" s="1625" t="s">
        <v>595</v>
      </c>
      <c r="E30" s="1626">
        <f>SUM(E31:E33)</f>
        <v>887141907.23000026</v>
      </c>
      <c r="F30" s="1626">
        <f>SUM(F31:F33)</f>
        <v>1962421901</v>
      </c>
      <c r="G30" s="1627">
        <f>SUM(G31:G33)</f>
        <v>1717223495</v>
      </c>
      <c r="H30" s="1626">
        <f t="shared" si="0"/>
        <v>-245198406</v>
      </c>
      <c r="I30" s="1554">
        <f t="shared" si="1"/>
        <v>-0.12494683527280916</v>
      </c>
      <c r="J30" s="1554">
        <f t="shared" si="2"/>
        <v>2.4187822426942804E-4</v>
      </c>
      <c r="K30" s="1554">
        <f t="shared" si="3"/>
        <v>1.9829988815630808E-4</v>
      </c>
    </row>
    <row r="31" spans="4:11" ht="15.6">
      <c r="D31" s="1628" t="s">
        <v>596</v>
      </c>
      <c r="E31" s="1614">
        <v>58695998.560000002</v>
      </c>
      <c r="F31" s="1614">
        <v>902365921</v>
      </c>
      <c r="G31" s="1611">
        <v>554450000</v>
      </c>
      <c r="H31" s="1614">
        <f t="shared" si="0"/>
        <v>-347915921</v>
      </c>
      <c r="I31" s="1558">
        <f t="shared" si="1"/>
        <v>-0.38555968582505901</v>
      </c>
      <c r="J31" s="1558">
        <f t="shared" si="2"/>
        <v>1.1122107152468381E-4</v>
      </c>
      <c r="K31" s="1558">
        <f t="shared" si="3"/>
        <v>6.4026245452846551E-5</v>
      </c>
    </row>
    <row r="32" spans="4:11" ht="15.6">
      <c r="D32" s="1628" t="s">
        <v>597</v>
      </c>
      <c r="E32" s="1614">
        <v>554548843.05000007</v>
      </c>
      <c r="F32" s="1614">
        <v>592037097</v>
      </c>
      <c r="G32" s="1611">
        <v>665590742</v>
      </c>
      <c r="H32" s="1614">
        <f t="shared" si="0"/>
        <v>73553645</v>
      </c>
      <c r="I32" s="1558">
        <f t="shared" si="1"/>
        <v>0.12423823671306192</v>
      </c>
      <c r="J32" s="1558">
        <f t="shared" si="2"/>
        <v>7.2971506102238056E-5</v>
      </c>
      <c r="K32" s="1558">
        <f t="shared" si="3"/>
        <v>7.6860449487662117E-5</v>
      </c>
    </row>
    <row r="33" spans="4:12" ht="15.6">
      <c r="D33" s="1628" t="s">
        <v>598</v>
      </c>
      <c r="E33" s="1614">
        <v>273897065.62000006</v>
      </c>
      <c r="F33" s="1614">
        <v>468018883</v>
      </c>
      <c r="G33" s="1611">
        <v>497182753</v>
      </c>
      <c r="H33" s="1614">
        <f t="shared" si="0"/>
        <v>29163870</v>
      </c>
      <c r="I33" s="1558">
        <f t="shared" si="1"/>
        <v>6.2313447297381801E-2</v>
      </c>
      <c r="J33" s="1558">
        <f t="shared" si="2"/>
        <v>5.7685646642506157E-5</v>
      </c>
      <c r="K33" s="1558">
        <f t="shared" si="3"/>
        <v>5.7413193215799406E-5</v>
      </c>
    </row>
    <row r="34" spans="4:12" ht="15.6">
      <c r="D34" s="1625" t="s">
        <v>599</v>
      </c>
      <c r="E34" s="1626">
        <f>SUM(E35:E40)</f>
        <v>96931688827.440002</v>
      </c>
      <c r="F34" s="1626">
        <f>SUM(F35:F40)</f>
        <v>124604377171</v>
      </c>
      <c r="G34" s="1627">
        <f>SUM(G35:G40)</f>
        <v>144473841528</v>
      </c>
      <c r="H34" s="1626">
        <f t="shared" si="0"/>
        <v>19869464357</v>
      </c>
      <c r="I34" s="1554">
        <f t="shared" si="1"/>
        <v>0.15946040426599356</v>
      </c>
      <c r="J34" s="1554">
        <f t="shared" si="2"/>
        <v>1.5358106975345837E-2</v>
      </c>
      <c r="K34" s="1554">
        <f t="shared" si="3"/>
        <v>1.6683411739899692E-2</v>
      </c>
      <c r="L34" s="1550"/>
    </row>
    <row r="35" spans="4:12" ht="15.6">
      <c r="D35" s="1628" t="s">
        <v>600</v>
      </c>
      <c r="E35" s="1614">
        <v>174855506.43000004</v>
      </c>
      <c r="F35" s="1614">
        <v>2554555704</v>
      </c>
      <c r="G35" s="1611">
        <v>2380260835</v>
      </c>
      <c r="H35" s="1614">
        <f t="shared" si="0"/>
        <v>-174294869</v>
      </c>
      <c r="I35" s="1558">
        <f t="shared" si="1"/>
        <v>-6.8229034398069252E-2</v>
      </c>
      <c r="J35" s="1558">
        <f t="shared" si="2"/>
        <v>3.1486164986540199E-4</v>
      </c>
      <c r="K35" s="1558">
        <f t="shared" si="3"/>
        <v>2.7486547833620252E-4</v>
      </c>
    </row>
    <row r="36" spans="4:12" ht="15.6">
      <c r="D36" s="1628" t="s">
        <v>601</v>
      </c>
      <c r="E36" s="1614">
        <v>84098125972.810013</v>
      </c>
      <c r="F36" s="1614">
        <v>84990410410</v>
      </c>
      <c r="G36" s="1611">
        <v>102184697800</v>
      </c>
      <c r="H36" s="1614">
        <f t="shared" si="0"/>
        <v>17194287390</v>
      </c>
      <c r="I36" s="1558">
        <f t="shared" si="1"/>
        <v>0.2023085581897239</v>
      </c>
      <c r="J36" s="1558">
        <f t="shared" si="2"/>
        <v>1.0475489261216062E-2</v>
      </c>
      <c r="K36" s="1558">
        <f t="shared" si="3"/>
        <v>1.1799986550397238E-2</v>
      </c>
    </row>
    <row r="37" spans="4:12" ht="15.6">
      <c r="D37" s="1628" t="s">
        <v>602</v>
      </c>
      <c r="E37" s="1614">
        <v>652931054.58999991</v>
      </c>
      <c r="F37" s="1614">
        <v>610954724</v>
      </c>
      <c r="G37" s="1611">
        <v>676256474</v>
      </c>
      <c r="H37" s="1614">
        <f t="shared" si="0"/>
        <v>65301750</v>
      </c>
      <c r="I37" s="1558">
        <f t="shared" si="1"/>
        <v>0.106884761562135</v>
      </c>
      <c r="J37" s="1558">
        <f t="shared" si="2"/>
        <v>7.5303197378114918E-5</v>
      </c>
      <c r="K37" s="1558">
        <f t="shared" si="3"/>
        <v>7.8092096660475329E-5</v>
      </c>
    </row>
    <row r="38" spans="4:12" ht="15.6">
      <c r="D38" s="1628" t="s">
        <v>603</v>
      </c>
      <c r="E38" s="1614">
        <v>5460877417.8299999</v>
      </c>
      <c r="F38" s="1614">
        <v>29484073121</v>
      </c>
      <c r="G38" s="1611">
        <v>32135075068</v>
      </c>
      <c r="H38" s="1614">
        <f t="shared" si="0"/>
        <v>2651001947</v>
      </c>
      <c r="I38" s="1558">
        <f t="shared" si="1"/>
        <v>8.9913016295968512E-2</v>
      </c>
      <c r="J38" s="1558">
        <f t="shared" si="2"/>
        <v>3.6340581233339246E-3</v>
      </c>
      <c r="K38" s="1558">
        <f t="shared" si="3"/>
        <v>3.7108633852455906E-3</v>
      </c>
    </row>
    <row r="39" spans="4:12" ht="15.6">
      <c r="D39" s="1628" t="s">
        <v>604</v>
      </c>
      <c r="E39" s="1614">
        <v>2485186103.1400003</v>
      </c>
      <c r="F39" s="1614">
        <v>2435173952</v>
      </c>
      <c r="G39" s="1611">
        <v>2711961653</v>
      </c>
      <c r="H39" s="1614">
        <f t="shared" si="0"/>
        <v>276787701</v>
      </c>
      <c r="I39" s="1558">
        <f t="shared" si="1"/>
        <v>0.11366239392166429</v>
      </c>
      <c r="J39" s="1558">
        <f t="shared" si="2"/>
        <v>3.0014725732360514E-4</v>
      </c>
      <c r="K39" s="1558">
        <f t="shared" si="3"/>
        <v>3.1316930733823691E-4</v>
      </c>
    </row>
    <row r="40" spans="4:12" ht="15.6">
      <c r="D40" s="1628" t="s">
        <v>1223</v>
      </c>
      <c r="E40" s="1614">
        <v>4059712772.6399999</v>
      </c>
      <c r="F40" s="1614">
        <v>4529209260</v>
      </c>
      <c r="G40" s="1611">
        <v>4385589698</v>
      </c>
      <c r="H40" s="1614">
        <f t="shared" si="0"/>
        <v>-143619562</v>
      </c>
      <c r="I40" s="1558">
        <f t="shared" si="1"/>
        <v>-3.1709632687627241E-2</v>
      </c>
      <c r="J40" s="1558">
        <f t="shared" si="2"/>
        <v>5.582474862287272E-4</v>
      </c>
      <c r="K40" s="1558">
        <f t="shared" si="3"/>
        <v>5.0643492192194639E-4</v>
      </c>
    </row>
    <row r="41" spans="4:12" ht="15.6">
      <c r="D41" s="1625" t="s">
        <v>606</v>
      </c>
      <c r="E41" s="1626">
        <f>E42</f>
        <v>0</v>
      </c>
      <c r="F41" s="1626">
        <f>F42</f>
        <v>13094</v>
      </c>
      <c r="G41" s="1627">
        <f>G42</f>
        <v>13094</v>
      </c>
      <c r="H41" s="1626">
        <f t="shared" si="0"/>
        <v>0</v>
      </c>
      <c r="I41" s="1554">
        <f t="shared" si="1"/>
        <v>0</v>
      </c>
      <c r="J41" s="1554">
        <f t="shared" si="2"/>
        <v>1.6139003885810642E-9</v>
      </c>
      <c r="K41" s="1554">
        <f t="shared" si="3"/>
        <v>1.5120563765164989E-9</v>
      </c>
    </row>
    <row r="42" spans="4:12" ht="15.6">
      <c r="D42" s="1628" t="s">
        <v>607</v>
      </c>
      <c r="E42" s="1614">
        <v>0</v>
      </c>
      <c r="F42" s="1614">
        <v>13094</v>
      </c>
      <c r="G42" s="1611">
        <v>13094</v>
      </c>
      <c r="H42" s="1614">
        <f t="shared" si="0"/>
        <v>0</v>
      </c>
      <c r="I42" s="1558">
        <f t="shared" si="1"/>
        <v>0</v>
      </c>
      <c r="J42" s="1558">
        <f t="shared" si="2"/>
        <v>1.6139003885810642E-9</v>
      </c>
      <c r="K42" s="1558">
        <f t="shared" si="3"/>
        <v>1.5120563765164989E-9</v>
      </c>
    </row>
    <row r="43" spans="4:12" ht="15.6">
      <c r="D43" s="1621" t="s">
        <v>1485</v>
      </c>
      <c r="E43" s="1622">
        <f>E16+E21+E30+E34+E41</f>
        <v>133073311559.80002</v>
      </c>
      <c r="F43" s="1622">
        <f>F16+F21+F30+F34+F41</f>
        <v>183369770693</v>
      </c>
      <c r="G43" s="1622">
        <f>G16+G21+G30+G34+G41</f>
        <v>205120747929</v>
      </c>
      <c r="H43" s="1622">
        <f t="shared" si="0"/>
        <v>21750977236</v>
      </c>
      <c r="I43" s="1564">
        <f t="shared" si="1"/>
        <v>0.11861811875423983</v>
      </c>
      <c r="J43" s="1564">
        <f t="shared" si="2"/>
        <v>2.2601232944513008E-2</v>
      </c>
      <c r="K43" s="1564">
        <f t="shared" si="3"/>
        <v>2.3686737044591254E-2</v>
      </c>
    </row>
    <row r="44" spans="4:12" ht="15.6">
      <c r="D44" s="1535" t="s">
        <v>1475</v>
      </c>
      <c r="E44" s="1609"/>
      <c r="F44" s="1609"/>
      <c r="G44" s="1609"/>
      <c r="H44" s="1609"/>
      <c r="I44" s="1632"/>
      <c r="J44" s="1632"/>
      <c r="K44" s="1632"/>
    </row>
    <row r="45" spans="4:12" ht="15.6">
      <c r="D45" s="1633" t="s">
        <v>580</v>
      </c>
      <c r="E45" s="1626">
        <f>E46</f>
        <v>0</v>
      </c>
      <c r="F45" s="1626">
        <f>F46</f>
        <v>0</v>
      </c>
      <c r="G45" s="1626">
        <f>G46</f>
        <v>0</v>
      </c>
      <c r="H45" s="1626">
        <f t="shared" ref="H45:H55" si="4">G45-F45</f>
        <v>0</v>
      </c>
      <c r="I45" s="1554">
        <f t="shared" ref="I45:I55" si="5">IFERROR((H45/F45),0)</f>
        <v>0</v>
      </c>
      <c r="J45" s="1554">
        <f t="shared" ref="J45:J55" si="6">F45/$O$14</f>
        <v>0</v>
      </c>
      <c r="K45" s="1554">
        <f t="shared" ref="K45:K55" si="7">G45/$O$15</f>
        <v>0</v>
      </c>
    </row>
    <row r="46" spans="4:12" ht="15.6">
      <c r="D46" s="1628" t="s">
        <v>582</v>
      </c>
      <c r="E46" s="1614">
        <v>0</v>
      </c>
      <c r="F46" s="1614">
        <v>0</v>
      </c>
      <c r="G46" s="1614">
        <v>0</v>
      </c>
      <c r="H46" s="1614">
        <f t="shared" si="4"/>
        <v>0</v>
      </c>
      <c r="I46" s="1558">
        <f t="shared" si="5"/>
        <v>0</v>
      </c>
      <c r="J46" s="1558">
        <f t="shared" si="6"/>
        <v>0</v>
      </c>
      <c r="K46" s="1558">
        <f t="shared" si="7"/>
        <v>0</v>
      </c>
    </row>
    <row r="47" spans="4:12" ht="15.6">
      <c r="D47" s="1633" t="s">
        <v>585</v>
      </c>
      <c r="E47" s="1626">
        <f>E48</f>
        <v>0</v>
      </c>
      <c r="F47" s="1626">
        <f>F48</f>
        <v>0</v>
      </c>
      <c r="G47" s="1626">
        <f>G48</f>
        <v>0</v>
      </c>
      <c r="H47" s="1626">
        <f t="shared" si="4"/>
        <v>0</v>
      </c>
      <c r="I47" s="1554">
        <f t="shared" si="5"/>
        <v>0</v>
      </c>
      <c r="J47" s="1554">
        <f t="shared" si="6"/>
        <v>0</v>
      </c>
      <c r="K47" s="1554">
        <f t="shared" si="7"/>
        <v>0</v>
      </c>
    </row>
    <row r="48" spans="4:12" ht="15.6">
      <c r="D48" s="1628" t="s">
        <v>586</v>
      </c>
      <c r="E48" s="1614">
        <v>0</v>
      </c>
      <c r="F48" s="1614">
        <v>0</v>
      </c>
      <c r="G48" s="1614">
        <v>0</v>
      </c>
      <c r="H48" s="1614">
        <f t="shared" si="4"/>
        <v>0</v>
      </c>
      <c r="I48" s="1558">
        <f t="shared" si="5"/>
        <v>0</v>
      </c>
      <c r="J48" s="1558">
        <f t="shared" si="6"/>
        <v>0</v>
      </c>
      <c r="K48" s="1558">
        <f t="shared" si="7"/>
        <v>0</v>
      </c>
    </row>
    <row r="49" spans="4:11" ht="15.6">
      <c r="D49" s="1633" t="s">
        <v>599</v>
      </c>
      <c r="E49" s="1626">
        <f>SUM(E50:E53)</f>
        <v>22805792484.459999</v>
      </c>
      <c r="F49" s="1626">
        <f>SUM(F50:F53)</f>
        <v>88065353298</v>
      </c>
      <c r="G49" s="1626">
        <f>G50+G53</f>
        <v>104699580631</v>
      </c>
      <c r="H49" s="1626">
        <f>G49-F49</f>
        <v>16634227333</v>
      </c>
      <c r="I49" s="1554">
        <f t="shared" si="5"/>
        <v>0.1888850349207396</v>
      </c>
      <c r="J49" s="1554">
        <f t="shared" si="6"/>
        <v>1.0854491210338392E-2</v>
      </c>
      <c r="K49" s="1554">
        <f t="shared" si="7"/>
        <v>1.2090397778502128E-2</v>
      </c>
    </row>
    <row r="50" spans="4:11" ht="15.6">
      <c r="D50" s="1628" t="s">
        <v>601</v>
      </c>
      <c r="E50" s="1614">
        <v>5970632</v>
      </c>
      <c r="F50" s="1614">
        <v>14703792</v>
      </c>
      <c r="G50" s="1614">
        <v>9309744</v>
      </c>
      <c r="H50" s="1614">
        <f t="shared" si="4"/>
        <v>-5394048</v>
      </c>
      <c r="I50" s="1558">
        <f t="shared" si="5"/>
        <v>-0.36684740915812736</v>
      </c>
      <c r="J50" s="1558">
        <f t="shared" si="6"/>
        <v>1.8123152300607257E-6</v>
      </c>
      <c r="K50" s="1558">
        <f t="shared" si="7"/>
        <v>1.0750616907695293E-6</v>
      </c>
    </row>
    <row r="51" spans="4:11" ht="15.6">
      <c r="D51" s="1628" t="s">
        <v>602</v>
      </c>
      <c r="E51" s="1614">
        <v>0</v>
      </c>
      <c r="F51" s="1614">
        <v>0</v>
      </c>
      <c r="G51" s="1614">
        <v>0</v>
      </c>
      <c r="H51" s="1614">
        <f t="shared" si="4"/>
        <v>0</v>
      </c>
      <c r="I51" s="1558">
        <f t="shared" si="5"/>
        <v>0</v>
      </c>
      <c r="J51" s="1558">
        <f t="shared" si="6"/>
        <v>0</v>
      </c>
      <c r="K51" s="1558">
        <f t="shared" si="7"/>
        <v>0</v>
      </c>
    </row>
    <row r="52" spans="4:11" ht="15.6">
      <c r="D52" s="1628" t="s">
        <v>603</v>
      </c>
      <c r="E52" s="1614">
        <v>0</v>
      </c>
      <c r="F52" s="1614">
        <v>0</v>
      </c>
      <c r="G52" s="1614">
        <v>0</v>
      </c>
      <c r="H52" s="1614">
        <f t="shared" si="4"/>
        <v>0</v>
      </c>
      <c r="I52" s="1558">
        <f t="shared" si="5"/>
        <v>0</v>
      </c>
      <c r="J52" s="1558">
        <f t="shared" si="6"/>
        <v>0</v>
      </c>
      <c r="K52" s="1558">
        <f t="shared" si="7"/>
        <v>0</v>
      </c>
    </row>
    <row r="53" spans="4:11" ht="15.6">
      <c r="D53" s="1628" t="s">
        <v>604</v>
      </c>
      <c r="E53" s="1614">
        <v>22799821852.459999</v>
      </c>
      <c r="F53" s="1614">
        <v>88050649506</v>
      </c>
      <c r="G53" s="1614">
        <v>104690270887</v>
      </c>
      <c r="H53" s="1614">
        <f t="shared" si="4"/>
        <v>16639621381</v>
      </c>
      <c r="I53" s="1558">
        <f t="shared" si="5"/>
        <v>0.1889778380324853</v>
      </c>
      <c r="J53" s="1558">
        <f t="shared" si="6"/>
        <v>1.085267889510833E-2</v>
      </c>
      <c r="K53" s="1558">
        <f t="shared" si="7"/>
        <v>1.2089322716811358E-2</v>
      </c>
    </row>
    <row r="54" spans="4:11" ht="15.6">
      <c r="D54" s="1621" t="s">
        <v>1486</v>
      </c>
      <c r="E54" s="1622">
        <f>E45+E47+E49</f>
        <v>22805792484.459999</v>
      </c>
      <c r="F54" s="1622">
        <f>F45+F47+F49</f>
        <v>88065353298</v>
      </c>
      <c r="G54" s="1622">
        <f>G45+G47+G49</f>
        <v>104699580631</v>
      </c>
      <c r="H54" s="1622">
        <f t="shared" si="4"/>
        <v>16634227333</v>
      </c>
      <c r="I54" s="1564">
        <f t="shared" si="5"/>
        <v>0.1888850349207396</v>
      </c>
      <c r="J54" s="1564">
        <f t="shared" si="6"/>
        <v>1.0854491210338392E-2</v>
      </c>
      <c r="K54" s="1564">
        <f t="shared" si="7"/>
        <v>1.2090397778502128E-2</v>
      </c>
    </row>
    <row r="55" spans="4:11" ht="15.6">
      <c r="D55" s="1619" t="s">
        <v>1137</v>
      </c>
      <c r="E55" s="1609">
        <f>E43+E54</f>
        <v>155879104044.26001</v>
      </c>
      <c r="F55" s="1609">
        <f>F43+F54</f>
        <v>271435123991</v>
      </c>
      <c r="G55" s="1609">
        <f>G43+G54</f>
        <v>309820328560</v>
      </c>
      <c r="H55" s="1609">
        <f t="shared" si="4"/>
        <v>38385204569</v>
      </c>
      <c r="I55" s="1634">
        <f t="shared" si="5"/>
        <v>0.14141576080725921</v>
      </c>
      <c r="J55" s="1634">
        <f t="shared" si="6"/>
        <v>3.3455724154851402E-2</v>
      </c>
      <c r="K55" s="1634">
        <f t="shared" si="7"/>
        <v>3.577713482309338E-2</v>
      </c>
    </row>
    <row r="56" spans="4:11" ht="36.75" customHeight="1">
      <c r="D56" s="2722" t="s">
        <v>1477</v>
      </c>
      <c r="E56" s="2722"/>
      <c r="F56" s="2722"/>
      <c r="G56" s="2722"/>
      <c r="H56" s="2722"/>
      <c r="I56" s="2722"/>
      <c r="J56" s="2722"/>
      <c r="K56" s="2722"/>
    </row>
    <row r="57" spans="4:11">
      <c r="D57" s="710" t="s">
        <v>1214</v>
      </c>
      <c r="E57" s="1521"/>
      <c r="F57" s="1522"/>
      <c r="G57" s="1522"/>
      <c r="H57" s="1523"/>
      <c r="I57" s="1523"/>
      <c r="J57" s="1523"/>
      <c r="K57" s="1523"/>
    </row>
    <row r="58" spans="4:11" ht="15.6">
      <c r="D58" s="710" t="s">
        <v>1215</v>
      </c>
      <c r="E58" s="1197"/>
      <c r="F58" s="1197"/>
      <c r="G58" s="1197"/>
      <c r="H58" s="1197"/>
      <c r="I58" s="1197"/>
      <c r="J58" s="1197"/>
      <c r="K58" s="1197"/>
    </row>
    <row r="59" spans="4:11" ht="15.6">
      <c r="D59" s="1523" t="s">
        <v>1478</v>
      </c>
      <c r="E59" s="1197"/>
      <c r="F59" s="1197"/>
      <c r="G59" s="1197"/>
      <c r="H59" s="1197"/>
      <c r="I59" s="1197"/>
      <c r="J59" s="1197"/>
      <c r="K59" s="1197"/>
    </row>
    <row r="63" spans="4:11">
      <c r="E63" s="1624"/>
      <c r="F63" s="1624"/>
      <c r="G63" s="1624"/>
      <c r="H63" s="1624"/>
      <c r="I63" s="1624"/>
      <c r="J63" s="1624"/>
      <c r="K63" s="1624"/>
    </row>
    <row r="64" spans="4:11">
      <c r="E64" s="1336"/>
      <c r="F64" s="1336"/>
      <c r="G64" s="1336"/>
      <c r="H64" s="1336"/>
      <c r="I64" s="1336"/>
      <c r="J64" s="1336"/>
      <c r="K64" s="1336"/>
    </row>
    <row r="65" spans="5:11">
      <c r="E65" s="1635"/>
      <c r="F65" s="1636"/>
      <c r="G65" s="1636"/>
      <c r="H65" s="1636"/>
      <c r="I65" s="1636"/>
      <c r="J65" s="1636"/>
      <c r="K65" s="1636"/>
    </row>
  </sheetData>
  <mergeCells count="14">
    <mergeCell ref="D8:K9"/>
    <mergeCell ref="D3:K3"/>
    <mergeCell ref="D4:K4"/>
    <mergeCell ref="D5:K5"/>
    <mergeCell ref="D6:K6"/>
    <mergeCell ref="D7:K7"/>
    <mergeCell ref="D56:K56"/>
    <mergeCell ref="D10:K10"/>
    <mergeCell ref="D11:D14"/>
    <mergeCell ref="E11:E13"/>
    <mergeCell ref="F11:F13"/>
    <mergeCell ref="G11:G13"/>
    <mergeCell ref="H11:I12"/>
    <mergeCell ref="J11:K12"/>
  </mergeCells>
  <pageMargins left="0.7" right="0.7" top="0.75" bottom="0.75" header="0.3" footer="0.3"/>
  <pageSetup paperSize="9"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809F0-D3A0-49EE-B35B-191A418A33DC}">
  <sheetPr>
    <tabColor rgb="FF92D050"/>
  </sheetPr>
  <dimension ref="B3:O53"/>
  <sheetViews>
    <sheetView showGridLines="0" zoomScaleNormal="100" workbookViewId="0">
      <selection activeCell="O18" sqref="O18"/>
    </sheetView>
  </sheetViews>
  <sheetFormatPr defaultColWidth="11.42578125" defaultRowHeight="15.6"/>
  <cols>
    <col min="1" max="3" width="11.42578125" style="1197"/>
    <col min="4" max="4" width="42.140625" style="1197" customWidth="1"/>
    <col min="5" max="5" width="22.42578125" style="1197" customWidth="1"/>
    <col min="6" max="6" width="22.5703125" style="1197" customWidth="1"/>
    <col min="7" max="7" width="16.28515625" style="1197" customWidth="1"/>
    <col min="8" max="8" width="11.42578125" style="1197"/>
    <col min="9" max="9" width="32.28515625" style="1197" customWidth="1"/>
    <col min="10" max="10" width="20.42578125" style="1197" customWidth="1"/>
    <col min="11" max="16384" width="11.42578125" style="1197"/>
  </cols>
  <sheetData>
    <row r="3" spans="2:10">
      <c r="D3" s="2624" t="s">
        <v>0</v>
      </c>
      <c r="E3" s="2624"/>
      <c r="F3" s="2624"/>
    </row>
    <row r="4" spans="2:10">
      <c r="D4" s="2624" t="s">
        <v>1</v>
      </c>
      <c r="E4" s="2624"/>
      <c r="F4" s="2624"/>
    </row>
    <row r="5" spans="2:10" ht="15.6" customHeight="1">
      <c r="D5" s="2624" t="s">
        <v>2</v>
      </c>
      <c r="E5" s="2624"/>
      <c r="F5" s="2624"/>
    </row>
    <row r="7" spans="2:10" ht="31.5" customHeight="1">
      <c r="D7" s="2623" t="s">
        <v>1567</v>
      </c>
      <c r="E7" s="2623"/>
      <c r="F7" s="2623"/>
    </row>
    <row r="8" spans="2:10">
      <c r="D8" s="2624">
        <v>2025</v>
      </c>
      <c r="E8" s="2624"/>
      <c r="F8" s="2624"/>
    </row>
    <row r="9" spans="2:10">
      <c r="D9" s="2768" t="s">
        <v>1568</v>
      </c>
      <c r="E9" s="2768"/>
      <c r="F9" s="2768"/>
    </row>
    <row r="10" spans="2:10" ht="19.5" customHeight="1">
      <c r="D10" s="2765" t="s">
        <v>1471</v>
      </c>
      <c r="E10" s="2765"/>
      <c r="F10" s="2765"/>
    </row>
    <row r="11" spans="2:10" ht="51.75" customHeight="1" thickBot="1">
      <c r="B11" s="1638"/>
      <c r="D11" s="2766" t="s">
        <v>341</v>
      </c>
      <c r="E11" s="1201" t="s">
        <v>1353</v>
      </c>
      <c r="F11" s="1201" t="s">
        <v>10</v>
      </c>
    </row>
    <row r="12" spans="2:10" ht="16.149999999999999" thickBot="1">
      <c r="B12" s="1638"/>
      <c r="D12" s="2766"/>
      <c r="E12" s="1201">
        <v>1</v>
      </c>
      <c r="F12" s="1201" t="s">
        <v>1569</v>
      </c>
    </row>
    <row r="13" spans="2:10" ht="16.149999999999999" thickBot="1">
      <c r="B13" s="1638"/>
      <c r="D13" s="1639" t="s">
        <v>1570</v>
      </c>
      <c r="E13" s="1640">
        <f>SUM(E14:E15)</f>
        <v>206504049759</v>
      </c>
      <c r="F13" s="1641">
        <f>E13/$J$13</f>
        <v>2.384647664690517E-2</v>
      </c>
      <c r="I13" s="1642" t="s">
        <v>1181</v>
      </c>
      <c r="J13" s="1480">
        <v>8659730022875.3242</v>
      </c>
    </row>
    <row r="14" spans="2:10">
      <c r="B14" s="1638"/>
      <c r="D14" s="1643" t="s">
        <v>1571</v>
      </c>
      <c r="E14" s="1644">
        <v>199399845735</v>
      </c>
      <c r="F14" s="1645">
        <f t="shared" ref="F14:F19" si="0">E14/$J$13</f>
        <v>2.3026104186651363E-2</v>
      </c>
    </row>
    <row r="15" spans="2:10">
      <c r="D15" s="1643" t="s">
        <v>1572</v>
      </c>
      <c r="E15" s="1644">
        <v>7104204024</v>
      </c>
      <c r="F15" s="1645">
        <f t="shared" si="0"/>
        <v>8.2037246025380857E-4</v>
      </c>
    </row>
    <row r="16" spans="2:10">
      <c r="D16" s="1639" t="s">
        <v>688</v>
      </c>
      <c r="E16" s="1640">
        <f>E17+E19</f>
        <v>205120765964</v>
      </c>
      <c r="F16" s="1641">
        <f t="shared" si="0"/>
        <v>2.3686739127219688E-2</v>
      </c>
    </row>
    <row r="17" spans="4:15">
      <c r="D17" s="1643" t="s">
        <v>1573</v>
      </c>
      <c r="E17" s="1644">
        <v>186801662570</v>
      </c>
      <c r="F17" s="1645">
        <f t="shared" si="0"/>
        <v>2.1571303271181601E-2</v>
      </c>
    </row>
    <row r="18" spans="4:15">
      <c r="D18" s="1646" t="s">
        <v>1574</v>
      </c>
      <c r="E18" s="1644">
        <v>73168665</v>
      </c>
      <c r="F18" s="1645">
        <f t="shared" si="0"/>
        <v>8.4493009374102317E-6</v>
      </c>
    </row>
    <row r="19" spans="4:15">
      <c r="D19" s="1643" t="s">
        <v>691</v>
      </c>
      <c r="E19" s="1647">
        <v>18319103394</v>
      </c>
      <c r="F19" s="1648">
        <f t="shared" si="0"/>
        <v>2.1154358560380887E-3</v>
      </c>
    </row>
    <row r="20" spans="4:15">
      <c r="D20" s="1639" t="s">
        <v>1575</v>
      </c>
      <c r="E20" s="1640"/>
      <c r="F20" s="1641"/>
    </row>
    <row r="21" spans="4:15">
      <c r="D21" s="1643" t="s">
        <v>693</v>
      </c>
      <c r="E21" s="1644">
        <f>E13-(E16)+E18</f>
        <v>1456452460</v>
      </c>
      <c r="F21" s="1645">
        <f t="shared" ref="F21:F26" si="1">E21/$J$13</f>
        <v>1.6818682062289146E-4</v>
      </c>
    </row>
    <row r="22" spans="4:15">
      <c r="D22" s="1643" t="s">
        <v>694</v>
      </c>
      <c r="E22" s="1644">
        <f>E14-E17</f>
        <v>12598183165</v>
      </c>
      <c r="F22" s="1645">
        <f t="shared" si="1"/>
        <v>1.4548009154697614E-3</v>
      </c>
      <c r="G22" s="1508"/>
    </row>
    <row r="23" spans="4:15">
      <c r="D23" s="1643" t="s">
        <v>1576</v>
      </c>
      <c r="E23" s="1644">
        <f>E15-E19</f>
        <v>-11214899370</v>
      </c>
      <c r="F23" s="1649">
        <f t="shared" si="1"/>
        <v>-1.2950633957842803E-3</v>
      </c>
      <c r="G23" s="1508"/>
    </row>
    <row r="24" spans="4:15">
      <c r="D24" s="1650" t="s">
        <v>696</v>
      </c>
      <c r="E24" s="1651">
        <f>E13-E16</f>
        <v>1383283795</v>
      </c>
      <c r="F24" s="1652">
        <f t="shared" si="1"/>
        <v>1.5973751968548125E-4</v>
      </c>
    </row>
    <row r="25" spans="4:15">
      <c r="D25" s="1639" t="s">
        <v>1577</v>
      </c>
      <c r="E25" s="1653">
        <v>0</v>
      </c>
      <c r="F25" s="1641">
        <f t="shared" si="1"/>
        <v>0</v>
      </c>
      <c r="G25" s="1654"/>
    </row>
    <row r="26" spans="4:15">
      <c r="D26" s="1639" t="s">
        <v>1578</v>
      </c>
      <c r="E26" s="1653">
        <v>1383308604</v>
      </c>
      <c r="F26" s="1641">
        <f t="shared" si="1"/>
        <v>1.5974038455539457E-4</v>
      </c>
    </row>
    <row r="27" spans="4:15">
      <c r="D27" s="1650" t="s">
        <v>1579</v>
      </c>
      <c r="E27" s="1651">
        <f>E25-E26</f>
        <v>-1383308604</v>
      </c>
      <c r="F27" s="1652">
        <f>E27/$J$13</f>
        <v>-1.5974038455539457E-4</v>
      </c>
    </row>
    <row r="28" spans="4:15" s="1657" customFormat="1">
      <c r="D28" s="1655"/>
      <c r="E28" s="1656"/>
      <c r="F28" s="1656"/>
    </row>
    <row r="29" spans="4:15" ht="41.45" customHeight="1">
      <c r="I29" s="1658"/>
    </row>
    <row r="30" spans="4:15" ht="33.6" customHeight="1">
      <c r="D30" s="2765" t="s">
        <v>1475</v>
      </c>
      <c r="E30" s="2765"/>
      <c r="F30" s="2765"/>
      <c r="M30" s="1659"/>
      <c r="N30" s="1660"/>
      <c r="O30" s="1660"/>
    </row>
    <row r="31" spans="4:15" ht="45" customHeight="1" thickBot="1">
      <c r="D31" s="2767" t="s">
        <v>341</v>
      </c>
      <c r="E31" s="1201" t="s">
        <v>1353</v>
      </c>
      <c r="F31" s="1201" t="s">
        <v>10</v>
      </c>
      <c r="M31" s="1643"/>
      <c r="N31" s="1661"/>
      <c r="O31" s="1662"/>
    </row>
    <row r="32" spans="4:15" ht="27.75" customHeight="1" thickBot="1">
      <c r="D32" s="2767"/>
      <c r="E32" s="1201">
        <v>1</v>
      </c>
      <c r="F32" s="1201" t="s">
        <v>1569</v>
      </c>
      <c r="M32" s="1643"/>
      <c r="N32" s="1661"/>
      <c r="O32" s="1662"/>
    </row>
    <row r="33" spans="4:15" ht="27.75" customHeight="1">
      <c r="D33" s="1639" t="s">
        <v>1570</v>
      </c>
      <c r="E33" s="1640">
        <f>SUM(E34:E35)</f>
        <v>105236780631</v>
      </c>
      <c r="F33" s="1641">
        <f t="shared" ref="F33:F38" si="2">E33/$J$13</f>
        <v>1.2152432044995535E-2</v>
      </c>
      <c r="M33" s="1643"/>
      <c r="N33" s="1661"/>
      <c r="O33" s="1662"/>
    </row>
    <row r="34" spans="4:15">
      <c r="D34" s="1643" t="s">
        <v>1571</v>
      </c>
      <c r="E34" s="1644">
        <v>105198449531</v>
      </c>
      <c r="F34" s="1645">
        <f t="shared" si="2"/>
        <v>1.2148005682984393E-2</v>
      </c>
      <c r="I34" s="1663"/>
      <c r="J34" s="1664"/>
      <c r="K34" s="1665"/>
      <c r="M34" s="1643"/>
      <c r="N34" s="1661"/>
      <c r="O34" s="1662"/>
    </row>
    <row r="35" spans="4:15">
      <c r="D35" s="1643" t="s">
        <v>1572</v>
      </c>
      <c r="E35" s="1644">
        <v>38331100</v>
      </c>
      <c r="F35" s="1645">
        <f t="shared" si="2"/>
        <v>4.4263620111418637E-6</v>
      </c>
      <c r="I35" s="1655"/>
      <c r="J35" s="1666"/>
      <c r="K35" s="1667"/>
      <c r="M35" s="1643"/>
      <c r="N35" s="1661"/>
      <c r="O35" s="1662"/>
    </row>
    <row r="36" spans="4:15">
      <c r="D36" s="1639" t="s">
        <v>688</v>
      </c>
      <c r="E36" s="1653">
        <f>E37+E38</f>
        <v>104699580631</v>
      </c>
      <c r="F36" s="1641">
        <f t="shared" si="2"/>
        <v>1.2090397778502128E-2</v>
      </c>
      <c r="I36" s="1657"/>
      <c r="J36" s="1657"/>
      <c r="K36" s="1657"/>
      <c r="M36" s="1643"/>
      <c r="N36" s="1661"/>
      <c r="O36" s="1662"/>
    </row>
    <row r="37" spans="4:15">
      <c r="D37" s="1643" t="s">
        <v>1573</v>
      </c>
      <c r="E37" s="1668">
        <v>103669346793</v>
      </c>
      <c r="F37" s="1645">
        <f t="shared" si="2"/>
        <v>1.1971429423221009E-2</v>
      </c>
      <c r="I37" s="1657"/>
      <c r="J37" s="1657"/>
      <c r="K37" s="1657"/>
      <c r="M37" s="1643"/>
      <c r="N37" s="1661"/>
      <c r="O37" s="1662"/>
    </row>
    <row r="38" spans="4:15">
      <c r="D38" s="1643" t="s">
        <v>691</v>
      </c>
      <c r="E38" s="1669">
        <v>1030233838</v>
      </c>
      <c r="F38" s="1648">
        <f t="shared" si="2"/>
        <v>1.1896835528111849E-4</v>
      </c>
      <c r="M38" s="1643"/>
      <c r="N38" s="1661"/>
      <c r="O38" s="1662"/>
    </row>
    <row r="39" spans="4:15">
      <c r="D39" s="1639" t="s">
        <v>1575</v>
      </c>
      <c r="E39" s="1653"/>
      <c r="F39" s="1641"/>
      <c r="M39" s="1643"/>
      <c r="N39" s="1661"/>
      <c r="O39" s="1662"/>
    </row>
    <row r="40" spans="4:15">
      <c r="D40" s="1643" t="s">
        <v>693</v>
      </c>
      <c r="E40" s="1668">
        <f>E33-E36</f>
        <v>537200000</v>
      </c>
      <c r="F40" s="1645">
        <f t="shared" ref="F40:F46" si="3">E40/$J$13</f>
        <v>6.2034266493406386E-5</v>
      </c>
      <c r="M40" s="1643"/>
      <c r="N40" s="1661"/>
      <c r="O40" s="1662"/>
    </row>
    <row r="41" spans="4:15" ht="18" customHeight="1">
      <c r="D41" s="1643" t="s">
        <v>694</v>
      </c>
      <c r="E41" s="1668">
        <f>E34-E37</f>
        <v>1529102738</v>
      </c>
      <c r="F41" s="1645">
        <f t="shared" si="3"/>
        <v>1.7657625976338302E-4</v>
      </c>
      <c r="M41" s="1643"/>
      <c r="N41" s="1661"/>
      <c r="O41" s="1662"/>
    </row>
    <row r="42" spans="4:15">
      <c r="D42" s="1643" t="s">
        <v>1580</v>
      </c>
      <c r="E42" s="1668">
        <f>E35-E38</f>
        <v>-991902738</v>
      </c>
      <c r="F42" s="1649">
        <f t="shared" si="3"/>
        <v>-1.1454199326997663E-4</v>
      </c>
      <c r="M42" s="1643"/>
      <c r="N42" s="1661"/>
      <c r="O42" s="1662"/>
    </row>
    <row r="43" spans="4:15">
      <c r="D43" s="1650" t="s">
        <v>696</v>
      </c>
      <c r="E43" s="1651">
        <f>E33-E36</f>
        <v>537200000</v>
      </c>
      <c r="F43" s="1652">
        <f t="shared" si="3"/>
        <v>6.2034266493406386E-5</v>
      </c>
      <c r="M43" s="1643"/>
      <c r="N43" s="1661"/>
      <c r="O43" s="1662"/>
    </row>
    <row r="44" spans="4:15">
      <c r="D44" s="1639" t="s">
        <v>1577</v>
      </c>
      <c r="E44" s="1653">
        <v>0</v>
      </c>
      <c r="F44" s="1641">
        <f t="shared" si="3"/>
        <v>0</v>
      </c>
      <c r="M44" s="1643"/>
      <c r="N44" s="1661"/>
      <c r="O44" s="1662"/>
    </row>
    <row r="45" spans="4:15">
      <c r="D45" s="1639" t="s">
        <v>1578</v>
      </c>
      <c r="E45" s="1653">
        <v>537200000</v>
      </c>
      <c r="F45" s="1641">
        <f t="shared" si="3"/>
        <v>6.2034266493406386E-5</v>
      </c>
      <c r="M45" s="1643"/>
      <c r="N45" s="1661"/>
      <c r="O45" s="1662"/>
    </row>
    <row r="46" spans="4:15">
      <c r="D46" s="1650" t="s">
        <v>1579</v>
      </c>
      <c r="E46" s="1651">
        <f>E44-E45</f>
        <v>-537200000</v>
      </c>
      <c r="F46" s="1652">
        <f t="shared" si="3"/>
        <v>-6.2034266493406386E-5</v>
      </c>
      <c r="M46" s="1643"/>
      <c r="N46" s="1661"/>
      <c r="O46" s="1662"/>
    </row>
    <row r="47" spans="4:15" ht="25.5" customHeight="1">
      <c r="D47" s="2722" t="s">
        <v>1477</v>
      </c>
      <c r="E47" s="2722"/>
      <c r="F47" s="2722"/>
      <c r="G47" s="2722"/>
      <c r="H47" s="2722"/>
      <c r="I47" s="2722"/>
      <c r="J47" s="2722"/>
      <c r="K47" s="2722"/>
      <c r="M47" s="1643"/>
      <c r="N47" s="1661"/>
      <c r="O47" s="1662"/>
    </row>
    <row r="48" spans="4:15">
      <c r="D48" s="710" t="s">
        <v>1214</v>
      </c>
      <c r="E48" s="1521"/>
      <c r="F48" s="1522"/>
      <c r="G48" s="1522"/>
      <c r="H48" s="1523"/>
      <c r="I48" s="1523"/>
      <c r="J48" s="1523"/>
      <c r="K48" s="1523"/>
      <c r="M48" s="1657"/>
      <c r="N48" s="1657"/>
      <c r="O48" s="1657"/>
    </row>
    <row r="49" spans="4:15">
      <c r="D49" s="710" t="s">
        <v>1215</v>
      </c>
      <c r="M49" s="1657"/>
      <c r="N49" s="1657"/>
      <c r="O49" s="1657"/>
    </row>
    <row r="50" spans="4:15">
      <c r="D50" s="1523" t="s">
        <v>1478</v>
      </c>
    </row>
    <row r="53" spans="4:15">
      <c r="J53" s="1670"/>
    </row>
  </sheetData>
  <mergeCells count="11">
    <mergeCell ref="D9:F9"/>
    <mergeCell ref="D3:F3"/>
    <mergeCell ref="D4:F4"/>
    <mergeCell ref="D5:F5"/>
    <mergeCell ref="D7:F7"/>
    <mergeCell ref="D8:F8"/>
    <mergeCell ref="D10:F10"/>
    <mergeCell ref="D11:D12"/>
    <mergeCell ref="D30:F30"/>
    <mergeCell ref="D31:D32"/>
    <mergeCell ref="D47:K47"/>
  </mergeCells>
  <pageMargins left="0.7" right="0.7" top="0.75" bottom="0.75" header="0.3" footer="0.3"/>
  <pageSetup paperSize="9"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726F8-F7F0-4341-B496-82594B1FB469}">
  <sheetPr>
    <tabColor rgb="FF92D050"/>
  </sheetPr>
  <dimension ref="D2:N26"/>
  <sheetViews>
    <sheetView showGridLines="0" workbookViewId="0">
      <selection activeCell="O18" sqref="O18"/>
    </sheetView>
  </sheetViews>
  <sheetFormatPr defaultColWidth="8.85546875" defaultRowHeight="13.9"/>
  <cols>
    <col min="1" max="16384" width="8.85546875" style="59"/>
  </cols>
  <sheetData>
    <row r="2" spans="4:14" ht="15.6">
      <c r="D2" s="2249" t="s">
        <v>26</v>
      </c>
      <c r="E2" s="2249"/>
      <c r="F2" s="2249"/>
      <c r="G2" s="2249"/>
      <c r="H2" s="2249"/>
      <c r="I2" s="2249"/>
      <c r="J2" s="2249"/>
      <c r="K2" s="2249"/>
      <c r="L2" s="2249"/>
      <c r="M2" s="2249"/>
      <c r="N2" s="2249"/>
    </row>
    <row r="3" spans="4:14" ht="15.6">
      <c r="D3" s="2249" t="s">
        <v>1</v>
      </c>
      <c r="E3" s="2249"/>
      <c r="F3" s="2249"/>
      <c r="G3" s="2249"/>
      <c r="H3" s="2249"/>
      <c r="I3" s="2249"/>
      <c r="J3" s="2249"/>
      <c r="K3" s="2249"/>
      <c r="L3" s="2249"/>
      <c r="M3" s="2249"/>
      <c r="N3" s="2249"/>
    </row>
    <row r="4" spans="4:14" ht="15.6">
      <c r="D4" s="2249" t="s">
        <v>2</v>
      </c>
      <c r="E4" s="2249"/>
      <c r="F4" s="2249"/>
      <c r="G4" s="2249"/>
      <c r="H4" s="2249"/>
      <c r="I4" s="2249"/>
      <c r="J4" s="2249"/>
      <c r="K4" s="2249"/>
      <c r="L4" s="2249"/>
      <c r="M4" s="2249"/>
      <c r="N4" s="97"/>
    </row>
    <row r="7" spans="4:14" ht="15.6">
      <c r="D7" s="2249" t="s">
        <v>1581</v>
      </c>
      <c r="E7" s="2249"/>
      <c r="F7" s="2249"/>
      <c r="G7" s="2249"/>
      <c r="H7" s="2249"/>
      <c r="I7" s="2249"/>
      <c r="J7" s="2249"/>
      <c r="K7" s="2249"/>
      <c r="L7" s="2249"/>
      <c r="M7" s="2249"/>
      <c r="N7" s="2249"/>
    </row>
    <row r="26" spans="4:4">
      <c r="D26" s="85" t="s">
        <v>1582</v>
      </c>
    </row>
  </sheetData>
  <mergeCells count="4">
    <mergeCell ref="D7:N7"/>
    <mergeCell ref="D2:N2"/>
    <mergeCell ref="D3:N3"/>
    <mergeCell ref="D4:M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02B60-B363-4EF9-AADD-97CEABA54F88}">
  <sheetPr>
    <tabColor rgb="FF92D050"/>
  </sheetPr>
  <dimension ref="C2:U46"/>
  <sheetViews>
    <sheetView workbookViewId="0">
      <selection activeCell="D33" sqref="D33:K33"/>
    </sheetView>
  </sheetViews>
  <sheetFormatPr defaultColWidth="11.5703125" defaultRowHeight="14.45"/>
  <cols>
    <col min="1" max="20" width="11.5703125" style="92"/>
    <col min="21" max="21" width="15" style="92" customWidth="1"/>
    <col min="22" max="16384" width="11.5703125" style="92"/>
  </cols>
  <sheetData>
    <row r="2" spans="3:13" ht="20.45">
      <c r="C2" s="2225" t="s">
        <v>26</v>
      </c>
      <c r="D2" s="2225"/>
      <c r="E2" s="2225"/>
      <c r="F2" s="2225"/>
      <c r="G2" s="2225"/>
      <c r="H2" s="2225"/>
      <c r="I2" s="2225"/>
      <c r="J2" s="2225"/>
      <c r="K2" s="2225"/>
      <c r="L2" s="2225"/>
    </row>
    <row r="3" spans="3:13" ht="20.45">
      <c r="C3" s="2225" t="s">
        <v>1</v>
      </c>
      <c r="D3" s="2225"/>
      <c r="E3" s="2225"/>
      <c r="F3" s="2225"/>
      <c r="G3" s="2225"/>
      <c r="H3" s="2225"/>
      <c r="I3" s="2225"/>
      <c r="J3" s="2225"/>
      <c r="K3" s="2225"/>
      <c r="L3" s="2225"/>
      <c r="M3" s="2225"/>
    </row>
    <row r="4" spans="3:13" ht="20.45">
      <c r="C4" s="2033" t="s">
        <v>2</v>
      </c>
      <c r="D4" s="2033"/>
      <c r="E4" s="2033"/>
    </row>
    <row r="6" spans="3:13" ht="15.6" customHeight="1">
      <c r="D6" s="2260" t="s">
        <v>133</v>
      </c>
      <c r="E6" s="2244"/>
      <c r="F6" s="2244"/>
      <c r="G6" s="2244"/>
      <c r="H6" s="2244"/>
      <c r="I6" s="2244"/>
      <c r="J6" s="2244"/>
      <c r="K6" s="2244"/>
    </row>
    <row r="7" spans="3:13">
      <c r="D7" s="2265" t="s">
        <v>40</v>
      </c>
      <c r="E7" s="2265"/>
      <c r="F7" s="2265"/>
      <c r="G7" s="2265"/>
      <c r="H7" s="2265"/>
      <c r="I7" s="2265"/>
      <c r="J7" s="2265"/>
      <c r="K7" s="2265"/>
    </row>
    <row r="31" spans="4:11" ht="11.45" customHeight="1"/>
    <row r="32" spans="4:11" ht="25.15" customHeight="1">
      <c r="D32" s="2266" t="s">
        <v>134</v>
      </c>
      <c r="E32" s="2266"/>
      <c r="F32" s="2266"/>
      <c r="G32" s="2266"/>
      <c r="H32" s="2266"/>
      <c r="I32" s="2266"/>
      <c r="J32" s="2266"/>
      <c r="K32" s="2266"/>
    </row>
    <row r="33" spans="4:21" ht="26.45" customHeight="1">
      <c r="D33" s="2267" t="s">
        <v>135</v>
      </c>
      <c r="E33" s="2267"/>
      <c r="F33" s="2267"/>
      <c r="G33" s="2267"/>
      <c r="H33" s="2267"/>
      <c r="I33" s="2267"/>
      <c r="J33" s="2267"/>
      <c r="K33" s="2267"/>
    </row>
    <row r="34" spans="4:21">
      <c r="D34" s="63" t="s">
        <v>87</v>
      </c>
    </row>
    <row r="36" spans="4:21">
      <c r="P36" s="93"/>
      <c r="Q36" s="93"/>
      <c r="R36" s="93"/>
      <c r="S36" s="93"/>
      <c r="T36" s="93"/>
      <c r="U36" s="93"/>
    </row>
    <row r="37" spans="4:21">
      <c r="P37" s="93"/>
      <c r="Q37" s="93" t="s">
        <v>136</v>
      </c>
      <c r="R37" s="93" t="s">
        <v>137</v>
      </c>
      <c r="S37" s="93" t="s">
        <v>138</v>
      </c>
      <c r="T37" s="93" t="s">
        <v>139</v>
      </c>
      <c r="U37" s="93"/>
    </row>
    <row r="38" spans="4:21">
      <c r="P38" s="93">
        <v>2019</v>
      </c>
      <c r="Q38" s="93">
        <v>21.1</v>
      </c>
      <c r="R38" s="93">
        <v>18.2</v>
      </c>
      <c r="S38" s="93">
        <v>-0.3</v>
      </c>
      <c r="T38" s="94">
        <v>-2.9</v>
      </c>
      <c r="U38" s="93"/>
    </row>
    <row r="39" spans="4:21">
      <c r="P39" s="93">
        <v>2020</v>
      </c>
      <c r="Q39" s="93">
        <v>24.3</v>
      </c>
      <c r="R39" s="93">
        <v>17.5</v>
      </c>
      <c r="S39" s="94">
        <v>-4</v>
      </c>
      <c r="T39" s="94">
        <v>-6.7</v>
      </c>
      <c r="U39" s="93"/>
    </row>
    <row r="40" spans="4:21">
      <c r="P40" s="93">
        <v>2021</v>
      </c>
      <c r="Q40" s="93">
        <v>22.8</v>
      </c>
      <c r="R40" s="93">
        <v>18.8</v>
      </c>
      <c r="S40" s="93">
        <v>-1.6</v>
      </c>
      <c r="T40" s="94">
        <v>-4</v>
      </c>
      <c r="U40" s="93"/>
    </row>
    <row r="41" spans="4:21">
      <c r="P41" s="93">
        <v>2022</v>
      </c>
      <c r="Q41" s="93">
        <v>21.5</v>
      </c>
      <c r="R41" s="93">
        <v>19.2</v>
      </c>
      <c r="S41" s="93">
        <v>0.3</v>
      </c>
      <c r="T41" s="94">
        <v>-2.2000000000000002</v>
      </c>
      <c r="U41" s="93"/>
    </row>
    <row r="42" spans="4:21">
      <c r="P42" s="93">
        <v>2023</v>
      </c>
      <c r="Q42" s="93">
        <v>21.7</v>
      </c>
      <c r="R42" s="93">
        <v>18.5</v>
      </c>
      <c r="S42" s="93">
        <v>-0.4</v>
      </c>
      <c r="T42" s="94">
        <v>-3.2</v>
      </c>
      <c r="U42" s="93"/>
    </row>
    <row r="43" spans="4:21">
      <c r="P43" s="93">
        <v>2024</v>
      </c>
      <c r="Q43" s="93">
        <v>21.7</v>
      </c>
      <c r="R43" s="93">
        <v>18.600000000000001</v>
      </c>
      <c r="S43" s="93">
        <v>-0.2</v>
      </c>
      <c r="T43" s="94">
        <v>-3.1</v>
      </c>
      <c r="U43" s="93"/>
    </row>
    <row r="44" spans="4:21">
      <c r="P44" s="93">
        <v>2025</v>
      </c>
      <c r="Q44" s="93">
        <v>21.8</v>
      </c>
      <c r="R44" s="93">
        <v>18.7</v>
      </c>
      <c r="S44" s="93">
        <v>-0.1</v>
      </c>
      <c r="T44" s="94">
        <v>-3.1</v>
      </c>
      <c r="U44" s="93"/>
    </row>
    <row r="45" spans="4:21">
      <c r="P45" s="93"/>
      <c r="Q45" s="93"/>
      <c r="R45" s="93"/>
      <c r="S45" s="93"/>
      <c r="T45" s="93"/>
      <c r="U45" s="93"/>
    </row>
    <row r="46" spans="4:21">
      <c r="P46" s="93"/>
      <c r="Q46" s="93"/>
      <c r="R46" s="93"/>
      <c r="S46" s="93"/>
      <c r="T46" s="93"/>
      <c r="U46" s="93"/>
    </row>
  </sheetData>
  <mergeCells count="6">
    <mergeCell ref="D6:K6"/>
    <mergeCell ref="D7:K7"/>
    <mergeCell ref="D32:K32"/>
    <mergeCell ref="D33:K33"/>
    <mergeCell ref="C2:L2"/>
    <mergeCell ref="C3:M3"/>
  </mergeCells>
  <pageMargins left="0.7" right="0.7" top="0.75" bottom="0.75" header="0.3" footer="0.3"/>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3CA1B-3A7B-48BF-B898-9277FB3DAAB5}">
  <sheetPr>
    <tabColor rgb="FF92D050"/>
  </sheetPr>
  <dimension ref="D2:T29"/>
  <sheetViews>
    <sheetView showGridLines="0" workbookViewId="0">
      <selection activeCell="N17" sqref="N17"/>
    </sheetView>
  </sheetViews>
  <sheetFormatPr defaultColWidth="9.140625" defaultRowHeight="14.45"/>
  <cols>
    <col min="6" max="6" width="2" customWidth="1"/>
  </cols>
  <sheetData>
    <row r="2" spans="4:20" ht="20.45">
      <c r="D2" s="2225" t="s">
        <v>26</v>
      </c>
      <c r="E2" s="2225"/>
      <c r="F2" s="2225"/>
      <c r="G2" s="2225"/>
      <c r="H2" s="2225"/>
      <c r="I2" s="2225"/>
      <c r="J2" s="2225"/>
      <c r="K2" s="2225"/>
    </row>
    <row r="3" spans="4:20" ht="20.45">
      <c r="D3" s="2225" t="s">
        <v>1</v>
      </c>
      <c r="E3" s="2225"/>
      <c r="F3" s="2225"/>
      <c r="G3" s="2225"/>
      <c r="H3" s="2225"/>
      <c r="I3" s="2225"/>
      <c r="J3" s="2225"/>
      <c r="K3" s="2225"/>
    </row>
    <row r="4" spans="4:20" ht="20.45">
      <c r="D4" s="2225" t="s">
        <v>2</v>
      </c>
      <c r="E4" s="2225"/>
      <c r="F4" s="2225"/>
      <c r="G4" s="2225"/>
      <c r="H4" s="2225"/>
      <c r="I4" s="2225"/>
      <c r="J4" s="2225"/>
      <c r="K4" s="2225"/>
    </row>
    <row r="6" spans="4:20" ht="17.45">
      <c r="F6" s="2248" t="s">
        <v>26</v>
      </c>
      <c r="G6" s="2248"/>
      <c r="H6" s="2248"/>
      <c r="I6" s="2248"/>
      <c r="J6" s="2248"/>
      <c r="K6" s="2248"/>
      <c r="L6" s="2248"/>
      <c r="M6" s="2248"/>
      <c r="N6" s="2248"/>
      <c r="O6" s="2248"/>
      <c r="P6" s="2248"/>
      <c r="Q6" s="2248"/>
      <c r="R6" s="2248"/>
      <c r="S6" s="2248"/>
      <c r="T6" s="2248"/>
    </row>
    <row r="7" spans="4:20" ht="17.45">
      <c r="F7" s="2248" t="s">
        <v>1</v>
      </c>
      <c r="G7" s="2248"/>
      <c r="H7" s="2248"/>
      <c r="I7" s="2248"/>
      <c r="J7" s="2248"/>
      <c r="K7" s="2248"/>
      <c r="L7" s="2248"/>
      <c r="M7" s="2248"/>
      <c r="N7" s="2248"/>
      <c r="O7" s="2248"/>
      <c r="P7" s="2248"/>
      <c r="Q7" s="2248"/>
      <c r="R7" s="2248"/>
      <c r="S7" s="2248"/>
      <c r="T7" s="2248"/>
    </row>
    <row r="8" spans="4:20" ht="17.45">
      <c r="F8" s="2248" t="s">
        <v>2</v>
      </c>
      <c r="G8" s="2248"/>
      <c r="H8" s="2248"/>
      <c r="I8" s="2248"/>
      <c r="J8" s="2248"/>
      <c r="K8" s="2248"/>
      <c r="L8" s="2248"/>
      <c r="M8" s="2248"/>
      <c r="N8" s="2248"/>
      <c r="O8" s="2248"/>
      <c r="P8" s="2248"/>
      <c r="Q8" s="2248"/>
      <c r="R8" s="2248"/>
      <c r="S8" s="2248"/>
      <c r="T8" s="2248"/>
    </row>
    <row r="29" spans="8:8">
      <c r="H29" s="121" t="s">
        <v>1583</v>
      </c>
    </row>
  </sheetData>
  <mergeCells count="6">
    <mergeCell ref="F6:T6"/>
    <mergeCell ref="F7:T7"/>
    <mergeCell ref="F8:T8"/>
    <mergeCell ref="D2:K2"/>
    <mergeCell ref="D3:K3"/>
    <mergeCell ref="D4:K4"/>
  </mergeCell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A3FBB-A37B-47A4-9446-C48782651696}">
  <sheetPr>
    <tabColor rgb="FF92D050"/>
  </sheetPr>
  <dimension ref="D2:M291"/>
  <sheetViews>
    <sheetView showGridLines="0" zoomScale="85" zoomScaleNormal="85" workbookViewId="0">
      <selection activeCell="N17" sqref="N17"/>
    </sheetView>
  </sheetViews>
  <sheetFormatPr defaultColWidth="11.42578125" defaultRowHeight="21"/>
  <cols>
    <col min="1" max="4" width="11.42578125" style="1672"/>
    <col min="5" max="5" width="90.140625" style="1672" customWidth="1"/>
    <col min="6" max="6" width="26.85546875" style="1672" customWidth="1"/>
    <col min="7" max="7" width="22" style="1672" customWidth="1"/>
    <col min="8" max="8" width="19.42578125" style="1672" customWidth="1"/>
    <col min="9" max="9" width="24" style="1672" customWidth="1"/>
    <col min="10" max="10" width="21.85546875" style="1672" customWidth="1"/>
    <col min="11" max="11" width="38.5703125" style="1672" customWidth="1"/>
    <col min="12" max="12" width="23.7109375" style="1672" customWidth="1"/>
    <col min="13" max="13" width="15.7109375" style="1672" customWidth="1"/>
    <col min="14" max="16384" width="11.42578125" style="1672"/>
  </cols>
  <sheetData>
    <row r="2" spans="4:13">
      <c r="D2" s="2225" t="s">
        <v>26</v>
      </c>
      <c r="E2" s="2225"/>
      <c r="F2" s="2225"/>
      <c r="G2" s="2225"/>
      <c r="H2" s="2225"/>
      <c r="I2" s="2225"/>
      <c r="J2" s="2225"/>
      <c r="K2" s="2225"/>
    </row>
    <row r="3" spans="4:13">
      <c r="D3" s="2225" t="s">
        <v>1</v>
      </c>
      <c r="E3" s="2225"/>
      <c r="F3" s="2225"/>
      <c r="G3" s="2225"/>
      <c r="H3" s="2225"/>
      <c r="I3" s="2225"/>
      <c r="J3" s="2225"/>
      <c r="K3" s="2225"/>
    </row>
    <row r="4" spans="4:13">
      <c r="D4" s="2225" t="s">
        <v>2</v>
      </c>
      <c r="E4" s="2225"/>
      <c r="F4" s="2225"/>
      <c r="G4" s="2225"/>
      <c r="H4" s="2225"/>
      <c r="I4" s="2225"/>
      <c r="J4" s="2225"/>
      <c r="K4" s="2225"/>
    </row>
    <row r="6" spans="4:13">
      <c r="D6" s="2225" t="s">
        <v>26</v>
      </c>
      <c r="E6" s="2225"/>
      <c r="F6" s="2225"/>
      <c r="G6" s="2225"/>
      <c r="H6" s="2225"/>
      <c r="I6" s="2225"/>
      <c r="J6" s="2225"/>
    </row>
    <row r="7" spans="4:13">
      <c r="D7" s="2225" t="s">
        <v>1</v>
      </c>
      <c r="E7" s="2225"/>
      <c r="F7" s="2225"/>
      <c r="G7" s="2225"/>
      <c r="H7" s="2225"/>
      <c r="I7" s="2225"/>
      <c r="J7" s="2225"/>
    </row>
    <row r="8" spans="4:13">
      <c r="D8" s="2225" t="s">
        <v>2</v>
      </c>
      <c r="E8" s="2225"/>
      <c r="F8" s="2225"/>
      <c r="G8" s="2225"/>
      <c r="H8" s="2225"/>
      <c r="I8" s="2225"/>
      <c r="J8" s="2225"/>
    </row>
    <row r="9" spans="4:13">
      <c r="K9" s="1673"/>
      <c r="L9" s="1673"/>
    </row>
    <row r="10" spans="4:13">
      <c r="E10" s="2770" t="s">
        <v>1584</v>
      </c>
      <c r="F10" s="2770"/>
      <c r="G10" s="2770"/>
      <c r="H10" s="2770"/>
      <c r="I10" s="2770"/>
      <c r="K10" s="1673"/>
      <c r="L10" s="1673"/>
    </row>
    <row r="11" spans="4:13" ht="21.6" thickBot="1">
      <c r="E11" s="2771" t="s">
        <v>1182</v>
      </c>
      <c r="F11" s="2771"/>
      <c r="G11" s="2771"/>
      <c r="H11" s="2771"/>
      <c r="I11" s="2771"/>
      <c r="K11" s="1674"/>
      <c r="L11" s="1674"/>
    </row>
    <row r="12" spans="4:13" ht="21.6" thickBot="1">
      <c r="E12" s="1675"/>
      <c r="F12" s="1676"/>
      <c r="G12" s="1676"/>
      <c r="H12" s="1676"/>
      <c r="K12" s="2029" t="s">
        <v>1181</v>
      </c>
      <c r="L12" s="2030">
        <v>8659730022875.3203</v>
      </c>
    </row>
    <row r="13" spans="4:13" s="1678" customFormat="1" ht="15.6">
      <c r="E13" s="2433" t="s">
        <v>341</v>
      </c>
      <c r="F13" s="2772" t="s">
        <v>1585</v>
      </c>
      <c r="G13" s="2772" t="s">
        <v>1586</v>
      </c>
      <c r="H13" s="2773" t="s">
        <v>1353</v>
      </c>
      <c r="I13" s="2776" t="s">
        <v>1587</v>
      </c>
      <c r="J13" s="1677"/>
    </row>
    <row r="14" spans="4:13" s="1678" customFormat="1" ht="15.6">
      <c r="E14" s="2434"/>
      <c r="F14" s="2439"/>
      <c r="G14" s="2439"/>
      <c r="H14" s="2774"/>
      <c r="I14" s="2443"/>
      <c r="J14" s="1677"/>
    </row>
    <row r="15" spans="4:13" s="1678" customFormat="1" ht="15.6">
      <c r="E15" s="2434"/>
      <c r="F15" s="2439"/>
      <c r="G15" s="2439"/>
      <c r="H15" s="2774"/>
      <c r="I15" s="2443"/>
      <c r="J15" s="1679"/>
      <c r="K15" s="1680"/>
    </row>
    <row r="16" spans="4:13" s="1678" customFormat="1" ht="15.6">
      <c r="E16" s="2434"/>
      <c r="F16" s="2439"/>
      <c r="G16" s="2439"/>
      <c r="H16" s="2774"/>
      <c r="I16" s="2443"/>
      <c r="J16" s="1679"/>
      <c r="K16" s="1680"/>
      <c r="M16" s="1681"/>
    </row>
    <row r="17" spans="5:11" s="1678" customFormat="1" ht="16.149999999999999" thickBot="1">
      <c r="E17" s="2434"/>
      <c r="F17" s="2440"/>
      <c r="G17" s="2440"/>
      <c r="H17" s="2775"/>
      <c r="I17" s="2444"/>
      <c r="J17" s="1679"/>
      <c r="K17" s="1680"/>
    </row>
    <row r="18" spans="5:11" s="1678" customFormat="1" ht="16.149999999999999" thickBot="1">
      <c r="E18" s="2435"/>
      <c r="F18" s="415">
        <v>1</v>
      </c>
      <c r="G18" s="416">
        <v>2</v>
      </c>
      <c r="H18" s="415">
        <v>3</v>
      </c>
      <c r="I18" s="416" t="s">
        <v>1588</v>
      </c>
      <c r="J18" s="1677"/>
      <c r="K18" s="1683"/>
    </row>
    <row r="19" spans="5:11" s="1678" customFormat="1" ht="18" thickBot="1">
      <c r="E19" s="2769" t="s">
        <v>1589</v>
      </c>
      <c r="F19" s="2769"/>
      <c r="G19" s="2769"/>
      <c r="H19" s="2769"/>
      <c r="I19" s="2769"/>
      <c r="J19" s="1677"/>
      <c r="K19" s="1683"/>
    </row>
    <row r="20" spans="5:11" s="1678" customFormat="1" ht="15.6">
      <c r="E20" s="1684" t="s">
        <v>1590</v>
      </c>
      <c r="F20" s="1685">
        <f>F21+F23</f>
        <v>714082735.50999975</v>
      </c>
      <c r="G20" s="1685">
        <f>G21+G23</f>
        <v>882638691</v>
      </c>
      <c r="H20" s="1685">
        <f>H21+H23</f>
        <v>924038651</v>
      </c>
      <c r="I20" s="1686">
        <f>H20/$L$12</f>
        <v>1.0670524930443365E-4</v>
      </c>
      <c r="J20" s="1687"/>
      <c r="K20" s="1680"/>
    </row>
    <row r="21" spans="5:11" s="1678" customFormat="1" ht="15.6">
      <c r="E21" s="420" t="s">
        <v>663</v>
      </c>
      <c r="F21" s="421">
        <f>F22</f>
        <v>650667535.50999975</v>
      </c>
      <c r="G21" s="421">
        <f>G22</f>
        <v>813154551</v>
      </c>
      <c r="H21" s="421">
        <f>H22</f>
        <v>855088894</v>
      </c>
      <c r="I21" s="422">
        <f>H21/$L$12</f>
        <v>9.8743135379650307E-5</v>
      </c>
      <c r="J21" s="1688"/>
      <c r="K21" s="1680"/>
    </row>
    <row r="22" spans="5:11" s="1678" customFormat="1" ht="15.6">
      <c r="E22" s="423" t="s">
        <v>664</v>
      </c>
      <c r="F22" s="424">
        <v>650667535.50999975</v>
      </c>
      <c r="G22" s="425">
        <v>813154551</v>
      </c>
      <c r="H22" s="425">
        <v>855088894</v>
      </c>
      <c r="I22" s="422">
        <f t="shared" ref="I22:I37" si="0">H22/$L$12</f>
        <v>9.8743135379650307E-5</v>
      </c>
      <c r="J22" s="1687"/>
      <c r="K22" s="1680"/>
    </row>
    <row r="23" spans="5:11" s="1678" customFormat="1" ht="15.6">
      <c r="E23" s="420" t="s">
        <v>619</v>
      </c>
      <c r="F23" s="421">
        <f>F24</f>
        <v>63415200</v>
      </c>
      <c r="G23" s="421">
        <f>G24</f>
        <v>69484140</v>
      </c>
      <c r="H23" s="421">
        <f>H24</f>
        <v>68949757</v>
      </c>
      <c r="I23" s="422">
        <f t="shared" si="0"/>
        <v>7.9621139247833467E-6</v>
      </c>
      <c r="J23" s="1688"/>
      <c r="K23" s="1683"/>
    </row>
    <row r="24" spans="5:11" s="1678" customFormat="1" ht="15.6">
      <c r="E24" s="423" t="s">
        <v>665</v>
      </c>
      <c r="F24" s="424">
        <v>63415200</v>
      </c>
      <c r="G24" s="425">
        <v>69484140</v>
      </c>
      <c r="H24" s="425">
        <v>68949757</v>
      </c>
      <c r="I24" s="422">
        <f t="shared" si="0"/>
        <v>7.9621139247833467E-6</v>
      </c>
      <c r="J24" s="1688"/>
      <c r="K24" s="1209"/>
    </row>
    <row r="25" spans="5:11" s="1678" customFormat="1" ht="15.6">
      <c r="E25" s="1689" t="s">
        <v>621</v>
      </c>
      <c r="F25" s="1690">
        <f t="shared" ref="F25:H26" si="1">F26</f>
        <v>268849463.34000003</v>
      </c>
      <c r="G25" s="1690">
        <f t="shared" si="1"/>
        <v>243289105</v>
      </c>
      <c r="H25" s="1690">
        <f t="shared" si="1"/>
        <v>247158357</v>
      </c>
      <c r="I25" s="1686">
        <f t="shared" si="0"/>
        <v>2.8541115756162471E-5</v>
      </c>
      <c r="J25" s="1687"/>
      <c r="K25" s="1691"/>
    </row>
    <row r="26" spans="5:11" s="1678" customFormat="1" ht="15.6">
      <c r="E26" s="420" t="s">
        <v>666</v>
      </c>
      <c r="F26" s="421">
        <f t="shared" si="1"/>
        <v>268849463.34000003</v>
      </c>
      <c r="G26" s="421">
        <f t="shared" si="1"/>
        <v>243289105</v>
      </c>
      <c r="H26" s="421">
        <f t="shared" si="1"/>
        <v>247158357</v>
      </c>
      <c r="I26" s="422">
        <f t="shared" si="0"/>
        <v>2.8541115756162471E-5</v>
      </c>
      <c r="J26" s="1688"/>
      <c r="K26" s="1683"/>
    </row>
    <row r="27" spans="5:11" s="1678" customFormat="1" ht="15.6">
      <c r="E27" s="428" t="s">
        <v>667</v>
      </c>
      <c r="F27" s="429">
        <v>268849463.34000003</v>
      </c>
      <c r="G27" s="425">
        <v>243289105</v>
      </c>
      <c r="H27" s="425">
        <v>247158357</v>
      </c>
      <c r="I27" s="422">
        <f t="shared" si="0"/>
        <v>2.8541115756162471E-5</v>
      </c>
      <c r="J27" s="1688"/>
      <c r="K27" s="1683"/>
    </row>
    <row r="28" spans="5:11" s="1678" customFormat="1" ht="15.6">
      <c r="E28" s="1689" t="s">
        <v>668</v>
      </c>
      <c r="F28" s="1690">
        <f>F29+F31+F33</f>
        <v>723103271.82000017</v>
      </c>
      <c r="G28" s="1690">
        <f>G29+G31+G33</f>
        <v>1026488236</v>
      </c>
      <c r="H28" s="1690">
        <f>H29+H31+H33</f>
        <v>1284834128</v>
      </c>
      <c r="I28" s="1686">
        <f t="shared" si="0"/>
        <v>1.4836884344038615E-4</v>
      </c>
      <c r="J28" s="1687"/>
      <c r="K28" s="1683"/>
    </row>
    <row r="29" spans="5:11" s="1678" customFormat="1" ht="15.6">
      <c r="E29" s="420" t="s">
        <v>669</v>
      </c>
      <c r="F29" s="421">
        <f>F30</f>
        <v>23316124.300000001</v>
      </c>
      <c r="G29" s="421">
        <f>G30</f>
        <v>35070000</v>
      </c>
      <c r="H29" s="421">
        <f>H30</f>
        <v>26513048</v>
      </c>
      <c r="I29" s="422">
        <f t="shared" si="0"/>
        <v>3.0616483342972372E-6</v>
      </c>
      <c r="J29" s="1687"/>
      <c r="K29" s="1683"/>
    </row>
    <row r="30" spans="5:11" s="1678" customFormat="1" ht="15.6">
      <c r="E30" s="428" t="s">
        <v>670</v>
      </c>
      <c r="F30" s="429">
        <v>23316124.300000001</v>
      </c>
      <c r="G30" s="425">
        <v>35070000</v>
      </c>
      <c r="H30" s="425">
        <v>26513048</v>
      </c>
      <c r="I30" s="422">
        <f t="shared" si="0"/>
        <v>3.0616483342972372E-6</v>
      </c>
      <c r="J30" s="1687"/>
      <c r="K30" s="1683"/>
    </row>
    <row r="31" spans="5:11" s="1678" customFormat="1" ht="15.6">
      <c r="E31" s="420" t="s">
        <v>671</v>
      </c>
      <c r="F31" s="421">
        <f>F32</f>
        <v>49571274.140000001</v>
      </c>
      <c r="G31" s="421">
        <f>G32</f>
        <v>6692496</v>
      </c>
      <c r="H31" s="421">
        <f>H32</f>
        <v>6033490</v>
      </c>
      <c r="I31" s="422">
        <f t="shared" si="0"/>
        <v>6.967295728691412E-7</v>
      </c>
      <c r="J31" s="1688"/>
      <c r="K31" s="1683"/>
    </row>
    <row r="32" spans="5:11" s="1678" customFormat="1" ht="15.6">
      <c r="E32" s="428" t="s">
        <v>672</v>
      </c>
      <c r="F32" s="429">
        <v>49571274.140000001</v>
      </c>
      <c r="G32" s="425">
        <v>6692496</v>
      </c>
      <c r="H32" s="425">
        <v>6033490</v>
      </c>
      <c r="I32" s="422">
        <f t="shared" si="0"/>
        <v>6.967295728691412E-7</v>
      </c>
      <c r="J32" s="1688"/>
      <c r="K32" s="1683"/>
    </row>
    <row r="33" spans="5:11" s="1678" customFormat="1" ht="15.6">
      <c r="E33" s="420" t="s">
        <v>605</v>
      </c>
      <c r="F33" s="421">
        <f>F34+F36+F37+F35</f>
        <v>650215873.38000011</v>
      </c>
      <c r="G33" s="421">
        <f>G34+G36+G37+G35</f>
        <v>984725740</v>
      </c>
      <c r="H33" s="421">
        <f>H34+H36+H37+H35</f>
        <v>1252287590</v>
      </c>
      <c r="I33" s="422">
        <f t="shared" si="0"/>
        <v>1.4461046553321979E-4</v>
      </c>
      <c r="J33" s="1688"/>
      <c r="K33" s="1683"/>
    </row>
    <row r="34" spans="5:11" s="1678" customFormat="1" ht="15.6">
      <c r="E34" s="428" t="s">
        <v>673</v>
      </c>
      <c r="F34" s="429">
        <v>131228932.39999999</v>
      </c>
      <c r="G34" s="425">
        <v>224073001</v>
      </c>
      <c r="H34" s="425">
        <v>298552955</v>
      </c>
      <c r="I34" s="422">
        <f t="shared" si="0"/>
        <v>3.447601186311238E-5</v>
      </c>
      <c r="J34" s="1688"/>
      <c r="K34" s="1683"/>
    </row>
    <row r="35" spans="5:11" s="1678" customFormat="1" ht="31.15">
      <c r="E35" s="428" t="s">
        <v>674</v>
      </c>
      <c r="F35" s="429">
        <v>0</v>
      </c>
      <c r="G35" s="425">
        <v>112471764</v>
      </c>
      <c r="H35" s="425">
        <v>112471764</v>
      </c>
      <c r="I35" s="422">
        <f t="shared" si="0"/>
        <v>1.2987906517050471E-5</v>
      </c>
      <c r="J35" s="1688"/>
      <c r="K35" s="1680"/>
    </row>
    <row r="36" spans="5:11" s="1678" customFormat="1" ht="15.6">
      <c r="E36" s="428" t="s">
        <v>1591</v>
      </c>
      <c r="F36" s="429">
        <v>81854524.370000005</v>
      </c>
      <c r="G36" s="425">
        <v>253359525</v>
      </c>
      <c r="H36" s="425">
        <v>314754182</v>
      </c>
      <c r="I36" s="422">
        <f t="shared" si="0"/>
        <v>3.63468816196987E-5</v>
      </c>
      <c r="J36" s="1688"/>
      <c r="K36" s="1691"/>
    </row>
    <row r="37" spans="5:11" s="1678" customFormat="1" ht="16.149999999999999" thickBot="1">
      <c r="E37" s="1692" t="s">
        <v>676</v>
      </c>
      <c r="F37" s="1693">
        <v>437132416.61000007</v>
      </c>
      <c r="G37" s="1694">
        <v>394821450</v>
      </c>
      <c r="H37" s="1694">
        <v>526508689</v>
      </c>
      <c r="I37" s="1695">
        <f t="shared" si="0"/>
        <v>6.079966553335822E-5</v>
      </c>
      <c r="J37" s="1688"/>
    </row>
    <row r="38" spans="5:11" s="1678" customFormat="1" ht="16.149999999999999" thickBot="1">
      <c r="E38" s="1696"/>
      <c r="F38" s="1697">
        <f>F20+F25+F28</f>
        <v>1706035470.6700001</v>
      </c>
      <c r="G38" s="1697">
        <f>G20+G25+G28</f>
        <v>2152416032</v>
      </c>
      <c r="H38" s="1697">
        <f>H20+H25+H28</f>
        <v>2456031136</v>
      </c>
      <c r="I38" s="1698">
        <f>H38/$L$12</f>
        <v>2.836152085009823E-4</v>
      </c>
      <c r="J38" s="1688"/>
    </row>
    <row r="39" spans="5:11" s="1678" customFormat="1" ht="18" thickBot="1">
      <c r="E39" s="2769" t="s">
        <v>1592</v>
      </c>
      <c r="F39" s="2769"/>
      <c r="G39" s="2769"/>
      <c r="H39" s="2769"/>
      <c r="I39" s="2769"/>
      <c r="J39" s="1688"/>
    </row>
    <row r="40" spans="5:11" s="1678" customFormat="1" ht="15.6">
      <c r="E40" s="1684" t="s">
        <v>1590</v>
      </c>
      <c r="F40" s="1685">
        <f>F41+F43</f>
        <v>714082735.50999975</v>
      </c>
      <c r="G40" s="1685">
        <f>G41+G43</f>
        <v>2132000</v>
      </c>
      <c r="H40" s="1685">
        <f>H41+H43</f>
        <v>4282000</v>
      </c>
      <c r="I40" s="1686">
        <f>H40/$L$12</f>
        <v>4.9447269010567056E-7</v>
      </c>
      <c r="J40" s="1699"/>
    </row>
    <row r="41" spans="5:11" s="1678" customFormat="1" ht="15.6">
      <c r="E41" s="420" t="s">
        <v>663</v>
      </c>
      <c r="F41" s="421">
        <f>F42</f>
        <v>650667535.50999975</v>
      </c>
      <c r="G41" s="421">
        <f>G42</f>
        <v>2132000</v>
      </c>
      <c r="H41" s="421">
        <f>H42</f>
        <v>4282000</v>
      </c>
      <c r="I41" s="422">
        <f>H41/$L$12</f>
        <v>4.9447269010567056E-7</v>
      </c>
      <c r="J41" s="1688"/>
    </row>
    <row r="42" spans="5:11" s="1678" customFormat="1" ht="15.6">
      <c r="E42" s="423" t="s">
        <v>664</v>
      </c>
      <c r="F42" s="424">
        <v>650667535.50999975</v>
      </c>
      <c r="G42" s="425">
        <v>2132000</v>
      </c>
      <c r="H42" s="425">
        <v>4282000</v>
      </c>
      <c r="I42" s="422">
        <f t="shared" ref="I42:I57" si="2">H42/$L$12</f>
        <v>4.9447269010567056E-7</v>
      </c>
      <c r="J42" s="1688"/>
    </row>
    <row r="43" spans="5:11" s="1678" customFormat="1" ht="15.6">
      <c r="E43" s="420" t="s">
        <v>619</v>
      </c>
      <c r="F43" s="421">
        <f>F44</f>
        <v>63415200</v>
      </c>
      <c r="G43" s="421">
        <f>G44</f>
        <v>0</v>
      </c>
      <c r="H43" s="421">
        <f>H44</f>
        <v>0</v>
      </c>
      <c r="I43" s="422">
        <f t="shared" si="2"/>
        <v>0</v>
      </c>
      <c r="J43" s="1688"/>
    </row>
    <row r="44" spans="5:11" s="1678" customFormat="1" ht="15.6">
      <c r="E44" s="423" t="s">
        <v>665</v>
      </c>
      <c r="F44" s="424">
        <v>63415200</v>
      </c>
      <c r="G44" s="425">
        <v>0</v>
      </c>
      <c r="H44" s="425">
        <v>0</v>
      </c>
      <c r="I44" s="422">
        <f t="shared" si="2"/>
        <v>0</v>
      </c>
      <c r="J44" s="1688"/>
    </row>
    <row r="45" spans="5:11" s="1678" customFormat="1" ht="15.6">
      <c r="E45" s="1689" t="s">
        <v>621</v>
      </c>
      <c r="F45" s="1690">
        <f t="shared" ref="F45:H46" si="3">F46</f>
        <v>268849463.34000003</v>
      </c>
      <c r="G45" s="1690">
        <f t="shared" si="3"/>
        <v>0</v>
      </c>
      <c r="H45" s="1690">
        <f t="shared" si="3"/>
        <v>0</v>
      </c>
      <c r="I45" s="1686">
        <f t="shared" si="2"/>
        <v>0</v>
      </c>
      <c r="J45" s="1688"/>
    </row>
    <row r="46" spans="5:11" s="1678" customFormat="1" ht="15.6">
      <c r="E46" s="420" t="s">
        <v>666</v>
      </c>
      <c r="F46" s="421">
        <f t="shared" si="3"/>
        <v>268849463.34000003</v>
      </c>
      <c r="G46" s="421">
        <f t="shared" si="3"/>
        <v>0</v>
      </c>
      <c r="H46" s="421">
        <f t="shared" si="3"/>
        <v>0</v>
      </c>
      <c r="I46" s="422">
        <f t="shared" si="2"/>
        <v>0</v>
      </c>
      <c r="J46" s="1688"/>
    </row>
    <row r="47" spans="5:11" s="1678" customFormat="1" ht="15.6">
      <c r="E47" s="428" t="s">
        <v>667</v>
      </c>
      <c r="F47" s="429">
        <v>268849463.34000003</v>
      </c>
      <c r="G47" s="425">
        <v>0</v>
      </c>
      <c r="H47" s="425">
        <v>0</v>
      </c>
      <c r="I47" s="422">
        <f t="shared" si="2"/>
        <v>0</v>
      </c>
      <c r="J47" s="1688"/>
    </row>
    <row r="48" spans="5:11" s="1678" customFormat="1" ht="15.6">
      <c r="E48" s="1689" t="s">
        <v>668</v>
      </c>
      <c r="F48" s="1690">
        <f>F49+F51+F53</f>
        <v>723103271.82000017</v>
      </c>
      <c r="G48" s="1690">
        <f>G49+G51+G53</f>
        <v>8745147547</v>
      </c>
      <c r="H48" s="1690">
        <f>H49+H51+H53</f>
        <v>10716512612</v>
      </c>
      <c r="I48" s="1686">
        <f t="shared" si="2"/>
        <v>1.2375111676335793E-3</v>
      </c>
      <c r="J48" s="1699"/>
    </row>
    <row r="49" spans="5:11" s="1678" customFormat="1" ht="15.6">
      <c r="E49" s="420" t="s">
        <v>669</v>
      </c>
      <c r="F49" s="421">
        <f>F50</f>
        <v>23316124.300000001</v>
      </c>
      <c r="G49" s="421">
        <f>G50</f>
        <v>2277572344</v>
      </c>
      <c r="H49" s="421">
        <f>H50</f>
        <v>4090018990</v>
      </c>
      <c r="I49" s="422">
        <f t="shared" si="2"/>
        <v>4.7230329111830403E-4</v>
      </c>
      <c r="J49" s="1688"/>
    </row>
    <row r="50" spans="5:11" s="1678" customFormat="1" ht="15.6">
      <c r="E50" s="428" t="s">
        <v>670</v>
      </c>
      <c r="F50" s="429">
        <v>23316124.300000001</v>
      </c>
      <c r="G50" s="425">
        <v>2277572344</v>
      </c>
      <c r="H50" s="425">
        <v>4090018990</v>
      </c>
      <c r="I50" s="422">
        <f t="shared" si="2"/>
        <v>4.7230329111830403E-4</v>
      </c>
      <c r="J50" s="1688"/>
    </row>
    <row r="51" spans="5:11" s="1678" customFormat="1" ht="15.6">
      <c r="E51" s="420" t="s">
        <v>671</v>
      </c>
      <c r="F51" s="421">
        <f>F52</f>
        <v>49571274.140000001</v>
      </c>
      <c r="G51" s="421">
        <f>G52</f>
        <v>1938365943</v>
      </c>
      <c r="H51" s="421">
        <f>H52</f>
        <v>2240903924</v>
      </c>
      <c r="I51" s="422">
        <f t="shared" si="2"/>
        <v>2.5877295459332864E-4</v>
      </c>
      <c r="J51" s="1688"/>
    </row>
    <row r="52" spans="5:11" s="1678" customFormat="1" ht="15.6">
      <c r="E52" s="428" t="s">
        <v>672</v>
      </c>
      <c r="F52" s="429">
        <v>49571274.140000001</v>
      </c>
      <c r="G52" s="425">
        <v>1938365943</v>
      </c>
      <c r="H52" s="425">
        <v>2240903924</v>
      </c>
      <c r="I52" s="422">
        <f t="shared" si="2"/>
        <v>2.5877295459332864E-4</v>
      </c>
      <c r="J52" s="1688"/>
    </row>
    <row r="53" spans="5:11" s="1678" customFormat="1" ht="15.6">
      <c r="E53" s="420" t="s">
        <v>605</v>
      </c>
      <c r="F53" s="421">
        <f>F54+F56+F57+F55</f>
        <v>650215873.38000011</v>
      </c>
      <c r="G53" s="421">
        <f>G54+G56+G57+G55</f>
        <v>4529209260</v>
      </c>
      <c r="H53" s="421">
        <f>H54+H56+H57+H55</f>
        <v>4385589698</v>
      </c>
      <c r="I53" s="422">
        <f t="shared" si="2"/>
        <v>5.064349219219466E-4</v>
      </c>
      <c r="J53" s="1688"/>
    </row>
    <row r="54" spans="5:11" s="1678" customFormat="1" ht="15.6">
      <c r="E54" s="428" t="s">
        <v>673</v>
      </c>
      <c r="F54" s="429">
        <v>131228932.39999999</v>
      </c>
      <c r="G54" s="425">
        <v>0</v>
      </c>
      <c r="H54" s="425">
        <v>0</v>
      </c>
      <c r="I54" s="422">
        <f t="shared" si="2"/>
        <v>0</v>
      </c>
      <c r="J54" s="1688"/>
      <c r="K54" s="1209"/>
    </row>
    <row r="55" spans="5:11" s="1678" customFormat="1" ht="31.15">
      <c r="E55" s="428" t="s">
        <v>674</v>
      </c>
      <c r="F55" s="429">
        <v>0</v>
      </c>
      <c r="G55" s="425">
        <v>0</v>
      </c>
      <c r="H55" s="425">
        <v>0</v>
      </c>
      <c r="I55" s="422">
        <f t="shared" si="2"/>
        <v>0</v>
      </c>
      <c r="J55" s="1688"/>
    </row>
    <row r="56" spans="5:11" s="1678" customFormat="1" ht="15.6">
      <c r="E56" s="428" t="s">
        <v>1591</v>
      </c>
      <c r="F56" s="429">
        <v>81854524.370000005</v>
      </c>
      <c r="G56" s="425">
        <v>4528816230</v>
      </c>
      <c r="H56" s="425">
        <v>4385589698</v>
      </c>
      <c r="I56" s="422">
        <f t="shared" si="2"/>
        <v>5.064349219219466E-4</v>
      </c>
      <c r="J56" s="1688"/>
    </row>
    <row r="57" spans="5:11" s="1678" customFormat="1" ht="15.6">
      <c r="E57" s="428" t="s">
        <v>676</v>
      </c>
      <c r="F57" s="429">
        <v>437132416.61000007</v>
      </c>
      <c r="G57" s="425">
        <v>393030</v>
      </c>
      <c r="H57" s="425">
        <v>0</v>
      </c>
      <c r="I57" s="422">
        <f t="shared" si="2"/>
        <v>0</v>
      </c>
      <c r="J57" s="1688"/>
      <c r="K57" s="1209"/>
    </row>
    <row r="58" spans="5:11" s="1678" customFormat="1" ht="16.149999999999999" thickBot="1">
      <c r="E58" s="1696"/>
      <c r="F58" s="1697">
        <f>F40+F45+F48</f>
        <v>1706035470.6700001</v>
      </c>
      <c r="G58" s="1697">
        <f>G40+G45+G48</f>
        <v>8747279547</v>
      </c>
      <c r="H58" s="1697">
        <f>H40+H45+H48</f>
        <v>10720794612</v>
      </c>
      <c r="I58" s="1698">
        <f>H58/$L$12</f>
        <v>1.2380056403236851E-3</v>
      </c>
      <c r="J58" s="1688"/>
    </row>
    <row r="59" spans="5:11" s="1678" customFormat="1" ht="16.149999999999999" thickBot="1">
      <c r="E59" s="430" t="s">
        <v>470</v>
      </c>
      <c r="F59" s="431">
        <f>F20+F25+F28+F40+F45+F48</f>
        <v>3412070941.3400002</v>
      </c>
      <c r="G59" s="431">
        <f>G20+G25+G28+G40+G45+G48</f>
        <v>10899695579</v>
      </c>
      <c r="H59" s="431">
        <f>H20+H25+H28+H40+H45+H48</f>
        <v>13176825748</v>
      </c>
      <c r="I59" s="432">
        <f>H59/$L$12</f>
        <v>1.5216208488246672E-3</v>
      </c>
      <c r="J59" s="1688"/>
    </row>
    <row r="60" spans="5:11" s="1704" customFormat="1" ht="15.6" customHeight="1">
      <c r="E60" s="1700" t="s">
        <v>325</v>
      </c>
      <c r="F60" s="1701"/>
      <c r="G60" s="1702"/>
      <c r="H60" s="1702"/>
      <c r="I60" s="1702"/>
      <c r="J60" s="1702"/>
      <c r="K60" s="1703"/>
    </row>
    <row r="61" spans="5:11" s="1707" customFormat="1" ht="15.6" customHeight="1">
      <c r="E61" s="1705" t="s">
        <v>1214</v>
      </c>
      <c r="F61" s="1706"/>
      <c r="G61" s="1702"/>
      <c r="H61" s="1702"/>
      <c r="I61" s="1702"/>
    </row>
    <row r="62" spans="5:11" s="1704" customFormat="1" ht="15.6" customHeight="1">
      <c r="E62" s="1705" t="s">
        <v>1593</v>
      </c>
      <c r="I62" s="1702"/>
      <c r="K62" s="1708"/>
    </row>
    <row r="63" spans="5:11">
      <c r="I63" s="1703"/>
    </row>
    <row r="64" spans="5:11">
      <c r="G64" s="1703"/>
      <c r="H64" s="1703"/>
      <c r="I64" s="421"/>
    </row>
    <row r="67" spans="8:12" ht="21.6" thickBot="1">
      <c r="H67" s="1709"/>
    </row>
    <row r="68" spans="8:12">
      <c r="L68" s="1710"/>
    </row>
    <row r="291" spans="5:5">
      <c r="E291" s="1672" t="s">
        <v>677</v>
      </c>
    </row>
  </sheetData>
  <mergeCells count="15">
    <mergeCell ref="D6:J6"/>
    <mergeCell ref="D7:J7"/>
    <mergeCell ref="D8:J8"/>
    <mergeCell ref="D2:K2"/>
    <mergeCell ref="D3:K3"/>
    <mergeCell ref="D4:K4"/>
    <mergeCell ref="E19:I19"/>
    <mergeCell ref="E39:I39"/>
    <mergeCell ref="E10:I10"/>
    <mergeCell ref="E11:I11"/>
    <mergeCell ref="E13:E18"/>
    <mergeCell ref="F13:F17"/>
    <mergeCell ref="G13:G17"/>
    <mergeCell ref="H13:H17"/>
    <mergeCell ref="I13:I17"/>
  </mergeCells>
  <pageMargins left="0.7" right="0.7" top="0.75" bottom="0.75" header="0.3" footer="0.3"/>
  <pageSetup orientation="portrait"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F2F23-B805-4289-9B85-7FA83006DE2C}">
  <sheetPr>
    <tabColor rgb="FF92D050"/>
  </sheetPr>
  <dimension ref="C2:M63"/>
  <sheetViews>
    <sheetView showGridLines="0" zoomScale="90" zoomScaleNormal="90" workbookViewId="0">
      <selection activeCell="N17" sqref="N17"/>
    </sheetView>
  </sheetViews>
  <sheetFormatPr defaultColWidth="8.85546875" defaultRowHeight="14.45"/>
  <cols>
    <col min="1" max="5" width="8.85546875" style="1589"/>
    <col min="6" max="6" width="99.5703125" style="1589" customWidth="1"/>
    <col min="7" max="7" width="15.28515625" style="1589" customWidth="1"/>
    <col min="8" max="8" width="25.7109375" style="1589" customWidth="1"/>
    <col min="9" max="9" width="14.85546875" style="1589" customWidth="1"/>
    <col min="10" max="10" width="15.28515625" style="1589" customWidth="1"/>
    <col min="11" max="11" width="25.7109375" style="1589" customWidth="1"/>
    <col min="12" max="12" width="21.85546875" style="1589" customWidth="1"/>
    <col min="13" max="13" width="20.42578125" style="1589" customWidth="1"/>
    <col min="14" max="14" width="14.42578125" style="1589" customWidth="1"/>
    <col min="15" max="16384" width="8.85546875" style="1589"/>
  </cols>
  <sheetData>
    <row r="2" spans="4:13" ht="20.45">
      <c r="D2" s="2225" t="s">
        <v>26</v>
      </c>
      <c r="E2" s="2225"/>
      <c r="F2" s="2225"/>
      <c r="G2" s="2225"/>
      <c r="H2" s="2225"/>
      <c r="I2" s="2225"/>
      <c r="J2" s="2225"/>
      <c r="K2" s="2225"/>
    </row>
    <row r="3" spans="4:13" ht="20.45">
      <c r="D3" s="2225" t="s">
        <v>1</v>
      </c>
      <c r="E3" s="2225"/>
      <c r="F3" s="2225"/>
      <c r="G3" s="2225"/>
      <c r="H3" s="2225"/>
      <c r="I3" s="2225"/>
      <c r="J3" s="2225"/>
      <c r="K3" s="2225"/>
    </row>
    <row r="4" spans="4:13" ht="20.45">
      <c r="D4" s="2225" t="s">
        <v>2</v>
      </c>
      <c r="E4" s="2225"/>
      <c r="F4" s="2225"/>
      <c r="G4" s="2225"/>
      <c r="H4" s="2225"/>
      <c r="I4" s="2225"/>
      <c r="J4" s="2225"/>
      <c r="K4" s="2225"/>
    </row>
    <row r="6" spans="4:13" ht="20.45">
      <c r="F6" s="2225" t="s">
        <v>26</v>
      </c>
      <c r="G6" s="2225"/>
      <c r="H6" s="2225"/>
      <c r="I6" s="2225"/>
      <c r="J6" s="2225"/>
      <c r="K6" s="2225"/>
      <c r="L6" s="2225"/>
      <c r="M6" s="2225"/>
    </row>
    <row r="7" spans="4:13" ht="20.45">
      <c r="F7" s="2225" t="s">
        <v>1</v>
      </c>
      <c r="G7" s="2225"/>
      <c r="H7" s="2225"/>
      <c r="I7" s="2225"/>
      <c r="J7" s="2225"/>
      <c r="K7" s="2225"/>
      <c r="L7" s="2225"/>
      <c r="M7" s="2225"/>
    </row>
    <row r="8" spans="4:13" ht="20.45">
      <c r="F8" s="2225" t="s">
        <v>2</v>
      </c>
      <c r="G8" s="2225"/>
      <c r="H8" s="2225"/>
      <c r="I8" s="2225"/>
      <c r="J8" s="2225"/>
      <c r="K8" s="2225"/>
      <c r="L8" s="2225"/>
      <c r="M8" s="2225"/>
    </row>
    <row r="10" spans="4:13">
      <c r="F10" s="2777" t="s">
        <v>1594</v>
      </c>
      <c r="G10" s="2777"/>
      <c r="H10" s="2777"/>
      <c r="I10" s="2777"/>
      <c r="J10" s="2777"/>
      <c r="K10" s="2777"/>
      <c r="L10" s="2777"/>
      <c r="M10" s="2777"/>
    </row>
    <row r="11" spans="4:13">
      <c r="H11" s="1711" t="s">
        <v>1595</v>
      </c>
    </row>
    <row r="13" spans="4:13" ht="15.6">
      <c r="F13" s="2778" t="s">
        <v>41</v>
      </c>
      <c r="G13" s="2780">
        <v>2025</v>
      </c>
      <c r="H13" s="2781"/>
      <c r="I13" s="2782"/>
      <c r="J13" s="2780">
        <v>2026</v>
      </c>
      <c r="K13" s="2781"/>
      <c r="L13" s="2782"/>
      <c r="M13" s="2783" t="s">
        <v>1596</v>
      </c>
    </row>
    <row r="14" spans="4:13" ht="70.5" customHeight="1">
      <c r="F14" s="2779"/>
      <c r="G14" s="1964" t="s">
        <v>1589</v>
      </c>
      <c r="H14" s="1964" t="s">
        <v>1471</v>
      </c>
      <c r="I14" s="1965" t="s">
        <v>1597</v>
      </c>
      <c r="J14" s="1964" t="s">
        <v>1589</v>
      </c>
      <c r="K14" s="1964" t="s">
        <v>1471</v>
      </c>
      <c r="L14" s="1965" t="s">
        <v>1353</v>
      </c>
      <c r="M14" s="2784"/>
    </row>
    <row r="15" spans="4:13" ht="16.149999999999999" thickBot="1">
      <c r="F15" s="2025" t="s">
        <v>1598</v>
      </c>
      <c r="G15" s="2026">
        <f>SUM(G16:G20)</f>
        <v>355760869</v>
      </c>
      <c r="H15" s="2026">
        <f>SUM(H16:H20)</f>
        <v>0</v>
      </c>
      <c r="I15" s="2027">
        <f t="shared" ref="I15:I61" si="0">+G15+H15</f>
        <v>355760869</v>
      </c>
      <c r="J15" s="2026">
        <f>SUM(J16:J20)</f>
        <v>359630121</v>
      </c>
      <c r="K15" s="2026">
        <f>SUM(K16:K20)</f>
        <v>0</v>
      </c>
      <c r="L15" s="2027">
        <f>+K15+J15</f>
        <v>359630121</v>
      </c>
      <c r="M15" s="2028">
        <f>(L15-I15)/I15</f>
        <v>1.0875990973588498E-2</v>
      </c>
    </row>
    <row r="16" spans="4:13" ht="15.6">
      <c r="F16" s="1712" t="s">
        <v>495</v>
      </c>
      <c r="G16" s="1713">
        <v>116471764</v>
      </c>
      <c r="H16" s="1713"/>
      <c r="I16" s="1714">
        <f t="shared" si="0"/>
        <v>116471764</v>
      </c>
      <c r="J16" s="1713">
        <v>112471764</v>
      </c>
      <c r="K16" s="1713"/>
      <c r="L16" s="1714">
        <f t="shared" ref="L16:L61" si="1">+K16+J16</f>
        <v>112471764</v>
      </c>
      <c r="M16" s="1715">
        <f t="shared" ref="M16:M62" si="2">(L16-I16)/I16</f>
        <v>-3.4343087651699002E-2</v>
      </c>
    </row>
    <row r="17" spans="3:13" ht="15.6">
      <c r="F17" s="1712" t="s">
        <v>1599</v>
      </c>
      <c r="G17" s="1713">
        <v>11258550</v>
      </c>
      <c r="H17" s="1713"/>
      <c r="I17" s="1714">
        <f t="shared" si="0"/>
        <v>11258550</v>
      </c>
      <c r="J17" s="1713"/>
      <c r="K17" s="1713"/>
      <c r="L17" s="1714">
        <f t="shared" si="1"/>
        <v>0</v>
      </c>
      <c r="M17" s="1715">
        <f t="shared" si="2"/>
        <v>-1</v>
      </c>
    </row>
    <row r="18" spans="3:13" ht="15.6">
      <c r="F18" s="1712" t="s">
        <v>503</v>
      </c>
      <c r="G18" s="1713"/>
      <c r="H18" s="1713"/>
      <c r="I18" s="1714">
        <f t="shared" si="0"/>
        <v>0</v>
      </c>
      <c r="J18" s="1713">
        <v>1595601</v>
      </c>
      <c r="K18" s="1713"/>
      <c r="L18" s="1714">
        <f t="shared" si="1"/>
        <v>1595601</v>
      </c>
      <c r="M18" s="1715">
        <v>1</v>
      </c>
    </row>
    <row r="19" spans="3:13" ht="15.6">
      <c r="F19" s="1712" t="s">
        <v>1198</v>
      </c>
      <c r="G19" s="1713">
        <v>224970555</v>
      </c>
      <c r="H19" s="1713"/>
      <c r="I19" s="1714">
        <f t="shared" si="0"/>
        <v>224970555</v>
      </c>
      <c r="J19" s="1713">
        <v>231970555</v>
      </c>
      <c r="K19" s="1713"/>
      <c r="L19" s="1714">
        <f t="shared" si="1"/>
        <v>231970555</v>
      </c>
      <c r="M19" s="1715">
        <f t="shared" si="2"/>
        <v>3.1115183051399771E-2</v>
      </c>
    </row>
    <row r="20" spans="3:13" ht="15.6">
      <c r="F20" s="1712" t="s">
        <v>509</v>
      </c>
      <c r="G20" s="1713">
        <v>3060000</v>
      </c>
      <c r="H20" s="1713"/>
      <c r="I20" s="1714">
        <f t="shared" si="0"/>
        <v>3060000</v>
      </c>
      <c r="J20" s="1713">
        <v>13592201</v>
      </c>
      <c r="K20" s="1713"/>
      <c r="L20" s="1714">
        <f t="shared" si="1"/>
        <v>13592201</v>
      </c>
      <c r="M20" s="1715">
        <f t="shared" si="2"/>
        <v>3.4418957516339868</v>
      </c>
    </row>
    <row r="21" spans="3:13" ht="16.149999999999999" thickBot="1">
      <c r="F21" s="2025" t="s">
        <v>1600</v>
      </c>
      <c r="G21" s="2026">
        <f>+SUM(G22:G28)</f>
        <v>499375590</v>
      </c>
      <c r="H21" s="2026">
        <f>+SUM(H22:H28)</f>
        <v>2277965374</v>
      </c>
      <c r="I21" s="2027">
        <f t="shared" si="0"/>
        <v>2777340964</v>
      </c>
      <c r="J21" s="2026">
        <f>+SUM(J22:J28)</f>
        <v>621971494</v>
      </c>
      <c r="K21" s="2026">
        <f>+SUM(K22:K28)</f>
        <v>4090018990</v>
      </c>
      <c r="L21" s="2027">
        <f t="shared" si="1"/>
        <v>4711990484</v>
      </c>
      <c r="M21" s="2028">
        <f t="shared" si="2"/>
        <v>0.69658336699634693</v>
      </c>
    </row>
    <row r="22" spans="3:13" ht="15.6">
      <c r="F22" s="1712" t="s">
        <v>495</v>
      </c>
      <c r="G22" s="1713">
        <v>4713232</v>
      </c>
      <c r="H22" s="1713"/>
      <c r="I22" s="1714">
        <f t="shared" si="0"/>
        <v>4713232</v>
      </c>
      <c r="J22" s="1713">
        <v>112000000</v>
      </c>
      <c r="K22" s="1713"/>
      <c r="L22" s="1714">
        <f t="shared" si="1"/>
        <v>112000000</v>
      </c>
      <c r="M22" s="1715">
        <f t="shared" si="2"/>
        <v>22.762887122891467</v>
      </c>
    </row>
    <row r="23" spans="3:13" ht="15.6">
      <c r="F23" s="1712" t="s">
        <v>501</v>
      </c>
      <c r="G23" s="1713">
        <v>6250000</v>
      </c>
      <c r="H23" s="1713"/>
      <c r="I23" s="1714">
        <f t="shared" si="0"/>
        <v>6250000</v>
      </c>
      <c r="J23" s="1713">
        <v>9228400</v>
      </c>
      <c r="K23" s="1713"/>
      <c r="L23" s="1714">
        <f t="shared" si="1"/>
        <v>9228400</v>
      </c>
      <c r="M23" s="1715">
        <f t="shared" si="2"/>
        <v>0.47654400000000002</v>
      </c>
    </row>
    <row r="24" spans="3:13" ht="15.6">
      <c r="F24" s="1712" t="s">
        <v>508</v>
      </c>
      <c r="G24" s="1713">
        <v>69484140</v>
      </c>
      <c r="H24" s="1713"/>
      <c r="I24" s="1714">
        <f t="shared" si="0"/>
        <v>69484140</v>
      </c>
      <c r="J24" s="1713">
        <v>68949757</v>
      </c>
      <c r="K24" s="1713"/>
      <c r="L24" s="1714">
        <f t="shared" si="1"/>
        <v>68949757</v>
      </c>
      <c r="M24" s="1715">
        <f t="shared" si="2"/>
        <v>-7.6907190619326946E-3</v>
      </c>
    </row>
    <row r="25" spans="3:13" ht="15.6">
      <c r="F25" s="1712" t="s">
        <v>509</v>
      </c>
      <c r="G25" s="1713">
        <v>414928218</v>
      </c>
      <c r="H25" s="1713"/>
      <c r="I25" s="1714">
        <f t="shared" si="0"/>
        <v>414928218</v>
      </c>
      <c r="J25" s="1713">
        <v>414508689</v>
      </c>
      <c r="K25" s="1713"/>
      <c r="L25" s="1714">
        <f t="shared" si="1"/>
        <v>414508689</v>
      </c>
      <c r="M25" s="1715">
        <f t="shared" si="2"/>
        <v>-1.0110881395875564E-3</v>
      </c>
    </row>
    <row r="26" spans="3:13" ht="15.6">
      <c r="F26" s="1712" t="s">
        <v>1208</v>
      </c>
      <c r="G26" s="1713">
        <v>4000000</v>
      </c>
      <c r="H26" s="1713"/>
      <c r="I26" s="1714">
        <f t="shared" si="0"/>
        <v>4000000</v>
      </c>
      <c r="J26" s="1713">
        <v>17284648</v>
      </c>
      <c r="K26" s="1713"/>
      <c r="L26" s="1714">
        <f t="shared" si="1"/>
        <v>17284648</v>
      </c>
      <c r="M26" s="1715">
        <f t="shared" si="2"/>
        <v>3.3211620000000002</v>
      </c>
    </row>
    <row r="27" spans="3:13" ht="15.6">
      <c r="F27" s="1712" t="s">
        <v>1499</v>
      </c>
      <c r="G27" s="1713"/>
      <c r="H27" s="1713">
        <v>1425448</v>
      </c>
      <c r="I27" s="1714">
        <f t="shared" si="0"/>
        <v>1425448</v>
      </c>
      <c r="J27" s="1713">
        <v>0</v>
      </c>
      <c r="K27" s="1713"/>
      <c r="L27" s="1714">
        <f t="shared" si="1"/>
        <v>0</v>
      </c>
      <c r="M27" s="1715">
        <f t="shared" si="2"/>
        <v>-1</v>
      </c>
    </row>
    <row r="28" spans="3:13" ht="15.6">
      <c r="F28" s="1712" t="s">
        <v>1146</v>
      </c>
      <c r="G28" s="1713"/>
      <c r="H28" s="1713">
        <v>2276539926</v>
      </c>
      <c r="I28" s="1714">
        <f t="shared" si="0"/>
        <v>2276539926</v>
      </c>
      <c r="J28" s="1713">
        <v>0</v>
      </c>
      <c r="K28" s="1713">
        <v>4090018990</v>
      </c>
      <c r="L28" s="1714">
        <f t="shared" si="1"/>
        <v>4090018990</v>
      </c>
      <c r="M28" s="1715">
        <f t="shared" si="2"/>
        <v>0.79659444725240458</v>
      </c>
    </row>
    <row r="29" spans="3:13" ht="16.149999999999999" thickBot="1">
      <c r="F29" s="2025" t="s">
        <v>1601</v>
      </c>
      <c r="G29" s="2026">
        <f>+SUM(G30:G61)</f>
        <v>1297279573</v>
      </c>
      <c r="H29" s="2026">
        <f>+SUM(H30:H61)</f>
        <v>6469314173</v>
      </c>
      <c r="I29" s="2027">
        <f t="shared" si="0"/>
        <v>7766593746</v>
      </c>
      <c r="J29" s="2026">
        <f>+SUM(J30:J61)</f>
        <v>1474429521</v>
      </c>
      <c r="K29" s="2026">
        <f>+SUM(K30:K61)</f>
        <v>6630775622</v>
      </c>
      <c r="L29" s="2027">
        <f t="shared" si="1"/>
        <v>8105205143</v>
      </c>
      <c r="M29" s="2028">
        <f t="shared" si="2"/>
        <v>4.3598443291100915E-2</v>
      </c>
    </row>
    <row r="30" spans="3:13" ht="15.6">
      <c r="C30" s="1716"/>
      <c r="D30" s="1716"/>
      <c r="E30" s="1716"/>
      <c r="F30" s="1712" t="s">
        <v>495</v>
      </c>
      <c r="G30" s="1713">
        <v>211510688</v>
      </c>
      <c r="H30" s="1713"/>
      <c r="I30" s="1714">
        <f t="shared" si="0"/>
        <v>211510688</v>
      </c>
      <c r="J30" s="1713">
        <v>296730804</v>
      </c>
      <c r="K30" s="1713"/>
      <c r="L30" s="1714">
        <f t="shared" si="1"/>
        <v>296730804</v>
      </c>
      <c r="M30" s="1715">
        <f t="shared" si="2"/>
        <v>0.40291162969504407</v>
      </c>
    </row>
    <row r="31" spans="3:13" ht="15.6">
      <c r="C31" s="1716"/>
      <c r="D31" s="1716"/>
      <c r="E31" s="1716"/>
      <c r="F31" s="1712" t="s">
        <v>496</v>
      </c>
      <c r="G31" s="1713">
        <v>61900068</v>
      </c>
      <c r="H31" s="1713"/>
      <c r="I31" s="1714">
        <f t="shared" si="0"/>
        <v>61900068</v>
      </c>
      <c r="J31" s="1713">
        <v>79835421</v>
      </c>
      <c r="K31" s="1713"/>
      <c r="L31" s="1714">
        <f t="shared" si="1"/>
        <v>79835421</v>
      </c>
      <c r="M31" s="1715">
        <f t="shared" si="2"/>
        <v>0.28974690302440381</v>
      </c>
    </row>
    <row r="32" spans="3:13" ht="15.6">
      <c r="C32" s="1716"/>
      <c r="D32" s="1716"/>
      <c r="E32" s="1716"/>
      <c r="F32" s="1712" t="s">
        <v>498</v>
      </c>
      <c r="G32" s="1713">
        <v>3196555</v>
      </c>
      <c r="H32" s="1713"/>
      <c r="I32" s="1714">
        <f t="shared" si="0"/>
        <v>3196555</v>
      </c>
      <c r="J32" s="1713">
        <v>3107613</v>
      </c>
      <c r="K32" s="1713"/>
      <c r="L32" s="1714">
        <f t="shared" si="1"/>
        <v>3107613</v>
      </c>
      <c r="M32" s="1715">
        <f t="shared" si="2"/>
        <v>-2.7824329629867153E-2</v>
      </c>
    </row>
    <row r="33" spans="3:13" ht="15.6">
      <c r="C33" s="1716"/>
      <c r="D33" s="1716"/>
      <c r="E33" s="1716"/>
      <c r="F33" s="1712" t="s">
        <v>1599</v>
      </c>
      <c r="G33" s="1713">
        <v>190931</v>
      </c>
      <c r="H33" s="1713"/>
      <c r="I33" s="1714">
        <f t="shared" si="0"/>
        <v>190931</v>
      </c>
      <c r="J33" s="1713"/>
      <c r="K33" s="1713"/>
      <c r="L33" s="1714">
        <f>+K33+J33</f>
        <v>0</v>
      </c>
      <c r="M33" s="1715">
        <f t="shared" si="2"/>
        <v>-1</v>
      </c>
    </row>
    <row r="34" spans="3:13" ht="15.6">
      <c r="F34" s="1712" t="s">
        <v>1602</v>
      </c>
      <c r="G34" s="1713"/>
      <c r="H34" s="1713"/>
      <c r="I34" s="1714">
        <f t="shared" si="0"/>
        <v>0</v>
      </c>
      <c r="J34" s="1713">
        <v>650000</v>
      </c>
      <c r="K34" s="1713"/>
      <c r="L34" s="1714">
        <f>+K34+J34</f>
        <v>650000</v>
      </c>
      <c r="M34" s="1715">
        <v>1</v>
      </c>
    </row>
    <row r="35" spans="3:13" ht="15.6">
      <c r="C35" s="1716"/>
      <c r="D35" s="1716"/>
      <c r="E35" s="1716"/>
      <c r="F35" s="1712" t="s">
        <v>500</v>
      </c>
      <c r="G35" s="1713">
        <v>109528988</v>
      </c>
      <c r="H35" s="1713"/>
      <c r="I35" s="1714">
        <f t="shared" si="0"/>
        <v>109528988</v>
      </c>
      <c r="J35" s="1713">
        <v>108217245</v>
      </c>
      <c r="K35" s="1713"/>
      <c r="L35" s="1714">
        <f t="shared" si="1"/>
        <v>108217245</v>
      </c>
      <c r="M35" s="1715">
        <f t="shared" si="2"/>
        <v>-1.1976217656644467E-2</v>
      </c>
    </row>
    <row r="36" spans="3:13" ht="15.6">
      <c r="C36" s="1716"/>
      <c r="D36" s="1716"/>
      <c r="E36" s="1716"/>
      <c r="F36" s="1712" t="s">
        <v>501</v>
      </c>
      <c r="G36" s="1713">
        <v>22988442</v>
      </c>
      <c r="H36" s="1713"/>
      <c r="I36" s="1714">
        <f t="shared" si="0"/>
        <v>22988442</v>
      </c>
      <c r="J36" s="1713">
        <v>11700000</v>
      </c>
      <c r="K36" s="1713"/>
      <c r="L36" s="1714">
        <f t="shared" si="1"/>
        <v>11700000</v>
      </c>
      <c r="M36" s="1715">
        <f t="shared" si="2"/>
        <v>-0.49104858867773643</v>
      </c>
    </row>
    <row r="37" spans="3:13" ht="15.6">
      <c r="C37" s="1716"/>
      <c r="D37" s="1716"/>
      <c r="E37" s="1716"/>
      <c r="F37" s="1712" t="s">
        <v>502</v>
      </c>
      <c r="G37" s="1713">
        <v>1500000</v>
      </c>
      <c r="H37" s="1713"/>
      <c r="I37" s="1714">
        <f t="shared" si="0"/>
        <v>1500000</v>
      </c>
      <c r="J37" s="1713">
        <v>1750000</v>
      </c>
      <c r="K37" s="1713"/>
      <c r="L37" s="1714">
        <f t="shared" si="1"/>
        <v>1750000</v>
      </c>
      <c r="M37" s="1715">
        <f t="shared" si="2"/>
        <v>0.16666666666666666</v>
      </c>
    </row>
    <row r="38" spans="3:13" ht="15.6">
      <c r="C38" s="1716"/>
      <c r="D38" s="1716"/>
      <c r="E38" s="1716"/>
      <c r="F38" s="1712" t="s">
        <v>503</v>
      </c>
      <c r="G38" s="1713">
        <v>4711584</v>
      </c>
      <c r="H38" s="1713"/>
      <c r="I38" s="1714">
        <f t="shared" si="0"/>
        <v>4711584</v>
      </c>
      <c r="J38" s="1713">
        <v>6242222</v>
      </c>
      <c r="K38" s="1713"/>
      <c r="L38" s="1714">
        <f t="shared" si="1"/>
        <v>6242222</v>
      </c>
      <c r="M38" s="1715">
        <f t="shared" si="2"/>
        <v>0.32486696618377175</v>
      </c>
    </row>
    <row r="39" spans="3:13" ht="15.6">
      <c r="C39" s="1716"/>
      <c r="D39" s="1716"/>
      <c r="E39" s="1716"/>
      <c r="F39" s="1712" t="s">
        <v>504</v>
      </c>
      <c r="G39" s="1713">
        <v>29923000</v>
      </c>
      <c r="H39" s="1713"/>
      <c r="I39" s="1714">
        <f t="shared" si="0"/>
        <v>29923000</v>
      </c>
      <c r="J39" s="1713">
        <v>14872151</v>
      </c>
      <c r="K39" s="1713"/>
      <c r="L39" s="1714">
        <f t="shared" si="1"/>
        <v>14872151</v>
      </c>
      <c r="M39" s="1715">
        <f t="shared" si="2"/>
        <v>-0.50298596397420048</v>
      </c>
    </row>
    <row r="40" spans="3:13" ht="15.6">
      <c r="C40" s="1716"/>
      <c r="D40" s="1716"/>
      <c r="E40" s="1716"/>
      <c r="F40" s="1712" t="s">
        <v>505</v>
      </c>
      <c r="G40" s="1713">
        <v>6692496</v>
      </c>
      <c r="H40" s="1713"/>
      <c r="I40" s="1714">
        <f t="shared" si="0"/>
        <v>6692496</v>
      </c>
      <c r="J40" s="1713">
        <v>1000000</v>
      </c>
      <c r="K40" s="1713"/>
      <c r="L40" s="1714">
        <f t="shared" si="1"/>
        <v>1000000</v>
      </c>
      <c r="M40" s="1715">
        <f t="shared" si="2"/>
        <v>-0.8505789170438055</v>
      </c>
    </row>
    <row r="41" spans="3:13" ht="15.6">
      <c r="C41" s="1716"/>
      <c r="D41" s="1716"/>
      <c r="E41" s="1716"/>
      <c r="F41" s="1712" t="s">
        <v>1198</v>
      </c>
      <c r="G41" s="1713">
        <v>6566135</v>
      </c>
      <c r="H41" s="1713"/>
      <c r="I41" s="1714">
        <f t="shared" si="0"/>
        <v>6566135</v>
      </c>
      <c r="J41" s="1713">
        <v>7206949</v>
      </c>
      <c r="K41" s="1713"/>
      <c r="L41" s="1714">
        <f t="shared" si="1"/>
        <v>7206949</v>
      </c>
      <c r="M41" s="1715">
        <f t="shared" si="2"/>
        <v>9.7593789954059734E-2</v>
      </c>
    </row>
    <row r="42" spans="3:13" ht="15.6">
      <c r="C42" s="1716"/>
      <c r="D42" s="1716"/>
      <c r="E42" s="1716"/>
      <c r="F42" s="1712" t="s">
        <v>507</v>
      </c>
      <c r="G42" s="1713"/>
      <c r="H42" s="1713"/>
      <c r="I42" s="1714">
        <f t="shared" si="0"/>
        <v>0</v>
      </c>
      <c r="J42" s="1713">
        <v>1100000</v>
      </c>
      <c r="K42" s="1713"/>
      <c r="L42" s="1714">
        <f t="shared" si="1"/>
        <v>1100000</v>
      </c>
      <c r="M42" s="1715">
        <v>1</v>
      </c>
    </row>
    <row r="43" spans="3:13" ht="15.6">
      <c r="C43" s="1716"/>
      <c r="D43" s="1716"/>
      <c r="E43" s="1716"/>
      <c r="F43" s="1712" t="s">
        <v>509</v>
      </c>
      <c r="G43" s="1713">
        <v>743615049</v>
      </c>
      <c r="H43" s="1713"/>
      <c r="I43" s="1714">
        <f t="shared" si="0"/>
        <v>743615049</v>
      </c>
      <c r="J43" s="1713">
        <v>828584261</v>
      </c>
      <c r="K43" s="1713"/>
      <c r="L43" s="1714">
        <f t="shared" si="1"/>
        <v>828584261</v>
      </c>
      <c r="M43" s="1715">
        <f t="shared" si="2"/>
        <v>0.11426505167460645</v>
      </c>
    </row>
    <row r="44" spans="3:13" ht="15.6">
      <c r="C44" s="1716"/>
      <c r="D44" s="1716"/>
      <c r="E44" s="1716"/>
      <c r="F44" s="1712" t="s">
        <v>510</v>
      </c>
      <c r="G44" s="1713">
        <v>2907698</v>
      </c>
      <c r="H44" s="1713"/>
      <c r="I44" s="1714">
        <f t="shared" si="0"/>
        <v>2907698</v>
      </c>
      <c r="J44" s="1713">
        <v>2458753</v>
      </c>
      <c r="K44" s="1713"/>
      <c r="L44" s="1714">
        <f t="shared" si="1"/>
        <v>2458753</v>
      </c>
      <c r="M44" s="1715">
        <f t="shared" si="2"/>
        <v>-0.15439877181192821</v>
      </c>
    </row>
    <row r="45" spans="3:13" ht="15.6">
      <c r="C45" s="1716"/>
      <c r="D45" s="1716"/>
      <c r="E45" s="1716"/>
      <c r="F45" s="1712" t="s">
        <v>511</v>
      </c>
      <c r="G45" s="1713">
        <v>500000</v>
      </c>
      <c r="H45" s="1713"/>
      <c r="I45" s="1714">
        <f t="shared" si="0"/>
        <v>500000</v>
      </c>
      <c r="J45" s="1713">
        <v>10300000</v>
      </c>
      <c r="K45" s="1713"/>
      <c r="L45" s="1714">
        <f t="shared" si="1"/>
        <v>10300000</v>
      </c>
      <c r="M45" s="1715">
        <f t="shared" si="2"/>
        <v>19.600000000000001</v>
      </c>
    </row>
    <row r="46" spans="3:13" ht="15.6">
      <c r="C46" s="1716"/>
      <c r="D46" s="1716"/>
      <c r="E46" s="1716"/>
      <c r="F46" s="1712" t="s">
        <v>512</v>
      </c>
      <c r="G46" s="1713">
        <v>24227739</v>
      </c>
      <c r="H46" s="1713"/>
      <c r="I46" s="1714">
        <f t="shared" si="0"/>
        <v>24227739</v>
      </c>
      <c r="J46" s="1713">
        <v>26371162</v>
      </c>
      <c r="K46" s="1713"/>
      <c r="L46" s="1714">
        <f t="shared" si="1"/>
        <v>26371162</v>
      </c>
      <c r="M46" s="1715">
        <f t="shared" si="2"/>
        <v>8.8469790763389025E-2</v>
      </c>
    </row>
    <row r="47" spans="3:13" ht="15.6">
      <c r="C47" s="1716"/>
      <c r="D47" s="1716"/>
      <c r="E47" s="1716"/>
      <c r="F47" s="1712" t="s">
        <v>513</v>
      </c>
      <c r="G47" s="1713"/>
      <c r="H47" s="1713"/>
      <c r="I47" s="1714">
        <f t="shared" si="0"/>
        <v>0</v>
      </c>
      <c r="J47" s="1713">
        <v>193450</v>
      </c>
      <c r="K47" s="1713"/>
      <c r="L47" s="1714">
        <f t="shared" si="1"/>
        <v>193450</v>
      </c>
      <c r="M47" s="1715">
        <v>1</v>
      </c>
    </row>
    <row r="48" spans="3:13" ht="15.6">
      <c r="F48" s="1712" t="s">
        <v>1603</v>
      </c>
      <c r="G48" s="1713">
        <v>2190000</v>
      </c>
      <c r="H48" s="1713"/>
      <c r="I48" s="1714">
        <f t="shared" si="0"/>
        <v>2190000</v>
      </c>
      <c r="J48" s="1713"/>
      <c r="K48" s="1713"/>
      <c r="L48" s="1714">
        <f t="shared" si="1"/>
        <v>0</v>
      </c>
      <c r="M48" s="1715">
        <f t="shared" si="2"/>
        <v>-1</v>
      </c>
    </row>
    <row r="49" spans="3:13" ht="15.6">
      <c r="C49" s="1716"/>
      <c r="D49" s="1716"/>
      <c r="E49" s="1716"/>
      <c r="F49" s="1712" t="s">
        <v>515</v>
      </c>
      <c r="G49" s="1713">
        <v>2475000</v>
      </c>
      <c r="H49" s="1713"/>
      <c r="I49" s="1714">
        <f t="shared" si="0"/>
        <v>2475000</v>
      </c>
      <c r="J49" s="1713">
        <v>5826066</v>
      </c>
      <c r="K49" s="1713"/>
      <c r="L49" s="1714">
        <f t="shared" si="1"/>
        <v>5826066</v>
      </c>
      <c r="M49" s="1715">
        <f t="shared" si="2"/>
        <v>1.3539660606060606</v>
      </c>
    </row>
    <row r="50" spans="3:13" ht="15.6">
      <c r="C50" s="1716"/>
      <c r="D50" s="1716"/>
      <c r="E50" s="1716"/>
      <c r="F50" s="1712" t="s">
        <v>516</v>
      </c>
      <c r="G50" s="1713">
        <v>150000</v>
      </c>
      <c r="H50" s="1713"/>
      <c r="I50" s="1714">
        <f t="shared" si="0"/>
        <v>150000</v>
      </c>
      <c r="J50" s="1713">
        <v>430000</v>
      </c>
      <c r="K50" s="1713"/>
      <c r="L50" s="1714">
        <f t="shared" si="1"/>
        <v>430000</v>
      </c>
      <c r="M50" s="1715">
        <f t="shared" si="2"/>
        <v>1.8666666666666667</v>
      </c>
    </row>
    <row r="51" spans="3:13" ht="15.6">
      <c r="C51" s="1716"/>
      <c r="D51" s="1716"/>
      <c r="E51" s="1716"/>
      <c r="F51" s="1712" t="s">
        <v>1208</v>
      </c>
      <c r="G51" s="1713">
        <v>1044676</v>
      </c>
      <c r="H51" s="1713"/>
      <c r="I51" s="1714">
        <f t="shared" si="0"/>
        <v>1044676</v>
      </c>
      <c r="J51" s="1713">
        <v>5573490</v>
      </c>
      <c r="K51" s="1713"/>
      <c r="L51" s="1714">
        <f t="shared" si="1"/>
        <v>5573490</v>
      </c>
      <c r="M51" s="1715">
        <f t="shared" si="2"/>
        <v>4.3351374014526991</v>
      </c>
    </row>
    <row r="52" spans="3:13" ht="15.6">
      <c r="C52" s="1716"/>
      <c r="D52" s="1716"/>
      <c r="E52" s="1716"/>
      <c r="F52" s="1712" t="s">
        <v>519</v>
      </c>
      <c r="G52" s="1713">
        <v>42020524</v>
      </c>
      <c r="H52" s="1713"/>
      <c r="I52" s="1714">
        <f t="shared" si="0"/>
        <v>42020524</v>
      </c>
      <c r="J52" s="1713">
        <v>41531034</v>
      </c>
      <c r="K52" s="1713"/>
      <c r="L52" s="1714">
        <f t="shared" si="1"/>
        <v>41531034</v>
      </c>
      <c r="M52" s="1715">
        <f t="shared" si="2"/>
        <v>-1.1648831413906213E-2</v>
      </c>
    </row>
    <row r="53" spans="3:13" ht="15.6">
      <c r="C53" s="1716"/>
      <c r="D53" s="1716"/>
      <c r="E53" s="1716"/>
      <c r="F53" s="1712" t="s">
        <v>521</v>
      </c>
      <c r="G53" s="1713">
        <v>12135000</v>
      </c>
      <c r="H53" s="1713"/>
      <c r="I53" s="1714">
        <f t="shared" si="0"/>
        <v>12135000</v>
      </c>
      <c r="J53" s="1713">
        <v>12135000</v>
      </c>
      <c r="K53" s="1713"/>
      <c r="L53" s="1714">
        <f t="shared" si="1"/>
        <v>12135000</v>
      </c>
      <c r="M53" s="1715">
        <f t="shared" si="2"/>
        <v>0</v>
      </c>
    </row>
    <row r="54" spans="3:13" ht="15.6">
      <c r="C54" s="1716"/>
      <c r="D54" s="1716"/>
      <c r="E54" s="1716"/>
      <c r="F54" s="1712" t="s">
        <v>524</v>
      </c>
      <c r="G54" s="1713">
        <v>1000000</v>
      </c>
      <c r="H54" s="1713"/>
      <c r="I54" s="1714">
        <f t="shared" si="0"/>
        <v>1000000</v>
      </c>
      <c r="J54" s="1713">
        <v>1000000</v>
      </c>
      <c r="K54" s="1713"/>
      <c r="L54" s="1714">
        <f t="shared" si="1"/>
        <v>1000000</v>
      </c>
      <c r="M54" s="1715">
        <f t="shared" si="2"/>
        <v>0</v>
      </c>
    </row>
    <row r="55" spans="3:13" ht="15.6">
      <c r="C55" s="1716"/>
      <c r="D55" s="1716"/>
      <c r="E55" s="1716"/>
      <c r="F55" s="1712" t="s">
        <v>1604</v>
      </c>
      <c r="G55" s="1713">
        <v>6305000</v>
      </c>
      <c r="H55" s="1713"/>
      <c r="I55" s="1714">
        <f t="shared" si="0"/>
        <v>6305000</v>
      </c>
      <c r="J55" s="1713">
        <v>7613900</v>
      </c>
      <c r="K55" s="1713"/>
      <c r="L55" s="1714">
        <f t="shared" si="1"/>
        <v>7613900</v>
      </c>
      <c r="M55" s="1715">
        <f t="shared" si="2"/>
        <v>0.20759714512291833</v>
      </c>
    </row>
    <row r="56" spans="3:13" ht="15.6">
      <c r="F56" s="1712" t="s">
        <v>1519</v>
      </c>
      <c r="G56" s="1713"/>
      <c r="H56" s="1713">
        <v>8470000</v>
      </c>
      <c r="I56" s="1714">
        <f t="shared" si="0"/>
        <v>8470000</v>
      </c>
      <c r="J56" s="1713"/>
      <c r="K56" s="1713"/>
      <c r="L56" s="1714">
        <f t="shared" si="1"/>
        <v>0</v>
      </c>
      <c r="M56" s="1715">
        <f t="shared" si="2"/>
        <v>-1</v>
      </c>
    </row>
    <row r="57" spans="3:13" ht="15.6">
      <c r="F57" s="1712" t="s">
        <v>1525</v>
      </c>
      <c r="G57" s="1713"/>
      <c r="H57" s="1713">
        <v>1132000</v>
      </c>
      <c r="I57" s="1714">
        <f t="shared" si="0"/>
        <v>1132000</v>
      </c>
      <c r="J57" s="1713"/>
      <c r="K57" s="1713">
        <v>720000</v>
      </c>
      <c r="L57" s="1714">
        <f t="shared" si="1"/>
        <v>720000</v>
      </c>
      <c r="M57" s="1715">
        <f t="shared" si="2"/>
        <v>-0.36395759717314485</v>
      </c>
    </row>
    <row r="58" spans="3:13" ht="15.6">
      <c r="F58" s="1712" t="s">
        <v>1147</v>
      </c>
      <c r="G58" s="1713"/>
      <c r="H58" s="1713">
        <v>1938365943</v>
      </c>
      <c r="I58" s="1714">
        <f t="shared" si="0"/>
        <v>1938365943</v>
      </c>
      <c r="J58" s="1713"/>
      <c r="K58" s="1713">
        <v>2241703924</v>
      </c>
      <c r="L58" s="1714">
        <f t="shared" si="1"/>
        <v>2241703924</v>
      </c>
      <c r="M58" s="1715">
        <f t="shared" si="2"/>
        <v>0.1564915964890124</v>
      </c>
    </row>
    <row r="59" spans="3:13" ht="15.6">
      <c r="F59" s="1712" t="s">
        <v>1532</v>
      </c>
      <c r="G59" s="1713"/>
      <c r="H59" s="1713"/>
      <c r="I59" s="1714">
        <f t="shared" si="0"/>
        <v>0</v>
      </c>
      <c r="J59" s="1713"/>
      <c r="K59" s="1713">
        <v>2362000</v>
      </c>
      <c r="L59" s="1714">
        <f t="shared" si="1"/>
        <v>2362000</v>
      </c>
      <c r="M59" s="1715">
        <v>1</v>
      </c>
    </row>
    <row r="60" spans="3:13" ht="15.6">
      <c r="F60" s="1712" t="s">
        <v>1547</v>
      </c>
      <c r="G60" s="1713"/>
      <c r="H60" s="1713">
        <v>1000000</v>
      </c>
      <c r="I60" s="1714">
        <f t="shared" si="0"/>
        <v>1000000</v>
      </c>
      <c r="J60" s="1713"/>
      <c r="K60" s="1713">
        <v>1200000</v>
      </c>
      <c r="L60" s="1714">
        <f t="shared" si="1"/>
        <v>1200000</v>
      </c>
      <c r="M60" s="1715">
        <f t="shared" si="2"/>
        <v>0.2</v>
      </c>
    </row>
    <row r="61" spans="3:13" ht="15.6">
      <c r="F61" s="1712" t="s">
        <v>1143</v>
      </c>
      <c r="G61" s="1713"/>
      <c r="H61" s="1713">
        <v>4520346230</v>
      </c>
      <c r="I61" s="1714">
        <f t="shared" si="0"/>
        <v>4520346230</v>
      </c>
      <c r="J61" s="1713"/>
      <c r="K61" s="1713">
        <v>4384789698</v>
      </c>
      <c r="L61" s="1714">
        <f t="shared" si="1"/>
        <v>4384789698</v>
      </c>
      <c r="M61" s="1715">
        <f t="shared" si="2"/>
        <v>-2.9988086111713615E-2</v>
      </c>
    </row>
    <row r="62" spans="3:13" ht="15.6">
      <c r="F62" s="1966" t="s">
        <v>1605</v>
      </c>
      <c r="G62" s="1967">
        <f>+G15+G21+G29</f>
        <v>2152416032</v>
      </c>
      <c r="H62" s="1967">
        <f>+H15+H21+H29</f>
        <v>8747279547</v>
      </c>
      <c r="I62" s="1968">
        <f>+G62+H62</f>
        <v>10899695579</v>
      </c>
      <c r="J62" s="1968">
        <f>+J15+J21+J29</f>
        <v>2456031136</v>
      </c>
      <c r="K62" s="1968">
        <f>+K15+K21+K29</f>
        <v>10720794612</v>
      </c>
      <c r="L62" s="1968">
        <f>+J62+K62</f>
        <v>13176825748</v>
      </c>
      <c r="M62" s="1969">
        <f t="shared" si="2"/>
        <v>0.20891685942011573</v>
      </c>
    </row>
    <row r="63" spans="3:13">
      <c r="F63" s="1717" t="s">
        <v>1606</v>
      </c>
    </row>
  </sheetData>
  <mergeCells count="11">
    <mergeCell ref="F6:M6"/>
    <mergeCell ref="F7:M7"/>
    <mergeCell ref="F8:M8"/>
    <mergeCell ref="D2:K2"/>
    <mergeCell ref="D3:K3"/>
    <mergeCell ref="D4:K4"/>
    <mergeCell ref="F10:M10"/>
    <mergeCell ref="F13:F14"/>
    <mergeCell ref="G13:I13"/>
    <mergeCell ref="J13:L13"/>
    <mergeCell ref="M13:M14"/>
  </mergeCells>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7BC8E-CE5F-4DA6-AFF3-8188FB7D0826}">
  <sheetPr>
    <tabColor rgb="FF92D050"/>
  </sheetPr>
  <dimension ref="C2:P110"/>
  <sheetViews>
    <sheetView showGridLines="0" zoomScale="80" zoomScaleNormal="80" workbookViewId="0">
      <selection activeCell="N17" sqref="N17"/>
    </sheetView>
  </sheetViews>
  <sheetFormatPr defaultColWidth="11.5703125" defaultRowHeight="21"/>
  <cols>
    <col min="1" max="3" width="11.5703125" style="1704"/>
    <col min="4" max="4" width="82.7109375" style="1704" customWidth="1"/>
    <col min="5" max="5" width="19" style="1704" customWidth="1"/>
    <col min="6" max="6" width="20" style="1704" customWidth="1"/>
    <col min="7" max="7" width="16.7109375" style="1704" customWidth="1"/>
    <col min="8" max="8" width="18.7109375" style="1704" customWidth="1"/>
    <col min="9" max="9" width="20.28515625" style="1704" customWidth="1"/>
    <col min="10" max="11" width="15.28515625" style="1704" customWidth="1"/>
    <col min="12" max="14" width="11.5703125" style="1704"/>
    <col min="15" max="15" width="49" style="1704" customWidth="1"/>
    <col min="16" max="16" width="21.5703125" style="1704" customWidth="1"/>
    <col min="17" max="16384" width="11.5703125" style="1704"/>
  </cols>
  <sheetData>
    <row r="2" spans="3:16">
      <c r="D2" s="2225" t="s">
        <v>26</v>
      </c>
      <c r="E2" s="2225"/>
      <c r="F2" s="2225"/>
      <c r="G2" s="2225"/>
      <c r="H2" s="2225"/>
      <c r="I2" s="2225"/>
      <c r="J2" s="2225"/>
      <c r="K2" s="2225"/>
    </row>
    <row r="3" spans="3:16">
      <c r="D3" s="2225" t="s">
        <v>1</v>
      </c>
      <c r="E3" s="2225"/>
      <c r="F3" s="2225"/>
      <c r="G3" s="2225"/>
      <c r="H3" s="2225"/>
      <c r="I3" s="2225"/>
      <c r="J3" s="2225"/>
      <c r="K3" s="2225"/>
    </row>
    <row r="4" spans="3:16">
      <c r="D4" s="2225" t="s">
        <v>2</v>
      </c>
      <c r="E4" s="2225"/>
      <c r="F4" s="2225"/>
      <c r="G4" s="2225"/>
      <c r="H4" s="2225"/>
      <c r="I4" s="2225"/>
      <c r="J4" s="2225"/>
      <c r="K4" s="2225"/>
    </row>
    <row r="5" spans="3:16">
      <c r="D5" s="1672"/>
      <c r="E5" s="1672"/>
      <c r="F5" s="1672"/>
      <c r="G5" s="1672"/>
      <c r="H5" s="1672"/>
      <c r="I5" s="1672"/>
      <c r="J5" s="1672"/>
      <c r="K5" s="1672"/>
      <c r="L5" s="1672"/>
      <c r="M5" s="1672"/>
      <c r="N5" s="1672"/>
    </row>
    <row r="6" spans="3:16">
      <c r="C6" s="2770" t="s">
        <v>1607</v>
      </c>
      <c r="D6" s="2770"/>
      <c r="E6" s="2770"/>
      <c r="F6" s="2770"/>
      <c r="G6" s="2770"/>
      <c r="H6" s="2770"/>
      <c r="I6" s="2770"/>
      <c r="J6" s="2770"/>
      <c r="K6" s="2770"/>
      <c r="L6" s="2770"/>
      <c r="M6" s="2770"/>
      <c r="N6" s="2770"/>
    </row>
    <row r="7" spans="3:16">
      <c r="C7" s="2771" t="s">
        <v>1182</v>
      </c>
      <c r="D7" s="2771"/>
      <c r="E7" s="2771"/>
      <c r="F7" s="2771"/>
      <c r="G7" s="2771"/>
      <c r="H7" s="2771"/>
      <c r="I7" s="2771"/>
      <c r="J7" s="2771"/>
      <c r="K7" s="2771"/>
      <c r="L7" s="2771"/>
      <c r="M7" s="2771"/>
      <c r="N7" s="2771"/>
    </row>
    <row r="8" spans="3:16" ht="21.6" thickBot="1">
      <c r="D8" s="1718"/>
      <c r="E8" s="1718"/>
    </row>
    <row r="9" spans="3:16" ht="15" customHeight="1">
      <c r="D9" s="2434" t="s">
        <v>341</v>
      </c>
      <c r="E9" s="2439" t="s">
        <v>1585</v>
      </c>
      <c r="F9" s="2439" t="s">
        <v>1586</v>
      </c>
      <c r="G9" s="2785" t="s">
        <v>1353</v>
      </c>
      <c r="H9" s="2439" t="s">
        <v>612</v>
      </c>
      <c r="I9" s="2774" t="s">
        <v>613</v>
      </c>
      <c r="J9" s="2439" t="s">
        <v>614</v>
      </c>
      <c r="K9" s="2443" t="s">
        <v>1608</v>
      </c>
    </row>
    <row r="10" spans="3:16" ht="15" customHeight="1">
      <c r="D10" s="2434"/>
      <c r="E10" s="2439"/>
      <c r="F10" s="2439"/>
      <c r="G10" s="2785"/>
      <c r="H10" s="2439"/>
      <c r="I10" s="2774"/>
      <c r="J10" s="2439"/>
      <c r="K10" s="2443"/>
    </row>
    <row r="11" spans="3:16" ht="15" customHeight="1" thickBot="1">
      <c r="D11" s="2434"/>
      <c r="E11" s="2439"/>
      <c r="F11" s="2439"/>
      <c r="G11" s="2785"/>
      <c r="H11" s="2439"/>
      <c r="I11" s="2774"/>
      <c r="J11" s="2439"/>
      <c r="K11" s="2443"/>
    </row>
    <row r="12" spans="3:16" ht="23.45" customHeight="1" thickBot="1">
      <c r="D12" s="2434"/>
      <c r="E12" s="2439"/>
      <c r="F12" s="2439"/>
      <c r="G12" s="2785"/>
      <c r="H12" s="2439"/>
      <c r="I12" s="2774"/>
      <c r="J12" s="2439"/>
      <c r="K12" s="2443"/>
      <c r="O12" s="1719" t="s">
        <v>1181</v>
      </c>
      <c r="P12" s="1720">
        <v>8659730022875.3203</v>
      </c>
    </row>
    <row r="13" spans="3:16" ht="15" customHeight="1">
      <c r="D13" s="2434"/>
      <c r="E13" s="2439"/>
      <c r="F13" s="2439"/>
      <c r="G13" s="2785"/>
      <c r="H13" s="2439"/>
      <c r="I13" s="2774"/>
      <c r="J13" s="2439"/>
      <c r="K13" s="2443"/>
    </row>
    <row r="14" spans="3:16" ht="15" customHeight="1" thickBot="1">
      <c r="D14" s="2434"/>
      <c r="E14" s="2440"/>
      <c r="F14" s="2440"/>
      <c r="G14" s="2786"/>
      <c r="H14" s="2440"/>
      <c r="I14" s="2775"/>
      <c r="J14" s="2440"/>
      <c r="K14" s="2444"/>
    </row>
    <row r="15" spans="3:16" ht="21.6" thickBot="1">
      <c r="D15" s="2435"/>
      <c r="E15" s="415">
        <v>1</v>
      </c>
      <c r="F15" s="1721">
        <v>2</v>
      </c>
      <c r="G15" s="1721">
        <v>3</v>
      </c>
      <c r="H15" s="1682">
        <v>4</v>
      </c>
      <c r="I15" s="1722">
        <v>5</v>
      </c>
      <c r="J15" s="1721" t="s">
        <v>1609</v>
      </c>
      <c r="K15" s="1722" t="s">
        <v>1610</v>
      </c>
    </row>
    <row r="16" spans="3:16">
      <c r="D16" s="1684" t="s">
        <v>1590</v>
      </c>
      <c r="E16" s="1723">
        <f t="shared" ref="E16:H17" si="0">E17</f>
        <v>1110662948.3199999</v>
      </c>
      <c r="F16" s="1723">
        <f t="shared" si="0"/>
        <v>1400429350</v>
      </c>
      <c r="G16" s="1723">
        <f t="shared" si="0"/>
        <v>1394684725</v>
      </c>
      <c r="H16" s="1723">
        <f t="shared" si="0"/>
        <v>1394684725</v>
      </c>
      <c r="I16" s="1724">
        <v>0</v>
      </c>
      <c r="J16" s="1723">
        <f t="shared" ref="J16:J57" si="1">H16-I16</f>
        <v>1394684725</v>
      </c>
      <c r="K16" s="1725">
        <f t="shared" ref="K16:K57" si="2">G16/$P$12</f>
        <v>1.6105406534797697E-4</v>
      </c>
      <c r="M16" s="1703"/>
      <c r="N16" s="1703"/>
    </row>
    <row r="17" spans="4:14">
      <c r="D17" s="420" t="s">
        <v>619</v>
      </c>
      <c r="E17" s="1726">
        <f t="shared" si="0"/>
        <v>1110662948.3199999</v>
      </c>
      <c r="F17" s="1726">
        <f t="shared" si="0"/>
        <v>1400429350</v>
      </c>
      <c r="G17" s="1726">
        <f t="shared" si="0"/>
        <v>1394684725</v>
      </c>
      <c r="H17" s="1726">
        <f t="shared" si="0"/>
        <v>1394684725</v>
      </c>
      <c r="I17" s="1727">
        <v>0</v>
      </c>
      <c r="J17" s="1728">
        <f t="shared" si="1"/>
        <v>1394684725</v>
      </c>
      <c r="K17" s="1687">
        <f>G17/$P$12</f>
        <v>1.6105406534797697E-4</v>
      </c>
    </row>
    <row r="18" spans="4:14" ht="21.6" thickBot="1">
      <c r="D18" s="423" t="s">
        <v>620</v>
      </c>
      <c r="E18" s="1728">
        <v>1110662948.3199999</v>
      </c>
      <c r="F18" s="1728">
        <v>1400429350</v>
      </c>
      <c r="G18" s="1728">
        <v>1394684725</v>
      </c>
      <c r="H18" s="1728">
        <f>G18</f>
        <v>1394684725</v>
      </c>
      <c r="I18" s="1727">
        <v>0</v>
      </c>
      <c r="J18" s="1728">
        <f t="shared" si="1"/>
        <v>1394684725</v>
      </c>
      <c r="K18" s="1687">
        <f t="shared" si="2"/>
        <v>1.6105406534797697E-4</v>
      </c>
    </row>
    <row r="19" spans="4:14">
      <c r="D19" s="1689" t="s">
        <v>621</v>
      </c>
      <c r="E19" s="1729">
        <f>E20+E23+E29+E31</f>
        <v>152464745409.81003</v>
      </c>
      <c r="F19" s="1729">
        <f>F20+F23+F29+F31</f>
        <v>423675167767</v>
      </c>
      <c r="G19" s="1729">
        <f>G20+G23+G29+G31</f>
        <v>132703618317</v>
      </c>
      <c r="H19" s="1729">
        <f>H20+H23+H29+H31</f>
        <v>38662822552</v>
      </c>
      <c r="I19" s="1729">
        <f>I20+I23+I29+I31</f>
        <v>94040795765</v>
      </c>
      <c r="J19" s="1723">
        <f t="shared" si="1"/>
        <v>-55377973213</v>
      </c>
      <c r="K19" s="1730">
        <f t="shared" si="2"/>
        <v>1.5324221190089476E-2</v>
      </c>
      <c r="M19" s="1703"/>
    </row>
    <row r="20" spans="4:14">
      <c r="D20" s="420" t="s">
        <v>622</v>
      </c>
      <c r="E20" s="1726">
        <f>E21+E22</f>
        <v>560938061.76999998</v>
      </c>
      <c r="F20" s="1726">
        <f>F21+F22</f>
        <v>534076753</v>
      </c>
      <c r="G20" s="1726">
        <f>G21+G22</f>
        <v>1077523771</v>
      </c>
      <c r="H20" s="1726">
        <f>H21+H22</f>
        <v>1077523771</v>
      </c>
      <c r="I20" s="1731">
        <v>0</v>
      </c>
      <c r="J20" s="1728">
        <f t="shared" si="1"/>
        <v>1077523771</v>
      </c>
      <c r="K20" s="1687">
        <f t="shared" si="2"/>
        <v>1.2442925681905104E-4</v>
      </c>
      <c r="M20" s="1702"/>
    </row>
    <row r="21" spans="4:14">
      <c r="D21" s="1732" t="s">
        <v>1611</v>
      </c>
      <c r="E21" s="1728">
        <v>300590000</v>
      </c>
      <c r="F21" s="1728">
        <v>252440000</v>
      </c>
      <c r="G21" s="1728">
        <v>100000000</v>
      </c>
      <c r="H21" s="1728">
        <f>G21</f>
        <v>100000000</v>
      </c>
      <c r="I21" s="1731">
        <v>0</v>
      </c>
      <c r="J21" s="1728">
        <f t="shared" si="1"/>
        <v>100000000</v>
      </c>
      <c r="K21" s="1687">
        <f t="shared" si="2"/>
        <v>1.1547704112696652E-5</v>
      </c>
      <c r="M21" s="1702"/>
      <c r="N21" s="1703"/>
    </row>
    <row r="22" spans="4:14">
      <c r="D22" s="1732" t="s">
        <v>624</v>
      </c>
      <c r="E22" s="1728">
        <v>260348061.77000001</v>
      </c>
      <c r="F22" s="1728">
        <v>281636753</v>
      </c>
      <c r="G22" s="1728">
        <v>977523771</v>
      </c>
      <c r="H22" s="1728">
        <f>G22</f>
        <v>977523771</v>
      </c>
      <c r="I22" s="1731">
        <v>0</v>
      </c>
      <c r="J22" s="1728">
        <f t="shared" si="1"/>
        <v>977523771</v>
      </c>
      <c r="K22" s="1687">
        <f t="shared" si="2"/>
        <v>1.1288155270635439E-4</v>
      </c>
    </row>
    <row r="23" spans="4:14">
      <c r="D23" s="420" t="s">
        <v>625</v>
      </c>
      <c r="E23" s="1726">
        <f>SUM(E24:E28)</f>
        <v>108856196566.99002</v>
      </c>
      <c r="F23" s="1726">
        <f>SUM(F24:F28)</f>
        <v>387053891979</v>
      </c>
      <c r="G23" s="1726">
        <f>SUM(G24:G28)</f>
        <v>95599385504</v>
      </c>
      <c r="H23" s="1726">
        <f>SUM(H24:H28)</f>
        <v>2542239998</v>
      </c>
      <c r="I23" s="1726">
        <f>SUM(I24:I28)</f>
        <v>93057145506</v>
      </c>
      <c r="J23" s="1726">
        <f t="shared" si="1"/>
        <v>-90514905508</v>
      </c>
      <c r="K23" s="1733">
        <f t="shared" si="2"/>
        <v>1.1039534171558134E-2</v>
      </c>
    </row>
    <row r="24" spans="4:14">
      <c r="D24" s="423" t="s">
        <v>626</v>
      </c>
      <c r="E24" s="1728">
        <v>617163657.17000008</v>
      </c>
      <c r="F24" s="1728">
        <v>670854956</v>
      </c>
      <c r="G24" s="1728">
        <v>581376265</v>
      </c>
      <c r="H24" s="1731">
        <v>0</v>
      </c>
      <c r="I24" s="1728">
        <f>G24</f>
        <v>581376265</v>
      </c>
      <c r="J24" s="1728">
        <f t="shared" si="1"/>
        <v>-581376265</v>
      </c>
      <c r="K24" s="1687">
        <f t="shared" si="2"/>
        <v>6.7135610863647182E-5</v>
      </c>
      <c r="M24" s="1703"/>
    </row>
    <row r="25" spans="4:14">
      <c r="D25" s="423" t="s">
        <v>627</v>
      </c>
      <c r="E25" s="1728">
        <v>106542591454.01001</v>
      </c>
      <c r="F25" s="1728">
        <v>340076487249</v>
      </c>
      <c r="G25" s="1728">
        <v>92475769241</v>
      </c>
      <c r="H25" s="1731">
        <v>0</v>
      </c>
      <c r="I25" s="1728">
        <f>G25</f>
        <v>92475769241</v>
      </c>
      <c r="J25" s="1728">
        <f t="shared" si="1"/>
        <v>-92475769241</v>
      </c>
      <c r="K25" s="1687">
        <f t="shared" si="2"/>
        <v>1.0678828207890822E-2</v>
      </c>
      <c r="M25" s="1703"/>
    </row>
    <row r="26" spans="4:14">
      <c r="D26" s="423" t="s">
        <v>1612</v>
      </c>
      <c r="E26" s="1728">
        <v>0</v>
      </c>
      <c r="F26" s="1728">
        <v>41315490794</v>
      </c>
      <c r="G26" s="1728">
        <v>288905038</v>
      </c>
      <c r="H26" s="1728">
        <f>G26</f>
        <v>288905038</v>
      </c>
      <c r="I26" s="1731">
        <v>0</v>
      </c>
      <c r="J26" s="1728">
        <f t="shared" si="1"/>
        <v>288905038</v>
      </c>
      <c r="K26" s="1687">
        <f t="shared" si="2"/>
        <v>3.3361898954913819E-5</v>
      </c>
      <c r="M26" s="1703"/>
    </row>
    <row r="27" spans="4:14">
      <c r="D27" s="423" t="s">
        <v>628</v>
      </c>
      <c r="E27" s="1728">
        <v>47889712.57</v>
      </c>
      <c r="F27" s="1728">
        <v>51500001</v>
      </c>
      <c r="G27" s="1728">
        <v>19334653</v>
      </c>
      <c r="H27" s="1728">
        <f>G27</f>
        <v>19334653</v>
      </c>
      <c r="I27" s="1731">
        <v>0</v>
      </c>
      <c r="J27" s="1728">
        <f t="shared" si="1"/>
        <v>19334653</v>
      </c>
      <c r="K27" s="1687">
        <f t="shared" si="2"/>
        <v>2.2327085196566266E-6</v>
      </c>
      <c r="M27" s="1703"/>
    </row>
    <row r="28" spans="4:14" ht="31.15">
      <c r="D28" s="423" t="s">
        <v>629</v>
      </c>
      <c r="E28" s="1728">
        <v>1648551743.2400002</v>
      </c>
      <c r="F28" s="1728">
        <v>4939558979</v>
      </c>
      <c r="G28" s="1728">
        <v>2234000307</v>
      </c>
      <c r="H28" s="1728">
        <f>$G28</f>
        <v>2234000307</v>
      </c>
      <c r="I28" s="1731">
        <v>0</v>
      </c>
      <c r="J28" s="1728">
        <f t="shared" si="1"/>
        <v>2234000307</v>
      </c>
      <c r="K28" s="1687">
        <f t="shared" si="2"/>
        <v>2.579757453290948E-4</v>
      </c>
    </row>
    <row r="29" spans="4:14">
      <c r="D29" s="420" t="s">
        <v>630</v>
      </c>
      <c r="E29" s="1726">
        <f>E30</f>
        <v>808289441.23999977</v>
      </c>
      <c r="F29" s="1726">
        <f>F30</f>
        <v>868707038</v>
      </c>
      <c r="G29" s="1726">
        <f>G30</f>
        <v>983650259</v>
      </c>
      <c r="H29" s="1734">
        <v>0</v>
      </c>
      <c r="I29" s="1726">
        <f>I30</f>
        <v>983650259</v>
      </c>
      <c r="J29" s="1726">
        <f t="shared" si="1"/>
        <v>-983650259</v>
      </c>
      <c r="K29" s="1733">
        <f t="shared" si="2"/>
        <v>1.1358902141309427E-4</v>
      </c>
    </row>
    <row r="30" spans="4:14">
      <c r="D30" s="423" t="s">
        <v>631</v>
      </c>
      <c r="E30" s="1728">
        <v>808289441.23999977</v>
      </c>
      <c r="F30" s="1728">
        <v>868707038</v>
      </c>
      <c r="G30" s="1728">
        <v>983650259</v>
      </c>
      <c r="H30" s="1731">
        <v>0</v>
      </c>
      <c r="I30" s="1728">
        <f>G30</f>
        <v>983650259</v>
      </c>
      <c r="J30" s="1728">
        <f t="shared" si="1"/>
        <v>-983650259</v>
      </c>
      <c r="K30" s="1687">
        <f t="shared" si="2"/>
        <v>1.1358902141309427E-4</v>
      </c>
    </row>
    <row r="31" spans="4:14">
      <c r="D31" s="420" t="s">
        <v>632</v>
      </c>
      <c r="E31" s="1726">
        <f>E32</f>
        <v>42239321339.809998</v>
      </c>
      <c r="F31" s="1726">
        <f>F32</f>
        <v>35218491997</v>
      </c>
      <c r="G31" s="1726">
        <f>G32</f>
        <v>35043058783</v>
      </c>
      <c r="H31" s="1726">
        <f>H32</f>
        <v>35043058783</v>
      </c>
      <c r="I31" s="1734">
        <v>0</v>
      </c>
      <c r="J31" s="1726">
        <f t="shared" si="1"/>
        <v>35043058783</v>
      </c>
      <c r="K31" s="1733">
        <f t="shared" si="2"/>
        <v>4.0466687402991959E-3</v>
      </c>
    </row>
    <row r="32" spans="4:14" ht="21.6" thickBot="1">
      <c r="D32" s="423" t="s">
        <v>633</v>
      </c>
      <c r="E32" s="1728">
        <v>42239321339.809998</v>
      </c>
      <c r="F32" s="1728">
        <v>35218491997</v>
      </c>
      <c r="G32" s="1728">
        <v>35043058783</v>
      </c>
      <c r="H32" s="1728">
        <f>G32</f>
        <v>35043058783</v>
      </c>
      <c r="I32" s="1731">
        <v>0</v>
      </c>
      <c r="J32" s="1728">
        <f t="shared" si="1"/>
        <v>35043058783</v>
      </c>
      <c r="K32" s="1687">
        <f t="shared" si="2"/>
        <v>4.0466687402991959E-3</v>
      </c>
    </row>
    <row r="33" spans="4:15">
      <c r="D33" s="1689" t="s">
        <v>634</v>
      </c>
      <c r="E33" s="1729">
        <f>E34+E37+E48</f>
        <v>8039474632.4500008</v>
      </c>
      <c r="F33" s="1729">
        <f>F34+F37+F48</f>
        <v>13708310435</v>
      </c>
      <c r="G33" s="1729">
        <f>G34+G37+G48</f>
        <v>14779834097</v>
      </c>
      <c r="H33" s="1729">
        <f>H34+H37+H48</f>
        <v>14730986533</v>
      </c>
      <c r="I33" s="1729">
        <f>I34+I37+I48</f>
        <v>48847564</v>
      </c>
      <c r="J33" s="1723">
        <f t="shared" si="1"/>
        <v>14682138969</v>
      </c>
      <c r="K33" s="1730">
        <f t="shared" si="2"/>
        <v>1.7067315098690109E-3</v>
      </c>
      <c r="M33" s="1703"/>
      <c r="N33" s="1703"/>
    </row>
    <row r="34" spans="4:15" ht="21.6" thickBot="1">
      <c r="D34" s="420" t="s">
        <v>635</v>
      </c>
      <c r="E34" s="1726">
        <f>E35+E36</f>
        <v>459595191.16000003</v>
      </c>
      <c r="F34" s="1726">
        <f>F35+F36</f>
        <v>314564125</v>
      </c>
      <c r="G34" s="1726">
        <f>G35+G36</f>
        <v>562058313</v>
      </c>
      <c r="H34" s="1726">
        <f>H35+H36</f>
        <v>562058313</v>
      </c>
      <c r="I34" s="1734">
        <v>0</v>
      </c>
      <c r="J34" s="1726">
        <f t="shared" si="1"/>
        <v>562058313</v>
      </c>
      <c r="K34" s="1733">
        <f t="shared" si="2"/>
        <v>6.4904830926054417E-5</v>
      </c>
      <c r="L34" s="1735"/>
    </row>
    <row r="35" spans="4:15" ht="21.6" thickBot="1">
      <c r="D35" s="423" t="s">
        <v>636</v>
      </c>
      <c r="E35" s="1728">
        <v>398631683.37</v>
      </c>
      <c r="F35" s="1728">
        <v>225042000</v>
      </c>
      <c r="G35" s="1728">
        <v>228885000</v>
      </c>
      <c r="H35" s="1728">
        <f>G35</f>
        <v>228885000</v>
      </c>
      <c r="I35" s="1731">
        <v>0</v>
      </c>
      <c r="J35" s="1728">
        <f t="shared" si="1"/>
        <v>228885000</v>
      </c>
      <c r="K35" s="1736">
        <f t="shared" si="2"/>
        <v>2.6430962558345729E-5</v>
      </c>
    </row>
    <row r="36" spans="4:15" ht="21.6" thickBot="1">
      <c r="D36" s="423" t="s">
        <v>637</v>
      </c>
      <c r="E36" s="1728">
        <v>60963507.789999999</v>
      </c>
      <c r="F36" s="1728">
        <v>89522125</v>
      </c>
      <c r="G36" s="1728">
        <v>333173313</v>
      </c>
      <c r="H36" s="1728">
        <f>G36</f>
        <v>333173313</v>
      </c>
      <c r="I36" s="1731">
        <v>0</v>
      </c>
      <c r="J36" s="1728">
        <f t="shared" si="1"/>
        <v>333173313</v>
      </c>
      <c r="K36" s="1736">
        <f t="shared" si="2"/>
        <v>3.8473868367708688E-5</v>
      </c>
    </row>
    <row r="37" spans="4:15" ht="21.6" thickBot="1">
      <c r="D37" s="420" t="s">
        <v>638</v>
      </c>
      <c r="E37" s="1726">
        <f>SUM(E38:E47)</f>
        <v>6738185924.1000004</v>
      </c>
      <c r="F37" s="1726">
        <f>SUM(F38:F47)</f>
        <v>8018504057</v>
      </c>
      <c r="G37" s="1726">
        <f>SUM(G38:G47)</f>
        <v>7891993630</v>
      </c>
      <c r="H37" s="1726">
        <f>SUM(H38:H47)</f>
        <v>7843146066</v>
      </c>
      <c r="I37" s="1726">
        <f>SUM(I38:I47)</f>
        <v>48847564</v>
      </c>
      <c r="J37" s="1726">
        <f t="shared" si="1"/>
        <v>7794298502</v>
      </c>
      <c r="K37" s="1737">
        <f t="shared" si="2"/>
        <v>9.113440729852677E-4</v>
      </c>
      <c r="N37" s="1703"/>
    </row>
    <row r="38" spans="4:15" ht="21.6" thickBot="1">
      <c r="D38" s="423" t="s">
        <v>639</v>
      </c>
      <c r="E38" s="1728">
        <v>254527356.09000003</v>
      </c>
      <c r="F38" s="1728">
        <v>1130049719</v>
      </c>
      <c r="G38" s="1728">
        <v>1430788520</v>
      </c>
      <c r="H38" s="1728">
        <f t="shared" ref="H38:H44" si="3">G38</f>
        <v>1430788520</v>
      </c>
      <c r="I38" s="1731">
        <v>0</v>
      </c>
      <c r="J38" s="1728">
        <f t="shared" si="1"/>
        <v>1430788520</v>
      </c>
      <c r="K38" s="1736">
        <f t="shared" si="2"/>
        <v>1.6522322476803154E-4</v>
      </c>
    </row>
    <row r="39" spans="4:15" ht="21.6" thickBot="1">
      <c r="D39" s="423" t="s">
        <v>640</v>
      </c>
      <c r="E39" s="1728">
        <v>173699999.96000004</v>
      </c>
      <c r="F39" s="1728">
        <v>320091495</v>
      </c>
      <c r="G39" s="1728">
        <v>402894786</v>
      </c>
      <c r="H39" s="1728">
        <f t="shared" si="3"/>
        <v>402894786</v>
      </c>
      <c r="I39" s="1731">
        <v>0</v>
      </c>
      <c r="J39" s="1728">
        <f t="shared" si="1"/>
        <v>402894786</v>
      </c>
      <c r="K39" s="1736">
        <f t="shared" si="2"/>
        <v>4.6525097772762372E-5</v>
      </c>
    </row>
    <row r="40" spans="4:15" ht="21.6" thickBot="1">
      <c r="D40" s="423" t="s">
        <v>641</v>
      </c>
      <c r="E40" s="1728">
        <v>17258424.539999999</v>
      </c>
      <c r="F40" s="1728">
        <v>8409716</v>
      </c>
      <c r="G40" s="1728">
        <v>5800000</v>
      </c>
      <c r="H40" s="1728">
        <f t="shared" si="3"/>
        <v>5800000</v>
      </c>
      <c r="I40" s="1731">
        <v>0</v>
      </c>
      <c r="J40" s="1728">
        <f t="shared" si="1"/>
        <v>5800000</v>
      </c>
      <c r="K40" s="1736">
        <f t="shared" si="2"/>
        <v>6.6976683853640576E-7</v>
      </c>
    </row>
    <row r="41" spans="4:15" ht="21.6" thickBot="1">
      <c r="D41" s="423" t="s">
        <v>642</v>
      </c>
      <c r="E41" s="1728">
        <v>820795741.50000012</v>
      </c>
      <c r="F41" s="1728">
        <v>1338168834</v>
      </c>
      <c r="G41" s="1728">
        <v>1341832252</v>
      </c>
      <c r="H41" s="1728">
        <f t="shared" si="3"/>
        <v>1341832252</v>
      </c>
      <c r="I41" s="1731">
        <v>0</v>
      </c>
      <c r="J41" s="1728">
        <f t="shared" si="1"/>
        <v>1341832252</v>
      </c>
      <c r="K41" s="1736">
        <f t="shared" si="2"/>
        <v>1.549508181496941E-4</v>
      </c>
    </row>
    <row r="42" spans="4:15" ht="21.6" thickBot="1">
      <c r="D42" s="423" t="s">
        <v>643</v>
      </c>
      <c r="E42" s="1728">
        <v>881611079.04999995</v>
      </c>
      <c r="F42" s="1728">
        <v>2031451113</v>
      </c>
      <c r="G42" s="1728">
        <v>1205895920</v>
      </c>
      <c r="H42" s="1728">
        <f t="shared" si="3"/>
        <v>1205895920</v>
      </c>
      <c r="I42" s="1731">
        <v>0</v>
      </c>
      <c r="J42" s="1728">
        <f t="shared" si="1"/>
        <v>1205895920</v>
      </c>
      <c r="K42" s="1736">
        <f t="shared" si="2"/>
        <v>1.3925329274868111E-4</v>
      </c>
    </row>
    <row r="43" spans="4:15" ht="21.6" thickBot="1">
      <c r="D43" s="423" t="s">
        <v>644</v>
      </c>
      <c r="E43" s="1728">
        <v>92610729.350000009</v>
      </c>
      <c r="F43" s="1728">
        <v>101411794</v>
      </c>
      <c r="G43" s="1728">
        <v>96423204</v>
      </c>
      <c r="H43" s="1728">
        <f t="shared" si="3"/>
        <v>96423204</v>
      </c>
      <c r="I43" s="1731">
        <v>0</v>
      </c>
      <c r="J43" s="1728">
        <f t="shared" si="1"/>
        <v>96423204</v>
      </c>
      <c r="K43" s="1736">
        <f t="shared" si="2"/>
        <v>1.1134666293901882E-5</v>
      </c>
    </row>
    <row r="44" spans="4:15" ht="21.6" thickBot="1">
      <c r="D44" s="423" t="s">
        <v>645</v>
      </c>
      <c r="E44" s="1728">
        <v>2730948.65</v>
      </c>
      <c r="F44" s="1728">
        <v>1000000</v>
      </c>
      <c r="G44" s="1728">
        <v>1300000</v>
      </c>
      <c r="H44" s="1728">
        <f t="shared" si="3"/>
        <v>1300000</v>
      </c>
      <c r="I44" s="1731">
        <v>0</v>
      </c>
      <c r="J44" s="1728">
        <f t="shared" si="1"/>
        <v>1300000</v>
      </c>
      <c r="K44" s="1736">
        <f t="shared" si="2"/>
        <v>1.5012015346505647E-7</v>
      </c>
    </row>
    <row r="45" spans="4:15" ht="21.6" thickBot="1">
      <c r="D45" s="423" t="s">
        <v>646</v>
      </c>
      <c r="E45" s="1728">
        <v>13759252.889999999</v>
      </c>
      <c r="F45" s="1728">
        <v>30547779</v>
      </c>
      <c r="G45" s="1728">
        <v>48847564</v>
      </c>
      <c r="H45" s="1731">
        <v>0</v>
      </c>
      <c r="I45" s="1728">
        <f>G45</f>
        <v>48847564</v>
      </c>
      <c r="J45" s="1728">
        <f t="shared" si="1"/>
        <v>-48847564</v>
      </c>
      <c r="K45" s="1736">
        <f t="shared" si="2"/>
        <v>5.6407721569801286E-6</v>
      </c>
    </row>
    <row r="46" spans="4:15" ht="21.6" thickBot="1">
      <c r="D46" s="423" t="s">
        <v>1613</v>
      </c>
      <c r="E46" s="1728">
        <v>12392060.469999999</v>
      </c>
      <c r="F46" s="1728">
        <v>12000000</v>
      </c>
      <c r="G46" s="1728">
        <v>21670500</v>
      </c>
      <c r="H46" s="1728">
        <f>$G46</f>
        <v>21670500</v>
      </c>
      <c r="I46" s="1731">
        <v>0</v>
      </c>
      <c r="J46" s="1728">
        <f t="shared" si="1"/>
        <v>21670500</v>
      </c>
      <c r="K46" s="1736">
        <f t="shared" si="2"/>
        <v>2.5024452197419278E-6</v>
      </c>
      <c r="O46" s="675"/>
    </row>
    <row r="47" spans="4:15" ht="21.6" thickBot="1">
      <c r="D47" s="423" t="s">
        <v>648</v>
      </c>
      <c r="E47" s="1728">
        <v>4468800331.6000004</v>
      </c>
      <c r="F47" s="1728">
        <v>3045373607</v>
      </c>
      <c r="G47" s="1728">
        <v>3336540884</v>
      </c>
      <c r="H47" s="1728">
        <f>$G47</f>
        <v>3336540884</v>
      </c>
      <c r="I47" s="1731">
        <v>0</v>
      </c>
      <c r="J47" s="1728">
        <f t="shared" si="1"/>
        <v>3336540884</v>
      </c>
      <c r="K47" s="1736">
        <f t="shared" si="2"/>
        <v>3.8529386888347319E-4</v>
      </c>
    </row>
    <row r="48" spans="4:15" ht="21.6" thickBot="1">
      <c r="D48" s="420" t="s">
        <v>649</v>
      </c>
      <c r="E48" s="1726">
        <f>SUM(E49:E56)</f>
        <v>841693517.19000006</v>
      </c>
      <c r="F48" s="1726">
        <f>SUM(F49:F56)</f>
        <v>5375242253</v>
      </c>
      <c r="G48" s="1726">
        <f>SUM(G49:G56)</f>
        <v>6325782154</v>
      </c>
      <c r="H48" s="1726">
        <f>SUM(H49:H56)</f>
        <v>6325782154</v>
      </c>
      <c r="I48" s="1734">
        <v>0</v>
      </c>
      <c r="J48" s="1726">
        <f t="shared" si="1"/>
        <v>6325782154</v>
      </c>
      <c r="K48" s="1737">
        <f t="shared" si="2"/>
        <v>7.3048260595768883E-4</v>
      </c>
    </row>
    <row r="49" spans="4:13" ht="21.6" thickBot="1">
      <c r="D49" s="423" t="s">
        <v>650</v>
      </c>
      <c r="E49" s="1728">
        <v>269127610.49000007</v>
      </c>
      <c r="F49" s="1728">
        <v>260177938</v>
      </c>
      <c r="G49" s="1728">
        <v>353570167</v>
      </c>
      <c r="H49" s="1728">
        <f t="shared" ref="H49:H56" si="4">G49</f>
        <v>353570167</v>
      </c>
      <c r="I49" s="1731">
        <v>0</v>
      </c>
      <c r="J49" s="1728">
        <f t="shared" si="1"/>
        <v>353570167</v>
      </c>
      <c r="K49" s="1736">
        <f t="shared" si="2"/>
        <v>4.0829236715927416E-5</v>
      </c>
    </row>
    <row r="50" spans="4:13" ht="21.6" thickBot="1">
      <c r="D50" s="423" t="s">
        <v>651</v>
      </c>
      <c r="E50" s="1728">
        <v>5190555.4999999991</v>
      </c>
      <c r="F50" s="1728">
        <v>5548543</v>
      </c>
      <c r="G50" s="1728">
        <v>5549769</v>
      </c>
      <c r="H50" s="1728">
        <f t="shared" si="4"/>
        <v>5549769</v>
      </c>
      <c r="I50" s="1731">
        <v>0</v>
      </c>
      <c r="J50" s="1728">
        <f t="shared" si="1"/>
        <v>5549769</v>
      </c>
      <c r="K50" s="1736">
        <f t="shared" si="2"/>
        <v>6.4087090305816383E-7</v>
      </c>
    </row>
    <row r="51" spans="4:13" ht="21.6" thickBot="1">
      <c r="D51" s="423" t="s">
        <v>652</v>
      </c>
      <c r="E51" s="1728">
        <v>153240930.38999999</v>
      </c>
      <c r="F51" s="1728">
        <v>166324513</v>
      </c>
      <c r="G51" s="1728">
        <v>147468421</v>
      </c>
      <c r="H51" s="1728">
        <f t="shared" si="4"/>
        <v>147468421</v>
      </c>
      <c r="I51" s="1731">
        <v>0</v>
      </c>
      <c r="J51" s="1728">
        <f t="shared" si="1"/>
        <v>147468421</v>
      </c>
      <c r="K51" s="1736">
        <f t="shared" si="2"/>
        <v>1.7029216916745812E-5</v>
      </c>
      <c r="M51" s="1703"/>
    </row>
    <row r="52" spans="4:13" ht="21.6" thickBot="1">
      <c r="D52" s="423" t="s">
        <v>653</v>
      </c>
      <c r="E52" s="1728">
        <v>11189100.249999998</v>
      </c>
      <c r="F52" s="1728">
        <v>17300000</v>
      </c>
      <c r="G52" s="1728">
        <v>31680000</v>
      </c>
      <c r="H52" s="1728">
        <f t="shared" si="4"/>
        <v>31680000</v>
      </c>
      <c r="I52" s="1731">
        <v>0</v>
      </c>
      <c r="J52" s="1728">
        <f t="shared" si="1"/>
        <v>31680000</v>
      </c>
      <c r="K52" s="1736">
        <f t="shared" si="2"/>
        <v>3.6583126629022991E-6</v>
      </c>
    </row>
    <row r="53" spans="4:13" ht="21.6" thickBot="1">
      <c r="D53" s="423" t="s">
        <v>654</v>
      </c>
      <c r="E53" s="1728">
        <v>246663324.55000001</v>
      </c>
      <c r="F53" s="1728">
        <v>4754129007</v>
      </c>
      <c r="G53" s="1728">
        <v>5262147142</v>
      </c>
      <c r="H53" s="1728">
        <f t="shared" si="4"/>
        <v>5262147142</v>
      </c>
      <c r="I53" s="1731">
        <v>0</v>
      </c>
      <c r="J53" s="1728">
        <f t="shared" si="1"/>
        <v>5262147142</v>
      </c>
      <c r="K53" s="1736">
        <f t="shared" si="2"/>
        <v>6.0765718193288331E-4</v>
      </c>
    </row>
    <row r="54" spans="4:13" ht="21.6" thickBot="1">
      <c r="D54" s="423" t="s">
        <v>655</v>
      </c>
      <c r="E54" s="1731">
        <v>0</v>
      </c>
      <c r="F54" s="1728">
        <v>6044676</v>
      </c>
      <c r="G54" s="1728">
        <v>330078958</v>
      </c>
      <c r="H54" s="1728">
        <f t="shared" si="4"/>
        <v>330078958</v>
      </c>
      <c r="I54" s="1731">
        <v>0</v>
      </c>
      <c r="J54" s="1728">
        <f t="shared" si="1"/>
        <v>330078958</v>
      </c>
      <c r="K54" s="1736">
        <f t="shared" si="2"/>
        <v>3.811654140811225E-5</v>
      </c>
      <c r="M54" s="1703"/>
    </row>
    <row r="55" spans="4:13" ht="21.6" thickBot="1">
      <c r="D55" s="423" t="s">
        <v>656</v>
      </c>
      <c r="E55" s="1728">
        <v>6912371</v>
      </c>
      <c r="F55" s="1728">
        <v>6553009</v>
      </c>
      <c r="G55" s="1728">
        <v>4539681</v>
      </c>
      <c r="H55" s="1728">
        <f t="shared" si="4"/>
        <v>4539681</v>
      </c>
      <c r="I55" s="1731">
        <v>0</v>
      </c>
      <c r="J55" s="1728">
        <f t="shared" si="1"/>
        <v>4539681</v>
      </c>
      <c r="K55" s="1736">
        <f t="shared" si="2"/>
        <v>5.2422892954030846E-7</v>
      </c>
    </row>
    <row r="56" spans="4:13" ht="21.6" thickBot="1">
      <c r="D56" s="423" t="s">
        <v>657</v>
      </c>
      <c r="E56" s="1728">
        <v>149369625.00999999</v>
      </c>
      <c r="F56" s="1728">
        <v>159164567</v>
      </c>
      <c r="G56" s="1728">
        <v>190748016</v>
      </c>
      <c r="H56" s="1728">
        <f t="shared" si="4"/>
        <v>190748016</v>
      </c>
      <c r="I56" s="1731">
        <v>0</v>
      </c>
      <c r="J56" s="1728">
        <f t="shared" si="1"/>
        <v>190748016</v>
      </c>
      <c r="K56" s="1736">
        <f t="shared" si="2"/>
        <v>2.2027016488519267E-5</v>
      </c>
    </row>
    <row r="57" spans="4:13" ht="21.6" thickBot="1">
      <c r="D57" s="1738" t="s">
        <v>658</v>
      </c>
      <c r="E57" s="1739">
        <f>E16+E19+E33</f>
        <v>161614882990.58005</v>
      </c>
      <c r="F57" s="1739">
        <f>F16+F19+F33</f>
        <v>438783907552</v>
      </c>
      <c r="G57" s="1739">
        <f>G16+G19+G33</f>
        <v>148878137139</v>
      </c>
      <c r="H57" s="1739">
        <f>H16+H19+H33</f>
        <v>54788493810</v>
      </c>
      <c r="I57" s="1739">
        <f>I16+I19+I33</f>
        <v>94089643329</v>
      </c>
      <c r="J57" s="1739">
        <f t="shared" si="1"/>
        <v>-39301149519</v>
      </c>
      <c r="K57" s="1740">
        <f t="shared" si="2"/>
        <v>1.7192006765306463E-2</v>
      </c>
    </row>
    <row r="58" spans="4:13">
      <c r="D58" s="1700" t="s">
        <v>325</v>
      </c>
      <c r="E58" s="1701"/>
      <c r="H58" s="1702"/>
      <c r="I58" s="1702"/>
      <c r="J58" s="1703"/>
    </row>
    <row r="59" spans="4:13">
      <c r="D59" s="1705" t="s">
        <v>1214</v>
      </c>
      <c r="E59" s="1706"/>
      <c r="F59" s="1707"/>
      <c r="G59" s="1707"/>
      <c r="H59" s="1741"/>
      <c r="I59" s="1707"/>
      <c r="J59" s="1707"/>
      <c r="K59" s="1707"/>
    </row>
    <row r="60" spans="4:13">
      <c r="D60" s="1705" t="s">
        <v>1593</v>
      </c>
      <c r="H60" s="1702"/>
    </row>
    <row r="61" spans="4:13">
      <c r="I61" s="1703"/>
      <c r="J61" s="1703"/>
    </row>
    <row r="67" spans="11:11">
      <c r="K67" s="1702"/>
    </row>
    <row r="69" spans="11:11">
      <c r="K69" s="1702"/>
    </row>
    <row r="70" spans="11:11">
      <c r="K70" s="1702"/>
    </row>
    <row r="71" spans="11:11">
      <c r="K71" s="1702"/>
    </row>
    <row r="72" spans="11:11">
      <c r="K72" s="1742"/>
    </row>
    <row r="73" spans="11:11">
      <c r="K73" s="1742"/>
    </row>
    <row r="77" spans="11:11">
      <c r="K77" s="1702"/>
    </row>
    <row r="99" spans="4:13">
      <c r="M99" s="1703"/>
    </row>
    <row r="100" spans="4:13">
      <c r="M100" s="1703"/>
    </row>
    <row r="101" spans="4:13" ht="17.45" customHeight="1"/>
    <row r="102" spans="4:13" s="1707" customFormat="1">
      <c r="D102" s="1704"/>
      <c r="E102" s="1704"/>
      <c r="F102" s="1704"/>
      <c r="G102" s="1704"/>
      <c r="H102" s="1704"/>
      <c r="I102" s="1704"/>
      <c r="J102" s="1704"/>
      <c r="K102" s="1704"/>
    </row>
    <row r="110" spans="4:13">
      <c r="L110" s="1702"/>
    </row>
  </sheetData>
  <mergeCells count="13">
    <mergeCell ref="D2:K2"/>
    <mergeCell ref="D3:K3"/>
    <mergeCell ref="D4:K4"/>
    <mergeCell ref="C6:N6"/>
    <mergeCell ref="C7:N7"/>
    <mergeCell ref="I9:I14"/>
    <mergeCell ref="J9:J14"/>
    <mergeCell ref="K9:K14"/>
    <mergeCell ref="D9:D15"/>
    <mergeCell ref="E9:E14"/>
    <mergeCell ref="F9:F14"/>
    <mergeCell ref="G9:G14"/>
    <mergeCell ref="H9:H14"/>
  </mergeCells>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3C208-D4EB-46F7-B64A-58FF7FE99849}">
  <sheetPr>
    <tabColor rgb="FF92D050"/>
  </sheetPr>
  <dimension ref="C2:P52"/>
  <sheetViews>
    <sheetView showGridLines="0" zoomScale="80" zoomScaleNormal="80" workbookViewId="0">
      <selection activeCell="B14" sqref="B14"/>
    </sheetView>
  </sheetViews>
  <sheetFormatPr defaultColWidth="11.5703125" defaultRowHeight="21"/>
  <cols>
    <col min="1" max="3" width="11.5703125" style="1704"/>
    <col min="4" max="4" width="82.7109375" style="1704" customWidth="1"/>
    <col min="5" max="5" width="19" style="1704" customWidth="1"/>
    <col min="6" max="6" width="21.28515625" style="1704" customWidth="1"/>
    <col min="7" max="7" width="17" style="1704" customWidth="1"/>
    <col min="8" max="8" width="18.7109375" style="1704" customWidth="1"/>
    <col min="9" max="9" width="20.28515625" style="1704" customWidth="1"/>
    <col min="10" max="11" width="15.28515625" style="1704" customWidth="1"/>
    <col min="12" max="14" width="11.5703125" style="1704"/>
    <col min="15" max="15" width="49" style="1704" customWidth="1"/>
    <col min="16" max="16" width="21.5703125" style="1704" customWidth="1"/>
    <col min="17" max="16384" width="11.5703125" style="1704"/>
  </cols>
  <sheetData>
    <row r="2" spans="3:16">
      <c r="D2" s="2225" t="s">
        <v>26</v>
      </c>
      <c r="E2" s="2225"/>
      <c r="F2" s="2225"/>
      <c r="G2" s="2225"/>
      <c r="H2" s="2225"/>
      <c r="I2" s="2225"/>
      <c r="J2" s="2225"/>
      <c r="K2" s="2225"/>
    </row>
    <row r="3" spans="3:16">
      <c r="D3" s="2225" t="s">
        <v>1</v>
      </c>
      <c r="E3" s="2225"/>
      <c r="F3" s="2225"/>
      <c r="G3" s="2225"/>
      <c r="H3" s="2225"/>
      <c r="I3" s="2225"/>
      <c r="J3" s="2225"/>
      <c r="K3" s="2225"/>
    </row>
    <row r="4" spans="3:16">
      <c r="D4" s="2225" t="s">
        <v>2</v>
      </c>
      <c r="E4" s="2225"/>
      <c r="F4" s="2225"/>
      <c r="G4" s="2225"/>
      <c r="H4" s="2225"/>
      <c r="I4" s="2225"/>
      <c r="J4" s="2225"/>
      <c r="K4" s="2225"/>
    </row>
    <row r="5" spans="3:16">
      <c r="D5" s="1672"/>
      <c r="E5" s="1672"/>
      <c r="F5" s="1672"/>
      <c r="G5" s="1672"/>
      <c r="H5" s="1672"/>
      <c r="I5" s="1672"/>
      <c r="J5" s="1672"/>
      <c r="K5" s="1672"/>
      <c r="L5" s="1672"/>
      <c r="M5" s="1672"/>
      <c r="N5" s="1672"/>
    </row>
    <row r="6" spans="3:16">
      <c r="C6" s="2770" t="s">
        <v>1614</v>
      </c>
      <c r="D6" s="2770"/>
      <c r="E6" s="2770"/>
      <c r="F6" s="2770"/>
      <c r="G6" s="2770"/>
      <c r="H6" s="2770"/>
      <c r="I6" s="2770"/>
      <c r="J6" s="2770"/>
      <c r="K6" s="2770"/>
      <c r="L6" s="2770"/>
      <c r="M6" s="2770"/>
      <c r="N6" s="2770"/>
    </row>
    <row r="7" spans="3:16">
      <c r="C7" s="2771" t="s">
        <v>1182</v>
      </c>
      <c r="D7" s="2771"/>
      <c r="E7" s="2771"/>
      <c r="F7" s="2771"/>
      <c r="G7" s="2771"/>
      <c r="H7" s="2771"/>
      <c r="I7" s="2771"/>
      <c r="J7" s="2771"/>
      <c r="K7" s="2771"/>
      <c r="L7" s="2771"/>
      <c r="M7" s="2771"/>
      <c r="N7" s="2771"/>
    </row>
    <row r="8" spans="3:16" ht="21.6" thickBot="1">
      <c r="D8" s="1718"/>
      <c r="E8" s="1718"/>
    </row>
    <row r="9" spans="3:16" ht="15" customHeight="1">
      <c r="D9" s="2434" t="s">
        <v>341</v>
      </c>
      <c r="E9" s="2439" t="s">
        <v>1585</v>
      </c>
      <c r="F9" s="2439" t="s">
        <v>1586</v>
      </c>
      <c r="G9" s="2785" t="s">
        <v>1353</v>
      </c>
      <c r="H9" s="2439" t="s">
        <v>612</v>
      </c>
      <c r="I9" s="2774" t="s">
        <v>613</v>
      </c>
      <c r="J9" s="2439" t="s">
        <v>614</v>
      </c>
      <c r="K9" s="2443" t="s">
        <v>1608</v>
      </c>
    </row>
    <row r="10" spans="3:16" ht="15" customHeight="1">
      <c r="D10" s="2434"/>
      <c r="E10" s="2439"/>
      <c r="F10" s="2439"/>
      <c r="G10" s="2785"/>
      <c r="H10" s="2439"/>
      <c r="I10" s="2774"/>
      <c r="J10" s="2439"/>
      <c r="K10" s="2443"/>
    </row>
    <row r="11" spans="3:16" ht="15" customHeight="1" thickBot="1">
      <c r="D11" s="2434"/>
      <c r="E11" s="2439"/>
      <c r="F11" s="2439"/>
      <c r="G11" s="2785"/>
      <c r="H11" s="2439"/>
      <c r="I11" s="2774"/>
      <c r="J11" s="2439"/>
      <c r="K11" s="2443"/>
    </row>
    <row r="12" spans="3:16" ht="23.45" customHeight="1" thickBot="1">
      <c r="D12" s="2434"/>
      <c r="E12" s="2439"/>
      <c r="F12" s="2439"/>
      <c r="G12" s="2785"/>
      <c r="H12" s="2439"/>
      <c r="I12" s="2774"/>
      <c r="J12" s="2439"/>
      <c r="K12" s="2443"/>
      <c r="O12" s="1719" t="s">
        <v>1181</v>
      </c>
      <c r="P12" s="1720">
        <v>8659730022875.3203</v>
      </c>
    </row>
    <row r="13" spans="3:16" ht="15" customHeight="1">
      <c r="D13" s="2434"/>
      <c r="E13" s="2439"/>
      <c r="F13" s="2439"/>
      <c r="G13" s="2785"/>
      <c r="H13" s="2439"/>
      <c r="I13" s="2774"/>
      <c r="J13" s="2439"/>
      <c r="K13" s="2443"/>
    </row>
    <row r="14" spans="3:16" ht="15" customHeight="1" thickBot="1">
      <c r="D14" s="2434"/>
      <c r="E14" s="2440"/>
      <c r="F14" s="2440"/>
      <c r="G14" s="2786"/>
      <c r="H14" s="2440"/>
      <c r="I14" s="2775"/>
      <c r="J14" s="2440"/>
      <c r="K14" s="2444"/>
    </row>
    <row r="15" spans="3:16" ht="21.6" thickBot="1">
      <c r="D15" s="2435"/>
      <c r="E15" s="415">
        <v>1</v>
      </c>
      <c r="F15" s="1721">
        <v>2</v>
      </c>
      <c r="G15" s="1721">
        <v>3</v>
      </c>
      <c r="H15" s="1682">
        <v>4</v>
      </c>
      <c r="I15" s="1722">
        <v>5</v>
      </c>
      <c r="J15" s="1721" t="s">
        <v>1609</v>
      </c>
      <c r="K15" s="1722" t="s">
        <v>1610</v>
      </c>
      <c r="L15" s="1703"/>
      <c r="M15" s="1703"/>
    </row>
    <row r="16" spans="3:16">
      <c r="D16" s="1689" t="s">
        <v>621</v>
      </c>
      <c r="E16" s="1729">
        <f>E17</f>
        <v>814716521.12999988</v>
      </c>
      <c r="F16" s="1729">
        <f>F17</f>
        <v>3428308274</v>
      </c>
      <c r="G16" s="1729">
        <f>G17</f>
        <v>3166664935</v>
      </c>
      <c r="H16" s="1729">
        <f>H17</f>
        <v>398032214</v>
      </c>
      <c r="I16" s="1729">
        <f>I17</f>
        <v>2768632721</v>
      </c>
      <c r="J16" s="1723">
        <f t="shared" ref="J16:J32" si="0">H16-I16</f>
        <v>-2370600507</v>
      </c>
      <c r="K16" s="1743">
        <f t="shared" ref="K16:K32" si="1">G16/$P$12</f>
        <v>3.6567709693431774E-4</v>
      </c>
      <c r="L16" s="1703"/>
      <c r="M16" s="1703"/>
    </row>
    <row r="17" spans="4:13">
      <c r="D17" s="420" t="s">
        <v>625</v>
      </c>
      <c r="E17" s="1726">
        <f>SUM(E18:E19)</f>
        <v>814716521.12999988</v>
      </c>
      <c r="F17" s="1726">
        <f>SUM(F18:F19)</f>
        <v>3428308274</v>
      </c>
      <c r="G17" s="1726">
        <f>SUM(G18:G19)</f>
        <v>3166664935</v>
      </c>
      <c r="H17" s="1726">
        <f>SUM(H18:H19)</f>
        <v>398032214</v>
      </c>
      <c r="I17" s="1726">
        <f>SUM(I18:I19)</f>
        <v>2768632721</v>
      </c>
      <c r="J17" s="1726">
        <f t="shared" si="0"/>
        <v>-2370600507</v>
      </c>
      <c r="K17" s="1733">
        <f t="shared" si="1"/>
        <v>3.6567709693431774E-4</v>
      </c>
      <c r="L17" s="1703"/>
      <c r="M17" s="1703"/>
    </row>
    <row r="18" spans="4:13">
      <c r="D18" s="423" t="s">
        <v>627</v>
      </c>
      <c r="E18" s="1728">
        <v>679422709.56999981</v>
      </c>
      <c r="F18" s="1728">
        <v>2797208274</v>
      </c>
      <c r="G18" s="1728">
        <v>2768632721</v>
      </c>
      <c r="H18" s="1731">
        <v>0</v>
      </c>
      <c r="I18" s="1728">
        <f>G18</f>
        <v>2768632721</v>
      </c>
      <c r="J18" s="1728">
        <f t="shared" si="0"/>
        <v>-2768632721</v>
      </c>
      <c r="K18" s="1687">
        <f t="shared" si="1"/>
        <v>3.1971351458838222E-4</v>
      </c>
      <c r="L18" s="1703"/>
      <c r="M18" s="1703"/>
    </row>
    <row r="19" spans="4:13" ht="21.6" thickBot="1">
      <c r="D19" s="423" t="s">
        <v>1612</v>
      </c>
      <c r="E19" s="1728">
        <v>135293811.56</v>
      </c>
      <c r="F19" s="1728">
        <v>631100000</v>
      </c>
      <c r="G19" s="1728">
        <v>398032214</v>
      </c>
      <c r="H19" s="1728">
        <f>G19</f>
        <v>398032214</v>
      </c>
      <c r="I19" s="1731">
        <v>0</v>
      </c>
      <c r="J19" s="1728">
        <f t="shared" si="0"/>
        <v>398032214</v>
      </c>
      <c r="K19" s="1687">
        <f t="shared" si="1"/>
        <v>4.5963582345935532E-5</v>
      </c>
      <c r="L19" s="1703"/>
      <c r="M19" s="1703"/>
    </row>
    <row r="20" spans="4:13">
      <c r="D20" s="1689" t="s">
        <v>634</v>
      </c>
      <c r="E20" s="1729">
        <f>E21+E23+E28</f>
        <v>713861696.68000007</v>
      </c>
      <c r="F20" s="1729">
        <f>F21+F23+F28</f>
        <v>934310864</v>
      </c>
      <c r="G20" s="1729">
        <f>G21+G23+G28</f>
        <v>1035423544</v>
      </c>
      <c r="H20" s="1729">
        <f>H21+H23+H28</f>
        <v>1035423544</v>
      </c>
      <c r="I20" s="1729">
        <f>I21+I23+I28</f>
        <v>0</v>
      </c>
      <c r="J20" s="1723">
        <f t="shared" si="0"/>
        <v>1035423544</v>
      </c>
      <c r="K20" s="1743">
        <f t="shared" si="1"/>
        <v>1.1956764717431742E-4</v>
      </c>
      <c r="L20" s="1703"/>
      <c r="M20" s="1703"/>
    </row>
    <row r="21" spans="4:13" ht="21.6" thickBot="1">
      <c r="D21" s="420" t="s">
        <v>635</v>
      </c>
      <c r="E21" s="1726">
        <f>E22</f>
        <v>57813998.560000002</v>
      </c>
      <c r="F21" s="1726">
        <f>F22</f>
        <v>50000000</v>
      </c>
      <c r="G21" s="1726">
        <f>G22</f>
        <v>50000000</v>
      </c>
      <c r="H21" s="1726">
        <f>H22</f>
        <v>50000000</v>
      </c>
      <c r="I21" s="1734">
        <v>0</v>
      </c>
      <c r="J21" s="1726">
        <f t="shared" si="0"/>
        <v>50000000</v>
      </c>
      <c r="K21" s="1733">
        <f t="shared" si="1"/>
        <v>5.7738520563483258E-6</v>
      </c>
      <c r="L21" s="1703"/>
      <c r="M21" s="1703"/>
    </row>
    <row r="22" spans="4:13" ht="21.6" thickBot="1">
      <c r="D22" s="423" t="s">
        <v>636</v>
      </c>
      <c r="E22" s="1728">
        <v>57813998.560000002</v>
      </c>
      <c r="F22" s="1728">
        <v>50000000</v>
      </c>
      <c r="G22" s="1728">
        <v>50000000</v>
      </c>
      <c r="H22" s="1728">
        <f>G22</f>
        <v>50000000</v>
      </c>
      <c r="I22" s="1731">
        <v>0</v>
      </c>
      <c r="J22" s="1728">
        <f t="shared" si="0"/>
        <v>50000000</v>
      </c>
      <c r="K22" s="1736">
        <f t="shared" si="1"/>
        <v>5.7738520563483258E-6</v>
      </c>
      <c r="L22" s="1703"/>
      <c r="M22" s="1703"/>
    </row>
    <row r="23" spans="4:13" ht="21.6" thickBot="1">
      <c r="D23" s="420" t="s">
        <v>638</v>
      </c>
      <c r="E23" s="1726">
        <f>SUM(E24:E27)</f>
        <v>382150632.5</v>
      </c>
      <c r="F23" s="1726">
        <f>SUM(F24:F27)</f>
        <v>416291981</v>
      </c>
      <c r="G23" s="1726">
        <f>SUM(G24:G27)</f>
        <v>488240791</v>
      </c>
      <c r="H23" s="1726">
        <f>SUM(H24:H27)</f>
        <v>488240791</v>
      </c>
      <c r="I23" s="1726">
        <f>SUM(I24:I27)</f>
        <v>0</v>
      </c>
      <c r="J23" s="1726">
        <f t="shared" si="0"/>
        <v>488240791</v>
      </c>
      <c r="K23" s="1737">
        <f t="shared" si="1"/>
        <v>5.6380601902169659E-5</v>
      </c>
    </row>
    <row r="24" spans="4:13" ht="21.6" thickBot="1">
      <c r="D24" s="423" t="s">
        <v>640</v>
      </c>
      <c r="E24" s="1728">
        <v>235831955.63000003</v>
      </c>
      <c r="F24" s="1728">
        <v>250788536</v>
      </c>
      <c r="G24" s="1728">
        <v>288525150</v>
      </c>
      <c r="H24" s="1728">
        <f>G24</f>
        <v>288525150</v>
      </c>
      <c r="I24" s="1731">
        <v>0</v>
      </c>
      <c r="J24" s="1728">
        <f t="shared" si="0"/>
        <v>288525150</v>
      </c>
      <c r="K24" s="1736">
        <f t="shared" si="1"/>
        <v>3.3318030612714182E-5</v>
      </c>
    </row>
    <row r="25" spans="4:13" ht="21.6" thickBot="1">
      <c r="D25" s="423" t="s">
        <v>642</v>
      </c>
      <c r="E25" s="1728">
        <v>23586059.59</v>
      </c>
      <c r="F25" s="1728">
        <v>24154000</v>
      </c>
      <c r="G25" s="1728">
        <v>24965780</v>
      </c>
      <c r="H25" s="1728">
        <f>G25</f>
        <v>24965780</v>
      </c>
      <c r="I25" s="1731">
        <v>0</v>
      </c>
      <c r="J25" s="1728">
        <f t="shared" si="0"/>
        <v>24965780</v>
      </c>
      <c r="K25" s="1736">
        <f t="shared" si="1"/>
        <v>2.8829744038267979E-6</v>
      </c>
    </row>
    <row r="26" spans="4:13" ht="21.6" thickBot="1">
      <c r="D26" s="423" t="s">
        <v>643</v>
      </c>
      <c r="E26" s="1728">
        <v>24497182.41</v>
      </c>
      <c r="F26" s="1728">
        <v>31035370</v>
      </c>
      <c r="G26" s="1728">
        <v>51585690</v>
      </c>
      <c r="H26" s="1728">
        <f>G26</f>
        <v>51585690</v>
      </c>
      <c r="I26" s="1731">
        <v>0</v>
      </c>
      <c r="J26" s="1728">
        <f t="shared" si="0"/>
        <v>51585690</v>
      </c>
      <c r="K26" s="1736">
        <f t="shared" si="1"/>
        <v>5.9569628456929446E-6</v>
      </c>
    </row>
    <row r="27" spans="4:13" ht="21.6" thickBot="1">
      <c r="D27" s="423" t="s">
        <v>648</v>
      </c>
      <c r="E27" s="1728">
        <v>98235434.869999945</v>
      </c>
      <c r="F27" s="1728">
        <v>110314075</v>
      </c>
      <c r="G27" s="1728">
        <v>123164171</v>
      </c>
      <c r="H27" s="1728">
        <f>$G27</f>
        <v>123164171</v>
      </c>
      <c r="I27" s="1731">
        <v>0</v>
      </c>
      <c r="J27" s="1728">
        <f t="shared" si="0"/>
        <v>123164171</v>
      </c>
      <c r="K27" s="1736">
        <f t="shared" si="1"/>
        <v>1.4222634039935736E-5</v>
      </c>
    </row>
    <row r="28" spans="4:13" ht="21.6" thickBot="1">
      <c r="D28" s="420" t="s">
        <v>649</v>
      </c>
      <c r="E28" s="1726">
        <f>SUM(E29:E31)</f>
        <v>273897065.62</v>
      </c>
      <c r="F28" s="1726">
        <f>SUM(F29:F31)</f>
        <v>468018883</v>
      </c>
      <c r="G28" s="1726">
        <f>SUM(G29:G31)</f>
        <v>497182753</v>
      </c>
      <c r="H28" s="1726">
        <f>SUM(H29:H31)</f>
        <v>497182753</v>
      </c>
      <c r="I28" s="1726">
        <v>0</v>
      </c>
      <c r="J28" s="1726">
        <f t="shared" si="0"/>
        <v>497182753</v>
      </c>
      <c r="K28" s="1737">
        <f t="shared" si="1"/>
        <v>5.7413193215799433E-5</v>
      </c>
    </row>
    <row r="29" spans="4:13" ht="21.6" thickBot="1">
      <c r="D29" s="423" t="s">
        <v>650</v>
      </c>
      <c r="E29" s="1728">
        <v>264162209.69</v>
      </c>
      <c r="F29" s="1728">
        <v>220229918</v>
      </c>
      <c r="G29" s="1728">
        <v>245867992</v>
      </c>
      <c r="H29" s="1728">
        <f>G29</f>
        <v>245867992</v>
      </c>
      <c r="I29" s="1731">
        <v>0</v>
      </c>
      <c r="J29" s="1728">
        <f t="shared" si="0"/>
        <v>245867992</v>
      </c>
      <c r="K29" s="1736">
        <f t="shared" si="1"/>
        <v>2.8392108223988672E-5</v>
      </c>
    </row>
    <row r="30" spans="4:13" ht="21.6" thickBot="1">
      <c r="D30" s="423" t="s">
        <v>652</v>
      </c>
      <c r="E30" s="1728">
        <v>9734855.9300000016</v>
      </c>
      <c r="F30" s="1728">
        <v>245188965</v>
      </c>
      <c r="G30" s="1728">
        <v>248714761</v>
      </c>
      <c r="H30" s="1728">
        <f>G30</f>
        <v>248714761</v>
      </c>
      <c r="I30" s="1731">
        <v>0</v>
      </c>
      <c r="J30" s="1728">
        <f t="shared" si="0"/>
        <v>248714761</v>
      </c>
      <c r="K30" s="1736">
        <f t="shared" si="1"/>
        <v>2.8720844684880648E-5</v>
      </c>
    </row>
    <row r="31" spans="4:13" ht="21" customHeight="1">
      <c r="D31" s="423" t="s">
        <v>655</v>
      </c>
      <c r="E31" s="1731">
        <v>0</v>
      </c>
      <c r="F31" s="1728">
        <v>2600000</v>
      </c>
      <c r="G31" s="1728">
        <v>2600000</v>
      </c>
      <c r="H31" s="1728">
        <f>G31</f>
        <v>2600000</v>
      </c>
      <c r="I31" s="1731">
        <v>0</v>
      </c>
      <c r="J31" s="1728">
        <f t="shared" si="0"/>
        <v>2600000</v>
      </c>
      <c r="K31" s="1736">
        <f t="shared" si="1"/>
        <v>3.0024030693011295E-7</v>
      </c>
    </row>
    <row r="32" spans="4:13" ht="21.6" thickBot="1">
      <c r="D32" s="1696" t="s">
        <v>658</v>
      </c>
      <c r="E32" s="1744">
        <f>E16+E20</f>
        <v>1528578217.8099999</v>
      </c>
      <c r="F32" s="1744">
        <f>F16+F20</f>
        <v>4362619138</v>
      </c>
      <c r="G32" s="1744">
        <f>G16+G20</f>
        <v>4202088479</v>
      </c>
      <c r="H32" s="1744">
        <f>H16+H20</f>
        <v>1433455758</v>
      </c>
      <c r="I32" s="1744">
        <f>I16+I20</f>
        <v>2768632721</v>
      </c>
      <c r="J32" s="1744">
        <f t="shared" si="0"/>
        <v>-1335176963</v>
      </c>
      <c r="K32" s="1745">
        <f t="shared" si="1"/>
        <v>4.8524474410863513E-4</v>
      </c>
      <c r="M32" s="1703"/>
    </row>
    <row r="33" spans="4:12" ht="17.45" customHeight="1">
      <c r="D33" s="1700" t="s">
        <v>325</v>
      </c>
      <c r="E33" s="1701"/>
      <c r="H33" s="1702"/>
      <c r="I33" s="1702"/>
      <c r="J33" s="1703"/>
    </row>
    <row r="34" spans="4:12" s="1707" customFormat="1">
      <c r="D34" s="1705" t="s">
        <v>1214</v>
      </c>
      <c r="E34" s="1706"/>
      <c r="H34" s="1741"/>
    </row>
    <row r="35" spans="4:12">
      <c r="D35" s="1705" t="s">
        <v>1593</v>
      </c>
      <c r="H35" s="1702"/>
    </row>
    <row r="36" spans="4:12">
      <c r="I36" s="1703"/>
      <c r="J36" s="1703"/>
    </row>
    <row r="42" spans="4:12">
      <c r="K42" s="1702"/>
      <c r="L42" s="1702"/>
    </row>
    <row r="44" spans="4:12">
      <c r="K44" s="1702"/>
    </row>
    <row r="45" spans="4:12">
      <c r="K45" s="1702"/>
    </row>
    <row r="46" spans="4:12">
      <c r="K46" s="1702"/>
    </row>
    <row r="47" spans="4:12">
      <c r="K47" s="1742"/>
    </row>
    <row r="48" spans="4:12">
      <c r="K48" s="1742"/>
    </row>
    <row r="52" spans="11:11">
      <c r="K52" s="1702"/>
    </row>
  </sheetData>
  <mergeCells count="13">
    <mergeCell ref="D2:K2"/>
    <mergeCell ref="D3:K3"/>
    <mergeCell ref="D4:K4"/>
    <mergeCell ref="C6:N6"/>
    <mergeCell ref="C7:N7"/>
    <mergeCell ref="I9:I14"/>
    <mergeCell ref="J9:J14"/>
    <mergeCell ref="K9:K14"/>
    <mergeCell ref="D9:D15"/>
    <mergeCell ref="E9:E14"/>
    <mergeCell ref="F9:F14"/>
    <mergeCell ref="G9:G14"/>
    <mergeCell ref="H9:H14"/>
  </mergeCells>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B8060-14BB-4299-BCD7-F463C25EBD11}">
  <sheetPr>
    <tabColor rgb="FF92D050"/>
  </sheetPr>
  <dimension ref="B1:J63"/>
  <sheetViews>
    <sheetView showGridLines="0" zoomScale="90" zoomScaleNormal="90" workbookViewId="0">
      <selection activeCell="B14" sqref="B14"/>
    </sheetView>
  </sheetViews>
  <sheetFormatPr defaultColWidth="11.5703125" defaultRowHeight="14.45"/>
  <cols>
    <col min="1" max="1" width="15.28515625" customWidth="1"/>
    <col min="2" max="2" width="126.42578125" customWidth="1"/>
    <col min="3" max="3" width="14.28515625" customWidth="1"/>
    <col min="4" max="4" width="18.42578125" customWidth="1"/>
    <col min="5" max="5" width="16" customWidth="1"/>
    <col min="6" max="6" width="8.7109375" customWidth="1"/>
    <col min="7" max="7" width="9.42578125" customWidth="1"/>
    <col min="8" max="8" width="14.28515625" customWidth="1"/>
    <col min="9" max="9" width="31.42578125" customWidth="1"/>
    <col min="10" max="10" width="17.85546875" customWidth="1"/>
  </cols>
  <sheetData>
    <row r="1" spans="2:10" ht="20.45">
      <c r="B1" s="2225" t="s">
        <v>26</v>
      </c>
      <c r="C1" s="2225"/>
      <c r="D1" s="2225"/>
      <c r="E1" s="2225"/>
      <c r="F1" s="2225"/>
      <c r="G1" s="2225"/>
    </row>
    <row r="2" spans="2:10" ht="20.45">
      <c r="B2" s="2225" t="s">
        <v>1</v>
      </c>
      <c r="C2" s="2225"/>
      <c r="D2" s="2225"/>
      <c r="E2" s="2225"/>
      <c r="F2" s="2225"/>
      <c r="G2" s="2225"/>
    </row>
    <row r="3" spans="2:10" ht="20.45">
      <c r="B3" s="2225" t="s">
        <v>2</v>
      </c>
      <c r="C3" s="2225"/>
      <c r="D3" s="2225"/>
      <c r="E3" s="2225"/>
      <c r="F3" s="2225"/>
      <c r="G3" s="2225"/>
    </row>
    <row r="5" spans="2:10" ht="15.6">
      <c r="B5" s="2787" t="s">
        <v>1615</v>
      </c>
      <c r="C5" s="2787"/>
      <c r="D5" s="2787"/>
      <c r="E5" s="2787"/>
      <c r="F5" s="2787"/>
      <c r="G5" s="2787"/>
    </row>
    <row r="6" spans="2:10" ht="15.6">
      <c r="B6" s="2263" t="s">
        <v>1616</v>
      </c>
      <c r="C6" s="2263"/>
      <c r="D6" s="2263"/>
      <c r="E6" s="2263"/>
      <c r="F6" s="2263"/>
      <c r="G6" s="2263"/>
    </row>
    <row r="7" spans="2:10" ht="16.149999999999999" customHeight="1">
      <c r="B7" s="2787" t="s">
        <v>28</v>
      </c>
      <c r="C7" s="2787"/>
      <c r="D7" s="2787"/>
      <c r="E7" s="2787"/>
      <c r="F7" s="2787"/>
      <c r="G7" s="2787"/>
      <c r="I7" s="1746"/>
      <c r="J7" s="634"/>
    </row>
    <row r="8" spans="2:10" ht="15.6" customHeight="1" thickBot="1">
      <c r="B8" s="2796" t="s">
        <v>424</v>
      </c>
      <c r="C8" s="2796"/>
      <c r="D8" s="2796"/>
      <c r="E8" s="2796"/>
      <c r="F8" s="2796"/>
      <c r="G8" s="2796"/>
      <c r="I8" s="1746"/>
      <c r="J8" s="1747"/>
    </row>
    <row r="9" spans="2:10" ht="46.15" customHeight="1" thickBot="1">
      <c r="B9" s="2363" t="s">
        <v>341</v>
      </c>
      <c r="C9" s="2790" t="s">
        <v>1585</v>
      </c>
      <c r="D9" s="2792" t="s">
        <v>1617</v>
      </c>
      <c r="E9" s="2790" t="s">
        <v>1618</v>
      </c>
      <c r="F9" s="2794" t="s">
        <v>1160</v>
      </c>
      <c r="G9" s="2795"/>
    </row>
    <row r="10" spans="2:10" ht="16.149999999999999" thickBot="1">
      <c r="B10" s="2788"/>
      <c r="C10" s="2791"/>
      <c r="D10" s="2792"/>
      <c r="E10" s="2793"/>
      <c r="F10" s="1971" t="s">
        <v>351</v>
      </c>
      <c r="G10" s="1971" t="s">
        <v>352</v>
      </c>
      <c r="H10" s="1748"/>
    </row>
    <row r="11" spans="2:10" ht="16.149999999999999" customHeight="1" thickBot="1">
      <c r="B11" s="2789"/>
      <c r="C11" s="1971">
        <v>1</v>
      </c>
      <c r="D11" s="1971">
        <v>2</v>
      </c>
      <c r="E11" s="1972">
        <v>3</v>
      </c>
      <c r="F11" s="1971" t="s">
        <v>1619</v>
      </c>
      <c r="G11" s="1970" t="s">
        <v>1620</v>
      </c>
      <c r="H11" s="1748"/>
      <c r="I11" s="1423"/>
    </row>
    <row r="12" spans="2:10" ht="16.149999999999999" thickBot="1">
      <c r="B12" s="1749" t="s">
        <v>1621</v>
      </c>
      <c r="C12" s="1750">
        <f>C13</f>
        <v>999503335.43000019</v>
      </c>
      <c r="D12" s="1750">
        <f>D13</f>
        <v>1129623891</v>
      </c>
      <c r="E12" s="1750">
        <f>E13</f>
        <v>1216742875</v>
      </c>
      <c r="F12" s="1751">
        <f>E12-D12</f>
        <v>87118984</v>
      </c>
      <c r="G12" s="1752">
        <f>F12/D12</f>
        <v>7.7122115328915261E-2</v>
      </c>
      <c r="H12" s="1753"/>
      <c r="I12" s="135"/>
    </row>
    <row r="13" spans="2:10" ht="16.149999999999999" thickBot="1">
      <c r="B13" s="1754" t="s">
        <v>1622</v>
      </c>
      <c r="C13" s="1755">
        <f>C14+C16</f>
        <v>999503335.43000019</v>
      </c>
      <c r="D13" s="1755">
        <f>D14+D16</f>
        <v>1129623891</v>
      </c>
      <c r="E13" s="1755">
        <f>E14+E16</f>
        <v>1216742875</v>
      </c>
      <c r="F13" s="1755">
        <f t="shared" ref="F13:F62" si="0">E13-D13</f>
        <v>87118984</v>
      </c>
      <c r="G13" s="1756">
        <f t="shared" ref="G13:G61" si="1">F13/D13</f>
        <v>7.7122115328915261E-2</v>
      </c>
      <c r="H13" s="1757"/>
    </row>
    <row r="14" spans="2:10" ht="15.6">
      <c r="B14" s="1758" t="s">
        <v>1623</v>
      </c>
      <c r="C14" s="1759">
        <f>C15</f>
        <v>99815885.159999996</v>
      </c>
      <c r="D14" s="1759">
        <f>D15</f>
        <v>274868800</v>
      </c>
      <c r="E14" s="1759">
        <f>E15</f>
        <v>274135610</v>
      </c>
      <c r="F14" s="1760">
        <f t="shared" si="0"/>
        <v>-733190</v>
      </c>
      <c r="G14" s="1761">
        <f t="shared" si="1"/>
        <v>-2.667418055450455E-3</v>
      </c>
    </row>
    <row r="15" spans="2:10" ht="15.6">
      <c r="B15" s="376" t="s">
        <v>1624</v>
      </c>
      <c r="C15" s="1762">
        <v>99815885.159999996</v>
      </c>
      <c r="D15" s="1762">
        <v>274868800</v>
      </c>
      <c r="E15" s="1759">
        <v>274135610</v>
      </c>
      <c r="F15" s="1760">
        <f t="shared" si="0"/>
        <v>-733190</v>
      </c>
      <c r="G15" s="1761">
        <f t="shared" si="1"/>
        <v>-2.667418055450455E-3</v>
      </c>
    </row>
    <row r="16" spans="2:10" ht="16.149999999999999" thickBot="1">
      <c r="B16" s="1758" t="s">
        <v>1625</v>
      </c>
      <c r="C16" s="1763">
        <f>C17</f>
        <v>899687450.27000022</v>
      </c>
      <c r="D16" s="1763">
        <f>D17</f>
        <v>854755091</v>
      </c>
      <c r="E16" s="1759">
        <f>E17</f>
        <v>942607265</v>
      </c>
      <c r="F16" s="1759">
        <f t="shared" si="0"/>
        <v>87852174</v>
      </c>
      <c r="G16" s="1761">
        <f t="shared" si="1"/>
        <v>0.10278052149092143</v>
      </c>
      <c r="H16" s="1764"/>
    </row>
    <row r="17" spans="2:9" ht="15.6">
      <c r="B17" s="376" t="s">
        <v>1626</v>
      </c>
      <c r="C17" s="1762">
        <v>899687450.27000022</v>
      </c>
      <c r="D17" s="1762">
        <v>854755091</v>
      </c>
      <c r="E17" s="1759">
        <v>942607265</v>
      </c>
      <c r="F17" s="1765">
        <f t="shared" si="0"/>
        <v>87852174</v>
      </c>
      <c r="G17" s="1766">
        <f t="shared" si="1"/>
        <v>0.10278052149092143</v>
      </c>
    </row>
    <row r="18" spans="2:9" ht="15.6">
      <c r="B18" s="1749" t="s">
        <v>1627</v>
      </c>
      <c r="C18" s="1767">
        <f>C19</f>
        <v>436330998.19999993</v>
      </c>
      <c r="D18" s="1767">
        <f>D19</f>
        <v>800000000</v>
      </c>
      <c r="E18" s="1767">
        <f>E19</f>
        <v>1210395454</v>
      </c>
      <c r="F18" s="1751">
        <f t="shared" si="0"/>
        <v>410395454</v>
      </c>
      <c r="G18" s="1752">
        <f t="shared" si="1"/>
        <v>0.51299431750000002</v>
      </c>
    </row>
    <row r="19" spans="2:9" ht="15.6">
      <c r="B19" s="1754" t="s">
        <v>1622</v>
      </c>
      <c r="C19" s="1755">
        <f>C20+C22+C24+C26</f>
        <v>436330998.19999993</v>
      </c>
      <c r="D19" s="1755">
        <f>D20+D22+D24+D26</f>
        <v>800000000</v>
      </c>
      <c r="E19" s="1755">
        <f>E20+E22+E24+E26</f>
        <v>1210395454</v>
      </c>
      <c r="F19" s="1755">
        <f t="shared" si="0"/>
        <v>410395454</v>
      </c>
      <c r="G19" s="1756">
        <f t="shared" si="1"/>
        <v>0.51299431750000002</v>
      </c>
    </row>
    <row r="20" spans="2:9" ht="15.6">
      <c r="B20" s="1758" t="s">
        <v>1628</v>
      </c>
      <c r="C20" s="1768">
        <f>C21</f>
        <v>187723341.88</v>
      </c>
      <c r="D20" s="1768">
        <f>D21</f>
        <v>454927717</v>
      </c>
      <c r="E20" s="1768">
        <f>E21</f>
        <v>712850780</v>
      </c>
      <c r="F20" s="1768">
        <f t="shared" si="0"/>
        <v>257923063</v>
      </c>
      <c r="G20" s="1769">
        <f t="shared" si="1"/>
        <v>0.56695394314697256</v>
      </c>
      <c r="I20" s="1770"/>
    </row>
    <row r="21" spans="2:9" ht="15.6">
      <c r="B21" s="376" t="s">
        <v>1629</v>
      </c>
      <c r="C21" s="1762">
        <v>187723341.88</v>
      </c>
      <c r="D21" s="1762">
        <v>454927717</v>
      </c>
      <c r="E21" s="1768">
        <v>712850780</v>
      </c>
      <c r="F21" s="1765">
        <f t="shared" si="0"/>
        <v>257923063</v>
      </c>
      <c r="G21" s="1766">
        <f t="shared" si="1"/>
        <v>0.56695394314697256</v>
      </c>
      <c r="I21" s="1770"/>
    </row>
    <row r="22" spans="2:9" ht="15.6">
      <c r="B22" s="1758" t="s">
        <v>1630</v>
      </c>
      <c r="C22" s="1763">
        <f>C23</f>
        <v>140236838.94999999</v>
      </c>
      <c r="D22" s="1763">
        <f>D23</f>
        <v>69770076</v>
      </c>
      <c r="E22" s="1768">
        <f>E23</f>
        <v>93978215</v>
      </c>
      <c r="F22" s="1759">
        <f t="shared" si="0"/>
        <v>24208139</v>
      </c>
      <c r="G22" s="1761">
        <f t="shared" si="1"/>
        <v>0.34697022545883427</v>
      </c>
      <c r="I22" s="1770"/>
    </row>
    <row r="23" spans="2:9" ht="15.6">
      <c r="B23" s="376" t="s">
        <v>1631</v>
      </c>
      <c r="C23" s="1762">
        <v>140236838.94999999</v>
      </c>
      <c r="D23" s="1762">
        <v>69770076</v>
      </c>
      <c r="E23" s="1768">
        <v>93978215</v>
      </c>
      <c r="F23" s="1759">
        <f t="shared" si="0"/>
        <v>24208139</v>
      </c>
      <c r="G23" s="1761">
        <f t="shared" si="1"/>
        <v>0.34697022545883427</v>
      </c>
      <c r="H23" s="1770"/>
      <c r="I23" s="1770"/>
    </row>
    <row r="24" spans="2:9" ht="15.6">
      <c r="B24" s="1758" t="s">
        <v>1632</v>
      </c>
      <c r="C24" s="1763">
        <f>C25</f>
        <v>81278296.840000004</v>
      </c>
      <c r="D24" s="1763">
        <f>D25</f>
        <v>186659442</v>
      </c>
      <c r="E24" s="1768">
        <f>E25</f>
        <v>263523814</v>
      </c>
      <c r="F24" s="1759">
        <f t="shared" si="0"/>
        <v>76864372</v>
      </c>
      <c r="G24" s="1761">
        <f t="shared" si="1"/>
        <v>0.41178935914744674</v>
      </c>
      <c r="H24" s="1770"/>
      <c r="I24" s="1770"/>
    </row>
    <row r="25" spans="2:9" ht="15.6">
      <c r="B25" s="376" t="s">
        <v>1633</v>
      </c>
      <c r="C25" s="1762">
        <v>81278296.840000004</v>
      </c>
      <c r="D25" s="1762">
        <v>186659442</v>
      </c>
      <c r="E25" s="1768">
        <v>263523814</v>
      </c>
      <c r="F25" s="1759">
        <f t="shared" si="0"/>
        <v>76864372</v>
      </c>
      <c r="G25" s="1761">
        <f t="shared" si="1"/>
        <v>0.41178935914744674</v>
      </c>
      <c r="H25" s="1770"/>
      <c r="I25" s="1770"/>
    </row>
    <row r="26" spans="2:9" ht="15.6">
      <c r="B26" s="1758" t="s">
        <v>1634</v>
      </c>
      <c r="C26" s="1763">
        <f>C27</f>
        <v>27092520.530000001</v>
      </c>
      <c r="D26" s="1763">
        <f>D27</f>
        <v>88642765</v>
      </c>
      <c r="E26" s="1768">
        <f>E27</f>
        <v>140042645</v>
      </c>
      <c r="F26" s="1759">
        <f t="shared" si="0"/>
        <v>51399880</v>
      </c>
      <c r="G26" s="1761">
        <f>F26/D26</f>
        <v>0.57985420468325866</v>
      </c>
    </row>
    <row r="27" spans="2:9" ht="15.6">
      <c r="B27" s="376" t="s">
        <v>1635</v>
      </c>
      <c r="C27" s="1762">
        <v>27092520.530000001</v>
      </c>
      <c r="D27" s="1762">
        <v>88642765</v>
      </c>
      <c r="E27" s="1768">
        <v>140042645</v>
      </c>
      <c r="F27" s="1759">
        <f t="shared" si="0"/>
        <v>51399880</v>
      </c>
      <c r="G27" s="1761">
        <f t="shared" si="1"/>
        <v>0.57985420468325866</v>
      </c>
    </row>
    <row r="28" spans="2:9" ht="15.6">
      <c r="B28" s="1749" t="s">
        <v>1636</v>
      </c>
      <c r="C28" s="1767">
        <f>C29</f>
        <v>369366000</v>
      </c>
      <c r="D28" s="1767">
        <f>D29</f>
        <v>480600000</v>
      </c>
      <c r="E28" s="1767">
        <f>E29</f>
        <v>762464000</v>
      </c>
      <c r="F28" s="1767">
        <f t="shared" si="0"/>
        <v>281864000</v>
      </c>
      <c r="G28" s="1771">
        <f t="shared" si="1"/>
        <v>0.5864835622138993</v>
      </c>
    </row>
    <row r="29" spans="2:9" ht="15.6">
      <c r="B29" s="1754" t="s">
        <v>1637</v>
      </c>
      <c r="C29" s="1755">
        <f>C30+C32</f>
        <v>369366000</v>
      </c>
      <c r="D29" s="1755">
        <f>D30+D32</f>
        <v>480600000</v>
      </c>
      <c r="E29" s="1755">
        <f>E30+E32</f>
        <v>762464000</v>
      </c>
      <c r="F29" s="1755">
        <f t="shared" ref="F29:F37" si="2">E29-D29</f>
        <v>281864000</v>
      </c>
      <c r="G29" s="1769">
        <f>F29/D29</f>
        <v>0.5864835622138993</v>
      </c>
    </row>
    <row r="30" spans="2:9" ht="15.6">
      <c r="B30" s="1772" t="s">
        <v>1638</v>
      </c>
      <c r="C30" s="1768">
        <f>C31</f>
        <v>369366000</v>
      </c>
      <c r="D30" s="1768">
        <f>D31</f>
        <v>480600000</v>
      </c>
      <c r="E30" s="1773">
        <f>E31</f>
        <v>0</v>
      </c>
      <c r="F30" s="1768">
        <f t="shared" si="2"/>
        <v>-480600000</v>
      </c>
      <c r="G30" s="1769">
        <f>F30/D30</f>
        <v>-1</v>
      </c>
    </row>
    <row r="31" spans="2:9" ht="15.6">
      <c r="B31" s="376" t="s">
        <v>1639</v>
      </c>
      <c r="C31" s="1762">
        <v>369366000</v>
      </c>
      <c r="D31" s="1774">
        <v>480600000</v>
      </c>
      <c r="E31" s="1773">
        <v>0</v>
      </c>
      <c r="F31" s="1768">
        <f t="shared" si="2"/>
        <v>-480600000</v>
      </c>
      <c r="G31" s="1769">
        <f>F31/D31</f>
        <v>-1</v>
      </c>
    </row>
    <row r="32" spans="2:9" ht="31.15">
      <c r="B32" s="1772" t="s">
        <v>1640</v>
      </c>
      <c r="C32" s="1775">
        <f>C33</f>
        <v>0</v>
      </c>
      <c r="D32" s="1775">
        <f>D33</f>
        <v>0</v>
      </c>
      <c r="E32" s="1768">
        <f>E33</f>
        <v>762464000</v>
      </c>
      <c r="F32" s="1768">
        <f t="shared" si="2"/>
        <v>762464000</v>
      </c>
      <c r="G32" s="1776" t="s">
        <v>377</v>
      </c>
    </row>
    <row r="33" spans="2:7" ht="15.6">
      <c r="B33" s="376" t="s">
        <v>1641</v>
      </c>
      <c r="C33" s="1775">
        <v>0</v>
      </c>
      <c r="D33" s="1775">
        <v>0</v>
      </c>
      <c r="E33" s="1768">
        <v>762464000</v>
      </c>
      <c r="F33" s="1768">
        <f t="shared" si="2"/>
        <v>762464000</v>
      </c>
      <c r="G33" s="1776" t="s">
        <v>377</v>
      </c>
    </row>
    <row r="34" spans="2:7" ht="15.6">
      <c r="B34" s="1749" t="s">
        <v>1642</v>
      </c>
      <c r="C34" s="1767">
        <f t="shared" ref="C34:E36" si="3">C35</f>
        <v>15055156.640000001</v>
      </c>
      <c r="D34" s="1767">
        <f t="shared" si="3"/>
        <v>4654539</v>
      </c>
      <c r="E34" s="1767">
        <f t="shared" si="3"/>
        <v>380802850</v>
      </c>
      <c r="F34" s="1767">
        <f t="shared" si="2"/>
        <v>376148311</v>
      </c>
      <c r="G34" s="1771">
        <f>F34/D34</f>
        <v>80.813225756621648</v>
      </c>
    </row>
    <row r="35" spans="2:7" ht="15.6">
      <c r="B35" s="1754" t="s">
        <v>1643</v>
      </c>
      <c r="C35" s="1755">
        <f t="shared" si="3"/>
        <v>15055156.640000001</v>
      </c>
      <c r="D35" s="1755">
        <f t="shared" si="3"/>
        <v>4654539</v>
      </c>
      <c r="E35" s="1755">
        <f t="shared" si="3"/>
        <v>380802850</v>
      </c>
      <c r="F35" s="1755">
        <f t="shared" si="2"/>
        <v>376148311</v>
      </c>
      <c r="G35" s="1756">
        <f>F35/D35</f>
        <v>80.813225756621648</v>
      </c>
    </row>
    <row r="36" spans="2:7" ht="15.6">
      <c r="B36" s="1758" t="s">
        <v>1644</v>
      </c>
      <c r="C36" s="1768">
        <f t="shared" si="3"/>
        <v>15055156.640000001</v>
      </c>
      <c r="D36" s="1768">
        <f t="shared" si="3"/>
        <v>4654539</v>
      </c>
      <c r="E36" s="1768">
        <f t="shared" si="3"/>
        <v>380802850</v>
      </c>
      <c r="F36" s="1768">
        <f t="shared" si="2"/>
        <v>376148311</v>
      </c>
      <c r="G36" s="1769">
        <f>F36/D36</f>
        <v>80.813225756621648</v>
      </c>
    </row>
    <row r="37" spans="2:7" ht="15.6">
      <c r="B37" s="376" t="s">
        <v>1645</v>
      </c>
      <c r="C37" s="1762">
        <v>15055156.640000001</v>
      </c>
      <c r="D37" s="1762">
        <v>4654539</v>
      </c>
      <c r="E37" s="1774">
        <v>380802850</v>
      </c>
      <c r="F37" s="1768">
        <f t="shared" si="2"/>
        <v>376148311</v>
      </c>
      <c r="G37" s="1769">
        <f>F37/D37</f>
        <v>80.813225756621648</v>
      </c>
    </row>
    <row r="38" spans="2:7" ht="15.6">
      <c r="B38" s="1749" t="s">
        <v>1646</v>
      </c>
      <c r="C38" s="1767">
        <f>C39+C47</f>
        <v>264694561.25999999</v>
      </c>
      <c r="D38" s="1767">
        <f>D39+D47</f>
        <v>321708009</v>
      </c>
      <c r="E38" s="1767">
        <f>E39+E47</f>
        <v>349357729</v>
      </c>
      <c r="F38" s="1767">
        <f t="shared" si="0"/>
        <v>27649720</v>
      </c>
      <c r="G38" s="1771">
        <f t="shared" si="1"/>
        <v>8.5946632432144399E-2</v>
      </c>
    </row>
    <row r="39" spans="2:7" ht="15.6">
      <c r="B39" s="1754" t="s">
        <v>1647</v>
      </c>
      <c r="C39" s="1755">
        <f>C40+C42+C45</f>
        <v>126558761.25999999</v>
      </c>
      <c r="D39" s="1755">
        <f>D40+D42+D45</f>
        <v>180487209</v>
      </c>
      <c r="E39" s="1755">
        <f>E40+E42+E45</f>
        <v>201272729</v>
      </c>
      <c r="F39" s="1755">
        <f t="shared" si="0"/>
        <v>20785520</v>
      </c>
      <c r="G39" s="1756">
        <f t="shared" si="1"/>
        <v>0.11516339642661326</v>
      </c>
    </row>
    <row r="40" spans="2:7" ht="15.6">
      <c r="B40" s="1758" t="s">
        <v>1648</v>
      </c>
      <c r="C40" s="1768">
        <f>C41</f>
        <v>81755020.439999983</v>
      </c>
      <c r="D40" s="1768">
        <f>D41</f>
        <v>92918311</v>
      </c>
      <c r="E40" s="1768">
        <f>E41</f>
        <v>116165955</v>
      </c>
      <c r="F40" s="1768">
        <f t="shared" si="0"/>
        <v>23247644</v>
      </c>
      <c r="G40" s="1769">
        <f t="shared" si="1"/>
        <v>0.25019443153675058</v>
      </c>
    </row>
    <row r="41" spans="2:7" ht="15.6">
      <c r="B41" s="376" t="s">
        <v>1649</v>
      </c>
      <c r="C41" s="1762">
        <v>81755020.439999983</v>
      </c>
      <c r="D41" s="1762">
        <v>92918311</v>
      </c>
      <c r="E41" s="1768">
        <v>116165955</v>
      </c>
      <c r="F41" s="1765">
        <f t="shared" si="0"/>
        <v>23247644</v>
      </c>
      <c r="G41" s="1766">
        <f t="shared" si="1"/>
        <v>0.25019443153675058</v>
      </c>
    </row>
    <row r="42" spans="2:7" ht="15.6">
      <c r="B42" s="1758" t="s">
        <v>1650</v>
      </c>
      <c r="C42" s="1763">
        <f>C43+C44</f>
        <v>15210357.010000002</v>
      </c>
      <c r="D42" s="1763">
        <f>D43+D44</f>
        <v>36222330</v>
      </c>
      <c r="E42" s="1763">
        <f>E43+E44</f>
        <v>31622350</v>
      </c>
      <c r="F42" s="1759">
        <f t="shared" si="0"/>
        <v>-4599980</v>
      </c>
      <c r="G42" s="1761">
        <f t="shared" si="1"/>
        <v>-0.12699293502102157</v>
      </c>
    </row>
    <row r="43" spans="2:7" ht="15.6">
      <c r="B43" s="376" t="s">
        <v>1651</v>
      </c>
      <c r="C43" s="1762">
        <v>11750216.99</v>
      </c>
      <c r="D43" s="1762">
        <v>21222330</v>
      </c>
      <c r="E43" s="1768">
        <v>20207350</v>
      </c>
      <c r="F43" s="1759">
        <f t="shared" si="0"/>
        <v>-1014980</v>
      </c>
      <c r="G43" s="1761">
        <f t="shared" si="1"/>
        <v>-4.7826039836342191E-2</v>
      </c>
    </row>
    <row r="44" spans="2:7" ht="15.6">
      <c r="B44" s="376" t="s">
        <v>1652</v>
      </c>
      <c r="C44" s="1762">
        <v>3460140.0200000005</v>
      </c>
      <c r="D44" s="1762">
        <v>15000000</v>
      </c>
      <c r="E44" s="1768">
        <v>11415000</v>
      </c>
      <c r="F44" s="1759">
        <f t="shared" si="0"/>
        <v>-3585000</v>
      </c>
      <c r="G44" s="1761">
        <f t="shared" si="1"/>
        <v>-0.23899999999999999</v>
      </c>
    </row>
    <row r="45" spans="2:7" ht="15.6">
      <c r="B45" s="1758" t="s">
        <v>1653</v>
      </c>
      <c r="C45" s="1763">
        <f>C46</f>
        <v>29593383.809999999</v>
      </c>
      <c r="D45" s="1763">
        <f>D46</f>
        <v>51346568</v>
      </c>
      <c r="E45" s="1768">
        <f>E46</f>
        <v>53484424</v>
      </c>
      <c r="F45" s="1759">
        <f t="shared" si="0"/>
        <v>2137856</v>
      </c>
      <c r="G45" s="1761">
        <f t="shared" si="1"/>
        <v>4.1635810985458661E-2</v>
      </c>
    </row>
    <row r="46" spans="2:7" ht="15.6">
      <c r="B46" s="376" t="s">
        <v>1654</v>
      </c>
      <c r="C46" s="1762">
        <v>29593383.809999999</v>
      </c>
      <c r="D46" s="1762">
        <v>51346568</v>
      </c>
      <c r="E46" s="1768">
        <v>53484424</v>
      </c>
      <c r="F46" s="1765">
        <f t="shared" si="0"/>
        <v>2137856</v>
      </c>
      <c r="G46" s="1766">
        <f t="shared" si="1"/>
        <v>4.1635810985458661E-2</v>
      </c>
    </row>
    <row r="47" spans="2:7" ht="15.6">
      <c r="B47" s="1754" t="s">
        <v>1655</v>
      </c>
      <c r="C47" s="1777">
        <f t="shared" ref="C47:E48" si="4">C48</f>
        <v>138135800</v>
      </c>
      <c r="D47" s="1777">
        <f t="shared" si="4"/>
        <v>141220800</v>
      </c>
      <c r="E47" s="1777">
        <f t="shared" si="4"/>
        <v>148085000</v>
      </c>
      <c r="F47" s="1755">
        <f t="shared" si="0"/>
        <v>6864200</v>
      </c>
      <c r="G47" s="1756">
        <f t="shared" si="1"/>
        <v>4.8606154334205724E-2</v>
      </c>
    </row>
    <row r="48" spans="2:7" ht="15.6">
      <c r="B48" s="1758" t="s">
        <v>1644</v>
      </c>
      <c r="C48" s="1774">
        <f t="shared" si="4"/>
        <v>138135800</v>
      </c>
      <c r="D48" s="1774">
        <f t="shared" si="4"/>
        <v>141220800</v>
      </c>
      <c r="E48" s="1774">
        <f t="shared" si="4"/>
        <v>148085000</v>
      </c>
      <c r="F48" s="1768">
        <f t="shared" si="0"/>
        <v>6864200</v>
      </c>
      <c r="G48" s="1769">
        <f t="shared" si="1"/>
        <v>4.8606154334205724E-2</v>
      </c>
    </row>
    <row r="49" spans="2:9" ht="15.6">
      <c r="B49" s="376" t="s">
        <v>1656</v>
      </c>
      <c r="C49" s="1762">
        <v>138135800</v>
      </c>
      <c r="D49" s="1778">
        <v>141220800</v>
      </c>
      <c r="E49" s="1763">
        <v>148085000</v>
      </c>
      <c r="F49" s="1765">
        <f t="shared" si="0"/>
        <v>6864200</v>
      </c>
      <c r="G49" s="1766">
        <f t="shared" si="1"/>
        <v>4.8606154334205724E-2</v>
      </c>
    </row>
    <row r="50" spans="2:9" ht="15.6">
      <c r="B50" s="1749" t="s">
        <v>1657</v>
      </c>
      <c r="C50" s="1767">
        <f t="shared" ref="C50:E51" si="5">C51</f>
        <v>230090652.55999997</v>
      </c>
      <c r="D50" s="1767">
        <f t="shared" si="5"/>
        <v>302799548</v>
      </c>
      <c r="E50" s="1767">
        <f t="shared" si="5"/>
        <v>247271051</v>
      </c>
      <c r="F50" s="1767">
        <f t="shared" si="0"/>
        <v>-55528497</v>
      </c>
      <c r="G50" s="1771">
        <f t="shared" si="1"/>
        <v>-0.18338368523588416</v>
      </c>
    </row>
    <row r="51" spans="2:9" ht="15.6">
      <c r="B51" s="1754" t="s">
        <v>1658</v>
      </c>
      <c r="C51" s="1755">
        <f>C52</f>
        <v>230090652.55999997</v>
      </c>
      <c r="D51" s="1755">
        <f t="shared" si="5"/>
        <v>302799548</v>
      </c>
      <c r="E51" s="1755">
        <f t="shared" si="5"/>
        <v>247271051</v>
      </c>
      <c r="F51" s="1755">
        <f t="shared" si="0"/>
        <v>-55528497</v>
      </c>
      <c r="G51" s="1756">
        <f t="shared" si="1"/>
        <v>-0.18338368523588416</v>
      </c>
    </row>
    <row r="52" spans="2:9" ht="15.6">
      <c r="B52" s="1758" t="s">
        <v>1659</v>
      </c>
      <c r="C52" s="1768">
        <f>C53</f>
        <v>230090652.55999997</v>
      </c>
      <c r="D52" s="1768">
        <f>D53</f>
        <v>302799548</v>
      </c>
      <c r="E52" s="1768">
        <f>E53</f>
        <v>247271051</v>
      </c>
      <c r="F52" s="1768">
        <f t="shared" si="0"/>
        <v>-55528497</v>
      </c>
      <c r="G52" s="1769">
        <f t="shared" si="1"/>
        <v>-0.18338368523588416</v>
      </c>
    </row>
    <row r="53" spans="2:9" ht="15.6">
      <c r="B53" s="376" t="s">
        <v>1660</v>
      </c>
      <c r="C53" s="1762">
        <v>230090652.55999997</v>
      </c>
      <c r="D53" s="1762">
        <v>302799548</v>
      </c>
      <c r="E53" s="1763">
        <v>247271051</v>
      </c>
      <c r="F53" s="1765">
        <f t="shared" si="0"/>
        <v>-55528497</v>
      </c>
      <c r="G53" s="1766">
        <f t="shared" si="1"/>
        <v>-0.18338368523588416</v>
      </c>
      <c r="I53" s="1779"/>
    </row>
    <row r="54" spans="2:9" ht="15.6">
      <c r="B54" s="1749" t="s">
        <v>1661</v>
      </c>
      <c r="C54" s="1767">
        <f t="shared" ref="C54:E56" si="6">C55</f>
        <v>28048875</v>
      </c>
      <c r="D54" s="1767">
        <f t="shared" si="6"/>
        <v>20500000</v>
      </c>
      <c r="E54" s="1767">
        <f t="shared" si="6"/>
        <v>15288000</v>
      </c>
      <c r="F54" s="1767">
        <f t="shared" si="0"/>
        <v>-5212000</v>
      </c>
      <c r="G54" s="1771">
        <f t="shared" si="1"/>
        <v>-0.25424390243902439</v>
      </c>
    </row>
    <row r="55" spans="2:9" ht="15.6">
      <c r="B55" s="1754" t="s">
        <v>1662</v>
      </c>
      <c r="C55" s="1755">
        <f t="shared" si="6"/>
        <v>28048875</v>
      </c>
      <c r="D55" s="1755">
        <f t="shared" si="6"/>
        <v>20500000</v>
      </c>
      <c r="E55" s="1755">
        <f t="shared" si="6"/>
        <v>15288000</v>
      </c>
      <c r="F55" s="1755">
        <f t="shared" si="0"/>
        <v>-5212000</v>
      </c>
      <c r="G55" s="1756">
        <f t="shared" si="1"/>
        <v>-0.25424390243902439</v>
      </c>
    </row>
    <row r="56" spans="2:9" ht="15.6">
      <c r="B56" s="1758" t="s">
        <v>1663</v>
      </c>
      <c r="C56" s="1768">
        <f t="shared" si="6"/>
        <v>28048875</v>
      </c>
      <c r="D56" s="1768">
        <f t="shared" si="6"/>
        <v>20500000</v>
      </c>
      <c r="E56" s="1768">
        <f t="shared" si="6"/>
        <v>15288000</v>
      </c>
      <c r="F56" s="1768">
        <f t="shared" si="0"/>
        <v>-5212000</v>
      </c>
      <c r="G56" s="1769">
        <f t="shared" si="1"/>
        <v>-0.25424390243902439</v>
      </c>
    </row>
    <row r="57" spans="2:9" ht="15.6">
      <c r="B57" s="376" t="s">
        <v>1664</v>
      </c>
      <c r="C57" s="1762">
        <v>28048875</v>
      </c>
      <c r="D57" s="1762">
        <v>20500000</v>
      </c>
      <c r="E57" s="1762">
        <v>15288000</v>
      </c>
      <c r="F57" s="1765">
        <f t="shared" si="0"/>
        <v>-5212000</v>
      </c>
      <c r="G57" s="1766">
        <f t="shared" si="1"/>
        <v>-0.25424390243902439</v>
      </c>
    </row>
    <row r="58" spans="2:9" ht="15.6">
      <c r="B58" s="1749" t="s">
        <v>1665</v>
      </c>
      <c r="C58" s="1780">
        <f t="shared" ref="C58:E59" si="7">C59</f>
        <v>250000</v>
      </c>
      <c r="D58" s="1780">
        <f t="shared" si="7"/>
        <v>500000</v>
      </c>
      <c r="E58" s="1767">
        <f t="shared" si="7"/>
        <v>1595601</v>
      </c>
      <c r="F58" s="1767">
        <f t="shared" si="0"/>
        <v>1095601</v>
      </c>
      <c r="G58" s="1781">
        <f t="shared" si="1"/>
        <v>2.1912020000000001</v>
      </c>
    </row>
    <row r="59" spans="2:9" ht="15.6">
      <c r="B59" s="1754" t="s">
        <v>1666</v>
      </c>
      <c r="C59" s="1782">
        <f t="shared" si="7"/>
        <v>250000</v>
      </c>
      <c r="D59" s="1782">
        <f t="shared" si="7"/>
        <v>500000</v>
      </c>
      <c r="E59" s="1755">
        <f t="shared" si="7"/>
        <v>1595601</v>
      </c>
      <c r="F59" s="1755">
        <f t="shared" si="0"/>
        <v>1095601</v>
      </c>
      <c r="G59" s="1756">
        <f t="shared" si="1"/>
        <v>2.1912020000000001</v>
      </c>
    </row>
    <row r="60" spans="2:9" ht="15.6">
      <c r="B60" s="1758" t="s">
        <v>1667</v>
      </c>
      <c r="C60" s="1783">
        <f>C61</f>
        <v>250000</v>
      </c>
      <c r="D60" s="1783">
        <f>D61</f>
        <v>500000</v>
      </c>
      <c r="E60" s="1768">
        <f>E61</f>
        <v>1595601</v>
      </c>
      <c r="F60" s="1768">
        <f t="shared" si="0"/>
        <v>1095601</v>
      </c>
      <c r="G60" s="1769">
        <f t="shared" si="1"/>
        <v>2.1912020000000001</v>
      </c>
    </row>
    <row r="61" spans="2:9" ht="16.149999999999999" thickBot="1">
      <c r="B61" s="376" t="s">
        <v>1668</v>
      </c>
      <c r="C61" s="1783">
        <v>250000</v>
      </c>
      <c r="D61" s="1783">
        <v>500000</v>
      </c>
      <c r="E61" s="1768">
        <v>1595601</v>
      </c>
      <c r="F61" s="1768">
        <f t="shared" si="0"/>
        <v>1095601</v>
      </c>
      <c r="G61" s="1769">
        <f t="shared" si="1"/>
        <v>2.1912020000000001</v>
      </c>
    </row>
    <row r="62" spans="2:9" ht="16.149999999999999" thickBot="1">
      <c r="B62" s="1973" t="s">
        <v>1137</v>
      </c>
      <c r="C62" s="1974">
        <f>C38+C54+C50+C34+C58+C28+C18+C12</f>
        <v>2343339579.0900002</v>
      </c>
      <c r="D62" s="1974">
        <f>D38+D54+D50+D34+D58+D28+D18+D12</f>
        <v>3060385987</v>
      </c>
      <c r="E62" s="1974">
        <f>E38+E54+E50+E34+E58+E28+E18+E12</f>
        <v>4183917560</v>
      </c>
      <c r="F62" s="1974">
        <f t="shared" si="0"/>
        <v>1123531573</v>
      </c>
      <c r="G62" s="1975">
        <f>F62/D62</f>
        <v>0.36712087226009116</v>
      </c>
    </row>
    <row r="63" spans="2:9">
      <c r="B63" s="121" t="s">
        <v>1080</v>
      </c>
      <c r="C63" s="1784"/>
      <c r="D63" s="1784"/>
      <c r="E63" s="1784"/>
      <c r="F63" s="1784"/>
      <c r="G63" s="1784"/>
    </row>
  </sheetData>
  <mergeCells count="12">
    <mergeCell ref="B1:G1"/>
    <mergeCell ref="B2:G2"/>
    <mergeCell ref="B3:G3"/>
    <mergeCell ref="B5:G5"/>
    <mergeCell ref="B6:G6"/>
    <mergeCell ref="B7:G7"/>
    <mergeCell ref="B9:B11"/>
    <mergeCell ref="C9:C10"/>
    <mergeCell ref="D9:D10"/>
    <mergeCell ref="E9:E10"/>
    <mergeCell ref="F9:G9"/>
    <mergeCell ref="B8:G8"/>
  </mergeCells>
  <pageMargins left="0.7" right="0.7" top="0.75" bottom="0.75" header="0.3" footer="0.3"/>
  <pageSetup orientation="portrait" horizontalDpi="4294967295" verticalDpi="4294967295" r:id="rId1"/>
  <ignoredErrors>
    <ignoredError sqref="C29:E29 C19:E19 C13:E13" formula="1"/>
  </ignoredErrors>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5E569-AF21-4AFB-8AFB-9ECEE246582D}">
  <sheetPr>
    <tabColor rgb="FF92D050"/>
  </sheetPr>
  <dimension ref="C2:I19"/>
  <sheetViews>
    <sheetView showGridLines="0" zoomScaleNormal="100" workbookViewId="0">
      <selection activeCell="B14" sqref="B14"/>
    </sheetView>
  </sheetViews>
  <sheetFormatPr defaultColWidth="11.42578125" defaultRowHeight="13.9"/>
  <cols>
    <col min="1" max="1" width="11.42578125" style="1785" customWidth="1"/>
    <col min="2" max="2" width="13.5703125" style="1785" customWidth="1"/>
    <col min="3" max="3" width="4.140625" style="1785" customWidth="1"/>
    <col min="4" max="4" width="26.7109375" style="1785" customWidth="1"/>
    <col min="5" max="5" width="13.28515625" style="1785" customWidth="1"/>
    <col min="6" max="6" width="11.28515625" style="1785" customWidth="1"/>
    <col min="7" max="7" width="17.7109375" style="1785" customWidth="1"/>
    <col min="8" max="8" width="32.85546875" style="1785" customWidth="1"/>
    <col min="9" max="9" width="22.28515625" style="1785" customWidth="1"/>
    <col min="10" max="16384" width="11.42578125" style="1785"/>
  </cols>
  <sheetData>
    <row r="2" spans="3:8" ht="15.6">
      <c r="D2" s="2624" t="s">
        <v>26</v>
      </c>
      <c r="E2" s="2624"/>
      <c r="F2" s="2624"/>
      <c r="G2" s="2624"/>
      <c r="H2" s="2624"/>
    </row>
    <row r="3" spans="3:8" ht="15.6">
      <c r="D3" s="2624" t="s">
        <v>1</v>
      </c>
      <c r="E3" s="2624"/>
      <c r="F3" s="2624"/>
      <c r="G3" s="2624"/>
      <c r="H3" s="2624"/>
    </row>
    <row r="4" spans="3:8" ht="15.6">
      <c r="D4" s="2624" t="s">
        <v>2</v>
      </c>
      <c r="E4" s="2624"/>
      <c r="F4" s="2624"/>
      <c r="G4" s="2624"/>
      <c r="H4" s="2624"/>
    </row>
    <row r="6" spans="3:8" ht="34.15" customHeight="1">
      <c r="C6" s="1786"/>
      <c r="D6" s="2805" t="s">
        <v>1669</v>
      </c>
      <c r="E6" s="2805"/>
      <c r="F6" s="2805"/>
      <c r="G6" s="2805"/>
      <c r="H6" s="2805"/>
    </row>
    <row r="7" spans="3:8" ht="10.15" customHeight="1" thickBot="1">
      <c r="C7" s="1786"/>
      <c r="D7" s="1787"/>
      <c r="E7" s="1787"/>
      <c r="F7" s="1787"/>
      <c r="G7" s="1787"/>
      <c r="H7" s="1787"/>
    </row>
    <row r="8" spans="3:8" ht="15" customHeight="1" thickBot="1">
      <c r="D8" s="2806" t="s">
        <v>1670</v>
      </c>
      <c r="E8" s="2808" t="s">
        <v>1671</v>
      </c>
      <c r="F8" s="2809"/>
      <c r="G8" s="2806" t="s">
        <v>1672</v>
      </c>
      <c r="H8" s="2810" t="s">
        <v>1673</v>
      </c>
    </row>
    <row r="9" spans="3:8" ht="21" customHeight="1" thickBot="1">
      <c r="D9" s="2807"/>
      <c r="E9" s="1917" t="s">
        <v>1674</v>
      </c>
      <c r="F9" s="1918" t="s">
        <v>1675</v>
      </c>
      <c r="G9" s="2807" t="s">
        <v>1671</v>
      </c>
      <c r="H9" s="2811"/>
    </row>
    <row r="10" spans="3:8" s="1792" customFormat="1" ht="56.45" customHeight="1">
      <c r="C10" s="1788"/>
      <c r="D10" s="1789" t="s">
        <v>1676</v>
      </c>
      <c r="E10" s="1790">
        <v>34</v>
      </c>
      <c r="F10" s="1790">
        <v>34</v>
      </c>
      <c r="G10" s="1791">
        <f>+F10/E10</f>
        <v>1</v>
      </c>
      <c r="H10" s="1790" t="s">
        <v>1677</v>
      </c>
    </row>
    <row r="11" spans="3:8" s="1792" customFormat="1" ht="52.9" customHeight="1">
      <c r="C11" s="1788"/>
      <c r="D11" s="1789" t="s">
        <v>1471</v>
      </c>
      <c r="E11" s="1790">
        <v>60</v>
      </c>
      <c r="F11" s="1790">
        <v>60</v>
      </c>
      <c r="G11" s="1791">
        <f>+F11/E11</f>
        <v>1</v>
      </c>
      <c r="H11" s="1790" t="s">
        <v>1678</v>
      </c>
    </row>
    <row r="12" spans="3:8" s="1792" customFormat="1" ht="61.15" customHeight="1" thickBot="1">
      <c r="C12" s="1788"/>
      <c r="D12" s="1793" t="s">
        <v>1679</v>
      </c>
      <c r="E12" s="1794">
        <v>8</v>
      </c>
      <c r="F12" s="1794">
        <v>8</v>
      </c>
      <c r="G12" s="1795">
        <f>+F12/E12</f>
        <v>1</v>
      </c>
      <c r="H12" s="1796" t="s">
        <v>377</v>
      </c>
    </row>
    <row r="13" spans="3:8" s="1792" customFormat="1" ht="26.25" customHeight="1" thickBot="1">
      <c r="D13" s="1919" t="s">
        <v>1680</v>
      </c>
      <c r="E13" s="1920">
        <f>SUM(E10:E12)</f>
        <v>102</v>
      </c>
      <c r="F13" s="1921">
        <f>+F10+F11+F12</f>
        <v>102</v>
      </c>
      <c r="G13" s="1922">
        <f>+F13/E13</f>
        <v>1</v>
      </c>
      <c r="H13" s="1923"/>
    </row>
    <row r="14" spans="3:8" ht="14.45" thickBot="1">
      <c r="D14" s="1797" t="s">
        <v>1681</v>
      </c>
      <c r="E14" s="1798"/>
      <c r="F14" s="1798"/>
      <c r="G14" s="1798"/>
      <c r="H14" s="1798"/>
    </row>
    <row r="15" spans="3:8" ht="22.5" customHeight="1">
      <c r="D15" s="2797" t="s">
        <v>1682</v>
      </c>
      <c r="E15" s="2798"/>
      <c r="F15" s="2798"/>
      <c r="G15" s="2798"/>
      <c r="H15" s="2798"/>
    </row>
    <row r="18" spans="5:9">
      <c r="E18" s="2799"/>
      <c r="F18" s="2800"/>
      <c r="G18" s="2801"/>
      <c r="H18" s="2799"/>
      <c r="I18" s="2800"/>
    </row>
    <row r="19" spans="5:9" ht="14.45" thickBot="1">
      <c r="E19" s="2802"/>
      <c r="F19" s="2803"/>
      <c r="G19" s="2804"/>
      <c r="H19" s="2802"/>
      <c r="I19" s="2803"/>
    </row>
  </sheetData>
  <mergeCells count="11">
    <mergeCell ref="D15:H15"/>
    <mergeCell ref="E18:G19"/>
    <mergeCell ref="H18:I19"/>
    <mergeCell ref="D2:H2"/>
    <mergeCell ref="D3:H3"/>
    <mergeCell ref="D4:H4"/>
    <mergeCell ref="D6:H6"/>
    <mergeCell ref="D8:D9"/>
    <mergeCell ref="E8:F8"/>
    <mergeCell ref="G8:G9"/>
    <mergeCell ref="H8:H9"/>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09A1E-35D6-4E9D-B86D-44C55C86B83B}">
  <sheetPr>
    <tabColor rgb="FF92D050"/>
  </sheetPr>
  <dimension ref="A2:L38"/>
  <sheetViews>
    <sheetView showGridLines="0" zoomScale="90" zoomScaleNormal="90" workbookViewId="0">
      <selection activeCell="B14" sqref="B14"/>
    </sheetView>
  </sheetViews>
  <sheetFormatPr defaultColWidth="11.42578125" defaultRowHeight="15.6"/>
  <cols>
    <col min="1" max="1" width="11.42578125" style="1799" customWidth="1"/>
    <col min="2" max="2" width="8.42578125" style="1799" customWidth="1"/>
    <col min="3" max="3" width="17.42578125" style="1799" customWidth="1"/>
    <col min="4" max="4" width="36.28515625" style="1799" customWidth="1"/>
    <col min="5" max="5" width="15.140625" style="1799" hidden="1" customWidth="1"/>
    <col min="6" max="6" width="27" style="1799" customWidth="1"/>
    <col min="7" max="7" width="19.28515625" style="1799" customWidth="1"/>
    <col min="8" max="8" width="22.42578125" style="1799" customWidth="1"/>
    <col min="9" max="9" width="8.7109375" style="1799" customWidth="1"/>
    <col min="10" max="10" width="20.7109375" style="1799" customWidth="1"/>
    <col min="11" max="11" width="18.85546875" style="1799" customWidth="1"/>
    <col min="12" max="16384" width="11.42578125" style="1799"/>
  </cols>
  <sheetData>
    <row r="2" spans="1:12">
      <c r="C2" s="2624" t="s">
        <v>26</v>
      </c>
      <c r="D2" s="2624"/>
      <c r="E2" s="2624"/>
      <c r="F2" s="2624"/>
      <c r="G2" s="2624"/>
      <c r="H2" s="2624"/>
    </row>
    <row r="3" spans="1:12">
      <c r="C3" s="2624" t="s">
        <v>1</v>
      </c>
      <c r="D3" s="2624"/>
      <c r="E3" s="2624"/>
      <c r="F3" s="2624"/>
      <c r="G3" s="2624"/>
      <c r="H3" s="2624"/>
    </row>
    <row r="4" spans="1:12">
      <c r="C4" s="2624" t="s">
        <v>2</v>
      </c>
      <c r="D4" s="2624"/>
      <c r="E4" s="2624"/>
      <c r="F4" s="2624"/>
      <c r="G4" s="2624"/>
      <c r="H4" s="2624"/>
    </row>
    <row r="6" spans="1:12">
      <c r="A6" s="1800"/>
      <c r="B6" s="1800"/>
      <c r="C6" s="1800"/>
      <c r="D6" s="1800"/>
      <c r="E6" s="1800"/>
      <c r="F6" s="1800"/>
      <c r="G6" s="1800"/>
      <c r="H6" s="1800"/>
      <c r="I6" s="1800"/>
      <c r="J6" s="1801"/>
    </row>
    <row r="7" spans="1:12">
      <c r="A7" s="1802"/>
      <c r="B7" s="1802"/>
      <c r="C7" s="2834" t="s">
        <v>1683</v>
      </c>
      <c r="D7" s="2835"/>
      <c r="E7" s="2835"/>
      <c r="F7" s="2835"/>
      <c r="G7" s="2835"/>
      <c r="H7" s="2835"/>
      <c r="I7" s="1802"/>
      <c r="J7" s="1801"/>
    </row>
    <row r="8" spans="1:12" ht="16.149999999999999" thickBot="1">
      <c r="A8" s="1801"/>
      <c r="B8" s="1801"/>
      <c r="C8" s="2836" t="s">
        <v>1684</v>
      </c>
      <c r="D8" s="2836"/>
      <c r="E8" s="2836"/>
      <c r="F8" s="2836"/>
      <c r="G8" s="2836"/>
      <c r="H8" s="2836"/>
      <c r="I8" s="1803"/>
      <c r="J8" s="1804"/>
      <c r="K8" s="1805"/>
    </row>
    <row r="9" spans="1:12" ht="16.149999999999999" thickBot="1">
      <c r="A9" s="1806"/>
      <c r="B9" s="1806"/>
      <c r="C9" s="2827" t="s">
        <v>1685</v>
      </c>
      <c r="D9" s="2829" t="s">
        <v>1686</v>
      </c>
      <c r="E9" s="2831" t="s">
        <v>1687</v>
      </c>
      <c r="F9" s="2831"/>
      <c r="G9" s="2831"/>
      <c r="H9" s="2832" t="s">
        <v>1688</v>
      </c>
      <c r="I9" s="1806"/>
      <c r="J9" s="1805"/>
      <c r="K9" s="1805"/>
    </row>
    <row r="10" spans="1:12" ht="47.45" thickBot="1">
      <c r="C10" s="2828"/>
      <c r="D10" s="2830"/>
      <c r="E10" s="1976" t="s">
        <v>660</v>
      </c>
      <c r="F10" s="1976" t="s">
        <v>1471</v>
      </c>
      <c r="G10" s="1976" t="s">
        <v>1475</v>
      </c>
      <c r="H10" s="2833"/>
      <c r="J10" s="6"/>
      <c r="K10" s="6"/>
      <c r="L10"/>
    </row>
    <row r="11" spans="1:12" ht="32.450000000000003" customHeight="1" thickBot="1">
      <c r="C11" s="2816" t="s">
        <v>1689</v>
      </c>
      <c r="D11" s="2034" t="s">
        <v>660</v>
      </c>
      <c r="E11" s="1807">
        <v>0</v>
      </c>
      <c r="F11" s="2035">
        <v>152313107631</v>
      </c>
      <c r="G11" s="2035">
        <v>28929084486</v>
      </c>
      <c r="H11" s="2036">
        <f>SUM(E11:G11)</f>
        <v>181242192117</v>
      </c>
      <c r="J11" s="1808">
        <f>+H11/H18</f>
        <v>0.94997028588874288</v>
      </c>
      <c r="K11" s="6"/>
      <c r="L11"/>
    </row>
    <row r="12" spans="1:12" ht="31.9" hidden="1" thickBot="1">
      <c r="C12" s="2817"/>
      <c r="D12" s="2037" t="s">
        <v>1690</v>
      </c>
      <c r="E12" s="1810">
        <v>0</v>
      </c>
      <c r="F12" s="2038">
        <v>0</v>
      </c>
      <c r="G12" s="2038">
        <v>0</v>
      </c>
      <c r="H12" s="2039">
        <f>SUM(E12:G12)</f>
        <v>0</v>
      </c>
      <c r="J12" s="6"/>
      <c r="K12" s="6"/>
      <c r="L12"/>
    </row>
    <row r="13" spans="1:12" ht="31.9" hidden="1" thickBot="1">
      <c r="C13" s="2817"/>
      <c r="D13" s="2040" t="s">
        <v>1475</v>
      </c>
      <c r="E13" s="1813">
        <v>0</v>
      </c>
      <c r="F13" s="2041">
        <v>0</v>
      </c>
      <c r="G13" s="2041"/>
      <c r="H13" s="2042">
        <f>SUM(E13:G13)</f>
        <v>0</v>
      </c>
      <c r="J13" s="6"/>
      <c r="K13" s="6"/>
      <c r="L13"/>
    </row>
    <row r="14" spans="1:12" ht="16.149999999999999" thickBot="1">
      <c r="C14" s="2818" t="s">
        <v>259</v>
      </c>
      <c r="D14" s="2819"/>
      <c r="E14" s="1977">
        <f>SUM(E11:E13)</f>
        <v>0</v>
      </c>
      <c r="F14" s="1978">
        <f>SUM(F11:F13)</f>
        <v>152313107631</v>
      </c>
      <c r="G14" s="1978">
        <f>SUM(G11:G13)</f>
        <v>28929084486</v>
      </c>
      <c r="H14" s="1979">
        <f>SUM(H11:H13)</f>
        <v>181242192117</v>
      </c>
      <c r="J14" s="1808">
        <f>+H15/H18</f>
        <v>5.0029714111257083E-2</v>
      </c>
      <c r="K14" s="6"/>
      <c r="L14"/>
    </row>
    <row r="15" spans="1:12" s="2043" customFormat="1" ht="35.450000000000003" customHeight="1" thickBot="1">
      <c r="C15" s="2820" t="s">
        <v>1691</v>
      </c>
      <c r="D15" s="2044" t="s">
        <v>660</v>
      </c>
      <c r="E15" s="1807">
        <v>0</v>
      </c>
      <c r="F15" s="2035">
        <v>9545030188</v>
      </c>
      <c r="G15" s="2035"/>
      <c r="H15" s="2045">
        <f>SUM(E15:G15)</f>
        <v>9545030188</v>
      </c>
      <c r="J15" s="2046"/>
      <c r="K15" s="2046"/>
      <c r="L15" s="78"/>
    </row>
    <row r="16" spans="1:12" ht="31.9" hidden="1" thickBot="1">
      <c r="C16" s="2821"/>
      <c r="D16" s="1815" t="s">
        <v>1690</v>
      </c>
      <c r="E16" s="1810">
        <v>0</v>
      </c>
      <c r="F16" s="1811">
        <v>0</v>
      </c>
      <c r="G16" s="1811">
        <v>0</v>
      </c>
      <c r="H16" s="1816">
        <f>SUM(E16:G16)</f>
        <v>0</v>
      </c>
      <c r="J16" s="1817"/>
      <c r="K16" s="1805"/>
    </row>
    <row r="17" spans="3:11" ht="31.9" hidden="1" thickBot="1">
      <c r="C17" s="2822"/>
      <c r="D17" s="1818" t="s">
        <v>1475</v>
      </c>
      <c r="E17" s="1813">
        <v>0</v>
      </c>
      <c r="F17" s="1814">
        <v>0</v>
      </c>
      <c r="G17" s="1814">
        <v>0</v>
      </c>
      <c r="H17" s="1819">
        <f>SUM(E17:G17)</f>
        <v>0</v>
      </c>
      <c r="J17" s="1820"/>
      <c r="K17" s="1805"/>
    </row>
    <row r="18" spans="3:11" ht="13.5" customHeight="1" thickBot="1">
      <c r="C18" s="2823" t="s">
        <v>1692</v>
      </c>
      <c r="D18" s="2824"/>
      <c r="E18" s="1980"/>
      <c r="F18" s="1981">
        <f>+F14+F15</f>
        <v>161858137819</v>
      </c>
      <c r="G18" s="1981">
        <f>+G11+G13</f>
        <v>28929084486</v>
      </c>
      <c r="H18" s="1982">
        <f>+H14+H15</f>
        <v>190787222305</v>
      </c>
    </row>
    <row r="19" spans="3:11" ht="16.5" customHeight="1">
      <c r="C19" s="1797" t="s">
        <v>1681</v>
      </c>
      <c r="D19" s="1821"/>
      <c r="E19" s="1821"/>
      <c r="F19" s="1821"/>
      <c r="G19" s="1821"/>
      <c r="H19" s="1800"/>
    </row>
    <row r="20" spans="3:11" ht="16.149999999999999" thickBot="1">
      <c r="C20" s="1822"/>
      <c r="D20" s="1823"/>
      <c r="E20" s="1823"/>
      <c r="F20" s="1823"/>
      <c r="G20" s="1823"/>
    </row>
    <row r="21" spans="3:11">
      <c r="F21" s="1824"/>
    </row>
    <row r="22" spans="3:11" ht="44.25" customHeight="1">
      <c r="C22" s="2825"/>
      <c r="D22" s="2825"/>
      <c r="E22" s="2825"/>
      <c r="F22" s="2825"/>
      <c r="G22" s="2825"/>
      <c r="H22" s="2825"/>
    </row>
    <row r="23" spans="3:11">
      <c r="C23" s="1805"/>
      <c r="D23" s="1805"/>
      <c r="E23" s="1805"/>
      <c r="F23" s="1825">
        <v>8659730000000</v>
      </c>
      <c r="G23" s="1805"/>
      <c r="H23" s="1805"/>
      <c r="I23" s="1805"/>
    </row>
    <row r="24" spans="3:11" ht="19.5" customHeight="1">
      <c r="C24" s="2812"/>
      <c r="D24" s="2812"/>
      <c r="E24" s="2826"/>
      <c r="F24" s="2826"/>
      <c r="G24" s="2826"/>
      <c r="H24" s="2812"/>
      <c r="I24" s="1805"/>
    </row>
    <row r="25" spans="3:11">
      <c r="C25" s="2812"/>
      <c r="D25" s="2812"/>
      <c r="E25" s="1826"/>
      <c r="F25" s="1827">
        <f>+F18/F23</f>
        <v>1.8690898887032275E-2</v>
      </c>
      <c r="G25" s="1826"/>
      <c r="H25" s="2812"/>
      <c r="I25" s="1805"/>
    </row>
    <row r="26" spans="3:11" ht="15.75" customHeight="1">
      <c r="C26" s="2812"/>
      <c r="D26" s="1828"/>
      <c r="E26" s="1829"/>
      <c r="F26" s="1827" t="e">
        <f>+F19/F24</f>
        <v>#DIV/0!</v>
      </c>
      <c r="G26" s="1829"/>
      <c r="H26" s="1829"/>
      <c r="I26" s="1805"/>
    </row>
    <row r="27" spans="3:11">
      <c r="C27" s="2812"/>
      <c r="D27" s="1828"/>
      <c r="E27" s="1829"/>
      <c r="F27" s="1827">
        <f>+F20/F25</f>
        <v>0</v>
      </c>
      <c r="G27" s="1829"/>
      <c r="H27" s="1830" t="e">
        <f>+F18/F28</f>
        <v>#DIV/0!</v>
      </c>
      <c r="I27" s="1805"/>
    </row>
    <row r="28" spans="3:11">
      <c r="C28" s="2812"/>
      <c r="D28" s="1828"/>
      <c r="E28" s="1829"/>
      <c r="F28" s="1827" t="e">
        <f>+F21/F26</f>
        <v>#DIV/0!</v>
      </c>
      <c r="G28" s="1829"/>
      <c r="H28" s="1829"/>
      <c r="I28" s="1805"/>
    </row>
    <row r="29" spans="3:11" ht="16.5" customHeight="1">
      <c r="C29" s="2813"/>
      <c r="D29" s="2813"/>
      <c r="E29" s="1832"/>
      <c r="F29" s="1827" t="e">
        <f>+F22/F27</f>
        <v>#DIV/0!</v>
      </c>
      <c r="G29" s="1832"/>
      <c r="H29" s="1833" t="e">
        <f>+H11/F28</f>
        <v>#DIV/0!</v>
      </c>
      <c r="I29" s="1805"/>
    </row>
    <row r="30" spans="3:11" ht="64.5" customHeight="1">
      <c r="C30" s="2814"/>
      <c r="D30" s="2814"/>
      <c r="E30" s="2814"/>
      <c r="F30" s="2814"/>
      <c r="G30" s="2814"/>
      <c r="H30" s="2814"/>
      <c r="I30" s="1805"/>
    </row>
    <row r="31" spans="3:11" ht="69.75" customHeight="1">
      <c r="C31" s="2815"/>
      <c r="D31" s="2815"/>
      <c r="E31" s="2815"/>
      <c r="F31" s="2815"/>
      <c r="G31" s="2815"/>
      <c r="H31" s="2815"/>
    </row>
    <row r="32" spans="3:11">
      <c r="C32" s="1834"/>
      <c r="D32" s="1835"/>
      <c r="E32" s="1835"/>
      <c r="F32" s="1835"/>
      <c r="G32" s="1835"/>
      <c r="H32" s="1835"/>
    </row>
    <row r="33" spans="2:8">
      <c r="B33" s="1800"/>
      <c r="C33" s="1836"/>
      <c r="D33" s="1836"/>
      <c r="E33" s="1836"/>
      <c r="F33" s="1836"/>
      <c r="G33" s="1836"/>
      <c r="H33" s="1836"/>
    </row>
    <row r="34" spans="2:8">
      <c r="B34" s="1800"/>
    </row>
    <row r="35" spans="2:8">
      <c r="B35" s="1800"/>
    </row>
    <row r="36" spans="2:8">
      <c r="B36" s="1800"/>
    </row>
    <row r="37" spans="2:8">
      <c r="B37" s="1800"/>
    </row>
    <row r="38" spans="2:8">
      <c r="B38" s="1800"/>
    </row>
  </sheetData>
  <mergeCells count="22">
    <mergeCell ref="C9:C10"/>
    <mergeCell ref="D9:D10"/>
    <mergeCell ref="E9:G9"/>
    <mergeCell ref="H9:H10"/>
    <mergeCell ref="C2:H2"/>
    <mergeCell ref="C3:H3"/>
    <mergeCell ref="C4:H4"/>
    <mergeCell ref="C7:H7"/>
    <mergeCell ref="C8:H8"/>
    <mergeCell ref="C26:C28"/>
    <mergeCell ref="C29:D29"/>
    <mergeCell ref="C30:H30"/>
    <mergeCell ref="C31:H31"/>
    <mergeCell ref="C11:C13"/>
    <mergeCell ref="C14:D14"/>
    <mergeCell ref="C15:C17"/>
    <mergeCell ref="C18:D18"/>
    <mergeCell ref="C22:H22"/>
    <mergeCell ref="C24:C25"/>
    <mergeCell ref="D24:D25"/>
    <mergeCell ref="E24:G24"/>
    <mergeCell ref="H24:H25"/>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55004-48F1-4607-8586-FB02675654A5}">
  <sheetPr>
    <tabColor rgb="FF92D050"/>
  </sheetPr>
  <dimension ref="B2:N26"/>
  <sheetViews>
    <sheetView showGridLines="0" zoomScaleNormal="100" workbookViewId="0">
      <selection activeCell="B14" sqref="B14"/>
    </sheetView>
  </sheetViews>
  <sheetFormatPr defaultColWidth="11.42578125" defaultRowHeight="15.6"/>
  <cols>
    <col min="1" max="1" width="11.42578125" style="1799" customWidth="1"/>
    <col min="2" max="2" width="8.42578125" style="1799" customWidth="1"/>
    <col min="3" max="3" width="17.42578125" style="1799" customWidth="1"/>
    <col min="4" max="4" width="36.28515625" style="1799" customWidth="1"/>
    <col min="5" max="5" width="11.42578125" style="1799" customWidth="1"/>
    <col min="6" max="6" width="20.140625" style="1799" customWidth="1"/>
    <col min="7" max="7" width="19.28515625" style="1799" customWidth="1"/>
    <col min="8" max="8" width="22.42578125" style="1799" customWidth="1"/>
    <col min="9" max="9" width="8.7109375" style="1799" customWidth="1"/>
    <col min="10" max="10" width="18.140625" style="1799" customWidth="1"/>
    <col min="11" max="11" width="21" style="1799" customWidth="1"/>
    <col min="12" max="12" width="9" style="1799" customWidth="1"/>
    <col min="13" max="13" width="22.28515625" style="1799" customWidth="1"/>
    <col min="14" max="16384" width="11.42578125" style="1799"/>
  </cols>
  <sheetData>
    <row r="2" spans="2:14">
      <c r="C2" s="2624" t="s">
        <v>26</v>
      </c>
      <c r="D2" s="2624"/>
      <c r="E2" s="2624"/>
      <c r="F2" s="2624"/>
      <c r="G2" s="2624"/>
      <c r="H2" s="2624"/>
    </row>
    <row r="3" spans="2:14">
      <c r="C3" s="2624" t="s">
        <v>1</v>
      </c>
      <c r="D3" s="2624"/>
      <c r="E3" s="2624"/>
      <c r="F3" s="2624"/>
      <c r="G3" s="2624"/>
      <c r="H3" s="2624"/>
    </row>
    <row r="4" spans="2:14">
      <c r="C4" s="2624" t="s">
        <v>2</v>
      </c>
      <c r="D4" s="2624"/>
      <c r="E4" s="2624"/>
      <c r="F4" s="2624"/>
      <c r="G4" s="2624"/>
      <c r="H4" s="2624"/>
    </row>
    <row r="5" spans="2:14">
      <c r="B5" s="2850"/>
      <c r="C5" s="2850"/>
      <c r="D5" s="2850"/>
      <c r="E5" s="2850"/>
      <c r="F5" s="2850"/>
      <c r="G5" s="2850"/>
      <c r="H5" s="2850"/>
      <c r="I5" s="2850"/>
      <c r="J5" s="2850"/>
    </row>
    <row r="7" spans="2:14">
      <c r="C7" s="2834" t="s">
        <v>1693</v>
      </c>
      <c r="D7" s="2835"/>
      <c r="E7" s="2835"/>
      <c r="F7" s="2835"/>
      <c r="G7" s="2835"/>
      <c r="H7" s="2835"/>
    </row>
    <row r="8" spans="2:14" ht="16.149999999999999" thickBot="1">
      <c r="C8" s="2836" t="s">
        <v>1684</v>
      </c>
      <c r="D8" s="2836"/>
      <c r="E8" s="2836"/>
      <c r="F8" s="2836"/>
      <c r="G8" s="2836"/>
      <c r="H8" s="2836"/>
    </row>
    <row r="9" spans="2:14" ht="19.5" customHeight="1" thickBot="1">
      <c r="C9" s="2839" t="s">
        <v>1694</v>
      </c>
      <c r="D9" s="2841" t="s">
        <v>1695</v>
      </c>
      <c r="E9" s="2843" t="s">
        <v>1696</v>
      </c>
      <c r="F9" s="2844"/>
      <c r="G9" s="2845"/>
      <c r="H9" s="2846" t="s">
        <v>1697</v>
      </c>
    </row>
    <row r="10" spans="2:14" ht="63" thickBot="1">
      <c r="C10" s="2840"/>
      <c r="D10" s="2842"/>
      <c r="E10" s="1983" t="s">
        <v>660</v>
      </c>
      <c r="F10" s="1983" t="s">
        <v>1698</v>
      </c>
      <c r="G10" s="1983" t="s">
        <v>1679</v>
      </c>
      <c r="H10" s="2847"/>
    </row>
    <row r="11" spans="2:14" ht="15.75" hidden="1" customHeight="1" thickBot="1">
      <c r="C11" s="2816" t="s">
        <v>1689</v>
      </c>
      <c r="D11" s="1837" t="s">
        <v>660</v>
      </c>
      <c r="E11" s="1838">
        <v>0</v>
      </c>
      <c r="F11" s="1839">
        <v>0</v>
      </c>
      <c r="G11" s="1840">
        <v>0</v>
      </c>
      <c r="H11" s="1841">
        <f>SUM(E11:G11)</f>
        <v>0</v>
      </c>
      <c r="K11"/>
      <c r="L11"/>
    </row>
    <row r="12" spans="2:14" ht="31.9" hidden="1" thickBot="1">
      <c r="C12" s="2817"/>
      <c r="D12" s="1809" t="s">
        <v>1699</v>
      </c>
      <c r="E12" s="1811">
        <v>0</v>
      </c>
      <c r="F12" s="1811">
        <v>0</v>
      </c>
      <c r="G12" s="1842">
        <v>0</v>
      </c>
      <c r="H12" s="1812">
        <f>SUM(E12:G12)</f>
        <v>0</v>
      </c>
      <c r="K12" s="6"/>
      <c r="L12" s="6"/>
      <c r="M12" s="6"/>
      <c r="N12" s="6"/>
    </row>
    <row r="13" spans="2:14" ht="31.9" thickBot="1">
      <c r="C13" s="2817"/>
      <c r="D13" s="1843" t="s">
        <v>1679</v>
      </c>
      <c r="E13" s="1844">
        <v>0</v>
      </c>
      <c r="F13" s="1844">
        <v>0</v>
      </c>
      <c r="G13" s="1845">
        <v>23278181740</v>
      </c>
      <c r="H13" s="1846">
        <f>SUM(E13:G13)</f>
        <v>23278181740</v>
      </c>
      <c r="K13" s="6"/>
      <c r="L13" s="6"/>
      <c r="M13" s="6"/>
      <c r="N13" s="6"/>
    </row>
    <row r="14" spans="2:14" ht="16.5" customHeight="1" thickBot="1">
      <c r="C14" s="2848" t="s">
        <v>1700</v>
      </c>
      <c r="D14" s="2849"/>
      <c r="E14" s="1984"/>
      <c r="F14" s="1984"/>
      <c r="G14" s="1984">
        <f>+G11+G13</f>
        <v>23278181740</v>
      </c>
      <c r="H14" s="1985">
        <f>+G14+F14</f>
        <v>23278181740</v>
      </c>
      <c r="K14" s="6"/>
      <c r="L14" s="6"/>
      <c r="M14" s="6"/>
      <c r="N14" s="6"/>
    </row>
    <row r="15" spans="2:14" ht="51" customHeight="1">
      <c r="C15" s="2837" t="s">
        <v>1701</v>
      </c>
      <c r="D15" s="2837"/>
      <c r="E15" s="2837"/>
      <c r="F15" s="2837"/>
      <c r="G15" s="2837"/>
      <c r="H15" s="2837"/>
      <c r="K15" s="6"/>
      <c r="L15" s="6"/>
      <c r="M15" s="6"/>
      <c r="N15" s="6"/>
    </row>
    <row r="16" spans="2:14" ht="31.5" customHeight="1" thickBot="1">
      <c r="C16" s="2838" t="s">
        <v>1702</v>
      </c>
      <c r="D16" s="2838"/>
      <c r="E16" s="2838"/>
      <c r="F16" s="2838"/>
      <c r="G16" s="2838"/>
      <c r="H16" s="2838"/>
      <c r="K16" s="6">
        <v>190787222305</v>
      </c>
      <c r="L16" s="6"/>
      <c r="M16" s="6"/>
      <c r="N16" s="6"/>
    </row>
    <row r="17" spans="2:14">
      <c r="C17" s="1797" t="s">
        <v>1681</v>
      </c>
      <c r="D17" s="1847"/>
      <c r="E17" s="1847"/>
      <c r="F17" s="1847"/>
      <c r="G17" s="1847"/>
      <c r="H17" s="1847"/>
      <c r="K17" s="6">
        <f>+K16+H14</f>
        <v>214065404045</v>
      </c>
      <c r="L17" s="6"/>
      <c r="M17" s="6"/>
      <c r="N17" s="6"/>
    </row>
    <row r="18" spans="2:14">
      <c r="B18" s="1800"/>
      <c r="G18" s="1805"/>
      <c r="H18" s="1805"/>
      <c r="I18" s="1805"/>
      <c r="J18" s="1805"/>
      <c r="K18" s="6"/>
      <c r="L18" s="6"/>
      <c r="M18" s="6"/>
      <c r="N18" s="6"/>
    </row>
    <row r="19" spans="2:14">
      <c r="B19" s="1800"/>
      <c r="G19" s="1805"/>
      <c r="H19" s="1805"/>
      <c r="I19" s="1805"/>
      <c r="J19" s="1805"/>
      <c r="K19" s="6"/>
      <c r="L19" s="6"/>
      <c r="M19" s="6"/>
      <c r="N19" s="6"/>
    </row>
    <row r="20" spans="2:14">
      <c r="B20" s="1800"/>
      <c r="G20" s="1805"/>
      <c r="H20" s="1805"/>
      <c r="I20" s="1805"/>
      <c r="J20" s="1805"/>
      <c r="K20" s="6"/>
      <c r="L20" s="6" t="s">
        <v>1703</v>
      </c>
      <c r="M20" s="6">
        <v>8659730000000</v>
      </c>
      <c r="N20" s="6"/>
    </row>
    <row r="21" spans="2:14">
      <c r="B21" s="1800"/>
      <c r="G21" s="1805"/>
      <c r="H21" s="1831">
        <v>1718588324028</v>
      </c>
      <c r="I21" s="1831"/>
      <c r="J21" s="1805"/>
      <c r="K21" s="6">
        <f>+K17/M20</f>
        <v>2.4719639532063933E-2</v>
      </c>
      <c r="L21" s="6"/>
      <c r="M21" s="6"/>
      <c r="N21" s="6"/>
    </row>
    <row r="22" spans="2:14">
      <c r="B22" s="1800"/>
      <c r="G22" s="1805"/>
      <c r="H22" s="1805"/>
      <c r="I22" s="1805"/>
      <c r="J22" s="1805"/>
      <c r="K22" s="6"/>
      <c r="L22" s="6"/>
      <c r="M22" s="6"/>
      <c r="N22" s="6"/>
    </row>
    <row r="23" spans="2:14">
      <c r="B23" s="1800"/>
      <c r="G23" s="1805"/>
      <c r="H23" s="1805"/>
      <c r="I23" s="1805"/>
      <c r="J23" s="1805"/>
      <c r="K23" s="6"/>
      <c r="L23" s="6"/>
      <c r="M23" s="6"/>
      <c r="N23" s="6"/>
    </row>
    <row r="24" spans="2:14">
      <c r="G24" s="1805"/>
      <c r="H24" s="1848">
        <f>+H14/H21</f>
        <v>1.3544943494926678E-2</v>
      </c>
      <c r="I24" s="1805"/>
      <c r="J24" s="1805"/>
      <c r="K24" s="6"/>
      <c r="L24" s="6"/>
      <c r="M24" s="6"/>
      <c r="N24" s="6"/>
    </row>
    <row r="25" spans="2:14">
      <c r="G25" s="1805"/>
      <c r="H25" s="1805"/>
      <c r="I25" s="1805"/>
      <c r="J25" s="1805"/>
      <c r="K25" s="6"/>
      <c r="L25" s="6"/>
      <c r="M25" s="6"/>
      <c r="N25" s="6"/>
    </row>
    <row r="26" spans="2:14">
      <c r="G26" s="1805"/>
      <c r="H26" s="1805"/>
      <c r="I26" s="1805"/>
      <c r="J26" s="1805"/>
    </row>
  </sheetData>
  <mergeCells count="14">
    <mergeCell ref="C8:H8"/>
    <mergeCell ref="C2:H2"/>
    <mergeCell ref="C3:H3"/>
    <mergeCell ref="C4:H4"/>
    <mergeCell ref="B5:J5"/>
    <mergeCell ref="C7:H7"/>
    <mergeCell ref="C15:H15"/>
    <mergeCell ref="C16:H16"/>
    <mergeCell ref="C9:C10"/>
    <mergeCell ref="D9:D10"/>
    <mergeCell ref="E9:G9"/>
    <mergeCell ref="H9:H10"/>
    <mergeCell ref="C11:C13"/>
    <mergeCell ref="C14:D14"/>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740B6-F0F7-43C8-945F-65CCAA97D36A}">
  <sheetPr>
    <tabColor rgb="FF92D050"/>
  </sheetPr>
  <dimension ref="B3:N32"/>
  <sheetViews>
    <sheetView showGridLines="0" zoomScaleNormal="100" workbookViewId="0">
      <selection activeCell="B14" sqref="B14"/>
    </sheetView>
  </sheetViews>
  <sheetFormatPr defaultColWidth="11.42578125" defaultRowHeight="14.45"/>
  <cols>
    <col min="1" max="3" width="11.42578125" style="1162" customWidth="1"/>
    <col min="4" max="4" width="51.42578125" style="1162" customWidth="1"/>
    <col min="5" max="5" width="16.42578125" style="1162" customWidth="1"/>
    <col min="6" max="6" width="20.85546875" style="1162" customWidth="1"/>
    <col min="7" max="7" width="15.7109375" style="1162" customWidth="1"/>
    <col min="8" max="8" width="20" style="1162" customWidth="1"/>
    <col min="9" max="9" width="11.42578125" style="1162" customWidth="1"/>
    <col min="10" max="10" width="11.42578125" style="1162"/>
    <col min="11" max="11" width="17.140625" style="1162" hidden="1" customWidth="1"/>
    <col min="12" max="13" width="0" style="1162" hidden="1" customWidth="1"/>
    <col min="14" max="16384" width="11.42578125" style="1162"/>
  </cols>
  <sheetData>
    <row r="3" spans="2:14" ht="15.6">
      <c r="D3" s="2624" t="s">
        <v>26</v>
      </c>
      <c r="E3" s="2624"/>
      <c r="F3" s="2624"/>
      <c r="G3" s="2624"/>
      <c r="H3" s="2624"/>
      <c r="I3" s="2624"/>
    </row>
    <row r="4" spans="2:14" ht="15.6">
      <c r="D4" s="2624" t="s">
        <v>1</v>
      </c>
      <c r="E4" s="2624"/>
      <c r="F4" s="2624"/>
      <c r="G4" s="2624"/>
      <c r="H4" s="2624"/>
      <c r="I4" s="2624"/>
    </row>
    <row r="5" spans="2:14" ht="15.6">
      <c r="D5" s="2624" t="s">
        <v>2</v>
      </c>
      <c r="E5" s="2624"/>
      <c r="F5" s="2624"/>
      <c r="G5" s="2624"/>
      <c r="H5" s="2624"/>
      <c r="I5" s="2624"/>
    </row>
    <row r="7" spans="2:14" ht="9" customHeight="1"/>
    <row r="8" spans="2:14" ht="15" customHeight="1">
      <c r="B8" s="1849"/>
      <c r="C8" s="1849"/>
      <c r="D8" s="2855" t="s">
        <v>1704</v>
      </c>
      <c r="E8" s="2855"/>
      <c r="F8" s="2855"/>
      <c r="G8" s="2855"/>
      <c r="H8" s="2855"/>
      <c r="I8" s="1849"/>
      <c r="J8" s="1849"/>
      <c r="K8" s="1849"/>
    </row>
    <row r="9" spans="2:14" ht="15" customHeight="1">
      <c r="C9" s="1849"/>
      <c r="D9" s="2855" t="s">
        <v>1705</v>
      </c>
      <c r="E9" s="2855"/>
      <c r="F9" s="2855"/>
      <c r="G9" s="2855"/>
      <c r="H9" s="2855"/>
      <c r="I9" s="1849"/>
      <c r="J9" s="1849"/>
      <c r="K9" s="1849"/>
    </row>
    <row r="10" spans="2:14" ht="15" customHeight="1" thickBot="1">
      <c r="B10" s="1849"/>
      <c r="C10" s="1849"/>
      <c r="D10" s="2856" t="s">
        <v>424</v>
      </c>
      <c r="E10" s="2856"/>
      <c r="F10" s="2856"/>
      <c r="G10" s="2856"/>
      <c r="H10" s="2856"/>
    </row>
    <row r="11" spans="2:14" ht="72" customHeight="1" thickBot="1">
      <c r="B11" s="1850"/>
      <c r="C11" s="1850"/>
      <c r="D11" s="1986" t="s">
        <v>41</v>
      </c>
      <c r="E11" s="1987" t="s">
        <v>660</v>
      </c>
      <c r="F11" s="1987" t="s">
        <v>1471</v>
      </c>
      <c r="G11" s="1987" t="s">
        <v>1475</v>
      </c>
      <c r="H11" s="1988" t="s">
        <v>1706</v>
      </c>
      <c r="I11" s="1850"/>
      <c r="J11" s="2851"/>
      <c r="K11" s="1850"/>
    </row>
    <row r="12" spans="2:14" ht="15.6">
      <c r="D12" s="1989" t="s">
        <v>1472</v>
      </c>
      <c r="E12" s="1990">
        <f>SUM(E13:E19)</f>
        <v>1340556923171</v>
      </c>
      <c r="F12" s="1990">
        <f>SUM(F13:F19)</f>
        <v>44645911940</v>
      </c>
      <c r="G12" s="1990">
        <f>SUM(G13:G19)</f>
        <v>52991183305</v>
      </c>
      <c r="H12" s="1990">
        <f>SUM(H13:H19)</f>
        <v>1438194018416</v>
      </c>
      <c r="J12" s="2852"/>
    </row>
    <row r="13" spans="2:14" ht="16.149999999999999" thickBot="1">
      <c r="D13" s="1851" t="s">
        <v>359</v>
      </c>
      <c r="E13" s="1852">
        <v>1236829099333</v>
      </c>
      <c r="F13" s="1852">
        <v>3144159066</v>
      </c>
      <c r="G13" s="1853"/>
      <c r="H13" s="1852">
        <f>SUM(E13+F13+G13)</f>
        <v>1239973258399</v>
      </c>
      <c r="I13" s="1854"/>
      <c r="J13" s="2853"/>
      <c r="K13" s="1854"/>
      <c r="L13" s="1854"/>
      <c r="M13" s="1854"/>
      <c r="N13" s="1855"/>
    </row>
    <row r="14" spans="2:14" ht="15.6">
      <c r="D14" s="1851" t="s">
        <v>369</v>
      </c>
      <c r="E14" s="1852">
        <v>5411413074</v>
      </c>
      <c r="F14" s="1853"/>
      <c r="G14" s="1852">
        <v>6798367988</v>
      </c>
      <c r="H14" s="1852">
        <f t="shared" ref="H14:H19" si="0">SUM(E14+F14+G14)</f>
        <v>12209781062</v>
      </c>
      <c r="I14" s="1854"/>
      <c r="J14" s="1856"/>
      <c r="K14" s="1856"/>
      <c r="L14" s="1856"/>
      <c r="M14" s="1856"/>
    </row>
    <row r="15" spans="2:14" ht="15.6">
      <c r="D15" s="1857" t="s">
        <v>372</v>
      </c>
      <c r="E15" s="1853">
        <v>44882435275</v>
      </c>
      <c r="F15" s="1853">
        <v>38940718002</v>
      </c>
      <c r="G15" s="1853">
        <v>46159829568</v>
      </c>
      <c r="H15" s="1852">
        <f t="shared" si="0"/>
        <v>129982982845</v>
      </c>
      <c r="I15" s="1854"/>
    </row>
    <row r="16" spans="2:14" ht="15.6">
      <c r="D16" s="1857" t="s">
        <v>375</v>
      </c>
      <c r="E16" s="1853">
        <v>19925149306</v>
      </c>
      <c r="F16" s="1853">
        <v>2055047698</v>
      </c>
      <c r="G16" s="1853">
        <v>2700000</v>
      </c>
      <c r="H16" s="1852">
        <f t="shared" si="0"/>
        <v>21982897004</v>
      </c>
      <c r="I16" s="1854"/>
      <c r="L16" s="1856"/>
    </row>
    <row r="17" spans="4:13" ht="17.45" customHeight="1">
      <c r="D17" s="1857" t="s">
        <v>383</v>
      </c>
      <c r="E17" s="1853">
        <v>18984267147</v>
      </c>
      <c r="F17" s="1853">
        <v>0</v>
      </c>
      <c r="G17" s="1853">
        <v>0</v>
      </c>
      <c r="H17" s="1852">
        <f t="shared" si="0"/>
        <v>18984267147</v>
      </c>
      <c r="I17" s="1854"/>
    </row>
    <row r="18" spans="4:13" ht="15.6">
      <c r="D18" s="1851" t="s">
        <v>386</v>
      </c>
      <c r="E18" s="1852">
        <v>604907803</v>
      </c>
      <c r="F18" s="1852">
        <v>15000000</v>
      </c>
      <c r="G18" s="1853"/>
      <c r="H18" s="1852">
        <f t="shared" si="0"/>
        <v>619907803</v>
      </c>
      <c r="I18" s="1854"/>
      <c r="J18" s="1856"/>
      <c r="K18" s="1858"/>
    </row>
    <row r="19" spans="4:13" ht="15.6">
      <c r="D19" s="1851" t="s">
        <v>387</v>
      </c>
      <c r="E19" s="1852">
        <v>13919651233</v>
      </c>
      <c r="F19" s="1852">
        <v>490987174</v>
      </c>
      <c r="G19" s="1852">
        <v>30285749</v>
      </c>
      <c r="H19" s="1852">
        <f t="shared" si="0"/>
        <v>14440924156</v>
      </c>
      <c r="I19" s="1854"/>
      <c r="K19" s="1859"/>
    </row>
    <row r="20" spans="4:13" ht="15.6">
      <c r="D20" s="1991" t="s">
        <v>1473</v>
      </c>
      <c r="E20" s="1992">
        <f>SUM(E21:E23)</f>
        <v>1701230375</v>
      </c>
      <c r="F20" s="1992">
        <f>SUM(F21:F23)</f>
        <v>0</v>
      </c>
      <c r="G20" s="1992">
        <f>SUM(G21:G23)</f>
        <v>38331100</v>
      </c>
      <c r="H20" s="1993">
        <f>SUM(H21:H23)</f>
        <v>1739561475</v>
      </c>
      <c r="I20" s="1854"/>
      <c r="K20" s="1858"/>
    </row>
    <row r="21" spans="4:13" ht="31.15">
      <c r="D21" s="1851" t="s">
        <v>396</v>
      </c>
      <c r="E21" s="1852"/>
      <c r="F21" s="1852"/>
      <c r="G21" s="1852">
        <v>37414000</v>
      </c>
      <c r="H21" s="1852">
        <f>SUM(E21+F21+G21)</f>
        <v>37414000</v>
      </c>
      <c r="I21" s="1854"/>
      <c r="J21" s="1856"/>
      <c r="K21" s="1856"/>
      <c r="M21" s="1162">
        <v>1</v>
      </c>
    </row>
    <row r="22" spans="4:13" ht="15.6">
      <c r="D22" s="1857" t="s">
        <v>398</v>
      </c>
      <c r="E22" s="1853">
        <v>1701230375</v>
      </c>
      <c r="F22" s="1853">
        <v>0</v>
      </c>
      <c r="G22" s="1860"/>
      <c r="H22" s="1852">
        <f>SUM(E22+F22+G22)</f>
        <v>1701230375</v>
      </c>
      <c r="I22" s="1854"/>
      <c r="J22" s="1856"/>
    </row>
    <row r="23" spans="4:13" ht="31.9" thickBot="1">
      <c r="D23" s="1861" t="s">
        <v>400</v>
      </c>
      <c r="E23" s="1862"/>
      <c r="F23" s="1862"/>
      <c r="G23" s="1862">
        <v>917100</v>
      </c>
      <c r="H23" s="1863">
        <f>SUM(E23+F23+G23)</f>
        <v>917100</v>
      </c>
      <c r="I23" s="1854"/>
      <c r="J23" s="1856"/>
    </row>
    <row r="24" spans="4:13" ht="16.149999999999999" thickBot="1">
      <c r="D24" s="1994" t="s">
        <v>1707</v>
      </c>
      <c r="E24" s="1995">
        <f>E20+E12</f>
        <v>1342258153546</v>
      </c>
      <c r="F24" s="1995">
        <f>F20+F12</f>
        <v>44645911940</v>
      </c>
      <c r="G24" s="1995">
        <f>+G20+G12</f>
        <v>53029514405</v>
      </c>
      <c r="H24" s="1996">
        <f>+E24+F24+G24</f>
        <v>1439933579891</v>
      </c>
      <c r="I24" s="1854"/>
      <c r="J24" s="1856"/>
      <c r="K24" s="1864">
        <v>1000000</v>
      </c>
    </row>
    <row r="25" spans="4:13">
      <c r="D25" s="2854" t="s">
        <v>1708</v>
      </c>
      <c r="E25" s="2854"/>
      <c r="F25" s="2854"/>
      <c r="G25" s="2854"/>
      <c r="H25" s="2854"/>
      <c r="I25" s="1854"/>
      <c r="J25" s="1856"/>
      <c r="K25" s="1856"/>
    </row>
    <row r="26" spans="4:13" ht="28.5" customHeight="1">
      <c r="E26"/>
      <c r="F26"/>
      <c r="G26"/>
      <c r="H26"/>
      <c r="I26" s="1865"/>
      <c r="K26" s="1856"/>
    </row>
    <row r="27" spans="4:13">
      <c r="E27"/>
      <c r="F27"/>
      <c r="G27"/>
      <c r="H27"/>
    </row>
    <row r="28" spans="4:13">
      <c r="E28"/>
      <c r="F28"/>
      <c r="G28"/>
      <c r="H28"/>
    </row>
    <row r="31" spans="4:13">
      <c r="J31" s="1856"/>
    </row>
    <row r="32" spans="4:13">
      <c r="I32" s="1866"/>
    </row>
  </sheetData>
  <mergeCells count="8">
    <mergeCell ref="J11:J13"/>
    <mergeCell ref="D25:H25"/>
    <mergeCell ref="D3:I3"/>
    <mergeCell ref="D4:I4"/>
    <mergeCell ref="D5:I5"/>
    <mergeCell ref="D8:H8"/>
    <mergeCell ref="D9:H9"/>
    <mergeCell ref="D10:H10"/>
  </mergeCells>
  <pageMargins left="0.7" right="0.7" top="0.75" bottom="0.75" header="0.3" footer="0.3"/>
  <pageSetup orientation="portrait" horizontalDpi="4294967295" verticalDpi="4294967295" r:id="rId1"/>
  <headerFooter>
    <oddHeader>&amp;L&amp;G&amp;C&amp;"Avenir Next LT Pro,Negrita"&amp;14Ministerio de Hacienda&amp;"Avenir Next LT Pro,Normal"
Dirección de Presupuesto&amp;R&amp;G</oddHeader>
  </headerFooter>
  <ignoredErrors>
    <ignoredError sqref="H20" formula="1"/>
  </ignoredError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F2051731F90E4A81F5ABF3E3054ABB" ma:contentTypeVersion="14" ma:contentTypeDescription="Create a new document." ma:contentTypeScope="" ma:versionID="a35638e1f3d8ea4420b678d9bb70fb89">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52316aa635aea0140ee91fbbccee40fa"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1ABC3D-9746-4D47-B686-4512DAE1060A}"/>
</file>

<file path=customXml/itemProps2.xml><?xml version="1.0" encoding="utf-8"?>
<ds:datastoreItem xmlns:ds="http://schemas.openxmlformats.org/officeDocument/2006/customXml" ds:itemID="{5D638481-E5CE-46C9-A108-6C7A8724B07C}"/>
</file>

<file path=customXml/itemProps3.xml><?xml version="1.0" encoding="utf-8"?>
<ds:datastoreItem xmlns:ds="http://schemas.openxmlformats.org/officeDocument/2006/customXml" ds:itemID="{5F1185BE-D4DF-485E-A16A-E4E3E8479806}"/>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Airon de Jesús Fernández Gil</dc:creator>
  <cp:keywords/>
  <dc:description/>
  <cp:lastModifiedBy/>
  <cp:revision/>
  <dcterms:created xsi:type="dcterms:W3CDTF">2025-04-22T15:06:44Z</dcterms:created>
  <dcterms:modified xsi:type="dcterms:W3CDTF">2026-06-11T18:30:36Z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y fmtid="{D5CDD505-2E9C-101B-9397-08002B2CF9AE}" pid="3" name="MediaServiceImageTags">
    <vt:lpwstr/>
  </property>
</Properties>
</file>